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M:\Work\Childcare and parental employment\childcare\OUTPUT\DATA\"/>
    </mc:Choice>
  </mc:AlternateContent>
  <xr:revisionPtr revIDLastSave="0" documentId="13_ncr:1_{EE7D0606-E026-4BCF-A9CC-C51FE364442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Part time" sheetId="11" r:id="rId1"/>
    <sheet name="WFH" sheetId="9" r:id="rId2"/>
    <sheet name="Inactivity rates" sheetId="8" r:id="rId3"/>
    <sheet name="Employment rates" sheetId="4" r:id="rId4"/>
    <sheet name="Data-&gt;" sheetId="3" r:id="rId5"/>
    <sheet name="Mapping" sheetId="6" r:id="rId6"/>
    <sheet name="lf_rates_data" sheetId="7" r:id="rId7"/>
    <sheet name="empl_stats" sheetId="10" r:id="rId8"/>
  </sheets>
  <definedNames>
    <definedName name="_xlnm._FilterDatabase" localSheetId="6" hidden="1">lf_rates_data!$A$1:$S$3694</definedName>
    <definedName name="age">Mapping!$F$4:$F$8</definedName>
    <definedName name="age_child">Mapping!$H$4:$H$6</definedName>
    <definedName name="all">Mapping!$B$4</definedName>
    <definedName name="benefits">Mapping!$J$4:$J$5</definedName>
    <definedName name="byvar_cats">Mapping!$B$3:$K$3</definedName>
    <definedName name="empl_stats">empl_stats!$A:$W</definedName>
    <definedName name="ethnicity">Mapping!$C$4:$C$5</definedName>
    <definedName name="famtype">Mapping!$D$4:$D$8</definedName>
    <definedName name="famtype_long">Mapping!#REF!</definedName>
    <definedName name="geo">Mapping!$O$4:$P$6</definedName>
    <definedName name="industry">Mapping!$G$4:$G$24</definedName>
    <definedName name="lf_rates_data">lf_rates_data!$A:$W</definedName>
    <definedName name="sex">Mapping!$E$4:$E$5</definedName>
    <definedName name="sex.age">Mapping!$K$4:$K$13</definedName>
    <definedName name="sex.famtype">Mapping!$I$4:$I$13</definedName>
    <definedName name="wfh">Mapping!#REF!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7" i="4" l="1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I24" i="4"/>
  <c r="I29" i="4" s="1"/>
  <c r="I34" i="4" s="1"/>
  <c r="I39" i="4" s="1"/>
  <c r="I44" i="4" s="1"/>
  <c r="I49" i="4" s="1"/>
  <c r="I54" i="4" s="1"/>
  <c r="I59" i="4" s="1"/>
  <c r="I64" i="4" s="1"/>
  <c r="I69" i="4" s="1"/>
  <c r="I74" i="4" s="1"/>
  <c r="I79" i="4" s="1"/>
  <c r="I84" i="4" s="1"/>
  <c r="I89" i="4" s="1"/>
  <c r="I94" i="4" s="1"/>
  <c r="I99" i="4" s="1"/>
  <c r="I104" i="4" s="1"/>
  <c r="E24" i="4"/>
  <c r="E29" i="4" s="1"/>
  <c r="E34" i="4" s="1"/>
  <c r="E39" i="4" s="1"/>
  <c r="E44" i="4" s="1"/>
  <c r="E49" i="4" s="1"/>
  <c r="E54" i="4" s="1"/>
  <c r="E59" i="4" s="1"/>
  <c r="E64" i="4" s="1"/>
  <c r="E69" i="4" s="1"/>
  <c r="E74" i="4" s="1"/>
  <c r="E79" i="4" s="1"/>
  <c r="E84" i="4" s="1"/>
  <c r="E89" i="4" s="1"/>
  <c r="E94" i="4" s="1"/>
  <c r="E99" i="4" s="1"/>
  <c r="E104" i="4" s="1"/>
  <c r="B24" i="4"/>
  <c r="B29" i="4" s="1"/>
  <c r="B34" i="4" s="1"/>
  <c r="B39" i="4" s="1"/>
  <c r="B44" i="4" s="1"/>
  <c r="B49" i="4" s="1"/>
  <c r="B54" i="4" s="1"/>
  <c r="B59" i="4" s="1"/>
  <c r="B64" i="4" s="1"/>
  <c r="B69" i="4" s="1"/>
  <c r="B74" i="4" s="1"/>
  <c r="B79" i="4" s="1"/>
  <c r="B84" i="4" s="1"/>
  <c r="B89" i="4" s="1"/>
  <c r="B94" i="4" s="1"/>
  <c r="B99" i="4" s="1"/>
  <c r="B104" i="4" s="1"/>
  <c r="A24" i="4"/>
  <c r="I23" i="4"/>
  <c r="I28" i="4" s="1"/>
  <c r="I33" i="4" s="1"/>
  <c r="I38" i="4" s="1"/>
  <c r="I43" i="4" s="1"/>
  <c r="I48" i="4" s="1"/>
  <c r="I53" i="4" s="1"/>
  <c r="I58" i="4" s="1"/>
  <c r="I63" i="4" s="1"/>
  <c r="I68" i="4" s="1"/>
  <c r="I73" i="4" s="1"/>
  <c r="I78" i="4" s="1"/>
  <c r="I83" i="4" s="1"/>
  <c r="I88" i="4" s="1"/>
  <c r="I93" i="4" s="1"/>
  <c r="I98" i="4" s="1"/>
  <c r="I103" i="4" s="1"/>
  <c r="E23" i="4"/>
  <c r="E28" i="4" s="1"/>
  <c r="E33" i="4" s="1"/>
  <c r="E38" i="4" s="1"/>
  <c r="E43" i="4" s="1"/>
  <c r="E48" i="4" s="1"/>
  <c r="E53" i="4" s="1"/>
  <c r="E58" i="4" s="1"/>
  <c r="E63" i="4" s="1"/>
  <c r="E68" i="4" s="1"/>
  <c r="E73" i="4" s="1"/>
  <c r="E78" i="4" s="1"/>
  <c r="E83" i="4" s="1"/>
  <c r="E88" i="4" s="1"/>
  <c r="E93" i="4" s="1"/>
  <c r="E98" i="4" s="1"/>
  <c r="E103" i="4" s="1"/>
  <c r="B23" i="4"/>
  <c r="B28" i="4" s="1"/>
  <c r="B33" i="4" s="1"/>
  <c r="B38" i="4" s="1"/>
  <c r="B43" i="4" s="1"/>
  <c r="B48" i="4" s="1"/>
  <c r="B53" i="4" s="1"/>
  <c r="B58" i="4" s="1"/>
  <c r="B63" i="4" s="1"/>
  <c r="B68" i="4" s="1"/>
  <c r="B73" i="4" s="1"/>
  <c r="B78" i="4" s="1"/>
  <c r="B83" i="4" s="1"/>
  <c r="B88" i="4" s="1"/>
  <c r="B93" i="4" s="1"/>
  <c r="B98" i="4" s="1"/>
  <c r="B103" i="4" s="1"/>
  <c r="A23" i="4"/>
  <c r="I22" i="4"/>
  <c r="I27" i="4" s="1"/>
  <c r="I32" i="4" s="1"/>
  <c r="I37" i="4" s="1"/>
  <c r="I42" i="4" s="1"/>
  <c r="I47" i="4" s="1"/>
  <c r="I52" i="4" s="1"/>
  <c r="I57" i="4" s="1"/>
  <c r="I62" i="4" s="1"/>
  <c r="I67" i="4" s="1"/>
  <c r="I72" i="4" s="1"/>
  <c r="I77" i="4" s="1"/>
  <c r="I82" i="4" s="1"/>
  <c r="I87" i="4" s="1"/>
  <c r="I92" i="4" s="1"/>
  <c r="I97" i="4" s="1"/>
  <c r="I102" i="4" s="1"/>
  <c r="I107" i="4" s="1"/>
  <c r="E22" i="4"/>
  <c r="E27" i="4" s="1"/>
  <c r="E32" i="4" s="1"/>
  <c r="E37" i="4" s="1"/>
  <c r="E42" i="4" s="1"/>
  <c r="E47" i="4" s="1"/>
  <c r="E52" i="4" s="1"/>
  <c r="E57" i="4" s="1"/>
  <c r="E62" i="4" s="1"/>
  <c r="E67" i="4" s="1"/>
  <c r="E72" i="4" s="1"/>
  <c r="E77" i="4" s="1"/>
  <c r="E82" i="4" s="1"/>
  <c r="E87" i="4" s="1"/>
  <c r="E92" i="4" s="1"/>
  <c r="E97" i="4" s="1"/>
  <c r="E102" i="4" s="1"/>
  <c r="E107" i="4" s="1"/>
  <c r="B22" i="4"/>
  <c r="B27" i="4" s="1"/>
  <c r="B32" i="4" s="1"/>
  <c r="B37" i="4" s="1"/>
  <c r="B42" i="4" s="1"/>
  <c r="B47" i="4" s="1"/>
  <c r="B52" i="4" s="1"/>
  <c r="B57" i="4" s="1"/>
  <c r="B62" i="4" s="1"/>
  <c r="B67" i="4" s="1"/>
  <c r="B72" i="4" s="1"/>
  <c r="B77" i="4" s="1"/>
  <c r="B82" i="4" s="1"/>
  <c r="B87" i="4" s="1"/>
  <c r="B92" i="4" s="1"/>
  <c r="B97" i="4" s="1"/>
  <c r="B102" i="4" s="1"/>
  <c r="B107" i="4" s="1"/>
  <c r="A22" i="4"/>
  <c r="I21" i="4"/>
  <c r="I26" i="4" s="1"/>
  <c r="I31" i="4" s="1"/>
  <c r="I36" i="4" s="1"/>
  <c r="I41" i="4" s="1"/>
  <c r="I46" i="4" s="1"/>
  <c r="I51" i="4" s="1"/>
  <c r="I56" i="4" s="1"/>
  <c r="I61" i="4" s="1"/>
  <c r="I66" i="4" s="1"/>
  <c r="I71" i="4" s="1"/>
  <c r="I76" i="4" s="1"/>
  <c r="I81" i="4" s="1"/>
  <c r="I86" i="4" s="1"/>
  <c r="I91" i="4" s="1"/>
  <c r="I96" i="4" s="1"/>
  <c r="I101" i="4" s="1"/>
  <c r="I106" i="4" s="1"/>
  <c r="E21" i="4"/>
  <c r="E26" i="4" s="1"/>
  <c r="E31" i="4" s="1"/>
  <c r="E36" i="4" s="1"/>
  <c r="E41" i="4" s="1"/>
  <c r="E46" i="4" s="1"/>
  <c r="E51" i="4" s="1"/>
  <c r="E56" i="4" s="1"/>
  <c r="E61" i="4" s="1"/>
  <c r="E66" i="4" s="1"/>
  <c r="E71" i="4" s="1"/>
  <c r="E76" i="4" s="1"/>
  <c r="E81" i="4" s="1"/>
  <c r="E86" i="4" s="1"/>
  <c r="E91" i="4" s="1"/>
  <c r="E96" i="4" s="1"/>
  <c r="E101" i="4" s="1"/>
  <c r="E106" i="4" s="1"/>
  <c r="B21" i="4"/>
  <c r="B26" i="4" s="1"/>
  <c r="B31" i="4" s="1"/>
  <c r="B36" i="4" s="1"/>
  <c r="B41" i="4" s="1"/>
  <c r="B46" i="4" s="1"/>
  <c r="B51" i="4" s="1"/>
  <c r="B56" i="4" s="1"/>
  <c r="B61" i="4" s="1"/>
  <c r="B66" i="4" s="1"/>
  <c r="B71" i="4" s="1"/>
  <c r="B76" i="4" s="1"/>
  <c r="B81" i="4" s="1"/>
  <c r="B86" i="4" s="1"/>
  <c r="B91" i="4" s="1"/>
  <c r="B96" i="4" s="1"/>
  <c r="B101" i="4" s="1"/>
  <c r="B106" i="4" s="1"/>
  <c r="A21" i="4"/>
  <c r="I20" i="4"/>
  <c r="I25" i="4" s="1"/>
  <c r="I30" i="4" s="1"/>
  <c r="I35" i="4" s="1"/>
  <c r="I40" i="4" s="1"/>
  <c r="I45" i="4" s="1"/>
  <c r="I50" i="4" s="1"/>
  <c r="I55" i="4" s="1"/>
  <c r="I60" i="4" s="1"/>
  <c r="I65" i="4" s="1"/>
  <c r="I70" i="4" s="1"/>
  <c r="I75" i="4" s="1"/>
  <c r="I80" i="4" s="1"/>
  <c r="I85" i="4" s="1"/>
  <c r="I90" i="4" s="1"/>
  <c r="I95" i="4" s="1"/>
  <c r="I100" i="4" s="1"/>
  <c r="I105" i="4" s="1"/>
  <c r="E20" i="4"/>
  <c r="E25" i="4" s="1"/>
  <c r="E30" i="4" s="1"/>
  <c r="E35" i="4" s="1"/>
  <c r="E40" i="4" s="1"/>
  <c r="E45" i="4" s="1"/>
  <c r="E50" i="4" s="1"/>
  <c r="E55" i="4" s="1"/>
  <c r="E60" i="4" s="1"/>
  <c r="E65" i="4" s="1"/>
  <c r="E70" i="4" s="1"/>
  <c r="E75" i="4" s="1"/>
  <c r="E80" i="4" s="1"/>
  <c r="E85" i="4" s="1"/>
  <c r="E90" i="4" s="1"/>
  <c r="E95" i="4" s="1"/>
  <c r="E100" i="4" s="1"/>
  <c r="E105" i="4" s="1"/>
  <c r="B20" i="4"/>
  <c r="B25" i="4" s="1"/>
  <c r="B30" i="4" s="1"/>
  <c r="B35" i="4" s="1"/>
  <c r="B40" i="4" s="1"/>
  <c r="B45" i="4" s="1"/>
  <c r="B50" i="4" s="1"/>
  <c r="B55" i="4" s="1"/>
  <c r="B60" i="4" s="1"/>
  <c r="B65" i="4" s="1"/>
  <c r="B70" i="4" s="1"/>
  <c r="B75" i="4" s="1"/>
  <c r="B80" i="4" s="1"/>
  <c r="B85" i="4" s="1"/>
  <c r="B90" i="4" s="1"/>
  <c r="B95" i="4" s="1"/>
  <c r="B100" i="4" s="1"/>
  <c r="B105" i="4" s="1"/>
  <c r="A20" i="4"/>
  <c r="A19" i="4"/>
  <c r="A18" i="4"/>
  <c r="A17" i="4"/>
  <c r="A16" i="4"/>
  <c r="A15" i="4"/>
  <c r="C10" i="4"/>
  <c r="Q4" i="4"/>
  <c r="P4" i="4"/>
  <c r="O4" i="4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I24" i="8"/>
  <c r="I29" i="8" s="1"/>
  <c r="I34" i="8" s="1"/>
  <c r="I39" i="8" s="1"/>
  <c r="I44" i="8" s="1"/>
  <c r="I49" i="8" s="1"/>
  <c r="I54" i="8" s="1"/>
  <c r="I59" i="8" s="1"/>
  <c r="I64" i="8" s="1"/>
  <c r="I69" i="8" s="1"/>
  <c r="I74" i="8" s="1"/>
  <c r="I79" i="8" s="1"/>
  <c r="I84" i="8" s="1"/>
  <c r="I89" i="8" s="1"/>
  <c r="I94" i="8" s="1"/>
  <c r="I99" i="8" s="1"/>
  <c r="I104" i="8" s="1"/>
  <c r="E24" i="8"/>
  <c r="E29" i="8" s="1"/>
  <c r="E34" i="8" s="1"/>
  <c r="E39" i="8" s="1"/>
  <c r="E44" i="8" s="1"/>
  <c r="E49" i="8" s="1"/>
  <c r="E54" i="8" s="1"/>
  <c r="E59" i="8" s="1"/>
  <c r="E64" i="8" s="1"/>
  <c r="E69" i="8" s="1"/>
  <c r="E74" i="8" s="1"/>
  <c r="E79" i="8" s="1"/>
  <c r="E84" i="8" s="1"/>
  <c r="E89" i="8" s="1"/>
  <c r="E94" i="8" s="1"/>
  <c r="E99" i="8" s="1"/>
  <c r="E104" i="8" s="1"/>
  <c r="C24" i="8"/>
  <c r="C29" i="8" s="1"/>
  <c r="C34" i="8" s="1"/>
  <c r="C39" i="8" s="1"/>
  <c r="C44" i="8" s="1"/>
  <c r="C49" i="8" s="1"/>
  <c r="C54" i="8" s="1"/>
  <c r="C59" i="8" s="1"/>
  <c r="C64" i="8" s="1"/>
  <c r="C69" i="8" s="1"/>
  <c r="C74" i="8" s="1"/>
  <c r="C79" i="8" s="1"/>
  <c r="C84" i="8" s="1"/>
  <c r="C89" i="8" s="1"/>
  <c r="C94" i="8" s="1"/>
  <c r="C99" i="8" s="1"/>
  <c r="C104" i="8" s="1"/>
  <c r="B24" i="8"/>
  <c r="B29" i="8" s="1"/>
  <c r="B34" i="8" s="1"/>
  <c r="B39" i="8" s="1"/>
  <c r="B44" i="8" s="1"/>
  <c r="B49" i="8" s="1"/>
  <c r="B54" i="8" s="1"/>
  <c r="B59" i="8" s="1"/>
  <c r="B64" i="8" s="1"/>
  <c r="B69" i="8" s="1"/>
  <c r="B74" i="8" s="1"/>
  <c r="B79" i="8" s="1"/>
  <c r="B84" i="8" s="1"/>
  <c r="B89" i="8" s="1"/>
  <c r="B94" i="8" s="1"/>
  <c r="B99" i="8" s="1"/>
  <c r="B104" i="8" s="1"/>
  <c r="A24" i="8"/>
  <c r="I23" i="8"/>
  <c r="I28" i="8" s="1"/>
  <c r="I33" i="8" s="1"/>
  <c r="I38" i="8" s="1"/>
  <c r="I43" i="8" s="1"/>
  <c r="I48" i="8" s="1"/>
  <c r="I53" i="8" s="1"/>
  <c r="I58" i="8" s="1"/>
  <c r="I63" i="8" s="1"/>
  <c r="I68" i="8" s="1"/>
  <c r="I73" i="8" s="1"/>
  <c r="I78" i="8" s="1"/>
  <c r="I83" i="8" s="1"/>
  <c r="I88" i="8" s="1"/>
  <c r="I93" i="8" s="1"/>
  <c r="I98" i="8" s="1"/>
  <c r="I103" i="8" s="1"/>
  <c r="E23" i="8"/>
  <c r="E28" i="8" s="1"/>
  <c r="E33" i="8" s="1"/>
  <c r="E38" i="8" s="1"/>
  <c r="E43" i="8" s="1"/>
  <c r="E48" i="8" s="1"/>
  <c r="E53" i="8" s="1"/>
  <c r="E58" i="8" s="1"/>
  <c r="E63" i="8" s="1"/>
  <c r="E68" i="8" s="1"/>
  <c r="E73" i="8" s="1"/>
  <c r="E78" i="8" s="1"/>
  <c r="E83" i="8" s="1"/>
  <c r="E88" i="8" s="1"/>
  <c r="E93" i="8" s="1"/>
  <c r="E98" i="8" s="1"/>
  <c r="E103" i="8" s="1"/>
  <c r="C23" i="8"/>
  <c r="C28" i="8" s="1"/>
  <c r="C33" i="8" s="1"/>
  <c r="C38" i="8" s="1"/>
  <c r="C43" i="8" s="1"/>
  <c r="C48" i="8" s="1"/>
  <c r="C53" i="8" s="1"/>
  <c r="C58" i="8" s="1"/>
  <c r="C63" i="8" s="1"/>
  <c r="C68" i="8" s="1"/>
  <c r="C73" i="8" s="1"/>
  <c r="C78" i="8" s="1"/>
  <c r="C83" i="8" s="1"/>
  <c r="C88" i="8" s="1"/>
  <c r="C93" i="8" s="1"/>
  <c r="C98" i="8" s="1"/>
  <c r="C103" i="8" s="1"/>
  <c r="B23" i="8"/>
  <c r="B28" i="8" s="1"/>
  <c r="B33" i="8" s="1"/>
  <c r="B38" i="8" s="1"/>
  <c r="B43" i="8" s="1"/>
  <c r="B48" i="8" s="1"/>
  <c r="B53" i="8" s="1"/>
  <c r="B58" i="8" s="1"/>
  <c r="B63" i="8" s="1"/>
  <c r="B68" i="8" s="1"/>
  <c r="B73" i="8" s="1"/>
  <c r="B78" i="8" s="1"/>
  <c r="B83" i="8" s="1"/>
  <c r="B88" i="8" s="1"/>
  <c r="B93" i="8" s="1"/>
  <c r="B98" i="8" s="1"/>
  <c r="B103" i="8" s="1"/>
  <c r="A23" i="8"/>
  <c r="I22" i="8"/>
  <c r="I27" i="8" s="1"/>
  <c r="I32" i="8" s="1"/>
  <c r="I37" i="8" s="1"/>
  <c r="I42" i="8" s="1"/>
  <c r="I47" i="8" s="1"/>
  <c r="I52" i="8" s="1"/>
  <c r="I57" i="8" s="1"/>
  <c r="I62" i="8" s="1"/>
  <c r="I67" i="8" s="1"/>
  <c r="I72" i="8" s="1"/>
  <c r="I77" i="8" s="1"/>
  <c r="I82" i="8" s="1"/>
  <c r="I87" i="8" s="1"/>
  <c r="I92" i="8" s="1"/>
  <c r="I97" i="8" s="1"/>
  <c r="I102" i="8" s="1"/>
  <c r="I107" i="8" s="1"/>
  <c r="E22" i="8"/>
  <c r="E27" i="8" s="1"/>
  <c r="E32" i="8" s="1"/>
  <c r="E37" i="8" s="1"/>
  <c r="E42" i="8" s="1"/>
  <c r="E47" i="8" s="1"/>
  <c r="E52" i="8" s="1"/>
  <c r="E57" i="8" s="1"/>
  <c r="E62" i="8" s="1"/>
  <c r="E67" i="8" s="1"/>
  <c r="E72" i="8" s="1"/>
  <c r="E77" i="8" s="1"/>
  <c r="E82" i="8" s="1"/>
  <c r="E87" i="8" s="1"/>
  <c r="E92" i="8" s="1"/>
  <c r="E97" i="8" s="1"/>
  <c r="E102" i="8" s="1"/>
  <c r="E107" i="8" s="1"/>
  <c r="C22" i="8"/>
  <c r="C27" i="8" s="1"/>
  <c r="C32" i="8" s="1"/>
  <c r="C37" i="8" s="1"/>
  <c r="C42" i="8" s="1"/>
  <c r="C47" i="8" s="1"/>
  <c r="C52" i="8" s="1"/>
  <c r="C57" i="8" s="1"/>
  <c r="C62" i="8" s="1"/>
  <c r="C67" i="8" s="1"/>
  <c r="C72" i="8" s="1"/>
  <c r="C77" i="8" s="1"/>
  <c r="C82" i="8" s="1"/>
  <c r="C87" i="8" s="1"/>
  <c r="C92" i="8" s="1"/>
  <c r="C97" i="8" s="1"/>
  <c r="C102" i="8" s="1"/>
  <c r="C107" i="8" s="1"/>
  <c r="B22" i="8"/>
  <c r="B27" i="8" s="1"/>
  <c r="B32" i="8" s="1"/>
  <c r="B37" i="8" s="1"/>
  <c r="B42" i="8" s="1"/>
  <c r="B47" i="8" s="1"/>
  <c r="B52" i="8" s="1"/>
  <c r="B57" i="8" s="1"/>
  <c r="B62" i="8" s="1"/>
  <c r="B67" i="8" s="1"/>
  <c r="B72" i="8" s="1"/>
  <c r="B77" i="8" s="1"/>
  <c r="B82" i="8" s="1"/>
  <c r="B87" i="8" s="1"/>
  <c r="B92" i="8" s="1"/>
  <c r="B97" i="8" s="1"/>
  <c r="B102" i="8" s="1"/>
  <c r="B107" i="8" s="1"/>
  <c r="A22" i="8"/>
  <c r="I21" i="8"/>
  <c r="I26" i="8" s="1"/>
  <c r="I31" i="8" s="1"/>
  <c r="I36" i="8" s="1"/>
  <c r="I41" i="8" s="1"/>
  <c r="I46" i="8" s="1"/>
  <c r="I51" i="8" s="1"/>
  <c r="I56" i="8" s="1"/>
  <c r="I61" i="8" s="1"/>
  <c r="I66" i="8" s="1"/>
  <c r="I71" i="8" s="1"/>
  <c r="I76" i="8" s="1"/>
  <c r="I81" i="8" s="1"/>
  <c r="I86" i="8" s="1"/>
  <c r="I91" i="8" s="1"/>
  <c r="I96" i="8" s="1"/>
  <c r="I101" i="8" s="1"/>
  <c r="I106" i="8" s="1"/>
  <c r="E21" i="8"/>
  <c r="E26" i="8" s="1"/>
  <c r="E31" i="8" s="1"/>
  <c r="E36" i="8" s="1"/>
  <c r="E41" i="8" s="1"/>
  <c r="E46" i="8" s="1"/>
  <c r="E51" i="8" s="1"/>
  <c r="E56" i="8" s="1"/>
  <c r="E61" i="8" s="1"/>
  <c r="E66" i="8" s="1"/>
  <c r="E71" i="8" s="1"/>
  <c r="E76" i="8" s="1"/>
  <c r="E81" i="8" s="1"/>
  <c r="E86" i="8" s="1"/>
  <c r="E91" i="8" s="1"/>
  <c r="E96" i="8" s="1"/>
  <c r="E101" i="8" s="1"/>
  <c r="E106" i="8" s="1"/>
  <c r="C21" i="8"/>
  <c r="C26" i="8" s="1"/>
  <c r="C31" i="8" s="1"/>
  <c r="C36" i="8" s="1"/>
  <c r="C41" i="8" s="1"/>
  <c r="C46" i="8" s="1"/>
  <c r="C51" i="8" s="1"/>
  <c r="C56" i="8" s="1"/>
  <c r="C61" i="8" s="1"/>
  <c r="C66" i="8" s="1"/>
  <c r="C71" i="8" s="1"/>
  <c r="C76" i="8" s="1"/>
  <c r="C81" i="8" s="1"/>
  <c r="C86" i="8" s="1"/>
  <c r="C91" i="8" s="1"/>
  <c r="C96" i="8" s="1"/>
  <c r="C101" i="8" s="1"/>
  <c r="C106" i="8" s="1"/>
  <c r="B21" i="8"/>
  <c r="B26" i="8" s="1"/>
  <c r="B31" i="8" s="1"/>
  <c r="B36" i="8" s="1"/>
  <c r="B41" i="8" s="1"/>
  <c r="B46" i="8" s="1"/>
  <c r="B51" i="8" s="1"/>
  <c r="B56" i="8" s="1"/>
  <c r="B61" i="8" s="1"/>
  <c r="B66" i="8" s="1"/>
  <c r="B71" i="8" s="1"/>
  <c r="B76" i="8" s="1"/>
  <c r="B81" i="8" s="1"/>
  <c r="B86" i="8" s="1"/>
  <c r="B91" i="8" s="1"/>
  <c r="B96" i="8" s="1"/>
  <c r="B101" i="8" s="1"/>
  <c r="B106" i="8" s="1"/>
  <c r="A21" i="8"/>
  <c r="I20" i="8"/>
  <c r="I25" i="8" s="1"/>
  <c r="I30" i="8" s="1"/>
  <c r="I35" i="8" s="1"/>
  <c r="I40" i="8" s="1"/>
  <c r="I45" i="8" s="1"/>
  <c r="I50" i="8" s="1"/>
  <c r="I55" i="8" s="1"/>
  <c r="I60" i="8" s="1"/>
  <c r="I65" i="8" s="1"/>
  <c r="I70" i="8" s="1"/>
  <c r="I75" i="8" s="1"/>
  <c r="I80" i="8" s="1"/>
  <c r="I85" i="8" s="1"/>
  <c r="I90" i="8" s="1"/>
  <c r="I95" i="8" s="1"/>
  <c r="I100" i="8" s="1"/>
  <c r="I105" i="8" s="1"/>
  <c r="E20" i="8"/>
  <c r="E25" i="8" s="1"/>
  <c r="E30" i="8" s="1"/>
  <c r="E35" i="8" s="1"/>
  <c r="E40" i="8" s="1"/>
  <c r="E45" i="8" s="1"/>
  <c r="E50" i="8" s="1"/>
  <c r="E55" i="8" s="1"/>
  <c r="E60" i="8" s="1"/>
  <c r="E65" i="8" s="1"/>
  <c r="E70" i="8" s="1"/>
  <c r="E75" i="8" s="1"/>
  <c r="E80" i="8" s="1"/>
  <c r="E85" i="8" s="1"/>
  <c r="E90" i="8" s="1"/>
  <c r="E95" i="8" s="1"/>
  <c r="E100" i="8" s="1"/>
  <c r="E105" i="8" s="1"/>
  <c r="C20" i="8"/>
  <c r="C25" i="8" s="1"/>
  <c r="C30" i="8" s="1"/>
  <c r="C35" i="8" s="1"/>
  <c r="C40" i="8" s="1"/>
  <c r="C45" i="8" s="1"/>
  <c r="C50" i="8" s="1"/>
  <c r="C55" i="8" s="1"/>
  <c r="C60" i="8" s="1"/>
  <c r="C65" i="8" s="1"/>
  <c r="C70" i="8" s="1"/>
  <c r="C75" i="8" s="1"/>
  <c r="C80" i="8" s="1"/>
  <c r="C85" i="8" s="1"/>
  <c r="C90" i="8" s="1"/>
  <c r="C95" i="8" s="1"/>
  <c r="C100" i="8" s="1"/>
  <c r="C105" i="8" s="1"/>
  <c r="B20" i="8"/>
  <c r="B25" i="8" s="1"/>
  <c r="B30" i="8" s="1"/>
  <c r="B35" i="8" s="1"/>
  <c r="B40" i="8" s="1"/>
  <c r="B45" i="8" s="1"/>
  <c r="B50" i="8" s="1"/>
  <c r="B55" i="8" s="1"/>
  <c r="B60" i="8" s="1"/>
  <c r="B65" i="8" s="1"/>
  <c r="B70" i="8" s="1"/>
  <c r="B75" i="8" s="1"/>
  <c r="B80" i="8" s="1"/>
  <c r="B85" i="8" s="1"/>
  <c r="B90" i="8" s="1"/>
  <c r="B95" i="8" s="1"/>
  <c r="B100" i="8" s="1"/>
  <c r="B105" i="8" s="1"/>
  <c r="A20" i="8"/>
  <c r="A19" i="8"/>
  <c r="A18" i="8"/>
  <c r="A17" i="8"/>
  <c r="A16" i="8"/>
  <c r="A15" i="8"/>
  <c r="C10" i="8"/>
  <c r="T4" i="8"/>
  <c r="S4" i="8"/>
  <c r="R4" i="8"/>
  <c r="Q4" i="8"/>
  <c r="P4" i="8"/>
  <c r="O4" i="8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I24" i="9"/>
  <c r="I29" i="9" s="1"/>
  <c r="I34" i="9" s="1"/>
  <c r="I39" i="9" s="1"/>
  <c r="I44" i="9" s="1"/>
  <c r="I49" i="9" s="1"/>
  <c r="I54" i="9" s="1"/>
  <c r="I59" i="9" s="1"/>
  <c r="I64" i="9" s="1"/>
  <c r="I69" i="9" s="1"/>
  <c r="I74" i="9" s="1"/>
  <c r="I79" i="9" s="1"/>
  <c r="I84" i="9" s="1"/>
  <c r="I89" i="9" s="1"/>
  <c r="I94" i="9" s="1"/>
  <c r="I99" i="9" s="1"/>
  <c r="I104" i="9" s="1"/>
  <c r="E24" i="9"/>
  <c r="E29" i="9" s="1"/>
  <c r="E34" i="9" s="1"/>
  <c r="E39" i="9" s="1"/>
  <c r="E44" i="9" s="1"/>
  <c r="E49" i="9" s="1"/>
  <c r="E54" i="9" s="1"/>
  <c r="E59" i="9" s="1"/>
  <c r="E64" i="9" s="1"/>
  <c r="E69" i="9" s="1"/>
  <c r="E74" i="9" s="1"/>
  <c r="E79" i="9" s="1"/>
  <c r="E84" i="9" s="1"/>
  <c r="E89" i="9" s="1"/>
  <c r="E94" i="9" s="1"/>
  <c r="E99" i="9" s="1"/>
  <c r="E104" i="9" s="1"/>
  <c r="C24" i="9"/>
  <c r="C29" i="9" s="1"/>
  <c r="C34" i="9" s="1"/>
  <c r="C39" i="9" s="1"/>
  <c r="C44" i="9" s="1"/>
  <c r="C49" i="9" s="1"/>
  <c r="C54" i="9" s="1"/>
  <c r="C59" i="9" s="1"/>
  <c r="C64" i="9" s="1"/>
  <c r="C69" i="9" s="1"/>
  <c r="C74" i="9" s="1"/>
  <c r="C79" i="9" s="1"/>
  <c r="C84" i="9" s="1"/>
  <c r="C89" i="9" s="1"/>
  <c r="C94" i="9" s="1"/>
  <c r="C99" i="9" s="1"/>
  <c r="C104" i="9" s="1"/>
  <c r="B24" i="9"/>
  <c r="B29" i="9" s="1"/>
  <c r="B34" i="9" s="1"/>
  <c r="B39" i="9" s="1"/>
  <c r="B44" i="9" s="1"/>
  <c r="B49" i="9" s="1"/>
  <c r="B54" i="9" s="1"/>
  <c r="B59" i="9" s="1"/>
  <c r="B64" i="9" s="1"/>
  <c r="B69" i="9" s="1"/>
  <c r="B74" i="9" s="1"/>
  <c r="B79" i="9" s="1"/>
  <c r="B84" i="9" s="1"/>
  <c r="B89" i="9" s="1"/>
  <c r="B94" i="9" s="1"/>
  <c r="B99" i="9" s="1"/>
  <c r="B104" i="9" s="1"/>
  <c r="A24" i="9"/>
  <c r="I23" i="9"/>
  <c r="I28" i="9" s="1"/>
  <c r="I33" i="9" s="1"/>
  <c r="I38" i="9" s="1"/>
  <c r="I43" i="9" s="1"/>
  <c r="I48" i="9" s="1"/>
  <c r="I53" i="9" s="1"/>
  <c r="I58" i="9" s="1"/>
  <c r="I63" i="9" s="1"/>
  <c r="I68" i="9" s="1"/>
  <c r="I73" i="9" s="1"/>
  <c r="I78" i="9" s="1"/>
  <c r="I83" i="9" s="1"/>
  <c r="I88" i="9" s="1"/>
  <c r="I93" i="9" s="1"/>
  <c r="I98" i="9" s="1"/>
  <c r="I103" i="9" s="1"/>
  <c r="E23" i="9"/>
  <c r="E28" i="9" s="1"/>
  <c r="E33" i="9" s="1"/>
  <c r="E38" i="9" s="1"/>
  <c r="E43" i="9" s="1"/>
  <c r="E48" i="9" s="1"/>
  <c r="E53" i="9" s="1"/>
  <c r="E58" i="9" s="1"/>
  <c r="E63" i="9" s="1"/>
  <c r="E68" i="9" s="1"/>
  <c r="E73" i="9" s="1"/>
  <c r="E78" i="9" s="1"/>
  <c r="E83" i="9" s="1"/>
  <c r="E88" i="9" s="1"/>
  <c r="E93" i="9" s="1"/>
  <c r="E98" i="9" s="1"/>
  <c r="E103" i="9" s="1"/>
  <c r="C23" i="9"/>
  <c r="C28" i="9" s="1"/>
  <c r="C33" i="9" s="1"/>
  <c r="C38" i="9" s="1"/>
  <c r="C43" i="9" s="1"/>
  <c r="C48" i="9" s="1"/>
  <c r="C53" i="9" s="1"/>
  <c r="C58" i="9" s="1"/>
  <c r="C63" i="9" s="1"/>
  <c r="C68" i="9" s="1"/>
  <c r="C73" i="9" s="1"/>
  <c r="C78" i="9" s="1"/>
  <c r="C83" i="9" s="1"/>
  <c r="C88" i="9" s="1"/>
  <c r="C93" i="9" s="1"/>
  <c r="C98" i="9" s="1"/>
  <c r="C103" i="9" s="1"/>
  <c r="B23" i="9"/>
  <c r="B28" i="9" s="1"/>
  <c r="B33" i="9" s="1"/>
  <c r="B38" i="9" s="1"/>
  <c r="B43" i="9" s="1"/>
  <c r="B48" i="9" s="1"/>
  <c r="B53" i="9" s="1"/>
  <c r="B58" i="9" s="1"/>
  <c r="B63" i="9" s="1"/>
  <c r="B68" i="9" s="1"/>
  <c r="B73" i="9" s="1"/>
  <c r="B78" i="9" s="1"/>
  <c r="B83" i="9" s="1"/>
  <c r="B88" i="9" s="1"/>
  <c r="B93" i="9" s="1"/>
  <c r="B98" i="9" s="1"/>
  <c r="B103" i="9" s="1"/>
  <c r="A23" i="9"/>
  <c r="I22" i="9"/>
  <c r="I27" i="9" s="1"/>
  <c r="I32" i="9" s="1"/>
  <c r="I37" i="9" s="1"/>
  <c r="I42" i="9" s="1"/>
  <c r="I47" i="9" s="1"/>
  <c r="I52" i="9" s="1"/>
  <c r="I57" i="9" s="1"/>
  <c r="I62" i="9" s="1"/>
  <c r="I67" i="9" s="1"/>
  <c r="I72" i="9" s="1"/>
  <c r="I77" i="9" s="1"/>
  <c r="I82" i="9" s="1"/>
  <c r="I87" i="9" s="1"/>
  <c r="I92" i="9" s="1"/>
  <c r="I97" i="9" s="1"/>
  <c r="I102" i="9" s="1"/>
  <c r="I107" i="9" s="1"/>
  <c r="E22" i="9"/>
  <c r="E27" i="9" s="1"/>
  <c r="E32" i="9" s="1"/>
  <c r="E37" i="9" s="1"/>
  <c r="E42" i="9" s="1"/>
  <c r="E47" i="9" s="1"/>
  <c r="E52" i="9" s="1"/>
  <c r="E57" i="9" s="1"/>
  <c r="E62" i="9" s="1"/>
  <c r="E67" i="9" s="1"/>
  <c r="E72" i="9" s="1"/>
  <c r="E77" i="9" s="1"/>
  <c r="E82" i="9" s="1"/>
  <c r="E87" i="9" s="1"/>
  <c r="E92" i="9" s="1"/>
  <c r="E97" i="9" s="1"/>
  <c r="E102" i="9" s="1"/>
  <c r="E107" i="9" s="1"/>
  <c r="C22" i="9"/>
  <c r="C27" i="9" s="1"/>
  <c r="C32" i="9" s="1"/>
  <c r="C37" i="9" s="1"/>
  <c r="C42" i="9" s="1"/>
  <c r="C47" i="9" s="1"/>
  <c r="C52" i="9" s="1"/>
  <c r="C57" i="9" s="1"/>
  <c r="C62" i="9" s="1"/>
  <c r="C67" i="9" s="1"/>
  <c r="C72" i="9" s="1"/>
  <c r="C77" i="9" s="1"/>
  <c r="C82" i="9" s="1"/>
  <c r="C87" i="9" s="1"/>
  <c r="C92" i="9" s="1"/>
  <c r="C97" i="9" s="1"/>
  <c r="C102" i="9" s="1"/>
  <c r="C107" i="9" s="1"/>
  <c r="B22" i="9"/>
  <c r="B27" i="9" s="1"/>
  <c r="B32" i="9" s="1"/>
  <c r="B37" i="9" s="1"/>
  <c r="B42" i="9" s="1"/>
  <c r="B47" i="9" s="1"/>
  <c r="B52" i="9" s="1"/>
  <c r="B57" i="9" s="1"/>
  <c r="B62" i="9" s="1"/>
  <c r="B67" i="9" s="1"/>
  <c r="B72" i="9" s="1"/>
  <c r="B77" i="9" s="1"/>
  <c r="B82" i="9" s="1"/>
  <c r="B87" i="9" s="1"/>
  <c r="B92" i="9" s="1"/>
  <c r="B97" i="9" s="1"/>
  <c r="B102" i="9" s="1"/>
  <c r="B107" i="9" s="1"/>
  <c r="A22" i="9"/>
  <c r="I21" i="9"/>
  <c r="I26" i="9" s="1"/>
  <c r="I31" i="9" s="1"/>
  <c r="I36" i="9" s="1"/>
  <c r="I41" i="9" s="1"/>
  <c r="I46" i="9" s="1"/>
  <c r="I51" i="9" s="1"/>
  <c r="I56" i="9" s="1"/>
  <c r="I61" i="9" s="1"/>
  <c r="I66" i="9" s="1"/>
  <c r="I71" i="9" s="1"/>
  <c r="I76" i="9" s="1"/>
  <c r="I81" i="9" s="1"/>
  <c r="I86" i="9" s="1"/>
  <c r="I91" i="9" s="1"/>
  <c r="I96" i="9" s="1"/>
  <c r="I101" i="9" s="1"/>
  <c r="I106" i="9" s="1"/>
  <c r="E21" i="9"/>
  <c r="E26" i="9" s="1"/>
  <c r="E31" i="9" s="1"/>
  <c r="E36" i="9" s="1"/>
  <c r="E41" i="9" s="1"/>
  <c r="E46" i="9" s="1"/>
  <c r="E51" i="9" s="1"/>
  <c r="E56" i="9" s="1"/>
  <c r="E61" i="9" s="1"/>
  <c r="E66" i="9" s="1"/>
  <c r="E71" i="9" s="1"/>
  <c r="E76" i="9" s="1"/>
  <c r="E81" i="9" s="1"/>
  <c r="E86" i="9" s="1"/>
  <c r="E91" i="9" s="1"/>
  <c r="E96" i="9" s="1"/>
  <c r="E101" i="9" s="1"/>
  <c r="E106" i="9" s="1"/>
  <c r="C21" i="9"/>
  <c r="C26" i="9" s="1"/>
  <c r="C31" i="9" s="1"/>
  <c r="C36" i="9" s="1"/>
  <c r="C41" i="9" s="1"/>
  <c r="C46" i="9" s="1"/>
  <c r="C51" i="9" s="1"/>
  <c r="C56" i="9" s="1"/>
  <c r="C61" i="9" s="1"/>
  <c r="C66" i="9" s="1"/>
  <c r="C71" i="9" s="1"/>
  <c r="C76" i="9" s="1"/>
  <c r="C81" i="9" s="1"/>
  <c r="C86" i="9" s="1"/>
  <c r="C91" i="9" s="1"/>
  <c r="C96" i="9" s="1"/>
  <c r="C101" i="9" s="1"/>
  <c r="C106" i="9" s="1"/>
  <c r="B21" i="9"/>
  <c r="B26" i="9" s="1"/>
  <c r="B31" i="9" s="1"/>
  <c r="B36" i="9" s="1"/>
  <c r="B41" i="9" s="1"/>
  <c r="B46" i="9" s="1"/>
  <c r="B51" i="9" s="1"/>
  <c r="B56" i="9" s="1"/>
  <c r="B61" i="9" s="1"/>
  <c r="B66" i="9" s="1"/>
  <c r="B71" i="9" s="1"/>
  <c r="B76" i="9" s="1"/>
  <c r="B81" i="9" s="1"/>
  <c r="B86" i="9" s="1"/>
  <c r="B91" i="9" s="1"/>
  <c r="B96" i="9" s="1"/>
  <c r="B101" i="9" s="1"/>
  <c r="B106" i="9" s="1"/>
  <c r="A21" i="9"/>
  <c r="I20" i="9"/>
  <c r="I25" i="9" s="1"/>
  <c r="I30" i="9" s="1"/>
  <c r="I35" i="9" s="1"/>
  <c r="I40" i="9" s="1"/>
  <c r="I45" i="9" s="1"/>
  <c r="I50" i="9" s="1"/>
  <c r="I55" i="9" s="1"/>
  <c r="I60" i="9" s="1"/>
  <c r="I65" i="9" s="1"/>
  <c r="I70" i="9" s="1"/>
  <c r="I75" i="9" s="1"/>
  <c r="I80" i="9" s="1"/>
  <c r="I85" i="9" s="1"/>
  <c r="I90" i="9" s="1"/>
  <c r="I95" i="9" s="1"/>
  <c r="I100" i="9" s="1"/>
  <c r="I105" i="9" s="1"/>
  <c r="E20" i="9"/>
  <c r="E25" i="9" s="1"/>
  <c r="E30" i="9" s="1"/>
  <c r="E35" i="9" s="1"/>
  <c r="E40" i="9" s="1"/>
  <c r="E45" i="9" s="1"/>
  <c r="E50" i="9" s="1"/>
  <c r="E55" i="9" s="1"/>
  <c r="E60" i="9" s="1"/>
  <c r="E65" i="9" s="1"/>
  <c r="E70" i="9" s="1"/>
  <c r="E75" i="9" s="1"/>
  <c r="E80" i="9" s="1"/>
  <c r="E85" i="9" s="1"/>
  <c r="E90" i="9" s="1"/>
  <c r="E95" i="9" s="1"/>
  <c r="E100" i="9" s="1"/>
  <c r="E105" i="9" s="1"/>
  <c r="C20" i="9"/>
  <c r="C25" i="9" s="1"/>
  <c r="C30" i="9" s="1"/>
  <c r="C35" i="9" s="1"/>
  <c r="C40" i="9" s="1"/>
  <c r="C45" i="9" s="1"/>
  <c r="C50" i="9" s="1"/>
  <c r="C55" i="9" s="1"/>
  <c r="C60" i="9" s="1"/>
  <c r="C65" i="9" s="1"/>
  <c r="C70" i="9" s="1"/>
  <c r="C75" i="9" s="1"/>
  <c r="C80" i="9" s="1"/>
  <c r="C85" i="9" s="1"/>
  <c r="C90" i="9" s="1"/>
  <c r="C95" i="9" s="1"/>
  <c r="C100" i="9" s="1"/>
  <c r="C105" i="9" s="1"/>
  <c r="B20" i="9"/>
  <c r="B25" i="9" s="1"/>
  <c r="B30" i="9" s="1"/>
  <c r="B35" i="9" s="1"/>
  <c r="B40" i="9" s="1"/>
  <c r="B45" i="9" s="1"/>
  <c r="B50" i="9" s="1"/>
  <c r="B55" i="9" s="1"/>
  <c r="B60" i="9" s="1"/>
  <c r="B65" i="9" s="1"/>
  <c r="B70" i="9" s="1"/>
  <c r="B75" i="9" s="1"/>
  <c r="B80" i="9" s="1"/>
  <c r="B85" i="9" s="1"/>
  <c r="B90" i="9" s="1"/>
  <c r="B95" i="9" s="1"/>
  <c r="B100" i="9" s="1"/>
  <c r="B105" i="9" s="1"/>
  <c r="A20" i="9"/>
  <c r="A19" i="9"/>
  <c r="A18" i="9"/>
  <c r="A17" i="9"/>
  <c r="A16" i="9"/>
  <c r="A15" i="9"/>
  <c r="C10" i="9"/>
  <c r="T4" i="9"/>
  <c r="Q4" i="9"/>
  <c r="S3" i="9"/>
  <c r="S4" i="9" s="1"/>
  <c r="R3" i="9"/>
  <c r="R4" i="9" s="1"/>
  <c r="P3" i="9"/>
  <c r="P4" i="9" s="1"/>
  <c r="O3" i="9"/>
  <c r="O4" i="9" s="1"/>
  <c r="A107" i="11"/>
  <c r="A106" i="11"/>
  <c r="A105" i="11"/>
  <c r="A104" i="11"/>
  <c r="A103" i="11"/>
  <c r="A102" i="11"/>
  <c r="A101" i="11"/>
  <c r="A100" i="11"/>
  <c r="A99" i="11"/>
  <c r="A98" i="11"/>
  <c r="A97" i="11"/>
  <c r="A96" i="11"/>
  <c r="A95" i="11"/>
  <c r="A94" i="11"/>
  <c r="A93" i="11"/>
  <c r="A92" i="11"/>
  <c r="A91" i="11"/>
  <c r="A90" i="11"/>
  <c r="A89" i="11"/>
  <c r="A88" i="11"/>
  <c r="A87" i="11"/>
  <c r="A86" i="11"/>
  <c r="A85" i="11"/>
  <c r="A84" i="11"/>
  <c r="A83" i="11"/>
  <c r="A82" i="11"/>
  <c r="A81" i="11"/>
  <c r="A80" i="11"/>
  <c r="A79" i="11"/>
  <c r="A78" i="11"/>
  <c r="A77" i="11"/>
  <c r="A76" i="11"/>
  <c r="A75" i="11"/>
  <c r="A74" i="11"/>
  <c r="A73" i="11"/>
  <c r="A72" i="11"/>
  <c r="A71" i="11"/>
  <c r="A70" i="11"/>
  <c r="A69" i="11"/>
  <c r="A68" i="11"/>
  <c r="A67" i="11"/>
  <c r="A66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I24" i="11"/>
  <c r="I29" i="11" s="1"/>
  <c r="I34" i="11" s="1"/>
  <c r="I39" i="11" s="1"/>
  <c r="I44" i="11" s="1"/>
  <c r="I49" i="11" s="1"/>
  <c r="I54" i="11" s="1"/>
  <c r="I59" i="11" s="1"/>
  <c r="I64" i="11" s="1"/>
  <c r="I69" i="11" s="1"/>
  <c r="I74" i="11" s="1"/>
  <c r="I79" i="11" s="1"/>
  <c r="I84" i="11" s="1"/>
  <c r="I89" i="11" s="1"/>
  <c r="I94" i="11" s="1"/>
  <c r="I99" i="11" s="1"/>
  <c r="I104" i="11" s="1"/>
  <c r="E24" i="11"/>
  <c r="E29" i="11" s="1"/>
  <c r="E34" i="11" s="1"/>
  <c r="E39" i="11" s="1"/>
  <c r="E44" i="11" s="1"/>
  <c r="E49" i="11" s="1"/>
  <c r="E54" i="11" s="1"/>
  <c r="E59" i="11" s="1"/>
  <c r="E64" i="11" s="1"/>
  <c r="E69" i="11" s="1"/>
  <c r="E74" i="11" s="1"/>
  <c r="E79" i="11" s="1"/>
  <c r="E84" i="11" s="1"/>
  <c r="E89" i="11" s="1"/>
  <c r="E94" i="11" s="1"/>
  <c r="E99" i="11" s="1"/>
  <c r="E104" i="11" s="1"/>
  <c r="C24" i="11"/>
  <c r="C29" i="11" s="1"/>
  <c r="C34" i="11" s="1"/>
  <c r="C39" i="11" s="1"/>
  <c r="C44" i="11" s="1"/>
  <c r="C49" i="11" s="1"/>
  <c r="C54" i="11" s="1"/>
  <c r="C59" i="11" s="1"/>
  <c r="C64" i="11" s="1"/>
  <c r="C69" i="11" s="1"/>
  <c r="C74" i="11" s="1"/>
  <c r="C79" i="11" s="1"/>
  <c r="C84" i="11" s="1"/>
  <c r="C89" i="11" s="1"/>
  <c r="C94" i="11" s="1"/>
  <c r="C99" i="11" s="1"/>
  <c r="C104" i="11" s="1"/>
  <c r="B24" i="11"/>
  <c r="B29" i="11" s="1"/>
  <c r="B34" i="11" s="1"/>
  <c r="B39" i="11" s="1"/>
  <c r="B44" i="11" s="1"/>
  <c r="B49" i="11" s="1"/>
  <c r="B54" i="11" s="1"/>
  <c r="B59" i="11" s="1"/>
  <c r="B64" i="11" s="1"/>
  <c r="B69" i="11" s="1"/>
  <c r="B74" i="11" s="1"/>
  <c r="B79" i="11" s="1"/>
  <c r="B84" i="11" s="1"/>
  <c r="B89" i="11" s="1"/>
  <c r="B94" i="11" s="1"/>
  <c r="B99" i="11" s="1"/>
  <c r="B104" i="11" s="1"/>
  <c r="A24" i="11"/>
  <c r="I23" i="11"/>
  <c r="I28" i="11" s="1"/>
  <c r="I33" i="11" s="1"/>
  <c r="I38" i="11" s="1"/>
  <c r="I43" i="11" s="1"/>
  <c r="I48" i="11" s="1"/>
  <c r="I53" i="11" s="1"/>
  <c r="I58" i="11" s="1"/>
  <c r="I63" i="11" s="1"/>
  <c r="I68" i="11" s="1"/>
  <c r="I73" i="11" s="1"/>
  <c r="I78" i="11" s="1"/>
  <c r="I83" i="11" s="1"/>
  <c r="I88" i="11" s="1"/>
  <c r="I93" i="11" s="1"/>
  <c r="I98" i="11" s="1"/>
  <c r="I103" i="11" s="1"/>
  <c r="E23" i="11"/>
  <c r="E28" i="11" s="1"/>
  <c r="E33" i="11" s="1"/>
  <c r="E38" i="11" s="1"/>
  <c r="E43" i="11" s="1"/>
  <c r="E48" i="11" s="1"/>
  <c r="E53" i="11" s="1"/>
  <c r="E58" i="11" s="1"/>
  <c r="E63" i="11" s="1"/>
  <c r="E68" i="11" s="1"/>
  <c r="E73" i="11" s="1"/>
  <c r="E78" i="11" s="1"/>
  <c r="E83" i="11" s="1"/>
  <c r="E88" i="11" s="1"/>
  <c r="E93" i="11" s="1"/>
  <c r="E98" i="11" s="1"/>
  <c r="E103" i="11" s="1"/>
  <c r="C23" i="11"/>
  <c r="C28" i="11" s="1"/>
  <c r="C33" i="11" s="1"/>
  <c r="C38" i="11" s="1"/>
  <c r="C43" i="11" s="1"/>
  <c r="C48" i="11" s="1"/>
  <c r="C53" i="11" s="1"/>
  <c r="C58" i="11" s="1"/>
  <c r="C63" i="11" s="1"/>
  <c r="C68" i="11" s="1"/>
  <c r="C73" i="11" s="1"/>
  <c r="C78" i="11" s="1"/>
  <c r="C83" i="11" s="1"/>
  <c r="C88" i="11" s="1"/>
  <c r="C93" i="11" s="1"/>
  <c r="C98" i="11" s="1"/>
  <c r="C103" i="11" s="1"/>
  <c r="B23" i="11"/>
  <c r="B28" i="11" s="1"/>
  <c r="B33" i="11" s="1"/>
  <c r="B38" i="11" s="1"/>
  <c r="B43" i="11" s="1"/>
  <c r="B48" i="11" s="1"/>
  <c r="B53" i="11" s="1"/>
  <c r="B58" i="11" s="1"/>
  <c r="B63" i="11" s="1"/>
  <c r="B68" i="11" s="1"/>
  <c r="B73" i="11" s="1"/>
  <c r="B78" i="11" s="1"/>
  <c r="B83" i="11" s="1"/>
  <c r="B88" i="11" s="1"/>
  <c r="B93" i="11" s="1"/>
  <c r="B98" i="11" s="1"/>
  <c r="B103" i="11" s="1"/>
  <c r="A23" i="11"/>
  <c r="I22" i="11"/>
  <c r="I27" i="11" s="1"/>
  <c r="I32" i="11" s="1"/>
  <c r="I37" i="11" s="1"/>
  <c r="I42" i="11" s="1"/>
  <c r="I47" i="11" s="1"/>
  <c r="I52" i="11" s="1"/>
  <c r="I57" i="11" s="1"/>
  <c r="I62" i="11" s="1"/>
  <c r="I67" i="11" s="1"/>
  <c r="I72" i="11" s="1"/>
  <c r="I77" i="11" s="1"/>
  <c r="I82" i="11" s="1"/>
  <c r="I87" i="11" s="1"/>
  <c r="I92" i="11" s="1"/>
  <c r="I97" i="11" s="1"/>
  <c r="I102" i="11" s="1"/>
  <c r="I107" i="11" s="1"/>
  <c r="E22" i="11"/>
  <c r="E27" i="11" s="1"/>
  <c r="E32" i="11" s="1"/>
  <c r="E37" i="11" s="1"/>
  <c r="E42" i="11" s="1"/>
  <c r="E47" i="11" s="1"/>
  <c r="E52" i="11" s="1"/>
  <c r="E57" i="11" s="1"/>
  <c r="E62" i="11" s="1"/>
  <c r="E67" i="11" s="1"/>
  <c r="E72" i="11" s="1"/>
  <c r="E77" i="11" s="1"/>
  <c r="E82" i="11" s="1"/>
  <c r="E87" i="11" s="1"/>
  <c r="E92" i="11" s="1"/>
  <c r="E97" i="11" s="1"/>
  <c r="E102" i="11" s="1"/>
  <c r="E107" i="11" s="1"/>
  <c r="C22" i="11"/>
  <c r="C27" i="11" s="1"/>
  <c r="C32" i="11" s="1"/>
  <c r="C37" i="11" s="1"/>
  <c r="C42" i="11" s="1"/>
  <c r="C47" i="11" s="1"/>
  <c r="C52" i="11" s="1"/>
  <c r="C57" i="11" s="1"/>
  <c r="C62" i="11" s="1"/>
  <c r="C67" i="11" s="1"/>
  <c r="C72" i="11" s="1"/>
  <c r="C77" i="11" s="1"/>
  <c r="C82" i="11" s="1"/>
  <c r="C87" i="11" s="1"/>
  <c r="C92" i="11" s="1"/>
  <c r="C97" i="11" s="1"/>
  <c r="C102" i="11" s="1"/>
  <c r="C107" i="11" s="1"/>
  <c r="B22" i="11"/>
  <c r="B27" i="11" s="1"/>
  <c r="B32" i="11" s="1"/>
  <c r="B37" i="11" s="1"/>
  <c r="B42" i="11" s="1"/>
  <c r="B47" i="11" s="1"/>
  <c r="B52" i="11" s="1"/>
  <c r="B57" i="11" s="1"/>
  <c r="B62" i="11" s="1"/>
  <c r="B67" i="11" s="1"/>
  <c r="B72" i="11" s="1"/>
  <c r="B77" i="11" s="1"/>
  <c r="B82" i="11" s="1"/>
  <c r="B87" i="11" s="1"/>
  <c r="B92" i="11" s="1"/>
  <c r="B97" i="11" s="1"/>
  <c r="B102" i="11" s="1"/>
  <c r="B107" i="11" s="1"/>
  <c r="A22" i="11"/>
  <c r="I21" i="11"/>
  <c r="I26" i="11" s="1"/>
  <c r="I31" i="11" s="1"/>
  <c r="I36" i="11" s="1"/>
  <c r="I41" i="11" s="1"/>
  <c r="I46" i="11" s="1"/>
  <c r="I51" i="11" s="1"/>
  <c r="I56" i="11" s="1"/>
  <c r="I61" i="11" s="1"/>
  <c r="I66" i="11" s="1"/>
  <c r="I71" i="11" s="1"/>
  <c r="I76" i="11" s="1"/>
  <c r="I81" i="11" s="1"/>
  <c r="I86" i="11" s="1"/>
  <c r="I91" i="11" s="1"/>
  <c r="I96" i="11" s="1"/>
  <c r="I101" i="11" s="1"/>
  <c r="I106" i="11" s="1"/>
  <c r="E21" i="11"/>
  <c r="E26" i="11" s="1"/>
  <c r="E31" i="11" s="1"/>
  <c r="E36" i="11" s="1"/>
  <c r="E41" i="11" s="1"/>
  <c r="E46" i="11" s="1"/>
  <c r="E51" i="11" s="1"/>
  <c r="E56" i="11" s="1"/>
  <c r="E61" i="11" s="1"/>
  <c r="E66" i="11" s="1"/>
  <c r="E71" i="11" s="1"/>
  <c r="E76" i="11" s="1"/>
  <c r="E81" i="11" s="1"/>
  <c r="E86" i="11" s="1"/>
  <c r="E91" i="11" s="1"/>
  <c r="E96" i="11" s="1"/>
  <c r="E101" i="11" s="1"/>
  <c r="E106" i="11" s="1"/>
  <c r="C21" i="11"/>
  <c r="C26" i="11" s="1"/>
  <c r="C31" i="11" s="1"/>
  <c r="C36" i="11" s="1"/>
  <c r="C41" i="11" s="1"/>
  <c r="C46" i="11" s="1"/>
  <c r="C51" i="11" s="1"/>
  <c r="C56" i="11" s="1"/>
  <c r="C61" i="11" s="1"/>
  <c r="C66" i="11" s="1"/>
  <c r="C71" i="11" s="1"/>
  <c r="C76" i="11" s="1"/>
  <c r="C81" i="11" s="1"/>
  <c r="C86" i="11" s="1"/>
  <c r="C91" i="11" s="1"/>
  <c r="C96" i="11" s="1"/>
  <c r="C101" i="11" s="1"/>
  <c r="C106" i="11" s="1"/>
  <c r="B21" i="11"/>
  <c r="B26" i="11" s="1"/>
  <c r="B31" i="11" s="1"/>
  <c r="B36" i="11" s="1"/>
  <c r="B41" i="11" s="1"/>
  <c r="B46" i="11" s="1"/>
  <c r="B51" i="11" s="1"/>
  <c r="B56" i="11" s="1"/>
  <c r="B61" i="11" s="1"/>
  <c r="B66" i="11" s="1"/>
  <c r="B71" i="11" s="1"/>
  <c r="B76" i="11" s="1"/>
  <c r="B81" i="11" s="1"/>
  <c r="B86" i="11" s="1"/>
  <c r="B91" i="11" s="1"/>
  <c r="B96" i="11" s="1"/>
  <c r="B101" i="11" s="1"/>
  <c r="B106" i="11" s="1"/>
  <c r="A21" i="11"/>
  <c r="I20" i="11"/>
  <c r="I25" i="11" s="1"/>
  <c r="I30" i="11" s="1"/>
  <c r="I35" i="11" s="1"/>
  <c r="I40" i="11" s="1"/>
  <c r="I45" i="11" s="1"/>
  <c r="I50" i="11" s="1"/>
  <c r="I55" i="11" s="1"/>
  <c r="I60" i="11" s="1"/>
  <c r="I65" i="11" s="1"/>
  <c r="I70" i="11" s="1"/>
  <c r="I75" i="11" s="1"/>
  <c r="I80" i="11" s="1"/>
  <c r="I85" i="11" s="1"/>
  <c r="I90" i="11" s="1"/>
  <c r="I95" i="11" s="1"/>
  <c r="I100" i="11" s="1"/>
  <c r="I105" i="11" s="1"/>
  <c r="E20" i="11"/>
  <c r="E25" i="11" s="1"/>
  <c r="E30" i="11" s="1"/>
  <c r="E35" i="11" s="1"/>
  <c r="E40" i="11" s="1"/>
  <c r="E45" i="11" s="1"/>
  <c r="E50" i="11" s="1"/>
  <c r="E55" i="11" s="1"/>
  <c r="E60" i="11" s="1"/>
  <c r="E65" i="11" s="1"/>
  <c r="E70" i="11" s="1"/>
  <c r="E75" i="11" s="1"/>
  <c r="E80" i="11" s="1"/>
  <c r="E85" i="11" s="1"/>
  <c r="E90" i="11" s="1"/>
  <c r="E95" i="11" s="1"/>
  <c r="E100" i="11" s="1"/>
  <c r="E105" i="11" s="1"/>
  <c r="C20" i="11"/>
  <c r="C25" i="11" s="1"/>
  <c r="C30" i="11" s="1"/>
  <c r="C35" i="11" s="1"/>
  <c r="C40" i="11" s="1"/>
  <c r="C45" i="11" s="1"/>
  <c r="C50" i="11" s="1"/>
  <c r="C55" i="11" s="1"/>
  <c r="C60" i="11" s="1"/>
  <c r="C65" i="11" s="1"/>
  <c r="C70" i="11" s="1"/>
  <c r="C75" i="11" s="1"/>
  <c r="C80" i="11" s="1"/>
  <c r="C85" i="11" s="1"/>
  <c r="C90" i="11" s="1"/>
  <c r="C95" i="11" s="1"/>
  <c r="C100" i="11" s="1"/>
  <c r="C105" i="11" s="1"/>
  <c r="B20" i="11"/>
  <c r="B25" i="11" s="1"/>
  <c r="B30" i="11" s="1"/>
  <c r="B35" i="11" s="1"/>
  <c r="B40" i="11" s="1"/>
  <c r="B45" i="11" s="1"/>
  <c r="B50" i="11" s="1"/>
  <c r="B55" i="11" s="1"/>
  <c r="B60" i="11" s="1"/>
  <c r="B65" i="11" s="1"/>
  <c r="B70" i="11" s="1"/>
  <c r="B75" i="11" s="1"/>
  <c r="B80" i="11" s="1"/>
  <c r="B85" i="11" s="1"/>
  <c r="B90" i="11" s="1"/>
  <c r="B95" i="11" s="1"/>
  <c r="B100" i="11" s="1"/>
  <c r="B105" i="11" s="1"/>
  <c r="A20" i="11"/>
  <c r="A19" i="11"/>
  <c r="A18" i="11"/>
  <c r="A17" i="11"/>
  <c r="A16" i="11"/>
  <c r="A15" i="11"/>
  <c r="C10" i="11"/>
  <c r="T4" i="11"/>
  <c r="Q4" i="11"/>
  <c r="S3" i="11"/>
  <c r="S4" i="11" s="1"/>
  <c r="R3" i="11"/>
  <c r="R4" i="11" s="1"/>
  <c r="P3" i="11"/>
  <c r="P4" i="11" s="1"/>
  <c r="O3" i="11"/>
  <c r="O4" i="11" s="1"/>
  <c r="D19" i="11" l="1"/>
  <c r="D24" i="11" s="1"/>
  <c r="D29" i="11" s="1"/>
  <c r="D34" i="11" s="1"/>
  <c r="D39" i="11" s="1"/>
  <c r="D44" i="11" s="1"/>
  <c r="D49" i="11" s="1"/>
  <c r="D54" i="11" s="1"/>
  <c r="D59" i="11" s="1"/>
  <c r="D64" i="11" s="1"/>
  <c r="D69" i="11" s="1"/>
  <c r="D74" i="11" s="1"/>
  <c r="D79" i="11" s="1"/>
  <c r="D84" i="11" s="1"/>
  <c r="D89" i="11" s="1"/>
  <c r="D94" i="11" s="1"/>
  <c r="D99" i="11" s="1"/>
  <c r="D104" i="11" s="1"/>
  <c r="D18" i="11"/>
  <c r="D23" i="11" s="1"/>
  <c r="D28" i="11" s="1"/>
  <c r="D33" i="11" s="1"/>
  <c r="D38" i="11" s="1"/>
  <c r="D43" i="11" s="1"/>
  <c r="D48" i="11" s="1"/>
  <c r="D53" i="11" s="1"/>
  <c r="D58" i="11" s="1"/>
  <c r="D63" i="11" s="1"/>
  <c r="D68" i="11" s="1"/>
  <c r="D73" i="11" s="1"/>
  <c r="D78" i="11" s="1"/>
  <c r="D83" i="11" s="1"/>
  <c r="D88" i="11" s="1"/>
  <c r="D93" i="11" s="1"/>
  <c r="D98" i="11" s="1"/>
  <c r="D103" i="11" s="1"/>
  <c r="D17" i="11"/>
  <c r="D22" i="11" s="1"/>
  <c r="D27" i="11" s="1"/>
  <c r="D32" i="11" s="1"/>
  <c r="D37" i="11" s="1"/>
  <c r="D42" i="11" s="1"/>
  <c r="D47" i="11" s="1"/>
  <c r="D52" i="11" s="1"/>
  <c r="D57" i="11" s="1"/>
  <c r="D62" i="11" s="1"/>
  <c r="D67" i="11" s="1"/>
  <c r="D72" i="11" s="1"/>
  <c r="D77" i="11" s="1"/>
  <c r="D82" i="11" s="1"/>
  <c r="D87" i="11" s="1"/>
  <c r="D92" i="11" s="1"/>
  <c r="D97" i="11" s="1"/>
  <c r="D102" i="11" s="1"/>
  <c r="D107" i="11" s="1"/>
  <c r="D16" i="11"/>
  <c r="D21" i="11" s="1"/>
  <c r="D26" i="11" s="1"/>
  <c r="D31" i="11" s="1"/>
  <c r="D36" i="11" s="1"/>
  <c r="D41" i="11" s="1"/>
  <c r="D46" i="11" s="1"/>
  <c r="D51" i="11" s="1"/>
  <c r="D56" i="11" s="1"/>
  <c r="D61" i="11" s="1"/>
  <c r="D66" i="11" s="1"/>
  <c r="D71" i="11" s="1"/>
  <c r="D76" i="11" s="1"/>
  <c r="D81" i="11" s="1"/>
  <c r="D86" i="11" s="1"/>
  <c r="D91" i="11" s="1"/>
  <c r="D96" i="11" s="1"/>
  <c r="D101" i="11" s="1"/>
  <c r="D106" i="11" s="1"/>
  <c r="D15" i="11"/>
  <c r="D20" i="11" s="1"/>
  <c r="D25" i="11" s="1"/>
  <c r="D30" i="11" s="1"/>
  <c r="D35" i="11" s="1"/>
  <c r="D40" i="11" s="1"/>
  <c r="D45" i="11" s="1"/>
  <c r="D50" i="11" s="1"/>
  <c r="D55" i="11" s="1"/>
  <c r="D60" i="11" s="1"/>
  <c r="D65" i="11" s="1"/>
  <c r="D70" i="11" s="1"/>
  <c r="D75" i="11" s="1"/>
  <c r="D80" i="11" s="1"/>
  <c r="D85" i="11" s="1"/>
  <c r="D90" i="11" s="1"/>
  <c r="D95" i="11" s="1"/>
  <c r="D100" i="11" s="1"/>
  <c r="D105" i="11" s="1"/>
  <c r="F15" i="11" a="1"/>
  <c r="F15" i="11" s="1"/>
  <c r="F16" i="11" a="1"/>
  <c r="F16" i="11" s="1"/>
  <c r="F17" i="11" a="1"/>
  <c r="F17" i="11" s="1"/>
  <c r="F18" i="11" a="1"/>
  <c r="F18" i="11" s="1"/>
  <c r="F19" i="11" a="1"/>
  <c r="F19" i="11" s="1"/>
  <c r="F20" i="11" a="1"/>
  <c r="F20" i="11" s="1"/>
  <c r="F21" i="11" a="1"/>
  <c r="F21" i="11" s="1"/>
  <c r="F22" i="11" a="1"/>
  <c r="F22" i="11" s="1"/>
  <c r="F23" i="11" a="1"/>
  <c r="F23" i="11" s="1"/>
  <c r="F24" i="11" a="1"/>
  <c r="F24" i="11" s="1"/>
  <c r="F25" i="11" a="1"/>
  <c r="F25" i="11" s="1"/>
  <c r="F26" i="11" a="1"/>
  <c r="F26" i="11" s="1"/>
  <c r="F27" i="11" a="1"/>
  <c r="F27" i="11" s="1"/>
  <c r="F28" i="11" a="1"/>
  <c r="F28" i="11" s="1"/>
  <c r="F29" i="11" a="1"/>
  <c r="F29" i="11" s="1"/>
  <c r="F30" i="11" a="1"/>
  <c r="F30" i="11" s="1"/>
  <c r="F31" i="11" a="1"/>
  <c r="F31" i="11" s="1"/>
  <c r="F32" i="11" a="1"/>
  <c r="F32" i="11" s="1"/>
  <c r="F33" i="11" a="1"/>
  <c r="F33" i="11" s="1"/>
  <c r="F34" i="11" a="1"/>
  <c r="F34" i="11" s="1"/>
  <c r="F35" i="11" a="1"/>
  <c r="F35" i="11" s="1"/>
  <c r="F36" i="11" a="1"/>
  <c r="F36" i="11" s="1"/>
  <c r="F37" i="11" a="1"/>
  <c r="F37" i="11" s="1"/>
  <c r="F38" i="11" a="1"/>
  <c r="F38" i="11" s="1"/>
  <c r="F39" i="11" a="1"/>
  <c r="F39" i="11" s="1"/>
  <c r="F40" i="11" a="1"/>
  <c r="F40" i="11" s="1"/>
  <c r="F41" i="11" a="1"/>
  <c r="F41" i="11" s="1"/>
  <c r="F42" i="11" a="1"/>
  <c r="F42" i="11" s="1"/>
  <c r="F43" i="11" a="1"/>
  <c r="F43" i="11" s="1"/>
  <c r="F44" i="11" a="1"/>
  <c r="F44" i="11" s="1"/>
  <c r="F45" i="11" a="1"/>
  <c r="F45" i="11" s="1"/>
  <c r="F46" i="11" a="1"/>
  <c r="F46" i="11" s="1"/>
  <c r="F47" i="11" a="1"/>
  <c r="F47" i="11" s="1"/>
  <c r="F48" i="11" a="1"/>
  <c r="F48" i="11" s="1"/>
  <c r="F49" i="11" a="1"/>
  <c r="F49" i="11" s="1"/>
  <c r="F50" i="11" a="1"/>
  <c r="F50" i="11" s="1"/>
  <c r="F51" i="11" a="1"/>
  <c r="F51" i="11" s="1"/>
  <c r="F52" i="11" a="1"/>
  <c r="F52" i="11" s="1"/>
  <c r="F53" i="11" a="1"/>
  <c r="F53" i="11" s="1"/>
  <c r="F54" i="11" a="1"/>
  <c r="F54" i="11" s="1"/>
  <c r="F55" i="11" a="1"/>
  <c r="F55" i="11" s="1"/>
  <c r="F56" i="11" a="1"/>
  <c r="F56" i="11" s="1"/>
  <c r="F57" i="11" a="1"/>
  <c r="F57" i="11" s="1"/>
  <c r="F58" i="11" a="1"/>
  <c r="F58" i="11" s="1"/>
  <c r="F59" i="11" a="1"/>
  <c r="F59" i="11" s="1"/>
  <c r="F60" i="11" a="1"/>
  <c r="F60" i="11" s="1"/>
  <c r="F61" i="11" a="1"/>
  <c r="F61" i="11" s="1"/>
  <c r="F62" i="11" a="1"/>
  <c r="F62" i="11" s="1"/>
  <c r="F63" i="11" a="1"/>
  <c r="F63" i="11" s="1"/>
  <c r="F64" i="11" a="1"/>
  <c r="F64" i="11" s="1"/>
  <c r="F65" i="11" a="1"/>
  <c r="F65" i="11" s="1"/>
  <c r="F66" i="11" a="1"/>
  <c r="F66" i="11" s="1"/>
  <c r="F67" i="11" a="1"/>
  <c r="F67" i="11" s="1"/>
  <c r="F68" i="11" a="1"/>
  <c r="F68" i="11" s="1"/>
  <c r="F69" i="11" a="1"/>
  <c r="F69" i="11" s="1"/>
  <c r="F70" i="11" a="1"/>
  <c r="F70" i="11" s="1"/>
  <c r="F71" i="11" a="1"/>
  <c r="F71" i="11" s="1"/>
  <c r="F72" i="11" a="1"/>
  <c r="F72" i="11" s="1"/>
  <c r="F73" i="11" a="1"/>
  <c r="F73" i="11" s="1"/>
  <c r="F74" i="11" a="1"/>
  <c r="F74" i="11" s="1"/>
  <c r="F75" i="11" a="1"/>
  <c r="F75" i="11" s="1"/>
  <c r="F76" i="11" a="1"/>
  <c r="F76" i="11" s="1"/>
  <c r="F77" i="11" a="1"/>
  <c r="F77" i="11" s="1"/>
  <c r="F78" i="11" a="1"/>
  <c r="F78" i="11" s="1"/>
  <c r="F79" i="11" a="1"/>
  <c r="F79" i="11" s="1"/>
  <c r="F80" i="11" a="1"/>
  <c r="F80" i="11" s="1"/>
  <c r="F81" i="11" a="1"/>
  <c r="F81" i="11" s="1"/>
  <c r="F82" i="11" a="1"/>
  <c r="F82" i="11" s="1"/>
  <c r="F83" i="11" a="1"/>
  <c r="F83" i="11" s="1"/>
  <c r="F84" i="11" a="1"/>
  <c r="F84" i="11" s="1"/>
  <c r="F85" i="11" a="1"/>
  <c r="F85" i="11" s="1"/>
  <c r="F86" i="11" a="1"/>
  <c r="F86" i="11" s="1"/>
  <c r="F87" i="11" a="1"/>
  <c r="F87" i="11" s="1"/>
  <c r="F88" i="11" a="1"/>
  <c r="F88" i="11" s="1"/>
  <c r="F89" i="11" a="1"/>
  <c r="F89" i="11" s="1"/>
  <c r="F90" i="11" a="1"/>
  <c r="F90" i="11" s="1"/>
  <c r="F91" i="11" a="1"/>
  <c r="F91" i="11" s="1"/>
  <c r="F92" i="11" a="1"/>
  <c r="F92" i="11" s="1"/>
  <c r="F93" i="11" a="1"/>
  <c r="F93" i="11" s="1"/>
  <c r="F94" i="11" a="1"/>
  <c r="F94" i="11" s="1"/>
  <c r="F95" i="11" a="1"/>
  <c r="F95" i="11" s="1"/>
  <c r="F96" i="11" a="1"/>
  <c r="F96" i="11" s="1"/>
  <c r="F97" i="11" a="1"/>
  <c r="F97" i="11" s="1"/>
  <c r="F98" i="11" a="1"/>
  <c r="F98" i="11" s="1"/>
  <c r="F99" i="11" a="1"/>
  <c r="F99" i="11" s="1"/>
  <c r="F100" i="11" a="1"/>
  <c r="F100" i="11" s="1"/>
  <c r="F101" i="11" a="1"/>
  <c r="F101" i="11" s="1"/>
  <c r="F102" i="11" a="1"/>
  <c r="F102" i="11" s="1"/>
  <c r="F103" i="11" a="1"/>
  <c r="F103" i="11" s="1"/>
  <c r="F104" i="11" a="1"/>
  <c r="F104" i="11" s="1"/>
  <c r="F105" i="11" a="1"/>
  <c r="F105" i="11" s="1"/>
  <c r="F106" i="11" a="1"/>
  <c r="F106" i="11" s="1"/>
  <c r="F107" i="11" a="1"/>
  <c r="F107" i="11" s="1"/>
  <c r="D19" i="9"/>
  <c r="D24" i="9" s="1"/>
  <c r="D29" i="9" s="1"/>
  <c r="D34" i="9" s="1"/>
  <c r="D39" i="9" s="1"/>
  <c r="D44" i="9" s="1"/>
  <c r="D49" i="9" s="1"/>
  <c r="D54" i="9" s="1"/>
  <c r="D59" i="9" s="1"/>
  <c r="D64" i="9" s="1"/>
  <c r="D69" i="9" s="1"/>
  <c r="D74" i="9" s="1"/>
  <c r="D79" i="9" s="1"/>
  <c r="D84" i="9" s="1"/>
  <c r="D89" i="9" s="1"/>
  <c r="D94" i="9" s="1"/>
  <c r="D99" i="9" s="1"/>
  <c r="D104" i="9" s="1"/>
  <c r="D18" i="9"/>
  <c r="D23" i="9" s="1"/>
  <c r="D28" i="9" s="1"/>
  <c r="D33" i="9" s="1"/>
  <c r="D38" i="9" s="1"/>
  <c r="D43" i="9" s="1"/>
  <c r="D48" i="9" s="1"/>
  <c r="D53" i="9" s="1"/>
  <c r="D58" i="9" s="1"/>
  <c r="D63" i="9" s="1"/>
  <c r="D68" i="9" s="1"/>
  <c r="D73" i="9" s="1"/>
  <c r="D78" i="9" s="1"/>
  <c r="D83" i="9" s="1"/>
  <c r="D88" i="9" s="1"/>
  <c r="D93" i="9" s="1"/>
  <c r="D98" i="9" s="1"/>
  <c r="D103" i="9" s="1"/>
  <c r="D17" i="9"/>
  <c r="D22" i="9" s="1"/>
  <c r="D27" i="9" s="1"/>
  <c r="D32" i="9" s="1"/>
  <c r="D37" i="9" s="1"/>
  <c r="D42" i="9" s="1"/>
  <c r="D47" i="9" s="1"/>
  <c r="D52" i="9" s="1"/>
  <c r="D57" i="9" s="1"/>
  <c r="D62" i="9" s="1"/>
  <c r="D67" i="9" s="1"/>
  <c r="D72" i="9" s="1"/>
  <c r="D77" i="9" s="1"/>
  <c r="D82" i="9" s="1"/>
  <c r="D87" i="9" s="1"/>
  <c r="D92" i="9" s="1"/>
  <c r="D97" i="9" s="1"/>
  <c r="D102" i="9" s="1"/>
  <c r="D107" i="9" s="1"/>
  <c r="D16" i="9"/>
  <c r="D21" i="9" s="1"/>
  <c r="D26" i="9" s="1"/>
  <c r="D31" i="9" s="1"/>
  <c r="D36" i="9" s="1"/>
  <c r="D41" i="9" s="1"/>
  <c r="D46" i="9" s="1"/>
  <c r="D51" i="9" s="1"/>
  <c r="D56" i="9" s="1"/>
  <c r="D61" i="9" s="1"/>
  <c r="D66" i="9" s="1"/>
  <c r="D71" i="9" s="1"/>
  <c r="D76" i="9" s="1"/>
  <c r="D81" i="9" s="1"/>
  <c r="D86" i="9" s="1"/>
  <c r="D91" i="9" s="1"/>
  <c r="D96" i="9" s="1"/>
  <c r="D101" i="9" s="1"/>
  <c r="D106" i="9" s="1"/>
  <c r="D15" i="9"/>
  <c r="D20" i="9" s="1"/>
  <c r="D25" i="9" s="1"/>
  <c r="D30" i="9" s="1"/>
  <c r="D35" i="9" s="1"/>
  <c r="D40" i="9" s="1"/>
  <c r="D45" i="9" s="1"/>
  <c r="D50" i="9" s="1"/>
  <c r="D55" i="9" s="1"/>
  <c r="D60" i="9" s="1"/>
  <c r="D65" i="9" s="1"/>
  <c r="D70" i="9" s="1"/>
  <c r="D75" i="9" s="1"/>
  <c r="D80" i="9" s="1"/>
  <c r="D85" i="9" s="1"/>
  <c r="D90" i="9" s="1"/>
  <c r="D95" i="9" s="1"/>
  <c r="D100" i="9" s="1"/>
  <c r="D105" i="9" s="1"/>
  <c r="F15" i="9" a="1"/>
  <c r="F15" i="9" s="1"/>
  <c r="F16" i="9" a="1"/>
  <c r="F16" i="9" s="1"/>
  <c r="F17" i="9" a="1"/>
  <c r="F17" i="9" s="1"/>
  <c r="F18" i="9" a="1"/>
  <c r="F18" i="9" s="1"/>
  <c r="F19" i="9" a="1"/>
  <c r="F19" i="9" s="1"/>
  <c r="F20" i="9" a="1"/>
  <c r="F20" i="9" s="1"/>
  <c r="F21" i="9" a="1"/>
  <c r="F21" i="9" s="1"/>
  <c r="F22" i="9" a="1"/>
  <c r="F22" i="9" s="1"/>
  <c r="F23" i="9" a="1"/>
  <c r="F23" i="9" s="1"/>
  <c r="F24" i="9" a="1"/>
  <c r="F24" i="9" s="1"/>
  <c r="F25" i="9" a="1"/>
  <c r="F25" i="9" s="1"/>
  <c r="F26" i="9" a="1"/>
  <c r="F26" i="9" s="1"/>
  <c r="F27" i="9" a="1"/>
  <c r="F27" i="9" s="1"/>
  <c r="F28" i="9" a="1"/>
  <c r="F28" i="9" s="1"/>
  <c r="F29" i="9" a="1"/>
  <c r="F29" i="9" s="1"/>
  <c r="F30" i="9" a="1"/>
  <c r="F30" i="9" s="1"/>
  <c r="F31" i="9" a="1"/>
  <c r="F31" i="9" s="1"/>
  <c r="F32" i="9" a="1"/>
  <c r="F32" i="9" s="1"/>
  <c r="F33" i="9" a="1"/>
  <c r="F33" i="9" s="1"/>
  <c r="F34" i="9" a="1"/>
  <c r="F34" i="9" s="1"/>
  <c r="F35" i="9" a="1"/>
  <c r="F35" i="9" s="1"/>
  <c r="F36" i="9" a="1"/>
  <c r="F36" i="9" s="1"/>
  <c r="F37" i="9" a="1"/>
  <c r="F37" i="9" s="1"/>
  <c r="F38" i="9" a="1"/>
  <c r="F38" i="9" s="1"/>
  <c r="F39" i="9" a="1"/>
  <c r="F39" i="9" s="1"/>
  <c r="F40" i="9" a="1"/>
  <c r="F40" i="9" s="1"/>
  <c r="F41" i="9" a="1"/>
  <c r="F41" i="9" s="1"/>
  <c r="F42" i="9" a="1"/>
  <c r="F42" i="9" s="1"/>
  <c r="F43" i="9" a="1"/>
  <c r="F43" i="9" s="1"/>
  <c r="F44" i="9" a="1"/>
  <c r="F44" i="9" s="1"/>
  <c r="F45" i="9" a="1"/>
  <c r="F45" i="9" s="1"/>
  <c r="F46" i="9" a="1"/>
  <c r="F46" i="9" s="1"/>
  <c r="F47" i="9" a="1"/>
  <c r="F47" i="9" s="1"/>
  <c r="F48" i="9" a="1"/>
  <c r="F48" i="9" s="1"/>
  <c r="F49" i="9" a="1"/>
  <c r="F49" i="9" s="1"/>
  <c r="F50" i="9" a="1"/>
  <c r="F50" i="9" s="1"/>
  <c r="F51" i="9" a="1"/>
  <c r="F51" i="9" s="1"/>
  <c r="F52" i="9" a="1"/>
  <c r="F52" i="9" s="1"/>
  <c r="F53" i="9" a="1"/>
  <c r="F53" i="9" s="1"/>
  <c r="F54" i="9" a="1"/>
  <c r="F54" i="9" s="1"/>
  <c r="F55" i="9" a="1"/>
  <c r="F55" i="9" s="1"/>
  <c r="F56" i="9" a="1"/>
  <c r="F56" i="9" s="1"/>
  <c r="F57" i="9" a="1"/>
  <c r="F57" i="9" s="1"/>
  <c r="F58" i="9" a="1"/>
  <c r="F58" i="9" s="1"/>
  <c r="F59" i="9" a="1"/>
  <c r="F59" i="9" s="1"/>
  <c r="F60" i="9" a="1"/>
  <c r="F60" i="9" s="1"/>
  <c r="F61" i="9" a="1"/>
  <c r="F61" i="9" s="1"/>
  <c r="F62" i="9" a="1"/>
  <c r="F62" i="9" s="1"/>
  <c r="F63" i="9" a="1"/>
  <c r="F63" i="9" s="1"/>
  <c r="F64" i="9" a="1"/>
  <c r="F64" i="9" s="1"/>
  <c r="F65" i="9" a="1"/>
  <c r="F65" i="9" s="1"/>
  <c r="F66" i="9" a="1"/>
  <c r="F66" i="9" s="1"/>
  <c r="F67" i="9" a="1"/>
  <c r="F67" i="9" s="1"/>
  <c r="F68" i="9" a="1"/>
  <c r="F68" i="9" s="1"/>
  <c r="F69" i="9" a="1"/>
  <c r="F69" i="9" s="1"/>
  <c r="F70" i="9" a="1"/>
  <c r="F70" i="9" s="1"/>
  <c r="F71" i="9" a="1"/>
  <c r="F71" i="9" s="1"/>
  <c r="F72" i="9" a="1"/>
  <c r="F72" i="9" s="1"/>
  <c r="F73" i="9" a="1"/>
  <c r="F73" i="9" s="1"/>
  <c r="F74" i="9" a="1"/>
  <c r="F74" i="9" s="1"/>
  <c r="F75" i="9" a="1"/>
  <c r="F75" i="9" s="1"/>
  <c r="F76" i="9" a="1"/>
  <c r="F76" i="9" s="1"/>
  <c r="F77" i="9" a="1"/>
  <c r="F77" i="9" s="1"/>
  <c r="F78" i="9" a="1"/>
  <c r="F78" i="9" s="1"/>
  <c r="F79" i="9" a="1"/>
  <c r="F79" i="9" s="1"/>
  <c r="F80" i="9" a="1"/>
  <c r="F80" i="9" s="1"/>
  <c r="F81" i="9" a="1"/>
  <c r="F81" i="9" s="1"/>
  <c r="F82" i="9" a="1"/>
  <c r="F82" i="9" s="1"/>
  <c r="F83" i="9" a="1"/>
  <c r="F83" i="9" s="1"/>
  <c r="F84" i="9" a="1"/>
  <c r="F84" i="9" s="1"/>
  <c r="F85" i="9" a="1"/>
  <c r="F85" i="9" s="1"/>
  <c r="F86" i="9" a="1"/>
  <c r="F86" i="9" s="1"/>
  <c r="F87" i="9" a="1"/>
  <c r="F87" i="9" s="1"/>
  <c r="F88" i="9" a="1"/>
  <c r="F88" i="9" s="1"/>
  <c r="F89" i="9" a="1"/>
  <c r="F89" i="9" s="1"/>
  <c r="F90" i="9" a="1"/>
  <c r="F90" i="9" s="1"/>
  <c r="F91" i="9" a="1"/>
  <c r="F91" i="9" s="1"/>
  <c r="F92" i="9" a="1"/>
  <c r="F92" i="9" s="1"/>
  <c r="F93" i="9" a="1"/>
  <c r="F93" i="9" s="1"/>
  <c r="F94" i="9" a="1"/>
  <c r="F94" i="9" s="1"/>
  <c r="F95" i="9" a="1"/>
  <c r="F95" i="9" s="1"/>
  <c r="F96" i="9" a="1"/>
  <c r="F96" i="9" s="1"/>
  <c r="F97" i="9" a="1"/>
  <c r="F97" i="9" s="1"/>
  <c r="F98" i="9" a="1"/>
  <c r="F98" i="9" s="1"/>
  <c r="F99" i="9" a="1"/>
  <c r="F99" i="9" s="1"/>
  <c r="F100" i="9" a="1"/>
  <c r="F100" i="9" s="1"/>
  <c r="F101" i="9" a="1"/>
  <c r="F101" i="9" s="1"/>
  <c r="F102" i="9" a="1"/>
  <c r="F102" i="9" s="1"/>
  <c r="F103" i="9" a="1"/>
  <c r="F103" i="9" s="1"/>
  <c r="F104" i="9" a="1"/>
  <c r="F104" i="9" s="1"/>
  <c r="F105" i="9" a="1"/>
  <c r="F105" i="9" s="1"/>
  <c r="F106" i="9" a="1"/>
  <c r="F106" i="9" s="1"/>
  <c r="F107" i="9" a="1"/>
  <c r="F107" i="9" s="1"/>
  <c r="D19" i="8"/>
  <c r="D24" i="8" s="1"/>
  <c r="D29" i="8" s="1"/>
  <c r="D34" i="8" s="1"/>
  <c r="D39" i="8" s="1"/>
  <c r="D44" i="8" s="1"/>
  <c r="D49" i="8" s="1"/>
  <c r="D54" i="8" s="1"/>
  <c r="D59" i="8" s="1"/>
  <c r="D64" i="8" s="1"/>
  <c r="D69" i="8" s="1"/>
  <c r="D74" i="8" s="1"/>
  <c r="D79" i="8" s="1"/>
  <c r="D84" i="8" s="1"/>
  <c r="D89" i="8" s="1"/>
  <c r="D94" i="8" s="1"/>
  <c r="D99" i="8" s="1"/>
  <c r="D104" i="8" s="1"/>
  <c r="D18" i="8"/>
  <c r="D23" i="8" s="1"/>
  <c r="D28" i="8" s="1"/>
  <c r="D33" i="8" s="1"/>
  <c r="D38" i="8" s="1"/>
  <c r="D43" i="8" s="1"/>
  <c r="D48" i="8" s="1"/>
  <c r="D53" i="8" s="1"/>
  <c r="D58" i="8" s="1"/>
  <c r="D63" i="8" s="1"/>
  <c r="D68" i="8" s="1"/>
  <c r="D73" i="8" s="1"/>
  <c r="D78" i="8" s="1"/>
  <c r="D83" i="8" s="1"/>
  <c r="D88" i="8" s="1"/>
  <c r="D93" i="8" s="1"/>
  <c r="D98" i="8" s="1"/>
  <c r="D103" i="8" s="1"/>
  <c r="D17" i="8"/>
  <c r="D22" i="8" s="1"/>
  <c r="D27" i="8" s="1"/>
  <c r="D32" i="8" s="1"/>
  <c r="D37" i="8" s="1"/>
  <c r="D42" i="8" s="1"/>
  <c r="D47" i="8" s="1"/>
  <c r="D52" i="8" s="1"/>
  <c r="D57" i="8" s="1"/>
  <c r="D62" i="8" s="1"/>
  <c r="D67" i="8" s="1"/>
  <c r="D72" i="8" s="1"/>
  <c r="D77" i="8" s="1"/>
  <c r="D82" i="8" s="1"/>
  <c r="D87" i="8" s="1"/>
  <c r="D92" i="8" s="1"/>
  <c r="D97" i="8" s="1"/>
  <c r="D102" i="8" s="1"/>
  <c r="D107" i="8" s="1"/>
  <c r="D16" i="8"/>
  <c r="D21" i="8" s="1"/>
  <c r="D26" i="8" s="1"/>
  <c r="D31" i="8" s="1"/>
  <c r="D36" i="8" s="1"/>
  <c r="D41" i="8" s="1"/>
  <c r="D46" i="8" s="1"/>
  <c r="D51" i="8" s="1"/>
  <c r="D56" i="8" s="1"/>
  <c r="D61" i="8" s="1"/>
  <c r="D66" i="8" s="1"/>
  <c r="D71" i="8" s="1"/>
  <c r="D76" i="8" s="1"/>
  <c r="D81" i="8" s="1"/>
  <c r="D86" i="8" s="1"/>
  <c r="D91" i="8" s="1"/>
  <c r="D96" i="8" s="1"/>
  <c r="D101" i="8" s="1"/>
  <c r="D106" i="8" s="1"/>
  <c r="D15" i="8"/>
  <c r="D20" i="8" s="1"/>
  <c r="D25" i="8" s="1"/>
  <c r="D30" i="8" s="1"/>
  <c r="D35" i="8" s="1"/>
  <c r="D40" i="8" s="1"/>
  <c r="D45" i="8" s="1"/>
  <c r="D50" i="8" s="1"/>
  <c r="D55" i="8" s="1"/>
  <c r="D60" i="8" s="1"/>
  <c r="D65" i="8" s="1"/>
  <c r="D70" i="8" s="1"/>
  <c r="D75" i="8" s="1"/>
  <c r="D80" i="8" s="1"/>
  <c r="D85" i="8" s="1"/>
  <c r="D90" i="8" s="1"/>
  <c r="D95" i="8" s="1"/>
  <c r="D100" i="8" s="1"/>
  <c r="D105" i="8" s="1"/>
  <c r="F15" i="8" a="1"/>
  <c r="F15" i="8" s="1"/>
  <c r="F16" i="8" a="1"/>
  <c r="F16" i="8" s="1"/>
  <c r="F17" i="8" a="1"/>
  <c r="F17" i="8" s="1"/>
  <c r="F18" i="8" a="1"/>
  <c r="F18" i="8" s="1"/>
  <c r="F19" i="8" a="1"/>
  <c r="F19" i="8" s="1"/>
  <c r="F20" i="8" a="1"/>
  <c r="F20" i="8" s="1"/>
  <c r="F21" i="8" a="1"/>
  <c r="F21" i="8" s="1"/>
  <c r="F22" i="8" a="1"/>
  <c r="F22" i="8" s="1"/>
  <c r="F23" i="8" a="1"/>
  <c r="F23" i="8" s="1"/>
  <c r="F24" i="8" a="1"/>
  <c r="F24" i="8" s="1"/>
  <c r="F25" i="8" a="1"/>
  <c r="F25" i="8" s="1"/>
  <c r="F26" i="8" a="1"/>
  <c r="F26" i="8" s="1"/>
  <c r="F27" i="8" a="1"/>
  <c r="F27" i="8" s="1"/>
  <c r="F28" i="8" a="1"/>
  <c r="F28" i="8" s="1"/>
  <c r="F29" i="8" a="1"/>
  <c r="F29" i="8" s="1"/>
  <c r="F30" i="8" a="1"/>
  <c r="F30" i="8" s="1"/>
  <c r="F31" i="8" a="1"/>
  <c r="F31" i="8" s="1"/>
  <c r="F32" i="8" a="1"/>
  <c r="F32" i="8" s="1"/>
  <c r="F33" i="8" a="1"/>
  <c r="F33" i="8" s="1"/>
  <c r="F34" i="8" a="1"/>
  <c r="F34" i="8" s="1"/>
  <c r="F35" i="8" a="1"/>
  <c r="F35" i="8" s="1"/>
  <c r="F36" i="8" a="1"/>
  <c r="F36" i="8" s="1"/>
  <c r="F37" i="8" a="1"/>
  <c r="F37" i="8" s="1"/>
  <c r="F38" i="8" a="1"/>
  <c r="F38" i="8" s="1"/>
  <c r="F39" i="8" a="1"/>
  <c r="F39" i="8" s="1"/>
  <c r="F40" i="8" a="1"/>
  <c r="F40" i="8" s="1"/>
  <c r="F41" i="8" a="1"/>
  <c r="F41" i="8" s="1"/>
  <c r="F42" i="8" a="1"/>
  <c r="F42" i="8" s="1"/>
  <c r="F43" i="8" a="1"/>
  <c r="F43" i="8" s="1"/>
  <c r="F44" i="8" a="1"/>
  <c r="F44" i="8" s="1"/>
  <c r="F45" i="8" a="1"/>
  <c r="F45" i="8" s="1"/>
  <c r="F46" i="8" a="1"/>
  <c r="F46" i="8" s="1"/>
  <c r="F47" i="8" a="1"/>
  <c r="F47" i="8" s="1"/>
  <c r="F48" i="8" a="1"/>
  <c r="F48" i="8" s="1"/>
  <c r="F49" i="8" a="1"/>
  <c r="F49" i="8" s="1"/>
  <c r="F50" i="8" a="1"/>
  <c r="F50" i="8" s="1"/>
  <c r="F51" i="8" a="1"/>
  <c r="F51" i="8" s="1"/>
  <c r="F52" i="8" a="1"/>
  <c r="F52" i="8" s="1"/>
  <c r="F53" i="8" a="1"/>
  <c r="F53" i="8" s="1"/>
  <c r="F54" i="8" a="1"/>
  <c r="F54" i="8" s="1"/>
  <c r="F55" i="8" a="1"/>
  <c r="F55" i="8" s="1"/>
  <c r="F56" i="8" a="1"/>
  <c r="F56" i="8" s="1"/>
  <c r="F57" i="8" a="1"/>
  <c r="F57" i="8" s="1"/>
  <c r="F58" i="8" a="1"/>
  <c r="F58" i="8" s="1"/>
  <c r="F59" i="8" a="1"/>
  <c r="F59" i="8" s="1"/>
  <c r="F60" i="8" a="1"/>
  <c r="F60" i="8" s="1"/>
  <c r="F61" i="8" a="1"/>
  <c r="F61" i="8" s="1"/>
  <c r="F62" i="8" a="1"/>
  <c r="F62" i="8" s="1"/>
  <c r="F63" i="8" a="1"/>
  <c r="F63" i="8" s="1"/>
  <c r="F64" i="8" a="1"/>
  <c r="F64" i="8" s="1"/>
  <c r="F65" i="8" a="1"/>
  <c r="F65" i="8" s="1"/>
  <c r="F66" i="8" a="1"/>
  <c r="F66" i="8" s="1"/>
  <c r="F67" i="8" a="1"/>
  <c r="F67" i="8" s="1"/>
  <c r="F68" i="8" a="1"/>
  <c r="F68" i="8" s="1"/>
  <c r="F69" i="8" a="1"/>
  <c r="F69" i="8" s="1"/>
  <c r="F70" i="8" a="1"/>
  <c r="F70" i="8" s="1"/>
  <c r="F71" i="8" a="1"/>
  <c r="F71" i="8" s="1"/>
  <c r="F72" i="8" a="1"/>
  <c r="F72" i="8" s="1"/>
  <c r="F73" i="8" a="1"/>
  <c r="F73" i="8" s="1"/>
  <c r="F74" i="8" a="1"/>
  <c r="F74" i="8" s="1"/>
  <c r="F75" i="8" a="1"/>
  <c r="F75" i="8" s="1"/>
  <c r="F76" i="8" a="1"/>
  <c r="F76" i="8" s="1"/>
  <c r="F77" i="8" a="1"/>
  <c r="F77" i="8" s="1"/>
  <c r="F78" i="8" a="1"/>
  <c r="F78" i="8" s="1"/>
  <c r="F79" i="8" a="1"/>
  <c r="F79" i="8" s="1"/>
  <c r="F80" i="8" a="1"/>
  <c r="F80" i="8" s="1"/>
  <c r="F81" i="8" a="1"/>
  <c r="F81" i="8" s="1"/>
  <c r="F82" i="8" a="1"/>
  <c r="F82" i="8" s="1"/>
  <c r="F83" i="8" a="1"/>
  <c r="F83" i="8" s="1"/>
  <c r="F84" i="8" a="1"/>
  <c r="F84" i="8" s="1"/>
  <c r="F85" i="8" a="1"/>
  <c r="F85" i="8" s="1"/>
  <c r="F86" i="8" a="1"/>
  <c r="F86" i="8" s="1"/>
  <c r="F87" i="8" a="1"/>
  <c r="F87" i="8" s="1"/>
  <c r="F88" i="8" a="1"/>
  <c r="F88" i="8" s="1"/>
  <c r="F89" i="8" a="1"/>
  <c r="F89" i="8" s="1"/>
  <c r="F90" i="8" a="1"/>
  <c r="F90" i="8" s="1"/>
  <c r="F91" i="8" a="1"/>
  <c r="F91" i="8" s="1"/>
  <c r="F92" i="8" a="1"/>
  <c r="F92" i="8" s="1"/>
  <c r="F93" i="8" a="1"/>
  <c r="F93" i="8" s="1"/>
  <c r="F94" i="8" a="1"/>
  <c r="F94" i="8" s="1"/>
  <c r="F95" i="8" a="1"/>
  <c r="F95" i="8" s="1"/>
  <c r="F96" i="8" a="1"/>
  <c r="F96" i="8" s="1"/>
  <c r="F97" i="8" a="1"/>
  <c r="F97" i="8" s="1"/>
  <c r="F98" i="8" a="1"/>
  <c r="F98" i="8" s="1"/>
  <c r="F99" i="8" a="1"/>
  <c r="F99" i="8" s="1"/>
  <c r="F100" i="8" a="1"/>
  <c r="F100" i="8" s="1"/>
  <c r="F101" i="8" a="1"/>
  <c r="F101" i="8" s="1"/>
  <c r="F102" i="8" a="1"/>
  <c r="F102" i="8" s="1"/>
  <c r="F103" i="8" a="1"/>
  <c r="F103" i="8" s="1"/>
  <c r="F104" i="8" a="1"/>
  <c r="F104" i="8" s="1"/>
  <c r="F105" i="8" a="1"/>
  <c r="F105" i="8" s="1"/>
  <c r="F106" i="8" a="1"/>
  <c r="F106" i="8" s="1"/>
  <c r="F107" i="8" a="1"/>
  <c r="F107" i="8" s="1"/>
  <c r="D19" i="4"/>
  <c r="D24" i="4" s="1"/>
  <c r="D29" i="4" s="1"/>
  <c r="D34" i="4" s="1"/>
  <c r="D39" i="4" s="1"/>
  <c r="D44" i="4" s="1"/>
  <c r="D49" i="4" s="1"/>
  <c r="D54" i="4" s="1"/>
  <c r="D59" i="4" s="1"/>
  <c r="D64" i="4" s="1"/>
  <c r="D69" i="4" s="1"/>
  <c r="D74" i="4" s="1"/>
  <c r="D79" i="4" s="1"/>
  <c r="D84" i="4" s="1"/>
  <c r="D89" i="4" s="1"/>
  <c r="D94" i="4" s="1"/>
  <c r="D99" i="4" s="1"/>
  <c r="D104" i="4" s="1"/>
  <c r="D18" i="4"/>
  <c r="D23" i="4" s="1"/>
  <c r="D28" i="4" s="1"/>
  <c r="D33" i="4" s="1"/>
  <c r="D38" i="4" s="1"/>
  <c r="D43" i="4" s="1"/>
  <c r="D48" i="4" s="1"/>
  <c r="D53" i="4" s="1"/>
  <c r="D58" i="4" s="1"/>
  <c r="D63" i="4" s="1"/>
  <c r="D68" i="4" s="1"/>
  <c r="D73" i="4" s="1"/>
  <c r="D78" i="4" s="1"/>
  <c r="D83" i="4" s="1"/>
  <c r="D88" i="4" s="1"/>
  <c r="D93" i="4" s="1"/>
  <c r="D98" i="4" s="1"/>
  <c r="D103" i="4" s="1"/>
  <c r="D17" i="4"/>
  <c r="D22" i="4" s="1"/>
  <c r="D27" i="4" s="1"/>
  <c r="D32" i="4" s="1"/>
  <c r="D37" i="4" s="1"/>
  <c r="D42" i="4" s="1"/>
  <c r="D47" i="4" s="1"/>
  <c r="D52" i="4" s="1"/>
  <c r="D57" i="4" s="1"/>
  <c r="D62" i="4" s="1"/>
  <c r="D67" i="4" s="1"/>
  <c r="D72" i="4" s="1"/>
  <c r="D77" i="4" s="1"/>
  <c r="D82" i="4" s="1"/>
  <c r="D87" i="4" s="1"/>
  <c r="D92" i="4" s="1"/>
  <c r="D97" i="4" s="1"/>
  <c r="D102" i="4" s="1"/>
  <c r="D107" i="4" s="1"/>
  <c r="D16" i="4"/>
  <c r="D21" i="4" s="1"/>
  <c r="D26" i="4" s="1"/>
  <c r="D31" i="4" s="1"/>
  <c r="D36" i="4" s="1"/>
  <c r="D41" i="4" s="1"/>
  <c r="D46" i="4" s="1"/>
  <c r="D51" i="4" s="1"/>
  <c r="D56" i="4" s="1"/>
  <c r="D61" i="4" s="1"/>
  <c r="D66" i="4" s="1"/>
  <c r="D71" i="4" s="1"/>
  <c r="D76" i="4" s="1"/>
  <c r="D81" i="4" s="1"/>
  <c r="D86" i="4" s="1"/>
  <c r="D91" i="4" s="1"/>
  <c r="D96" i="4" s="1"/>
  <c r="D101" i="4" s="1"/>
  <c r="D106" i="4" s="1"/>
  <c r="D15" i="4"/>
  <c r="D20" i="4" s="1"/>
  <c r="D25" i="4" s="1"/>
  <c r="D30" i="4" s="1"/>
  <c r="D35" i="4" s="1"/>
  <c r="D40" i="4" s="1"/>
  <c r="D45" i="4" s="1"/>
  <c r="D50" i="4" s="1"/>
  <c r="D55" i="4" s="1"/>
  <c r="D60" i="4" s="1"/>
  <c r="D65" i="4" s="1"/>
  <c r="D70" i="4" s="1"/>
  <c r="D75" i="4" s="1"/>
  <c r="D80" i="4" s="1"/>
  <c r="D85" i="4" s="1"/>
  <c r="D90" i="4" s="1"/>
  <c r="D95" i="4" s="1"/>
  <c r="D100" i="4" s="1"/>
  <c r="D105" i="4" s="1"/>
  <c r="F15" i="4" a="1"/>
  <c r="F15" i="4" s="1"/>
  <c r="F16" i="4" a="1"/>
  <c r="F16" i="4" s="1"/>
  <c r="F17" i="4" a="1"/>
  <c r="F17" i="4" s="1"/>
  <c r="F18" i="4" a="1"/>
  <c r="F18" i="4" s="1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 s="1"/>
  <c r="F29" i="4" a="1"/>
  <c r="F29" i="4" s="1"/>
  <c r="F30" i="4" a="1"/>
  <c r="F30" i="4" s="1"/>
  <c r="F31" i="4" a="1"/>
  <c r="F31" i="4" s="1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F42" i="4" a="1"/>
  <c r="F42" i="4" s="1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 s="1"/>
  <c r="F49" i="4" a="1"/>
  <c r="F49" i="4" s="1"/>
  <c r="F50" i="4" a="1"/>
  <c r="F50" i="4" s="1"/>
  <c r="F51" i="4" a="1"/>
  <c r="F51" i="4" s="1"/>
  <c r="F52" i="4" a="1"/>
  <c r="F52" i="4" s="1"/>
  <c r="F53" i="4" a="1"/>
  <c r="F53" i="4" s="1"/>
  <c r="F54" i="4" a="1"/>
  <c r="F54" i="4" s="1"/>
  <c r="F55" i="4" a="1"/>
  <c r="F55" i="4" s="1"/>
  <c r="F56" i="4" a="1"/>
  <c r="F56" i="4" s="1"/>
  <c r="F57" i="4" a="1"/>
  <c r="F57" i="4" s="1"/>
  <c r="F58" i="4" a="1"/>
  <c r="F58" i="4" s="1"/>
  <c r="F59" i="4" a="1"/>
  <c r="F59" i="4" s="1"/>
  <c r="F60" i="4" a="1"/>
  <c r="F60" i="4" s="1"/>
  <c r="F61" i="4" a="1"/>
  <c r="F61" i="4" s="1"/>
  <c r="F62" i="4" a="1"/>
  <c r="F62" i="4" s="1"/>
  <c r="F63" i="4" a="1"/>
  <c r="F63" i="4" s="1"/>
  <c r="F64" i="4" a="1"/>
  <c r="F64" i="4" s="1"/>
  <c r="F65" i="4" a="1"/>
  <c r="F65" i="4" s="1"/>
  <c r="F66" i="4" a="1"/>
  <c r="F66" i="4" s="1"/>
  <c r="F67" i="4" a="1"/>
  <c r="F67" i="4" s="1"/>
  <c r="F68" i="4" a="1"/>
  <c r="F68" i="4" s="1"/>
  <c r="F69" i="4" a="1"/>
  <c r="F69" i="4" s="1"/>
  <c r="F70" i="4" a="1"/>
  <c r="F70" i="4" s="1"/>
  <c r="F71" i="4" a="1"/>
  <c r="F71" i="4" s="1"/>
  <c r="F72" i="4" a="1"/>
  <c r="F72" i="4" s="1"/>
  <c r="F73" i="4" a="1"/>
  <c r="F73" i="4" s="1"/>
  <c r="F74" i="4" a="1"/>
  <c r="F74" i="4" s="1"/>
  <c r="F75" i="4" a="1"/>
  <c r="F75" i="4" s="1"/>
  <c r="F76" i="4" a="1"/>
  <c r="F76" i="4" s="1"/>
  <c r="F77" i="4" a="1"/>
  <c r="F77" i="4" s="1"/>
  <c r="F78" i="4" a="1"/>
  <c r="F78" i="4" s="1"/>
  <c r="F79" i="4" a="1"/>
  <c r="F79" i="4" s="1"/>
  <c r="F80" i="4" a="1"/>
  <c r="F80" i="4" s="1"/>
  <c r="F81" i="4" a="1"/>
  <c r="F81" i="4" s="1"/>
  <c r="F82" i="4" a="1"/>
  <c r="F82" i="4" s="1"/>
  <c r="F83" i="4" a="1"/>
  <c r="F83" i="4" s="1"/>
  <c r="F84" i="4" a="1"/>
  <c r="F84" i="4" s="1"/>
  <c r="F85" i="4" a="1"/>
  <c r="F85" i="4" s="1"/>
  <c r="F86" i="4" a="1"/>
  <c r="F86" i="4" s="1"/>
  <c r="F87" i="4" a="1"/>
  <c r="F87" i="4" s="1"/>
  <c r="F88" i="4" a="1"/>
  <c r="F88" i="4" s="1"/>
  <c r="F89" i="4" a="1"/>
  <c r="F89" i="4" s="1"/>
  <c r="F90" i="4" a="1"/>
  <c r="F90" i="4" s="1"/>
  <c r="F91" i="4" a="1"/>
  <c r="F91" i="4" s="1"/>
  <c r="F92" i="4" a="1"/>
  <c r="F92" i="4" s="1"/>
  <c r="F93" i="4" a="1"/>
  <c r="F93" i="4" s="1"/>
  <c r="F94" i="4" a="1"/>
  <c r="F94" i="4" s="1"/>
  <c r="F95" i="4" a="1"/>
  <c r="F95" i="4" s="1"/>
  <c r="F96" i="4" a="1"/>
  <c r="F96" i="4" s="1"/>
  <c r="F97" i="4" a="1"/>
  <c r="F97" i="4" s="1"/>
  <c r="F98" i="4" a="1"/>
  <c r="F98" i="4" s="1"/>
  <c r="F99" i="4" a="1"/>
  <c r="F99" i="4" s="1"/>
  <c r="F100" i="4" a="1"/>
  <c r="F100" i="4" s="1"/>
  <c r="F101" i="4" a="1"/>
  <c r="F101" i="4" s="1"/>
  <c r="F102" i="4" a="1"/>
  <c r="F102" i="4" s="1"/>
  <c r="F103" i="4" a="1"/>
  <c r="F103" i="4" s="1"/>
  <c r="F104" i="4" a="1"/>
  <c r="F104" i="4" s="1"/>
  <c r="F105" i="4" a="1"/>
  <c r="F105" i="4" s="1"/>
  <c r="F106" i="4" a="1"/>
  <c r="F106" i="4" s="1"/>
  <c r="F107" i="4" a="1"/>
  <c r="F107" i="4" s="1"/>
  <c r="J107" i="4" l="1"/>
  <c r="K107" i="4" s="1"/>
  <c r="G107" i="4"/>
  <c r="H107" i="4" s="1"/>
  <c r="J106" i="4"/>
  <c r="K106" i="4" s="1"/>
  <c r="G106" i="4"/>
  <c r="H106" i="4" s="1"/>
  <c r="J105" i="4"/>
  <c r="K105" i="4" s="1"/>
  <c r="G105" i="4"/>
  <c r="H105" i="4" s="1"/>
  <c r="N104" i="4"/>
  <c r="J104" i="4"/>
  <c r="K104" i="4" s="1"/>
  <c r="G104" i="4"/>
  <c r="H104" i="4" s="1"/>
  <c r="N103" i="4"/>
  <c r="J103" i="4"/>
  <c r="K103" i="4" s="1"/>
  <c r="G103" i="4"/>
  <c r="H103" i="4" s="1"/>
  <c r="N102" i="4"/>
  <c r="J102" i="4"/>
  <c r="K102" i="4" s="1"/>
  <c r="G102" i="4"/>
  <c r="H102" i="4" s="1"/>
  <c r="N101" i="4"/>
  <c r="J101" i="4"/>
  <c r="K101" i="4" s="1"/>
  <c r="G101" i="4"/>
  <c r="H101" i="4" s="1"/>
  <c r="N100" i="4"/>
  <c r="M100" i="4"/>
  <c r="J100" i="4"/>
  <c r="K100" i="4" s="1"/>
  <c r="G100" i="4"/>
  <c r="H100" i="4" s="1"/>
  <c r="N99" i="4"/>
  <c r="J99" i="4"/>
  <c r="K99" i="4" s="1"/>
  <c r="G99" i="4"/>
  <c r="H99" i="4" s="1"/>
  <c r="N98" i="4"/>
  <c r="J98" i="4"/>
  <c r="K98" i="4" s="1"/>
  <c r="G98" i="4"/>
  <c r="H98" i="4" s="1"/>
  <c r="N97" i="4"/>
  <c r="J97" i="4"/>
  <c r="K97" i="4" s="1"/>
  <c r="G97" i="4"/>
  <c r="H97" i="4" s="1"/>
  <c r="N96" i="4"/>
  <c r="J96" i="4"/>
  <c r="K96" i="4" s="1"/>
  <c r="G96" i="4"/>
  <c r="H96" i="4" s="1"/>
  <c r="N95" i="4"/>
  <c r="M95" i="4"/>
  <c r="J95" i="4"/>
  <c r="K95" i="4" s="1"/>
  <c r="G95" i="4"/>
  <c r="H95" i="4" s="1"/>
  <c r="N94" i="4"/>
  <c r="J94" i="4"/>
  <c r="K94" i="4" s="1"/>
  <c r="G94" i="4"/>
  <c r="H94" i="4" s="1"/>
  <c r="N93" i="4"/>
  <c r="J93" i="4"/>
  <c r="K93" i="4" s="1"/>
  <c r="G93" i="4"/>
  <c r="H93" i="4" s="1"/>
  <c r="N92" i="4"/>
  <c r="J92" i="4"/>
  <c r="K92" i="4" s="1"/>
  <c r="G92" i="4"/>
  <c r="H92" i="4" s="1"/>
  <c r="N91" i="4"/>
  <c r="J91" i="4"/>
  <c r="K91" i="4" s="1"/>
  <c r="G91" i="4"/>
  <c r="H91" i="4" s="1"/>
  <c r="N90" i="4"/>
  <c r="M90" i="4"/>
  <c r="J90" i="4"/>
  <c r="K90" i="4" s="1"/>
  <c r="G90" i="4"/>
  <c r="H90" i="4" s="1"/>
  <c r="N89" i="4"/>
  <c r="J89" i="4"/>
  <c r="K89" i="4" s="1"/>
  <c r="G89" i="4"/>
  <c r="H89" i="4" s="1"/>
  <c r="N88" i="4"/>
  <c r="J88" i="4"/>
  <c r="K88" i="4" s="1"/>
  <c r="G88" i="4"/>
  <c r="H88" i="4" s="1"/>
  <c r="N87" i="4"/>
  <c r="J87" i="4"/>
  <c r="K87" i="4" s="1"/>
  <c r="G87" i="4"/>
  <c r="H87" i="4" s="1"/>
  <c r="N86" i="4"/>
  <c r="J86" i="4"/>
  <c r="K86" i="4" s="1"/>
  <c r="G86" i="4"/>
  <c r="H86" i="4" s="1"/>
  <c r="N85" i="4"/>
  <c r="M85" i="4"/>
  <c r="J85" i="4"/>
  <c r="K85" i="4" s="1"/>
  <c r="G85" i="4"/>
  <c r="H85" i="4" s="1"/>
  <c r="N84" i="4"/>
  <c r="J84" i="4"/>
  <c r="K84" i="4" s="1"/>
  <c r="G84" i="4"/>
  <c r="H84" i="4" s="1"/>
  <c r="N83" i="4"/>
  <c r="J83" i="4"/>
  <c r="K83" i="4" s="1"/>
  <c r="G83" i="4"/>
  <c r="H83" i="4" s="1"/>
  <c r="N82" i="4"/>
  <c r="J82" i="4"/>
  <c r="K82" i="4" s="1"/>
  <c r="G82" i="4"/>
  <c r="H82" i="4" s="1"/>
  <c r="N81" i="4"/>
  <c r="J81" i="4"/>
  <c r="K81" i="4" s="1"/>
  <c r="G81" i="4"/>
  <c r="H81" i="4" s="1"/>
  <c r="N80" i="4"/>
  <c r="M80" i="4"/>
  <c r="J80" i="4"/>
  <c r="K80" i="4" s="1"/>
  <c r="G80" i="4"/>
  <c r="H80" i="4" s="1"/>
  <c r="N79" i="4"/>
  <c r="J79" i="4"/>
  <c r="K79" i="4" s="1"/>
  <c r="G79" i="4"/>
  <c r="H79" i="4" s="1"/>
  <c r="N78" i="4"/>
  <c r="J78" i="4"/>
  <c r="K78" i="4" s="1"/>
  <c r="G78" i="4"/>
  <c r="H78" i="4" s="1"/>
  <c r="N77" i="4"/>
  <c r="J77" i="4"/>
  <c r="K77" i="4" s="1"/>
  <c r="G77" i="4"/>
  <c r="H77" i="4" s="1"/>
  <c r="N76" i="4"/>
  <c r="J76" i="4"/>
  <c r="K76" i="4" s="1"/>
  <c r="G76" i="4"/>
  <c r="H76" i="4" s="1"/>
  <c r="N75" i="4"/>
  <c r="M75" i="4"/>
  <c r="J75" i="4"/>
  <c r="K75" i="4" s="1"/>
  <c r="G75" i="4"/>
  <c r="H75" i="4" s="1"/>
  <c r="N74" i="4"/>
  <c r="J74" i="4"/>
  <c r="K74" i="4" s="1"/>
  <c r="G74" i="4"/>
  <c r="H74" i="4" s="1"/>
  <c r="N73" i="4"/>
  <c r="J73" i="4"/>
  <c r="K73" i="4" s="1"/>
  <c r="G73" i="4"/>
  <c r="H73" i="4" s="1"/>
  <c r="N72" i="4"/>
  <c r="J72" i="4"/>
  <c r="K72" i="4" s="1"/>
  <c r="G72" i="4"/>
  <c r="H72" i="4" s="1"/>
  <c r="N71" i="4"/>
  <c r="J71" i="4"/>
  <c r="K71" i="4" s="1"/>
  <c r="G71" i="4"/>
  <c r="H71" i="4" s="1"/>
  <c r="N70" i="4"/>
  <c r="M70" i="4"/>
  <c r="J70" i="4"/>
  <c r="K70" i="4" s="1"/>
  <c r="G70" i="4"/>
  <c r="H70" i="4" s="1"/>
  <c r="N69" i="4"/>
  <c r="J69" i="4"/>
  <c r="K69" i="4" s="1"/>
  <c r="G69" i="4"/>
  <c r="H69" i="4" s="1"/>
  <c r="N68" i="4"/>
  <c r="J68" i="4"/>
  <c r="K68" i="4" s="1"/>
  <c r="G68" i="4"/>
  <c r="H68" i="4" s="1"/>
  <c r="N67" i="4"/>
  <c r="J67" i="4"/>
  <c r="K67" i="4" s="1"/>
  <c r="G67" i="4"/>
  <c r="H67" i="4" s="1"/>
  <c r="N66" i="4"/>
  <c r="J66" i="4"/>
  <c r="K66" i="4" s="1"/>
  <c r="G66" i="4"/>
  <c r="H66" i="4" s="1"/>
  <c r="N65" i="4"/>
  <c r="M65" i="4"/>
  <c r="J65" i="4"/>
  <c r="K65" i="4" s="1"/>
  <c r="G65" i="4"/>
  <c r="H65" i="4" s="1"/>
  <c r="N64" i="4"/>
  <c r="J64" i="4"/>
  <c r="K64" i="4" s="1"/>
  <c r="G64" i="4"/>
  <c r="H64" i="4" s="1"/>
  <c r="N63" i="4"/>
  <c r="J63" i="4"/>
  <c r="K63" i="4" s="1"/>
  <c r="G63" i="4"/>
  <c r="H63" i="4" s="1"/>
  <c r="N62" i="4"/>
  <c r="J62" i="4"/>
  <c r="K62" i="4" s="1"/>
  <c r="G62" i="4"/>
  <c r="H62" i="4" s="1"/>
  <c r="N61" i="4"/>
  <c r="J61" i="4"/>
  <c r="K61" i="4" s="1"/>
  <c r="G61" i="4"/>
  <c r="H61" i="4" s="1"/>
  <c r="N60" i="4"/>
  <c r="M60" i="4"/>
  <c r="J60" i="4"/>
  <c r="K60" i="4" s="1"/>
  <c r="G60" i="4"/>
  <c r="H60" i="4" s="1"/>
  <c r="N59" i="4"/>
  <c r="J59" i="4"/>
  <c r="K59" i="4" s="1"/>
  <c r="G59" i="4"/>
  <c r="H59" i="4" s="1"/>
  <c r="N58" i="4"/>
  <c r="J58" i="4"/>
  <c r="K58" i="4" s="1"/>
  <c r="G58" i="4"/>
  <c r="H58" i="4" s="1"/>
  <c r="N57" i="4"/>
  <c r="J57" i="4"/>
  <c r="K57" i="4" s="1"/>
  <c r="G57" i="4"/>
  <c r="H57" i="4" s="1"/>
  <c r="N56" i="4"/>
  <c r="J56" i="4"/>
  <c r="K56" i="4" s="1"/>
  <c r="G56" i="4"/>
  <c r="H56" i="4" s="1"/>
  <c r="N55" i="4"/>
  <c r="M55" i="4"/>
  <c r="J55" i="4"/>
  <c r="K55" i="4" s="1"/>
  <c r="G55" i="4"/>
  <c r="H55" i="4" s="1"/>
  <c r="N54" i="4"/>
  <c r="J54" i="4"/>
  <c r="K54" i="4" s="1"/>
  <c r="G54" i="4"/>
  <c r="H54" i="4" s="1"/>
  <c r="N53" i="4"/>
  <c r="J53" i="4"/>
  <c r="K53" i="4" s="1"/>
  <c r="G53" i="4"/>
  <c r="H53" i="4" s="1"/>
  <c r="N52" i="4"/>
  <c r="J52" i="4"/>
  <c r="K52" i="4" s="1"/>
  <c r="G52" i="4"/>
  <c r="H52" i="4" s="1"/>
  <c r="N51" i="4"/>
  <c r="J51" i="4"/>
  <c r="K51" i="4" s="1"/>
  <c r="G51" i="4"/>
  <c r="H51" i="4" s="1"/>
  <c r="N50" i="4"/>
  <c r="M50" i="4"/>
  <c r="J50" i="4"/>
  <c r="K50" i="4" s="1"/>
  <c r="G50" i="4"/>
  <c r="H50" i="4" s="1"/>
  <c r="N49" i="4"/>
  <c r="J49" i="4"/>
  <c r="K49" i="4" s="1"/>
  <c r="G49" i="4"/>
  <c r="H49" i="4" s="1"/>
  <c r="N48" i="4"/>
  <c r="J48" i="4"/>
  <c r="K48" i="4" s="1"/>
  <c r="G48" i="4"/>
  <c r="H48" i="4" s="1"/>
  <c r="N47" i="4"/>
  <c r="J47" i="4"/>
  <c r="K47" i="4" s="1"/>
  <c r="G47" i="4"/>
  <c r="H47" i="4" s="1"/>
  <c r="N46" i="4"/>
  <c r="J46" i="4"/>
  <c r="K46" i="4" s="1"/>
  <c r="G46" i="4"/>
  <c r="H46" i="4" s="1"/>
  <c r="N45" i="4"/>
  <c r="M45" i="4"/>
  <c r="J45" i="4"/>
  <c r="K45" i="4" s="1"/>
  <c r="G45" i="4"/>
  <c r="H45" i="4" s="1"/>
  <c r="N44" i="4"/>
  <c r="J44" i="4"/>
  <c r="K44" i="4" s="1"/>
  <c r="G44" i="4"/>
  <c r="H44" i="4" s="1"/>
  <c r="N43" i="4"/>
  <c r="J43" i="4"/>
  <c r="K43" i="4" s="1"/>
  <c r="G43" i="4"/>
  <c r="H43" i="4" s="1"/>
  <c r="N42" i="4"/>
  <c r="J42" i="4"/>
  <c r="K42" i="4" s="1"/>
  <c r="G42" i="4"/>
  <c r="H42" i="4" s="1"/>
  <c r="N41" i="4"/>
  <c r="J41" i="4"/>
  <c r="K41" i="4" s="1"/>
  <c r="G41" i="4"/>
  <c r="H41" i="4" s="1"/>
  <c r="N40" i="4"/>
  <c r="M40" i="4"/>
  <c r="J40" i="4"/>
  <c r="K40" i="4" s="1"/>
  <c r="G40" i="4"/>
  <c r="H40" i="4" s="1"/>
  <c r="N39" i="4"/>
  <c r="J39" i="4"/>
  <c r="K39" i="4" s="1"/>
  <c r="G39" i="4"/>
  <c r="H39" i="4" s="1"/>
  <c r="N38" i="4"/>
  <c r="J38" i="4"/>
  <c r="K38" i="4" s="1"/>
  <c r="G38" i="4"/>
  <c r="H38" i="4" s="1"/>
  <c r="N37" i="4"/>
  <c r="J37" i="4"/>
  <c r="K37" i="4" s="1"/>
  <c r="G37" i="4"/>
  <c r="H37" i="4" s="1"/>
  <c r="N36" i="4"/>
  <c r="J36" i="4"/>
  <c r="K36" i="4" s="1"/>
  <c r="G36" i="4"/>
  <c r="H36" i="4" s="1"/>
  <c r="N35" i="4"/>
  <c r="M35" i="4"/>
  <c r="J35" i="4"/>
  <c r="K35" i="4" s="1"/>
  <c r="G35" i="4"/>
  <c r="H35" i="4" s="1"/>
  <c r="N34" i="4"/>
  <c r="J34" i="4"/>
  <c r="K34" i="4" s="1"/>
  <c r="G34" i="4"/>
  <c r="H34" i="4" s="1"/>
  <c r="N33" i="4"/>
  <c r="J33" i="4"/>
  <c r="K33" i="4" s="1"/>
  <c r="G33" i="4"/>
  <c r="H33" i="4" s="1"/>
  <c r="N32" i="4"/>
  <c r="J32" i="4"/>
  <c r="K32" i="4" s="1"/>
  <c r="G32" i="4"/>
  <c r="H32" i="4" s="1"/>
  <c r="N31" i="4"/>
  <c r="J31" i="4"/>
  <c r="K31" i="4" s="1"/>
  <c r="G31" i="4"/>
  <c r="H31" i="4" s="1"/>
  <c r="N30" i="4"/>
  <c r="M30" i="4"/>
  <c r="J30" i="4"/>
  <c r="K30" i="4" s="1"/>
  <c r="G30" i="4"/>
  <c r="H30" i="4" s="1"/>
  <c r="N29" i="4"/>
  <c r="J29" i="4"/>
  <c r="K29" i="4" s="1"/>
  <c r="G29" i="4"/>
  <c r="H29" i="4" s="1"/>
  <c r="N28" i="4"/>
  <c r="J28" i="4"/>
  <c r="K28" i="4" s="1"/>
  <c r="G28" i="4"/>
  <c r="H28" i="4" s="1"/>
  <c r="N27" i="4"/>
  <c r="J27" i="4"/>
  <c r="K27" i="4" s="1"/>
  <c r="G27" i="4"/>
  <c r="H27" i="4" s="1"/>
  <c r="N26" i="4"/>
  <c r="J26" i="4"/>
  <c r="K26" i="4" s="1"/>
  <c r="G26" i="4"/>
  <c r="H26" i="4" s="1"/>
  <c r="N25" i="4"/>
  <c r="M25" i="4"/>
  <c r="J25" i="4"/>
  <c r="K25" i="4" s="1"/>
  <c r="G25" i="4"/>
  <c r="H25" i="4" s="1"/>
  <c r="N24" i="4"/>
  <c r="J24" i="4"/>
  <c r="K24" i="4" s="1"/>
  <c r="G24" i="4"/>
  <c r="H24" i="4" s="1"/>
  <c r="N23" i="4"/>
  <c r="J23" i="4"/>
  <c r="K23" i="4" s="1"/>
  <c r="G23" i="4"/>
  <c r="H23" i="4" s="1"/>
  <c r="N22" i="4"/>
  <c r="J22" i="4"/>
  <c r="K22" i="4" s="1"/>
  <c r="G22" i="4"/>
  <c r="H22" i="4" s="1"/>
  <c r="N21" i="4"/>
  <c r="J21" i="4"/>
  <c r="K21" i="4" s="1"/>
  <c r="G21" i="4"/>
  <c r="H21" i="4" s="1"/>
  <c r="N20" i="4"/>
  <c r="M20" i="4"/>
  <c r="J20" i="4"/>
  <c r="K20" i="4" s="1"/>
  <c r="G20" i="4"/>
  <c r="H20" i="4" s="1"/>
  <c r="J19" i="4"/>
  <c r="K19" i="4" s="1"/>
  <c r="G19" i="4"/>
  <c r="H19" i="4" s="1"/>
  <c r="J18" i="4"/>
  <c r="K18" i="4" s="1"/>
  <c r="G18" i="4"/>
  <c r="H18" i="4" s="1"/>
  <c r="J17" i="4"/>
  <c r="K17" i="4" s="1"/>
  <c r="G17" i="4"/>
  <c r="H17" i="4" s="1"/>
  <c r="J16" i="4"/>
  <c r="K16" i="4" s="1"/>
  <c r="G16" i="4"/>
  <c r="H16" i="4" s="1"/>
  <c r="M15" i="4"/>
  <c r="J15" i="4"/>
  <c r="K15" i="4" s="1"/>
  <c r="G15" i="4"/>
  <c r="H15" i="4" s="1"/>
  <c r="J107" i="8"/>
  <c r="K107" i="8" s="1"/>
  <c r="G107" i="8"/>
  <c r="H107" i="8" s="1"/>
  <c r="J106" i="8"/>
  <c r="K106" i="8" s="1"/>
  <c r="G106" i="8"/>
  <c r="H106" i="8" s="1"/>
  <c r="J105" i="8"/>
  <c r="K105" i="8" s="1"/>
  <c r="G105" i="8"/>
  <c r="H105" i="8" s="1"/>
  <c r="N104" i="8"/>
  <c r="J104" i="8"/>
  <c r="K104" i="8" s="1"/>
  <c r="G104" i="8"/>
  <c r="H104" i="8" s="1"/>
  <c r="N103" i="8"/>
  <c r="J103" i="8"/>
  <c r="K103" i="8" s="1"/>
  <c r="G103" i="8"/>
  <c r="H103" i="8" s="1"/>
  <c r="N102" i="8"/>
  <c r="J102" i="8"/>
  <c r="K102" i="8" s="1"/>
  <c r="G102" i="8"/>
  <c r="H102" i="8" s="1"/>
  <c r="N101" i="8"/>
  <c r="J101" i="8"/>
  <c r="K101" i="8" s="1"/>
  <c r="G101" i="8"/>
  <c r="H101" i="8" s="1"/>
  <c r="N100" i="8"/>
  <c r="M100" i="8"/>
  <c r="J100" i="8"/>
  <c r="K100" i="8" s="1"/>
  <c r="G100" i="8"/>
  <c r="H100" i="8" s="1"/>
  <c r="N99" i="8"/>
  <c r="J99" i="8"/>
  <c r="K99" i="8" s="1"/>
  <c r="G99" i="8"/>
  <c r="H99" i="8" s="1"/>
  <c r="N98" i="8"/>
  <c r="J98" i="8"/>
  <c r="K98" i="8" s="1"/>
  <c r="G98" i="8"/>
  <c r="H98" i="8" s="1"/>
  <c r="N97" i="8"/>
  <c r="J97" i="8"/>
  <c r="K97" i="8" s="1"/>
  <c r="G97" i="8"/>
  <c r="H97" i="8" s="1"/>
  <c r="N96" i="8"/>
  <c r="J96" i="8"/>
  <c r="K96" i="8" s="1"/>
  <c r="G96" i="8"/>
  <c r="H96" i="8" s="1"/>
  <c r="N95" i="8"/>
  <c r="M95" i="8"/>
  <c r="J95" i="8"/>
  <c r="K95" i="8" s="1"/>
  <c r="G95" i="8"/>
  <c r="H95" i="8" s="1"/>
  <c r="N94" i="8"/>
  <c r="J94" i="8"/>
  <c r="K94" i="8" s="1"/>
  <c r="G94" i="8"/>
  <c r="H94" i="8" s="1"/>
  <c r="N93" i="8"/>
  <c r="J93" i="8"/>
  <c r="K93" i="8" s="1"/>
  <c r="G93" i="8"/>
  <c r="H93" i="8" s="1"/>
  <c r="N92" i="8"/>
  <c r="J92" i="8"/>
  <c r="K92" i="8" s="1"/>
  <c r="G92" i="8"/>
  <c r="H92" i="8" s="1"/>
  <c r="N91" i="8"/>
  <c r="J91" i="8"/>
  <c r="K91" i="8" s="1"/>
  <c r="G91" i="8"/>
  <c r="H91" i="8" s="1"/>
  <c r="N90" i="8"/>
  <c r="M90" i="8"/>
  <c r="J90" i="8"/>
  <c r="K90" i="8" s="1"/>
  <c r="G90" i="8"/>
  <c r="H90" i="8" s="1"/>
  <c r="N89" i="8"/>
  <c r="J89" i="8"/>
  <c r="K89" i="8" s="1"/>
  <c r="G89" i="8"/>
  <c r="H89" i="8" s="1"/>
  <c r="N88" i="8"/>
  <c r="J88" i="8"/>
  <c r="K88" i="8" s="1"/>
  <c r="G88" i="8"/>
  <c r="H88" i="8" s="1"/>
  <c r="N87" i="8"/>
  <c r="J87" i="8"/>
  <c r="K87" i="8" s="1"/>
  <c r="G87" i="8"/>
  <c r="H87" i="8" s="1"/>
  <c r="N86" i="8"/>
  <c r="J86" i="8"/>
  <c r="K86" i="8" s="1"/>
  <c r="G86" i="8"/>
  <c r="H86" i="8" s="1"/>
  <c r="N85" i="8"/>
  <c r="M85" i="8"/>
  <c r="J85" i="8"/>
  <c r="K85" i="8" s="1"/>
  <c r="G85" i="8"/>
  <c r="H85" i="8" s="1"/>
  <c r="N84" i="8"/>
  <c r="J84" i="8"/>
  <c r="K84" i="8" s="1"/>
  <c r="G84" i="8"/>
  <c r="H84" i="8" s="1"/>
  <c r="N83" i="8"/>
  <c r="J83" i="8"/>
  <c r="K83" i="8" s="1"/>
  <c r="G83" i="8"/>
  <c r="H83" i="8" s="1"/>
  <c r="N82" i="8"/>
  <c r="J82" i="8"/>
  <c r="K82" i="8" s="1"/>
  <c r="G82" i="8"/>
  <c r="H82" i="8" s="1"/>
  <c r="N81" i="8"/>
  <c r="J81" i="8"/>
  <c r="K81" i="8" s="1"/>
  <c r="G81" i="8"/>
  <c r="H81" i="8" s="1"/>
  <c r="N80" i="8"/>
  <c r="M80" i="8"/>
  <c r="J80" i="8"/>
  <c r="K80" i="8" s="1"/>
  <c r="G80" i="8"/>
  <c r="H80" i="8" s="1"/>
  <c r="N79" i="8"/>
  <c r="J79" i="8"/>
  <c r="K79" i="8" s="1"/>
  <c r="G79" i="8"/>
  <c r="H79" i="8" s="1"/>
  <c r="N78" i="8"/>
  <c r="J78" i="8"/>
  <c r="K78" i="8" s="1"/>
  <c r="G78" i="8"/>
  <c r="H78" i="8" s="1"/>
  <c r="N77" i="8"/>
  <c r="J77" i="8"/>
  <c r="K77" i="8" s="1"/>
  <c r="G77" i="8"/>
  <c r="H77" i="8" s="1"/>
  <c r="N76" i="8"/>
  <c r="J76" i="8"/>
  <c r="K76" i="8" s="1"/>
  <c r="G76" i="8"/>
  <c r="H76" i="8" s="1"/>
  <c r="N75" i="8"/>
  <c r="M75" i="8"/>
  <c r="J75" i="8"/>
  <c r="K75" i="8" s="1"/>
  <c r="G75" i="8"/>
  <c r="H75" i="8" s="1"/>
  <c r="N74" i="8"/>
  <c r="J74" i="8"/>
  <c r="K74" i="8" s="1"/>
  <c r="G74" i="8"/>
  <c r="H74" i="8" s="1"/>
  <c r="N73" i="8"/>
  <c r="J73" i="8"/>
  <c r="K73" i="8" s="1"/>
  <c r="G73" i="8"/>
  <c r="H73" i="8" s="1"/>
  <c r="N72" i="8"/>
  <c r="J72" i="8"/>
  <c r="K72" i="8" s="1"/>
  <c r="G72" i="8"/>
  <c r="H72" i="8" s="1"/>
  <c r="N71" i="8"/>
  <c r="J71" i="8"/>
  <c r="K71" i="8" s="1"/>
  <c r="G71" i="8"/>
  <c r="H71" i="8" s="1"/>
  <c r="N70" i="8"/>
  <c r="M70" i="8"/>
  <c r="J70" i="8"/>
  <c r="K70" i="8" s="1"/>
  <c r="G70" i="8"/>
  <c r="H70" i="8" s="1"/>
  <c r="N69" i="8"/>
  <c r="J69" i="8"/>
  <c r="K69" i="8" s="1"/>
  <c r="G69" i="8"/>
  <c r="H69" i="8" s="1"/>
  <c r="N68" i="8"/>
  <c r="J68" i="8"/>
  <c r="K68" i="8" s="1"/>
  <c r="G68" i="8"/>
  <c r="H68" i="8" s="1"/>
  <c r="N67" i="8"/>
  <c r="J67" i="8"/>
  <c r="K67" i="8" s="1"/>
  <c r="G67" i="8"/>
  <c r="H67" i="8" s="1"/>
  <c r="N66" i="8"/>
  <c r="J66" i="8"/>
  <c r="K66" i="8" s="1"/>
  <c r="G66" i="8"/>
  <c r="H66" i="8" s="1"/>
  <c r="N65" i="8"/>
  <c r="M65" i="8"/>
  <c r="J65" i="8"/>
  <c r="K65" i="8" s="1"/>
  <c r="G65" i="8"/>
  <c r="H65" i="8" s="1"/>
  <c r="N64" i="8"/>
  <c r="J64" i="8"/>
  <c r="K64" i="8" s="1"/>
  <c r="G64" i="8"/>
  <c r="H64" i="8" s="1"/>
  <c r="N63" i="8"/>
  <c r="J63" i="8"/>
  <c r="K63" i="8" s="1"/>
  <c r="G63" i="8"/>
  <c r="H63" i="8" s="1"/>
  <c r="N62" i="8"/>
  <c r="J62" i="8"/>
  <c r="K62" i="8" s="1"/>
  <c r="G62" i="8"/>
  <c r="H62" i="8" s="1"/>
  <c r="N61" i="8"/>
  <c r="J61" i="8"/>
  <c r="K61" i="8" s="1"/>
  <c r="G61" i="8"/>
  <c r="H61" i="8" s="1"/>
  <c r="N60" i="8"/>
  <c r="M60" i="8"/>
  <c r="J60" i="8"/>
  <c r="K60" i="8" s="1"/>
  <c r="G60" i="8"/>
  <c r="H60" i="8" s="1"/>
  <c r="N59" i="8"/>
  <c r="J59" i="8"/>
  <c r="K59" i="8" s="1"/>
  <c r="G59" i="8"/>
  <c r="H59" i="8" s="1"/>
  <c r="N58" i="8"/>
  <c r="J58" i="8"/>
  <c r="K58" i="8" s="1"/>
  <c r="G58" i="8"/>
  <c r="H58" i="8" s="1"/>
  <c r="N57" i="8"/>
  <c r="J57" i="8"/>
  <c r="K57" i="8" s="1"/>
  <c r="G57" i="8"/>
  <c r="H57" i="8" s="1"/>
  <c r="N56" i="8"/>
  <c r="J56" i="8"/>
  <c r="K56" i="8" s="1"/>
  <c r="G56" i="8"/>
  <c r="H56" i="8" s="1"/>
  <c r="N55" i="8"/>
  <c r="M55" i="8"/>
  <c r="J55" i="8"/>
  <c r="K55" i="8" s="1"/>
  <c r="G55" i="8"/>
  <c r="H55" i="8" s="1"/>
  <c r="N54" i="8"/>
  <c r="J54" i="8"/>
  <c r="K54" i="8" s="1"/>
  <c r="G54" i="8"/>
  <c r="H54" i="8" s="1"/>
  <c r="N53" i="8"/>
  <c r="J53" i="8"/>
  <c r="K53" i="8" s="1"/>
  <c r="G53" i="8"/>
  <c r="H53" i="8" s="1"/>
  <c r="N52" i="8"/>
  <c r="J52" i="8"/>
  <c r="K52" i="8" s="1"/>
  <c r="G52" i="8"/>
  <c r="H52" i="8" s="1"/>
  <c r="N51" i="8"/>
  <c r="J51" i="8"/>
  <c r="K51" i="8" s="1"/>
  <c r="G51" i="8"/>
  <c r="H51" i="8" s="1"/>
  <c r="N50" i="8"/>
  <c r="M50" i="8"/>
  <c r="J50" i="8"/>
  <c r="K50" i="8" s="1"/>
  <c r="G50" i="8"/>
  <c r="H50" i="8" s="1"/>
  <c r="N49" i="8"/>
  <c r="J49" i="8"/>
  <c r="K49" i="8" s="1"/>
  <c r="G49" i="8"/>
  <c r="H49" i="8" s="1"/>
  <c r="N48" i="8"/>
  <c r="J48" i="8"/>
  <c r="K48" i="8" s="1"/>
  <c r="G48" i="8"/>
  <c r="H48" i="8" s="1"/>
  <c r="N47" i="8"/>
  <c r="J47" i="8"/>
  <c r="K47" i="8" s="1"/>
  <c r="G47" i="8"/>
  <c r="H47" i="8" s="1"/>
  <c r="N46" i="8"/>
  <c r="J46" i="8"/>
  <c r="K46" i="8" s="1"/>
  <c r="G46" i="8"/>
  <c r="H46" i="8" s="1"/>
  <c r="N45" i="8"/>
  <c r="M45" i="8"/>
  <c r="J45" i="8"/>
  <c r="K45" i="8" s="1"/>
  <c r="G45" i="8"/>
  <c r="H45" i="8" s="1"/>
  <c r="N44" i="8"/>
  <c r="J44" i="8"/>
  <c r="K44" i="8" s="1"/>
  <c r="G44" i="8"/>
  <c r="H44" i="8" s="1"/>
  <c r="N43" i="8"/>
  <c r="J43" i="8"/>
  <c r="K43" i="8" s="1"/>
  <c r="G43" i="8"/>
  <c r="H43" i="8" s="1"/>
  <c r="N42" i="8"/>
  <c r="J42" i="8"/>
  <c r="K42" i="8" s="1"/>
  <c r="G42" i="8"/>
  <c r="H42" i="8" s="1"/>
  <c r="N41" i="8"/>
  <c r="J41" i="8"/>
  <c r="K41" i="8" s="1"/>
  <c r="G41" i="8"/>
  <c r="H41" i="8" s="1"/>
  <c r="N40" i="8"/>
  <c r="M40" i="8"/>
  <c r="J40" i="8"/>
  <c r="K40" i="8" s="1"/>
  <c r="G40" i="8"/>
  <c r="H40" i="8" s="1"/>
  <c r="N39" i="8"/>
  <c r="J39" i="8"/>
  <c r="K39" i="8" s="1"/>
  <c r="G39" i="8"/>
  <c r="H39" i="8" s="1"/>
  <c r="N38" i="8"/>
  <c r="J38" i="8"/>
  <c r="K38" i="8" s="1"/>
  <c r="G38" i="8"/>
  <c r="H38" i="8" s="1"/>
  <c r="N37" i="8"/>
  <c r="J37" i="8"/>
  <c r="K37" i="8" s="1"/>
  <c r="G37" i="8"/>
  <c r="H37" i="8" s="1"/>
  <c r="N36" i="8"/>
  <c r="J36" i="8"/>
  <c r="K36" i="8" s="1"/>
  <c r="G36" i="8"/>
  <c r="H36" i="8" s="1"/>
  <c r="N35" i="8"/>
  <c r="M35" i="8"/>
  <c r="J35" i="8"/>
  <c r="K35" i="8" s="1"/>
  <c r="G35" i="8"/>
  <c r="H35" i="8" s="1"/>
  <c r="N34" i="8"/>
  <c r="J34" i="8"/>
  <c r="K34" i="8" s="1"/>
  <c r="G34" i="8"/>
  <c r="H34" i="8" s="1"/>
  <c r="N33" i="8"/>
  <c r="J33" i="8"/>
  <c r="K33" i="8" s="1"/>
  <c r="G33" i="8"/>
  <c r="H33" i="8" s="1"/>
  <c r="N32" i="8"/>
  <c r="J32" i="8"/>
  <c r="K32" i="8" s="1"/>
  <c r="G32" i="8"/>
  <c r="H32" i="8" s="1"/>
  <c r="N31" i="8"/>
  <c r="J31" i="8"/>
  <c r="K31" i="8" s="1"/>
  <c r="G31" i="8"/>
  <c r="H31" i="8" s="1"/>
  <c r="N30" i="8"/>
  <c r="M30" i="8"/>
  <c r="J30" i="8"/>
  <c r="K30" i="8" s="1"/>
  <c r="G30" i="8"/>
  <c r="H30" i="8" s="1"/>
  <c r="N29" i="8"/>
  <c r="J29" i="8"/>
  <c r="K29" i="8" s="1"/>
  <c r="G29" i="8"/>
  <c r="H29" i="8" s="1"/>
  <c r="N28" i="8"/>
  <c r="J28" i="8"/>
  <c r="K28" i="8" s="1"/>
  <c r="G28" i="8"/>
  <c r="H28" i="8" s="1"/>
  <c r="N27" i="8"/>
  <c r="J27" i="8"/>
  <c r="K27" i="8" s="1"/>
  <c r="G27" i="8"/>
  <c r="H27" i="8" s="1"/>
  <c r="N26" i="8"/>
  <c r="J26" i="8"/>
  <c r="K26" i="8" s="1"/>
  <c r="G26" i="8"/>
  <c r="H26" i="8" s="1"/>
  <c r="N25" i="8"/>
  <c r="M25" i="8"/>
  <c r="J25" i="8"/>
  <c r="K25" i="8" s="1"/>
  <c r="G25" i="8"/>
  <c r="H25" i="8" s="1"/>
  <c r="N24" i="8"/>
  <c r="J24" i="8"/>
  <c r="K24" i="8" s="1"/>
  <c r="G24" i="8"/>
  <c r="H24" i="8" s="1"/>
  <c r="N23" i="8"/>
  <c r="J23" i="8"/>
  <c r="K23" i="8" s="1"/>
  <c r="G23" i="8"/>
  <c r="H23" i="8" s="1"/>
  <c r="N22" i="8"/>
  <c r="J22" i="8"/>
  <c r="K22" i="8" s="1"/>
  <c r="G22" i="8"/>
  <c r="H22" i="8" s="1"/>
  <c r="N21" i="8"/>
  <c r="J21" i="8"/>
  <c r="K21" i="8" s="1"/>
  <c r="G21" i="8"/>
  <c r="H21" i="8" s="1"/>
  <c r="N20" i="8"/>
  <c r="M20" i="8"/>
  <c r="J20" i="8"/>
  <c r="K20" i="8" s="1"/>
  <c r="G20" i="8"/>
  <c r="H20" i="8" s="1"/>
  <c r="J19" i="8"/>
  <c r="K19" i="8" s="1"/>
  <c r="G19" i="8"/>
  <c r="H19" i="8" s="1"/>
  <c r="J18" i="8"/>
  <c r="K18" i="8" s="1"/>
  <c r="G18" i="8"/>
  <c r="H18" i="8" s="1"/>
  <c r="J17" i="8"/>
  <c r="K17" i="8" s="1"/>
  <c r="G17" i="8"/>
  <c r="H17" i="8" s="1"/>
  <c r="J16" i="8"/>
  <c r="K16" i="8" s="1"/>
  <c r="G16" i="8"/>
  <c r="H16" i="8" s="1"/>
  <c r="M15" i="8"/>
  <c r="J15" i="8"/>
  <c r="K15" i="8" s="1"/>
  <c r="G15" i="8"/>
  <c r="H15" i="8" s="1"/>
  <c r="J107" i="9"/>
  <c r="K107" i="9" s="1"/>
  <c r="G107" i="9"/>
  <c r="H107" i="9" s="1"/>
  <c r="J106" i="9"/>
  <c r="K106" i="9" s="1"/>
  <c r="G106" i="9"/>
  <c r="H106" i="9" s="1"/>
  <c r="J105" i="9"/>
  <c r="K105" i="9" s="1"/>
  <c r="G105" i="9"/>
  <c r="H105" i="9" s="1"/>
  <c r="N104" i="9"/>
  <c r="J104" i="9"/>
  <c r="K104" i="9" s="1"/>
  <c r="G104" i="9"/>
  <c r="H104" i="9" s="1"/>
  <c r="N103" i="9"/>
  <c r="J103" i="9"/>
  <c r="K103" i="9" s="1"/>
  <c r="G103" i="9"/>
  <c r="H103" i="9" s="1"/>
  <c r="N102" i="9"/>
  <c r="J102" i="9"/>
  <c r="K102" i="9" s="1"/>
  <c r="G102" i="9"/>
  <c r="H102" i="9" s="1"/>
  <c r="N101" i="9"/>
  <c r="J101" i="9"/>
  <c r="K101" i="9" s="1"/>
  <c r="G101" i="9"/>
  <c r="H101" i="9" s="1"/>
  <c r="N100" i="9"/>
  <c r="M100" i="9"/>
  <c r="J100" i="9"/>
  <c r="K100" i="9" s="1"/>
  <c r="G100" i="9"/>
  <c r="H100" i="9" s="1"/>
  <c r="N99" i="9"/>
  <c r="J99" i="9"/>
  <c r="K99" i="9" s="1"/>
  <c r="G99" i="9"/>
  <c r="H99" i="9" s="1"/>
  <c r="N98" i="9"/>
  <c r="J98" i="9"/>
  <c r="K98" i="9" s="1"/>
  <c r="G98" i="9"/>
  <c r="H98" i="9" s="1"/>
  <c r="N97" i="9"/>
  <c r="J97" i="9"/>
  <c r="K97" i="9" s="1"/>
  <c r="G97" i="9"/>
  <c r="H97" i="9" s="1"/>
  <c r="N96" i="9"/>
  <c r="J96" i="9"/>
  <c r="K96" i="9" s="1"/>
  <c r="G96" i="9"/>
  <c r="H96" i="9" s="1"/>
  <c r="N95" i="9"/>
  <c r="M95" i="9"/>
  <c r="J95" i="9"/>
  <c r="K95" i="9" s="1"/>
  <c r="G95" i="9"/>
  <c r="H95" i="9" s="1"/>
  <c r="N94" i="9"/>
  <c r="J94" i="9"/>
  <c r="K94" i="9" s="1"/>
  <c r="G94" i="9"/>
  <c r="H94" i="9" s="1"/>
  <c r="N93" i="9"/>
  <c r="J93" i="9"/>
  <c r="K93" i="9" s="1"/>
  <c r="G93" i="9"/>
  <c r="H93" i="9" s="1"/>
  <c r="N92" i="9"/>
  <c r="J92" i="9"/>
  <c r="K92" i="9" s="1"/>
  <c r="G92" i="9"/>
  <c r="H92" i="9" s="1"/>
  <c r="N91" i="9"/>
  <c r="J91" i="9"/>
  <c r="K91" i="9" s="1"/>
  <c r="G91" i="9"/>
  <c r="H91" i="9" s="1"/>
  <c r="N90" i="9"/>
  <c r="M90" i="9"/>
  <c r="J90" i="9"/>
  <c r="K90" i="9" s="1"/>
  <c r="G90" i="9"/>
  <c r="H90" i="9" s="1"/>
  <c r="N89" i="9"/>
  <c r="J89" i="9"/>
  <c r="K89" i="9" s="1"/>
  <c r="G89" i="9"/>
  <c r="H89" i="9" s="1"/>
  <c r="N88" i="9"/>
  <c r="J88" i="9"/>
  <c r="K88" i="9" s="1"/>
  <c r="G88" i="9"/>
  <c r="H88" i="9" s="1"/>
  <c r="N87" i="9"/>
  <c r="J87" i="9"/>
  <c r="K87" i="9" s="1"/>
  <c r="G87" i="9"/>
  <c r="H87" i="9" s="1"/>
  <c r="N86" i="9"/>
  <c r="J86" i="9"/>
  <c r="K86" i="9" s="1"/>
  <c r="G86" i="9"/>
  <c r="H86" i="9" s="1"/>
  <c r="N85" i="9"/>
  <c r="M85" i="9"/>
  <c r="J85" i="9"/>
  <c r="K85" i="9" s="1"/>
  <c r="G85" i="9"/>
  <c r="H85" i="9" s="1"/>
  <c r="N84" i="9"/>
  <c r="J84" i="9"/>
  <c r="K84" i="9" s="1"/>
  <c r="G84" i="9"/>
  <c r="H84" i="9" s="1"/>
  <c r="N83" i="9"/>
  <c r="J83" i="9"/>
  <c r="K83" i="9" s="1"/>
  <c r="G83" i="9"/>
  <c r="H83" i="9" s="1"/>
  <c r="N82" i="9"/>
  <c r="J82" i="9"/>
  <c r="K82" i="9" s="1"/>
  <c r="G82" i="9"/>
  <c r="H82" i="9" s="1"/>
  <c r="N81" i="9"/>
  <c r="J81" i="9"/>
  <c r="K81" i="9" s="1"/>
  <c r="G81" i="9"/>
  <c r="H81" i="9" s="1"/>
  <c r="N80" i="9"/>
  <c r="M80" i="9"/>
  <c r="J80" i="9"/>
  <c r="K80" i="9" s="1"/>
  <c r="G80" i="9"/>
  <c r="H80" i="9" s="1"/>
  <c r="N79" i="9"/>
  <c r="J79" i="9"/>
  <c r="K79" i="9" s="1"/>
  <c r="G79" i="9"/>
  <c r="H79" i="9" s="1"/>
  <c r="N78" i="9"/>
  <c r="J78" i="9"/>
  <c r="K78" i="9" s="1"/>
  <c r="G78" i="9"/>
  <c r="H78" i="9" s="1"/>
  <c r="N77" i="9"/>
  <c r="J77" i="9"/>
  <c r="K77" i="9" s="1"/>
  <c r="G77" i="9"/>
  <c r="H77" i="9" s="1"/>
  <c r="N76" i="9"/>
  <c r="J76" i="9"/>
  <c r="K76" i="9" s="1"/>
  <c r="G76" i="9"/>
  <c r="H76" i="9" s="1"/>
  <c r="N75" i="9"/>
  <c r="M75" i="9"/>
  <c r="J75" i="9"/>
  <c r="K75" i="9" s="1"/>
  <c r="G75" i="9"/>
  <c r="H75" i="9" s="1"/>
  <c r="N74" i="9"/>
  <c r="J74" i="9"/>
  <c r="K74" i="9" s="1"/>
  <c r="G74" i="9"/>
  <c r="H74" i="9" s="1"/>
  <c r="N73" i="9"/>
  <c r="J73" i="9"/>
  <c r="K73" i="9" s="1"/>
  <c r="G73" i="9"/>
  <c r="H73" i="9" s="1"/>
  <c r="N72" i="9"/>
  <c r="J72" i="9"/>
  <c r="K72" i="9" s="1"/>
  <c r="G72" i="9"/>
  <c r="H72" i="9" s="1"/>
  <c r="N71" i="9"/>
  <c r="J71" i="9"/>
  <c r="K71" i="9" s="1"/>
  <c r="G71" i="9"/>
  <c r="H71" i="9" s="1"/>
  <c r="N70" i="9"/>
  <c r="M70" i="9"/>
  <c r="J70" i="9"/>
  <c r="K70" i="9" s="1"/>
  <c r="G70" i="9"/>
  <c r="H70" i="9" s="1"/>
  <c r="N69" i="9"/>
  <c r="J69" i="9"/>
  <c r="K69" i="9" s="1"/>
  <c r="G69" i="9"/>
  <c r="H69" i="9" s="1"/>
  <c r="N68" i="9"/>
  <c r="J68" i="9"/>
  <c r="K68" i="9" s="1"/>
  <c r="G68" i="9"/>
  <c r="H68" i="9" s="1"/>
  <c r="N67" i="9"/>
  <c r="J67" i="9"/>
  <c r="K67" i="9" s="1"/>
  <c r="G67" i="9"/>
  <c r="H67" i="9" s="1"/>
  <c r="N66" i="9"/>
  <c r="J66" i="9"/>
  <c r="K66" i="9" s="1"/>
  <c r="G66" i="9"/>
  <c r="H66" i="9" s="1"/>
  <c r="N65" i="9"/>
  <c r="M65" i="9"/>
  <c r="J65" i="9"/>
  <c r="K65" i="9" s="1"/>
  <c r="G65" i="9"/>
  <c r="H65" i="9" s="1"/>
  <c r="N64" i="9"/>
  <c r="J64" i="9"/>
  <c r="K64" i="9" s="1"/>
  <c r="G64" i="9"/>
  <c r="H64" i="9" s="1"/>
  <c r="N63" i="9"/>
  <c r="J63" i="9"/>
  <c r="K63" i="9" s="1"/>
  <c r="G63" i="9"/>
  <c r="H63" i="9" s="1"/>
  <c r="N62" i="9"/>
  <c r="J62" i="9"/>
  <c r="K62" i="9" s="1"/>
  <c r="G62" i="9"/>
  <c r="H62" i="9" s="1"/>
  <c r="N61" i="9"/>
  <c r="J61" i="9"/>
  <c r="K61" i="9" s="1"/>
  <c r="G61" i="9"/>
  <c r="H61" i="9" s="1"/>
  <c r="N60" i="9"/>
  <c r="M60" i="9"/>
  <c r="J60" i="9"/>
  <c r="K60" i="9" s="1"/>
  <c r="G60" i="9"/>
  <c r="H60" i="9" s="1"/>
  <c r="N59" i="9"/>
  <c r="J59" i="9"/>
  <c r="K59" i="9" s="1"/>
  <c r="G59" i="9"/>
  <c r="H59" i="9" s="1"/>
  <c r="N58" i="9"/>
  <c r="J58" i="9"/>
  <c r="K58" i="9" s="1"/>
  <c r="G58" i="9"/>
  <c r="H58" i="9" s="1"/>
  <c r="N57" i="9"/>
  <c r="J57" i="9"/>
  <c r="K57" i="9" s="1"/>
  <c r="G57" i="9"/>
  <c r="H57" i="9" s="1"/>
  <c r="N56" i="9"/>
  <c r="J56" i="9"/>
  <c r="K56" i="9" s="1"/>
  <c r="G56" i="9"/>
  <c r="H56" i="9" s="1"/>
  <c r="N55" i="9"/>
  <c r="M55" i="9"/>
  <c r="J55" i="9"/>
  <c r="K55" i="9" s="1"/>
  <c r="G55" i="9"/>
  <c r="H55" i="9" s="1"/>
  <c r="N54" i="9"/>
  <c r="J54" i="9"/>
  <c r="K54" i="9" s="1"/>
  <c r="G54" i="9"/>
  <c r="H54" i="9" s="1"/>
  <c r="N53" i="9"/>
  <c r="J53" i="9"/>
  <c r="K53" i="9" s="1"/>
  <c r="G53" i="9"/>
  <c r="H53" i="9" s="1"/>
  <c r="N52" i="9"/>
  <c r="J52" i="9"/>
  <c r="K52" i="9" s="1"/>
  <c r="G52" i="9"/>
  <c r="H52" i="9" s="1"/>
  <c r="N51" i="9"/>
  <c r="J51" i="9"/>
  <c r="K51" i="9" s="1"/>
  <c r="G51" i="9"/>
  <c r="H51" i="9" s="1"/>
  <c r="N50" i="9"/>
  <c r="M50" i="9"/>
  <c r="J50" i="9"/>
  <c r="K50" i="9" s="1"/>
  <c r="G50" i="9"/>
  <c r="H50" i="9" s="1"/>
  <c r="N49" i="9"/>
  <c r="J49" i="9"/>
  <c r="K49" i="9" s="1"/>
  <c r="G49" i="9"/>
  <c r="H49" i="9" s="1"/>
  <c r="N48" i="9"/>
  <c r="J48" i="9"/>
  <c r="K48" i="9" s="1"/>
  <c r="G48" i="9"/>
  <c r="H48" i="9" s="1"/>
  <c r="N47" i="9"/>
  <c r="J47" i="9"/>
  <c r="K47" i="9" s="1"/>
  <c r="G47" i="9"/>
  <c r="H47" i="9" s="1"/>
  <c r="N46" i="9"/>
  <c r="J46" i="9"/>
  <c r="K46" i="9" s="1"/>
  <c r="G46" i="9"/>
  <c r="H46" i="9" s="1"/>
  <c r="N45" i="9"/>
  <c r="M45" i="9"/>
  <c r="J45" i="9"/>
  <c r="K45" i="9" s="1"/>
  <c r="G45" i="9"/>
  <c r="H45" i="9" s="1"/>
  <c r="N44" i="9"/>
  <c r="J44" i="9"/>
  <c r="K44" i="9" s="1"/>
  <c r="G44" i="9"/>
  <c r="H44" i="9" s="1"/>
  <c r="N43" i="9"/>
  <c r="J43" i="9"/>
  <c r="K43" i="9" s="1"/>
  <c r="G43" i="9"/>
  <c r="H43" i="9" s="1"/>
  <c r="N42" i="9"/>
  <c r="J42" i="9"/>
  <c r="K42" i="9" s="1"/>
  <c r="G42" i="9"/>
  <c r="H42" i="9" s="1"/>
  <c r="N41" i="9"/>
  <c r="J41" i="9"/>
  <c r="K41" i="9" s="1"/>
  <c r="G41" i="9"/>
  <c r="H41" i="9" s="1"/>
  <c r="N40" i="9"/>
  <c r="M40" i="9"/>
  <c r="J40" i="9"/>
  <c r="K40" i="9" s="1"/>
  <c r="G40" i="9"/>
  <c r="H40" i="9" s="1"/>
  <c r="N39" i="9"/>
  <c r="J39" i="9"/>
  <c r="K39" i="9" s="1"/>
  <c r="G39" i="9"/>
  <c r="H39" i="9" s="1"/>
  <c r="N38" i="9"/>
  <c r="J38" i="9"/>
  <c r="K38" i="9" s="1"/>
  <c r="G38" i="9"/>
  <c r="H38" i="9" s="1"/>
  <c r="N37" i="9"/>
  <c r="J37" i="9"/>
  <c r="K37" i="9" s="1"/>
  <c r="G37" i="9"/>
  <c r="H37" i="9" s="1"/>
  <c r="N36" i="9"/>
  <c r="J36" i="9"/>
  <c r="K36" i="9" s="1"/>
  <c r="G36" i="9"/>
  <c r="H36" i="9" s="1"/>
  <c r="N35" i="9"/>
  <c r="M35" i="9"/>
  <c r="J35" i="9"/>
  <c r="K35" i="9" s="1"/>
  <c r="G35" i="9"/>
  <c r="H35" i="9" s="1"/>
  <c r="N34" i="9"/>
  <c r="J34" i="9"/>
  <c r="K34" i="9" s="1"/>
  <c r="G34" i="9"/>
  <c r="H34" i="9" s="1"/>
  <c r="N33" i="9"/>
  <c r="J33" i="9"/>
  <c r="K33" i="9" s="1"/>
  <c r="G33" i="9"/>
  <c r="H33" i="9" s="1"/>
  <c r="N32" i="9"/>
  <c r="J32" i="9"/>
  <c r="K32" i="9" s="1"/>
  <c r="G32" i="9"/>
  <c r="H32" i="9" s="1"/>
  <c r="N31" i="9"/>
  <c r="J31" i="9"/>
  <c r="K31" i="9" s="1"/>
  <c r="G31" i="9"/>
  <c r="H31" i="9" s="1"/>
  <c r="N30" i="9"/>
  <c r="M30" i="9"/>
  <c r="J30" i="9"/>
  <c r="K30" i="9" s="1"/>
  <c r="G30" i="9"/>
  <c r="H30" i="9" s="1"/>
  <c r="N29" i="9"/>
  <c r="J29" i="9"/>
  <c r="K29" i="9" s="1"/>
  <c r="G29" i="9"/>
  <c r="H29" i="9" s="1"/>
  <c r="N28" i="9"/>
  <c r="J28" i="9"/>
  <c r="K28" i="9" s="1"/>
  <c r="G28" i="9"/>
  <c r="H28" i="9" s="1"/>
  <c r="N27" i="9"/>
  <c r="J27" i="9"/>
  <c r="K27" i="9" s="1"/>
  <c r="G27" i="9"/>
  <c r="H27" i="9" s="1"/>
  <c r="N26" i="9"/>
  <c r="J26" i="9"/>
  <c r="K26" i="9" s="1"/>
  <c r="G26" i="9"/>
  <c r="H26" i="9" s="1"/>
  <c r="N25" i="9"/>
  <c r="M25" i="9"/>
  <c r="J25" i="9"/>
  <c r="K25" i="9" s="1"/>
  <c r="G25" i="9"/>
  <c r="H25" i="9" s="1"/>
  <c r="N24" i="9"/>
  <c r="J24" i="9"/>
  <c r="K24" i="9" s="1"/>
  <c r="G24" i="9"/>
  <c r="H24" i="9" s="1"/>
  <c r="N23" i="9"/>
  <c r="J23" i="9"/>
  <c r="K23" i="9" s="1"/>
  <c r="G23" i="9"/>
  <c r="H23" i="9" s="1"/>
  <c r="N22" i="9"/>
  <c r="J22" i="9"/>
  <c r="K22" i="9" s="1"/>
  <c r="G22" i="9"/>
  <c r="H22" i="9" s="1"/>
  <c r="N21" i="9"/>
  <c r="J21" i="9"/>
  <c r="K21" i="9" s="1"/>
  <c r="G21" i="9"/>
  <c r="H21" i="9" s="1"/>
  <c r="N20" i="9"/>
  <c r="M20" i="9"/>
  <c r="J20" i="9"/>
  <c r="K20" i="9" s="1"/>
  <c r="G20" i="9"/>
  <c r="H20" i="9" s="1"/>
  <c r="J19" i="9"/>
  <c r="K19" i="9" s="1"/>
  <c r="G19" i="9"/>
  <c r="H19" i="9" s="1"/>
  <c r="J18" i="9"/>
  <c r="K18" i="9" s="1"/>
  <c r="G18" i="9"/>
  <c r="H18" i="9" s="1"/>
  <c r="J17" i="9"/>
  <c r="K17" i="9" s="1"/>
  <c r="G17" i="9"/>
  <c r="H17" i="9" s="1"/>
  <c r="J16" i="9"/>
  <c r="K16" i="9" s="1"/>
  <c r="G16" i="9"/>
  <c r="H16" i="9" s="1"/>
  <c r="M15" i="9"/>
  <c r="J15" i="9"/>
  <c r="K15" i="9" s="1"/>
  <c r="G15" i="9"/>
  <c r="H15" i="9" s="1"/>
  <c r="J107" i="11"/>
  <c r="K107" i="11" s="1"/>
  <c r="G107" i="11"/>
  <c r="H107" i="11" s="1"/>
  <c r="J106" i="11"/>
  <c r="K106" i="11" s="1"/>
  <c r="G106" i="11"/>
  <c r="H106" i="11" s="1"/>
  <c r="J105" i="11"/>
  <c r="K105" i="11" s="1"/>
  <c r="G105" i="11"/>
  <c r="H105" i="11" s="1"/>
  <c r="N104" i="11"/>
  <c r="J104" i="11"/>
  <c r="K104" i="11" s="1"/>
  <c r="G104" i="11"/>
  <c r="H104" i="11" s="1"/>
  <c r="N103" i="11"/>
  <c r="J103" i="11"/>
  <c r="K103" i="11" s="1"/>
  <c r="G103" i="11"/>
  <c r="H103" i="11" s="1"/>
  <c r="N102" i="11"/>
  <c r="J102" i="11"/>
  <c r="K102" i="11" s="1"/>
  <c r="G102" i="11"/>
  <c r="H102" i="11" s="1"/>
  <c r="N101" i="11"/>
  <c r="J101" i="11"/>
  <c r="K101" i="11" s="1"/>
  <c r="G101" i="11"/>
  <c r="H101" i="11" s="1"/>
  <c r="N100" i="11"/>
  <c r="M100" i="11"/>
  <c r="J100" i="11"/>
  <c r="K100" i="11" s="1"/>
  <c r="G100" i="11"/>
  <c r="H100" i="11" s="1"/>
  <c r="N99" i="11"/>
  <c r="J99" i="11"/>
  <c r="K99" i="11" s="1"/>
  <c r="G99" i="11"/>
  <c r="H99" i="11" s="1"/>
  <c r="N98" i="11"/>
  <c r="J98" i="11"/>
  <c r="K98" i="11" s="1"/>
  <c r="G98" i="11"/>
  <c r="H98" i="11" s="1"/>
  <c r="N97" i="11"/>
  <c r="J97" i="11"/>
  <c r="K97" i="11" s="1"/>
  <c r="G97" i="11"/>
  <c r="H97" i="11" s="1"/>
  <c r="N96" i="11"/>
  <c r="J96" i="11"/>
  <c r="K96" i="11" s="1"/>
  <c r="G96" i="11"/>
  <c r="H96" i="11" s="1"/>
  <c r="N95" i="11"/>
  <c r="M95" i="11"/>
  <c r="J95" i="11"/>
  <c r="K95" i="11" s="1"/>
  <c r="G95" i="11"/>
  <c r="H95" i="11" s="1"/>
  <c r="N94" i="11"/>
  <c r="J94" i="11"/>
  <c r="K94" i="11" s="1"/>
  <c r="G94" i="11"/>
  <c r="H94" i="11" s="1"/>
  <c r="N93" i="11"/>
  <c r="J93" i="11"/>
  <c r="K93" i="11" s="1"/>
  <c r="G93" i="11"/>
  <c r="H93" i="11" s="1"/>
  <c r="N92" i="11"/>
  <c r="J92" i="11"/>
  <c r="K92" i="11" s="1"/>
  <c r="G92" i="11"/>
  <c r="H92" i="11" s="1"/>
  <c r="N91" i="11"/>
  <c r="J91" i="11"/>
  <c r="K91" i="11" s="1"/>
  <c r="G91" i="11"/>
  <c r="H91" i="11" s="1"/>
  <c r="N90" i="11"/>
  <c r="M90" i="11"/>
  <c r="J90" i="11"/>
  <c r="K90" i="11" s="1"/>
  <c r="G90" i="11"/>
  <c r="H90" i="11" s="1"/>
  <c r="N89" i="11"/>
  <c r="J89" i="11"/>
  <c r="K89" i="11" s="1"/>
  <c r="G89" i="11"/>
  <c r="H89" i="11" s="1"/>
  <c r="N88" i="11"/>
  <c r="J88" i="11"/>
  <c r="K88" i="11" s="1"/>
  <c r="G88" i="11"/>
  <c r="H88" i="11" s="1"/>
  <c r="N87" i="11"/>
  <c r="J87" i="11"/>
  <c r="K87" i="11" s="1"/>
  <c r="G87" i="11"/>
  <c r="H87" i="11" s="1"/>
  <c r="N86" i="11"/>
  <c r="J86" i="11"/>
  <c r="K86" i="11" s="1"/>
  <c r="G86" i="11"/>
  <c r="H86" i="11" s="1"/>
  <c r="N85" i="11"/>
  <c r="M85" i="11"/>
  <c r="J85" i="11"/>
  <c r="K85" i="11" s="1"/>
  <c r="G85" i="11"/>
  <c r="H85" i="11" s="1"/>
  <c r="N84" i="11"/>
  <c r="J84" i="11"/>
  <c r="K84" i="11" s="1"/>
  <c r="G84" i="11"/>
  <c r="H84" i="11" s="1"/>
  <c r="N83" i="11"/>
  <c r="J83" i="11"/>
  <c r="K83" i="11" s="1"/>
  <c r="G83" i="11"/>
  <c r="H83" i="11" s="1"/>
  <c r="N82" i="11"/>
  <c r="J82" i="11"/>
  <c r="K82" i="11" s="1"/>
  <c r="G82" i="11"/>
  <c r="H82" i="11" s="1"/>
  <c r="N81" i="11"/>
  <c r="J81" i="11"/>
  <c r="K81" i="11" s="1"/>
  <c r="G81" i="11"/>
  <c r="H81" i="11" s="1"/>
  <c r="N80" i="11"/>
  <c r="M80" i="11"/>
  <c r="J80" i="11"/>
  <c r="K80" i="11" s="1"/>
  <c r="G80" i="11"/>
  <c r="H80" i="11" s="1"/>
  <c r="N79" i="11"/>
  <c r="J79" i="11"/>
  <c r="K79" i="11" s="1"/>
  <c r="G79" i="11"/>
  <c r="H79" i="11" s="1"/>
  <c r="N78" i="11"/>
  <c r="J78" i="11"/>
  <c r="K78" i="11" s="1"/>
  <c r="G78" i="11"/>
  <c r="H78" i="11" s="1"/>
  <c r="N77" i="11"/>
  <c r="J77" i="11"/>
  <c r="K77" i="11" s="1"/>
  <c r="G77" i="11"/>
  <c r="H77" i="11" s="1"/>
  <c r="N76" i="11"/>
  <c r="J76" i="11"/>
  <c r="K76" i="11" s="1"/>
  <c r="G76" i="11"/>
  <c r="H76" i="11" s="1"/>
  <c r="N75" i="11"/>
  <c r="M75" i="11"/>
  <c r="J75" i="11"/>
  <c r="K75" i="11" s="1"/>
  <c r="G75" i="11"/>
  <c r="H75" i="11" s="1"/>
  <c r="N74" i="11"/>
  <c r="J74" i="11"/>
  <c r="K74" i="11" s="1"/>
  <c r="G74" i="11"/>
  <c r="H74" i="11" s="1"/>
  <c r="N73" i="11"/>
  <c r="J73" i="11"/>
  <c r="K73" i="11" s="1"/>
  <c r="G73" i="11"/>
  <c r="H73" i="11" s="1"/>
  <c r="N72" i="11"/>
  <c r="J72" i="11"/>
  <c r="K72" i="11" s="1"/>
  <c r="G72" i="11"/>
  <c r="H72" i="11" s="1"/>
  <c r="N71" i="11"/>
  <c r="J71" i="11"/>
  <c r="K71" i="11" s="1"/>
  <c r="G71" i="11"/>
  <c r="H71" i="11" s="1"/>
  <c r="N70" i="11"/>
  <c r="M70" i="11"/>
  <c r="J70" i="11"/>
  <c r="K70" i="11" s="1"/>
  <c r="G70" i="11"/>
  <c r="H70" i="11" s="1"/>
  <c r="N69" i="11"/>
  <c r="J69" i="11"/>
  <c r="K69" i="11" s="1"/>
  <c r="G69" i="11"/>
  <c r="H69" i="11" s="1"/>
  <c r="N68" i="11"/>
  <c r="J68" i="11"/>
  <c r="K68" i="11" s="1"/>
  <c r="G68" i="11"/>
  <c r="H68" i="11" s="1"/>
  <c r="N67" i="11"/>
  <c r="J67" i="11"/>
  <c r="K67" i="11" s="1"/>
  <c r="G67" i="11"/>
  <c r="H67" i="11" s="1"/>
  <c r="N66" i="11"/>
  <c r="J66" i="11"/>
  <c r="K66" i="11" s="1"/>
  <c r="G66" i="11"/>
  <c r="H66" i="11" s="1"/>
  <c r="N65" i="11"/>
  <c r="M65" i="11"/>
  <c r="J65" i="11"/>
  <c r="K65" i="11" s="1"/>
  <c r="G65" i="11"/>
  <c r="H65" i="11" s="1"/>
  <c r="N64" i="11"/>
  <c r="J64" i="11"/>
  <c r="K64" i="11" s="1"/>
  <c r="G64" i="11"/>
  <c r="H64" i="11" s="1"/>
  <c r="N63" i="11"/>
  <c r="J63" i="11"/>
  <c r="K63" i="11" s="1"/>
  <c r="G63" i="11"/>
  <c r="H63" i="11" s="1"/>
  <c r="N62" i="11"/>
  <c r="J62" i="11"/>
  <c r="K62" i="11" s="1"/>
  <c r="G62" i="11"/>
  <c r="H62" i="11" s="1"/>
  <c r="N61" i="11"/>
  <c r="J61" i="11"/>
  <c r="K61" i="11" s="1"/>
  <c r="G61" i="11"/>
  <c r="H61" i="11" s="1"/>
  <c r="N60" i="11"/>
  <c r="M60" i="11"/>
  <c r="J60" i="11"/>
  <c r="K60" i="11" s="1"/>
  <c r="G60" i="11"/>
  <c r="H60" i="11" s="1"/>
  <c r="N59" i="11"/>
  <c r="J59" i="11"/>
  <c r="K59" i="11" s="1"/>
  <c r="G59" i="11"/>
  <c r="H59" i="11" s="1"/>
  <c r="N58" i="11"/>
  <c r="J58" i="11"/>
  <c r="K58" i="11" s="1"/>
  <c r="G58" i="11"/>
  <c r="H58" i="11" s="1"/>
  <c r="N57" i="11"/>
  <c r="J57" i="11"/>
  <c r="K57" i="11" s="1"/>
  <c r="G57" i="11"/>
  <c r="H57" i="11" s="1"/>
  <c r="N56" i="11"/>
  <c r="J56" i="11"/>
  <c r="K56" i="11" s="1"/>
  <c r="G56" i="11"/>
  <c r="H56" i="11" s="1"/>
  <c r="N55" i="11"/>
  <c r="M55" i="11"/>
  <c r="J55" i="11"/>
  <c r="K55" i="11" s="1"/>
  <c r="G55" i="11"/>
  <c r="H55" i="11" s="1"/>
  <c r="N54" i="11"/>
  <c r="J54" i="11"/>
  <c r="K54" i="11" s="1"/>
  <c r="G54" i="11"/>
  <c r="H54" i="11" s="1"/>
  <c r="N53" i="11"/>
  <c r="J53" i="11"/>
  <c r="K53" i="11" s="1"/>
  <c r="G53" i="11"/>
  <c r="H53" i="11" s="1"/>
  <c r="N52" i="11"/>
  <c r="J52" i="11"/>
  <c r="K52" i="11" s="1"/>
  <c r="G52" i="11"/>
  <c r="H52" i="11" s="1"/>
  <c r="N51" i="11"/>
  <c r="J51" i="11"/>
  <c r="K51" i="11" s="1"/>
  <c r="G51" i="11"/>
  <c r="H51" i="11" s="1"/>
  <c r="N50" i="11"/>
  <c r="M50" i="11"/>
  <c r="J50" i="11"/>
  <c r="K50" i="11" s="1"/>
  <c r="G50" i="11"/>
  <c r="H50" i="11" s="1"/>
  <c r="N49" i="11"/>
  <c r="J49" i="11"/>
  <c r="K49" i="11" s="1"/>
  <c r="G49" i="11"/>
  <c r="H49" i="11" s="1"/>
  <c r="N48" i="11"/>
  <c r="J48" i="11"/>
  <c r="K48" i="11" s="1"/>
  <c r="G48" i="11"/>
  <c r="H48" i="11" s="1"/>
  <c r="N47" i="11"/>
  <c r="J47" i="11"/>
  <c r="K47" i="11" s="1"/>
  <c r="G47" i="11"/>
  <c r="H47" i="11" s="1"/>
  <c r="N46" i="11"/>
  <c r="J46" i="11"/>
  <c r="K46" i="11" s="1"/>
  <c r="G46" i="11"/>
  <c r="H46" i="11" s="1"/>
  <c r="N45" i="11"/>
  <c r="M45" i="11"/>
  <c r="J45" i="11"/>
  <c r="K45" i="11" s="1"/>
  <c r="G45" i="11"/>
  <c r="H45" i="11" s="1"/>
  <c r="N44" i="11"/>
  <c r="J44" i="11"/>
  <c r="K44" i="11" s="1"/>
  <c r="G44" i="11"/>
  <c r="H44" i="11" s="1"/>
  <c r="N43" i="11"/>
  <c r="J43" i="11"/>
  <c r="K43" i="11" s="1"/>
  <c r="G43" i="11"/>
  <c r="H43" i="11" s="1"/>
  <c r="N42" i="11"/>
  <c r="J42" i="11"/>
  <c r="K42" i="11" s="1"/>
  <c r="G42" i="11"/>
  <c r="H42" i="11" s="1"/>
  <c r="N41" i="11"/>
  <c r="J41" i="11"/>
  <c r="K41" i="11" s="1"/>
  <c r="G41" i="11"/>
  <c r="H41" i="11" s="1"/>
  <c r="N40" i="11"/>
  <c r="M40" i="11"/>
  <c r="J40" i="11"/>
  <c r="K40" i="11" s="1"/>
  <c r="G40" i="11"/>
  <c r="H40" i="11" s="1"/>
  <c r="N39" i="11"/>
  <c r="J39" i="11"/>
  <c r="K39" i="11" s="1"/>
  <c r="G39" i="11"/>
  <c r="H39" i="11" s="1"/>
  <c r="N38" i="11"/>
  <c r="J38" i="11"/>
  <c r="K38" i="11" s="1"/>
  <c r="G38" i="11"/>
  <c r="H38" i="11" s="1"/>
  <c r="N37" i="11"/>
  <c r="J37" i="11"/>
  <c r="K37" i="11" s="1"/>
  <c r="G37" i="11"/>
  <c r="H37" i="11" s="1"/>
  <c r="N36" i="11"/>
  <c r="J36" i="11"/>
  <c r="K36" i="11" s="1"/>
  <c r="G36" i="11"/>
  <c r="H36" i="11" s="1"/>
  <c r="N35" i="11"/>
  <c r="M35" i="11"/>
  <c r="J35" i="11"/>
  <c r="K35" i="11" s="1"/>
  <c r="G35" i="11"/>
  <c r="H35" i="11" s="1"/>
  <c r="N34" i="11"/>
  <c r="J34" i="11"/>
  <c r="K34" i="11" s="1"/>
  <c r="G34" i="11"/>
  <c r="H34" i="11" s="1"/>
  <c r="N33" i="11"/>
  <c r="J33" i="11"/>
  <c r="K33" i="11" s="1"/>
  <c r="G33" i="11"/>
  <c r="H33" i="11" s="1"/>
  <c r="N32" i="11"/>
  <c r="J32" i="11"/>
  <c r="K32" i="11" s="1"/>
  <c r="G32" i="11"/>
  <c r="H32" i="11" s="1"/>
  <c r="N31" i="11"/>
  <c r="J31" i="11"/>
  <c r="K31" i="11" s="1"/>
  <c r="G31" i="11"/>
  <c r="H31" i="11" s="1"/>
  <c r="N30" i="11"/>
  <c r="M30" i="11"/>
  <c r="J30" i="11"/>
  <c r="K30" i="11" s="1"/>
  <c r="G30" i="11"/>
  <c r="H30" i="11" s="1"/>
  <c r="N29" i="11"/>
  <c r="J29" i="11"/>
  <c r="K29" i="11" s="1"/>
  <c r="G29" i="11"/>
  <c r="H29" i="11" s="1"/>
  <c r="N28" i="11"/>
  <c r="J28" i="11"/>
  <c r="K28" i="11" s="1"/>
  <c r="G28" i="11"/>
  <c r="H28" i="11" s="1"/>
  <c r="N27" i="11"/>
  <c r="J27" i="11"/>
  <c r="K27" i="11" s="1"/>
  <c r="G27" i="11"/>
  <c r="H27" i="11" s="1"/>
  <c r="N26" i="11"/>
  <c r="J26" i="11"/>
  <c r="K26" i="11" s="1"/>
  <c r="G26" i="11"/>
  <c r="H26" i="11" s="1"/>
  <c r="N25" i="11"/>
  <c r="M25" i="11"/>
  <c r="J25" i="11"/>
  <c r="K25" i="11" s="1"/>
  <c r="G25" i="11"/>
  <c r="H25" i="11" s="1"/>
  <c r="N24" i="11"/>
  <c r="J24" i="11"/>
  <c r="K24" i="11" s="1"/>
  <c r="G24" i="11"/>
  <c r="H24" i="11" s="1"/>
  <c r="N23" i="11"/>
  <c r="J23" i="11"/>
  <c r="K23" i="11" s="1"/>
  <c r="G23" i="11"/>
  <c r="H23" i="11" s="1"/>
  <c r="N22" i="11"/>
  <c r="J22" i="11"/>
  <c r="K22" i="11" s="1"/>
  <c r="G22" i="11"/>
  <c r="H22" i="11" s="1"/>
  <c r="N21" i="11"/>
  <c r="J21" i="11"/>
  <c r="K21" i="11" s="1"/>
  <c r="G21" i="11"/>
  <c r="H21" i="11" s="1"/>
  <c r="N20" i="11"/>
  <c r="M20" i="11"/>
  <c r="J20" i="11"/>
  <c r="K20" i="11" s="1"/>
  <c r="G20" i="11"/>
  <c r="H20" i="11" s="1"/>
  <c r="J19" i="11"/>
  <c r="K19" i="11" s="1"/>
  <c r="G19" i="11"/>
  <c r="H19" i="11" s="1"/>
  <c r="J18" i="11"/>
  <c r="K18" i="11" s="1"/>
  <c r="G18" i="11"/>
  <c r="H18" i="11" s="1"/>
  <c r="J17" i="11"/>
  <c r="K17" i="11" s="1"/>
  <c r="G17" i="11"/>
  <c r="H17" i="11" s="1"/>
  <c r="J16" i="11"/>
  <c r="K16" i="11" s="1"/>
  <c r="G16" i="11"/>
  <c r="H16" i="11" s="1"/>
  <c r="M15" i="11"/>
  <c r="J15" i="11"/>
  <c r="K15" i="11" s="1"/>
  <c r="G15" i="11"/>
  <c r="H15" i="11" s="1"/>
  <c r="Q15" i="11" l="1" a="1"/>
  <c r="Q15" i="11" s="1"/>
  <c r="P15" i="11" a="1"/>
  <c r="P15" i="11" s="1"/>
  <c r="O15" i="11" a="1"/>
  <c r="O15" i="11" s="1"/>
  <c r="T15" i="11" a="1"/>
  <c r="T15" i="11" s="1"/>
  <c r="S15" i="11" a="1"/>
  <c r="S15" i="11" s="1"/>
  <c r="R15" i="11" a="1"/>
  <c r="R15" i="11" s="1"/>
  <c r="Q16" i="11" a="1"/>
  <c r="Q16" i="11" s="1"/>
  <c r="P16" i="11" a="1"/>
  <c r="P16" i="11" s="1"/>
  <c r="O16" i="11" a="1"/>
  <c r="O16" i="11" s="1"/>
  <c r="T16" i="11" a="1"/>
  <c r="T16" i="11" s="1"/>
  <c r="S16" i="11" a="1"/>
  <c r="S16" i="11" s="1"/>
  <c r="R16" i="11" a="1"/>
  <c r="R16" i="11" s="1"/>
  <c r="Q17" i="11" a="1"/>
  <c r="Q17" i="11" s="1"/>
  <c r="P17" i="11" a="1"/>
  <c r="P17" i="11" s="1"/>
  <c r="O17" i="11" a="1"/>
  <c r="O17" i="11" s="1"/>
  <c r="T17" i="11" a="1"/>
  <c r="T17" i="11" s="1"/>
  <c r="S17" i="11" a="1"/>
  <c r="S17" i="11" s="1"/>
  <c r="R17" i="11" a="1"/>
  <c r="R17" i="11" s="1"/>
  <c r="Q18" i="11" a="1"/>
  <c r="Q18" i="11" s="1"/>
  <c r="P18" i="11" a="1"/>
  <c r="P18" i="11" s="1"/>
  <c r="O18" i="11" a="1"/>
  <c r="O18" i="11" s="1"/>
  <c r="T18" i="11" a="1"/>
  <c r="T18" i="11" s="1"/>
  <c r="S18" i="11" a="1"/>
  <c r="S18" i="11" s="1"/>
  <c r="R18" i="11" a="1"/>
  <c r="R18" i="11" s="1"/>
  <c r="Q19" i="11" a="1"/>
  <c r="Q19" i="11" s="1"/>
  <c r="P19" i="11" a="1"/>
  <c r="P19" i="11" s="1"/>
  <c r="O19" i="11" a="1"/>
  <c r="O19" i="11" s="1"/>
  <c r="T19" i="11" a="1"/>
  <c r="T19" i="11" s="1"/>
  <c r="S19" i="11" a="1"/>
  <c r="S19" i="11" s="1"/>
  <c r="R19" i="11" a="1"/>
  <c r="R19" i="11" s="1"/>
  <c r="Q20" i="11" a="1"/>
  <c r="Q20" i="11" s="1"/>
  <c r="P20" i="11" a="1"/>
  <c r="P20" i="11" s="1"/>
  <c r="O20" i="11" a="1"/>
  <c r="O20" i="11" s="1"/>
  <c r="T20" i="11" a="1"/>
  <c r="T20" i="11" s="1"/>
  <c r="S20" i="11" a="1"/>
  <c r="S20" i="11" s="1"/>
  <c r="R20" i="11" a="1"/>
  <c r="R20" i="11" s="1"/>
  <c r="Q21" i="11" a="1"/>
  <c r="Q21" i="11" s="1"/>
  <c r="P21" i="11" a="1"/>
  <c r="P21" i="11" s="1"/>
  <c r="O21" i="11" a="1"/>
  <c r="O21" i="11" s="1"/>
  <c r="T21" i="11" a="1"/>
  <c r="T21" i="11" s="1"/>
  <c r="S21" i="11" a="1"/>
  <c r="S21" i="11" s="1"/>
  <c r="R21" i="11" a="1"/>
  <c r="R21" i="11" s="1"/>
  <c r="Q22" i="11" a="1"/>
  <c r="Q22" i="11" s="1"/>
  <c r="P22" i="11" a="1"/>
  <c r="P22" i="11" s="1"/>
  <c r="O22" i="11" a="1"/>
  <c r="O22" i="11" s="1"/>
  <c r="T22" i="11" a="1"/>
  <c r="T22" i="11" s="1"/>
  <c r="S22" i="11" a="1"/>
  <c r="S22" i="11" s="1"/>
  <c r="R22" i="11" a="1"/>
  <c r="R22" i="11" s="1"/>
  <c r="Q23" i="11" a="1"/>
  <c r="Q23" i="11" s="1"/>
  <c r="P23" i="11" a="1"/>
  <c r="P23" i="11" s="1"/>
  <c r="O23" i="11" a="1"/>
  <c r="O23" i="11" s="1"/>
  <c r="T23" i="11" a="1"/>
  <c r="T23" i="11" s="1"/>
  <c r="S23" i="11" a="1"/>
  <c r="S23" i="11" s="1"/>
  <c r="R23" i="11" a="1"/>
  <c r="R23" i="11" s="1"/>
  <c r="Q24" i="11" a="1"/>
  <c r="Q24" i="11" s="1"/>
  <c r="P24" i="11" a="1"/>
  <c r="P24" i="11" s="1"/>
  <c r="O24" i="11" a="1"/>
  <c r="O24" i="11" s="1"/>
  <c r="T24" i="11" a="1"/>
  <c r="T24" i="11" s="1"/>
  <c r="S24" i="11" a="1"/>
  <c r="S24" i="11" s="1"/>
  <c r="R24" i="11" a="1"/>
  <c r="R24" i="11" s="1"/>
  <c r="Q25" i="11" a="1"/>
  <c r="Q25" i="11" s="1"/>
  <c r="P25" i="11" a="1"/>
  <c r="P25" i="11" s="1"/>
  <c r="O25" i="11" a="1"/>
  <c r="O25" i="11" s="1"/>
  <c r="T25" i="11" a="1"/>
  <c r="T25" i="11" s="1"/>
  <c r="S25" i="11" a="1"/>
  <c r="S25" i="11" s="1"/>
  <c r="R25" i="11" a="1"/>
  <c r="R25" i="11" s="1"/>
  <c r="Q26" i="11" a="1"/>
  <c r="Q26" i="11" s="1"/>
  <c r="P26" i="11" a="1"/>
  <c r="P26" i="11" s="1"/>
  <c r="O26" i="11" a="1"/>
  <c r="O26" i="11" s="1"/>
  <c r="T26" i="11" a="1"/>
  <c r="T26" i="11" s="1"/>
  <c r="S26" i="11" a="1"/>
  <c r="S26" i="11" s="1"/>
  <c r="R26" i="11" a="1"/>
  <c r="R26" i="11" s="1"/>
  <c r="Q27" i="11" a="1"/>
  <c r="Q27" i="11" s="1"/>
  <c r="P27" i="11" a="1"/>
  <c r="P27" i="11" s="1"/>
  <c r="O27" i="11" a="1"/>
  <c r="O27" i="11" s="1"/>
  <c r="T27" i="11" a="1"/>
  <c r="T27" i="11" s="1"/>
  <c r="S27" i="11" a="1"/>
  <c r="S27" i="11" s="1"/>
  <c r="R27" i="11" a="1"/>
  <c r="R27" i="11" s="1"/>
  <c r="Q28" i="11" a="1"/>
  <c r="Q28" i="11" s="1"/>
  <c r="P28" i="11" a="1"/>
  <c r="P28" i="11" s="1"/>
  <c r="O28" i="11" a="1"/>
  <c r="O28" i="11" s="1"/>
  <c r="T28" i="11" a="1"/>
  <c r="T28" i="11" s="1"/>
  <c r="S28" i="11" a="1"/>
  <c r="S28" i="11" s="1"/>
  <c r="R28" i="11" a="1"/>
  <c r="R28" i="11" s="1"/>
  <c r="Q29" i="11" a="1"/>
  <c r="Q29" i="11" s="1"/>
  <c r="P29" i="11" a="1"/>
  <c r="P29" i="11" s="1"/>
  <c r="O29" i="11" a="1"/>
  <c r="O29" i="11" s="1"/>
  <c r="T29" i="11" a="1"/>
  <c r="T29" i="11" s="1"/>
  <c r="S29" i="11" a="1"/>
  <c r="S29" i="11" s="1"/>
  <c r="R29" i="11" a="1"/>
  <c r="R29" i="11" s="1"/>
  <c r="Q30" i="11" a="1"/>
  <c r="Q30" i="11" s="1"/>
  <c r="P30" i="11" a="1"/>
  <c r="P30" i="11" s="1"/>
  <c r="O30" i="11" a="1"/>
  <c r="O30" i="11" s="1"/>
  <c r="T30" i="11" a="1"/>
  <c r="T30" i="11" s="1"/>
  <c r="S30" i="11" a="1"/>
  <c r="S30" i="11" s="1"/>
  <c r="R30" i="11" a="1"/>
  <c r="R30" i="11" s="1"/>
  <c r="Q31" i="11" a="1"/>
  <c r="Q31" i="11" s="1"/>
  <c r="P31" i="11" a="1"/>
  <c r="P31" i="11" s="1"/>
  <c r="O31" i="11" a="1"/>
  <c r="O31" i="11" s="1"/>
  <c r="T31" i="11" a="1"/>
  <c r="T31" i="11" s="1"/>
  <c r="S31" i="11" a="1"/>
  <c r="S31" i="11" s="1"/>
  <c r="R31" i="11" a="1"/>
  <c r="R31" i="11" s="1"/>
  <c r="Q32" i="11" a="1"/>
  <c r="Q32" i="11" s="1"/>
  <c r="P32" i="11" a="1"/>
  <c r="P32" i="11" s="1"/>
  <c r="O32" i="11" a="1"/>
  <c r="O32" i="11" s="1"/>
  <c r="T32" i="11" a="1"/>
  <c r="T32" i="11" s="1"/>
  <c r="S32" i="11" a="1"/>
  <c r="S32" i="11" s="1"/>
  <c r="R32" i="11" a="1"/>
  <c r="R32" i="11" s="1"/>
  <c r="Q33" i="11" a="1"/>
  <c r="Q33" i="11" s="1"/>
  <c r="P33" i="11" a="1"/>
  <c r="P33" i="11" s="1"/>
  <c r="O33" i="11" a="1"/>
  <c r="O33" i="11" s="1"/>
  <c r="T33" i="11" a="1"/>
  <c r="T33" i="11" s="1"/>
  <c r="S33" i="11" a="1"/>
  <c r="S33" i="11" s="1"/>
  <c r="R33" i="11" a="1"/>
  <c r="R33" i="11" s="1"/>
  <c r="Q34" i="11" a="1"/>
  <c r="Q34" i="11" s="1"/>
  <c r="P34" i="11" a="1"/>
  <c r="P34" i="11" s="1"/>
  <c r="O34" i="11" a="1"/>
  <c r="O34" i="11" s="1"/>
  <c r="T34" i="11" a="1"/>
  <c r="T34" i="11" s="1"/>
  <c r="S34" i="11" a="1"/>
  <c r="S34" i="11" s="1"/>
  <c r="R34" i="11" a="1"/>
  <c r="R34" i="11" s="1"/>
  <c r="Q35" i="11" a="1"/>
  <c r="Q35" i="11" s="1"/>
  <c r="P35" i="11" a="1"/>
  <c r="P35" i="11" s="1"/>
  <c r="O35" i="11" a="1"/>
  <c r="O35" i="11" s="1"/>
  <c r="T35" i="11" a="1"/>
  <c r="T35" i="11" s="1"/>
  <c r="S35" i="11" a="1"/>
  <c r="S35" i="11" s="1"/>
  <c r="R35" i="11" a="1"/>
  <c r="R35" i="11" s="1"/>
  <c r="Q36" i="11" a="1"/>
  <c r="Q36" i="11" s="1"/>
  <c r="P36" i="11" a="1"/>
  <c r="P36" i="11" s="1"/>
  <c r="O36" i="11" a="1"/>
  <c r="O36" i="11" s="1"/>
  <c r="T36" i="11" a="1"/>
  <c r="T36" i="11" s="1"/>
  <c r="S36" i="11" a="1"/>
  <c r="S36" i="11" s="1"/>
  <c r="R36" i="11" a="1"/>
  <c r="R36" i="11" s="1"/>
  <c r="Q37" i="11" a="1"/>
  <c r="Q37" i="11" s="1"/>
  <c r="P37" i="11" a="1"/>
  <c r="P37" i="11" s="1"/>
  <c r="O37" i="11" a="1"/>
  <c r="O37" i="11" s="1"/>
  <c r="T37" i="11" a="1"/>
  <c r="T37" i="11" s="1"/>
  <c r="S37" i="11" a="1"/>
  <c r="S37" i="11" s="1"/>
  <c r="R37" i="11" a="1"/>
  <c r="R37" i="11" s="1"/>
  <c r="Q38" i="11" a="1"/>
  <c r="Q38" i="11" s="1"/>
  <c r="P38" i="11" a="1"/>
  <c r="P38" i="11" s="1"/>
  <c r="O38" i="11" a="1"/>
  <c r="O38" i="11" s="1"/>
  <c r="T38" i="11" a="1"/>
  <c r="T38" i="11" s="1"/>
  <c r="S38" i="11" a="1"/>
  <c r="S38" i="11" s="1"/>
  <c r="R38" i="11" a="1"/>
  <c r="R38" i="11" s="1"/>
  <c r="Q39" i="11" a="1"/>
  <c r="Q39" i="11" s="1"/>
  <c r="P39" i="11" a="1"/>
  <c r="P39" i="11" s="1"/>
  <c r="O39" i="11" a="1"/>
  <c r="O39" i="11" s="1"/>
  <c r="T39" i="11" a="1"/>
  <c r="T39" i="11" s="1"/>
  <c r="S39" i="11" a="1"/>
  <c r="S39" i="11" s="1"/>
  <c r="R39" i="11" a="1"/>
  <c r="R39" i="11" s="1"/>
  <c r="Q40" i="11" a="1"/>
  <c r="Q40" i="11" s="1"/>
  <c r="P40" i="11" a="1"/>
  <c r="P40" i="11" s="1"/>
  <c r="O40" i="11" a="1"/>
  <c r="O40" i="11" s="1"/>
  <c r="T40" i="11" a="1"/>
  <c r="T40" i="11" s="1"/>
  <c r="S40" i="11" a="1"/>
  <c r="S40" i="11" s="1"/>
  <c r="R40" i="11" a="1"/>
  <c r="R40" i="11" s="1"/>
  <c r="Q41" i="11" a="1"/>
  <c r="Q41" i="11" s="1"/>
  <c r="P41" i="11" a="1"/>
  <c r="P41" i="11" s="1"/>
  <c r="O41" i="11" a="1"/>
  <c r="O41" i="11" s="1"/>
  <c r="T41" i="11" a="1"/>
  <c r="T41" i="11" s="1"/>
  <c r="S41" i="11" a="1"/>
  <c r="S41" i="11" s="1"/>
  <c r="R41" i="11" a="1"/>
  <c r="R41" i="11" s="1"/>
  <c r="Q42" i="11" a="1"/>
  <c r="Q42" i="11" s="1"/>
  <c r="P42" i="11" a="1"/>
  <c r="P42" i="11" s="1"/>
  <c r="O42" i="11" a="1"/>
  <c r="O42" i="11" s="1"/>
  <c r="T42" i="11" a="1"/>
  <c r="T42" i="11" s="1"/>
  <c r="S42" i="11" a="1"/>
  <c r="S42" i="11" s="1"/>
  <c r="R42" i="11" a="1"/>
  <c r="R42" i="11" s="1"/>
  <c r="Q43" i="11" a="1"/>
  <c r="Q43" i="11" s="1"/>
  <c r="P43" i="11" a="1"/>
  <c r="P43" i="11" s="1"/>
  <c r="O43" i="11" a="1"/>
  <c r="O43" i="11" s="1"/>
  <c r="T43" i="11" a="1"/>
  <c r="T43" i="11" s="1"/>
  <c r="S43" i="11" a="1"/>
  <c r="S43" i="11" s="1"/>
  <c r="R43" i="11" a="1"/>
  <c r="R43" i="11" s="1"/>
  <c r="Q44" i="11" a="1"/>
  <c r="Q44" i="11" s="1"/>
  <c r="P44" i="11" a="1"/>
  <c r="P44" i="11" s="1"/>
  <c r="O44" i="11" a="1"/>
  <c r="O44" i="11" s="1"/>
  <c r="T44" i="11" a="1"/>
  <c r="T44" i="11" s="1"/>
  <c r="S44" i="11" a="1"/>
  <c r="S44" i="11" s="1"/>
  <c r="R44" i="11" a="1"/>
  <c r="R44" i="11" s="1"/>
  <c r="Q45" i="11" a="1"/>
  <c r="Q45" i="11" s="1"/>
  <c r="P45" i="11" a="1"/>
  <c r="P45" i="11" s="1"/>
  <c r="O45" i="11" a="1"/>
  <c r="O45" i="11" s="1"/>
  <c r="T45" i="11" a="1"/>
  <c r="T45" i="11" s="1"/>
  <c r="S45" i="11" a="1"/>
  <c r="S45" i="11" s="1"/>
  <c r="R45" i="11" a="1"/>
  <c r="R45" i="11" s="1"/>
  <c r="Q46" i="11" a="1"/>
  <c r="Q46" i="11" s="1"/>
  <c r="P46" i="11" a="1"/>
  <c r="P46" i="11" s="1"/>
  <c r="O46" i="11" a="1"/>
  <c r="O46" i="11" s="1"/>
  <c r="T46" i="11" a="1"/>
  <c r="T46" i="11" s="1"/>
  <c r="S46" i="11" a="1"/>
  <c r="S46" i="11" s="1"/>
  <c r="R46" i="11" a="1"/>
  <c r="R46" i="11" s="1"/>
  <c r="Q47" i="11" a="1"/>
  <c r="Q47" i="11" s="1"/>
  <c r="P47" i="11" a="1"/>
  <c r="P47" i="11" s="1"/>
  <c r="O47" i="11" a="1"/>
  <c r="O47" i="11" s="1"/>
  <c r="T47" i="11" a="1"/>
  <c r="T47" i="11" s="1"/>
  <c r="S47" i="11" a="1"/>
  <c r="S47" i="11" s="1"/>
  <c r="R47" i="11" a="1"/>
  <c r="R47" i="11" s="1"/>
  <c r="Q48" i="11" a="1"/>
  <c r="Q48" i="11" s="1"/>
  <c r="P48" i="11" a="1"/>
  <c r="P48" i="11" s="1"/>
  <c r="O48" i="11" a="1"/>
  <c r="O48" i="11" s="1"/>
  <c r="T48" i="11" a="1"/>
  <c r="T48" i="11" s="1"/>
  <c r="S48" i="11" a="1"/>
  <c r="S48" i="11" s="1"/>
  <c r="R48" i="11" a="1"/>
  <c r="R48" i="11" s="1"/>
  <c r="Q49" i="11" a="1"/>
  <c r="Q49" i="11" s="1"/>
  <c r="P49" i="11" a="1"/>
  <c r="P49" i="11" s="1"/>
  <c r="O49" i="11" a="1"/>
  <c r="O49" i="11" s="1"/>
  <c r="T49" i="11" a="1"/>
  <c r="T49" i="11" s="1"/>
  <c r="S49" i="11" a="1"/>
  <c r="S49" i="11" s="1"/>
  <c r="R49" i="11" a="1"/>
  <c r="R49" i="11" s="1"/>
  <c r="Q50" i="11" a="1"/>
  <c r="Q50" i="11" s="1"/>
  <c r="P50" i="11" a="1"/>
  <c r="P50" i="11" s="1"/>
  <c r="O50" i="11" a="1"/>
  <c r="O50" i="11" s="1"/>
  <c r="T50" i="11" a="1"/>
  <c r="T50" i="11" s="1"/>
  <c r="S50" i="11" a="1"/>
  <c r="S50" i="11" s="1"/>
  <c r="R50" i="11" a="1"/>
  <c r="R50" i="11" s="1"/>
  <c r="Q51" i="11" a="1"/>
  <c r="Q51" i="11" s="1"/>
  <c r="P51" i="11" a="1"/>
  <c r="P51" i="11" s="1"/>
  <c r="O51" i="11" a="1"/>
  <c r="O51" i="11" s="1"/>
  <c r="T51" i="11" a="1"/>
  <c r="T51" i="11" s="1"/>
  <c r="S51" i="11" a="1"/>
  <c r="S51" i="11" s="1"/>
  <c r="R51" i="11" a="1"/>
  <c r="R51" i="11" s="1"/>
  <c r="Q52" i="11" a="1"/>
  <c r="Q52" i="11" s="1"/>
  <c r="P52" i="11" a="1"/>
  <c r="P52" i="11" s="1"/>
  <c r="O52" i="11" a="1"/>
  <c r="O52" i="11" s="1"/>
  <c r="T52" i="11" a="1"/>
  <c r="T52" i="11" s="1"/>
  <c r="S52" i="11" a="1"/>
  <c r="S52" i="11" s="1"/>
  <c r="R52" i="11" a="1"/>
  <c r="R52" i="11" s="1"/>
  <c r="Q53" i="11" a="1"/>
  <c r="Q53" i="11" s="1"/>
  <c r="P53" i="11" a="1"/>
  <c r="P53" i="11" s="1"/>
  <c r="O53" i="11" a="1"/>
  <c r="O53" i="11" s="1"/>
  <c r="T53" i="11" a="1"/>
  <c r="T53" i="11" s="1"/>
  <c r="S53" i="11" a="1"/>
  <c r="S53" i="11" s="1"/>
  <c r="R53" i="11" a="1"/>
  <c r="R53" i="11" s="1"/>
  <c r="Q54" i="11" a="1"/>
  <c r="Q54" i="11" s="1"/>
  <c r="P54" i="11" a="1"/>
  <c r="P54" i="11" s="1"/>
  <c r="O54" i="11" a="1"/>
  <c r="O54" i="11" s="1"/>
  <c r="T54" i="11" a="1"/>
  <c r="T54" i="11" s="1"/>
  <c r="S54" i="11" a="1"/>
  <c r="S54" i="11" s="1"/>
  <c r="R54" i="11" a="1"/>
  <c r="R54" i="11" s="1"/>
  <c r="Q55" i="11" a="1"/>
  <c r="Q55" i="11" s="1"/>
  <c r="P55" i="11" a="1"/>
  <c r="P55" i="11" s="1"/>
  <c r="O55" i="11" a="1"/>
  <c r="O55" i="11" s="1"/>
  <c r="T55" i="11" a="1"/>
  <c r="T55" i="11" s="1"/>
  <c r="S55" i="11" a="1"/>
  <c r="S55" i="11" s="1"/>
  <c r="R55" i="11" a="1"/>
  <c r="R55" i="11" s="1"/>
  <c r="Q56" i="11" a="1"/>
  <c r="Q56" i="11" s="1"/>
  <c r="P56" i="11" a="1"/>
  <c r="P56" i="11" s="1"/>
  <c r="O56" i="11" a="1"/>
  <c r="O56" i="11" s="1"/>
  <c r="T56" i="11" a="1"/>
  <c r="T56" i="11" s="1"/>
  <c r="S56" i="11" a="1"/>
  <c r="S56" i="11" s="1"/>
  <c r="R56" i="11" a="1"/>
  <c r="R56" i="11" s="1"/>
  <c r="Q57" i="11" a="1"/>
  <c r="Q57" i="11" s="1"/>
  <c r="P57" i="11" a="1"/>
  <c r="P57" i="11" s="1"/>
  <c r="O57" i="11" a="1"/>
  <c r="O57" i="11" s="1"/>
  <c r="T57" i="11" a="1"/>
  <c r="T57" i="11" s="1"/>
  <c r="S57" i="11" a="1"/>
  <c r="S57" i="11" s="1"/>
  <c r="R57" i="11" a="1"/>
  <c r="R57" i="11" s="1"/>
  <c r="Q58" i="11" a="1"/>
  <c r="Q58" i="11" s="1"/>
  <c r="P58" i="11" a="1"/>
  <c r="P58" i="11" s="1"/>
  <c r="O58" i="11" a="1"/>
  <c r="O58" i="11" s="1"/>
  <c r="T58" i="11" a="1"/>
  <c r="T58" i="11" s="1"/>
  <c r="S58" i="11" a="1"/>
  <c r="S58" i="11" s="1"/>
  <c r="R58" i="11" a="1"/>
  <c r="R58" i="11" s="1"/>
  <c r="Q59" i="11" a="1"/>
  <c r="Q59" i="11" s="1"/>
  <c r="P59" i="11" a="1"/>
  <c r="P59" i="11" s="1"/>
  <c r="O59" i="11" a="1"/>
  <c r="O59" i="11" s="1"/>
  <c r="T59" i="11" a="1"/>
  <c r="T59" i="11" s="1"/>
  <c r="S59" i="11" a="1"/>
  <c r="S59" i="11" s="1"/>
  <c r="R59" i="11" a="1"/>
  <c r="R59" i="11" s="1"/>
  <c r="Q60" i="11" a="1"/>
  <c r="Q60" i="11" s="1"/>
  <c r="P60" i="11" a="1"/>
  <c r="P60" i="11" s="1"/>
  <c r="O60" i="11" a="1"/>
  <c r="O60" i="11" s="1"/>
  <c r="T60" i="11" a="1"/>
  <c r="T60" i="11" s="1"/>
  <c r="S60" i="11" a="1"/>
  <c r="S60" i="11" s="1"/>
  <c r="R60" i="11" a="1"/>
  <c r="R60" i="11" s="1"/>
  <c r="Q61" i="11" a="1"/>
  <c r="Q61" i="11" s="1"/>
  <c r="P61" i="11" a="1"/>
  <c r="P61" i="11" s="1"/>
  <c r="O61" i="11" a="1"/>
  <c r="O61" i="11" s="1"/>
  <c r="T61" i="11" a="1"/>
  <c r="T61" i="11" s="1"/>
  <c r="S61" i="11" a="1"/>
  <c r="S61" i="11" s="1"/>
  <c r="R61" i="11" a="1"/>
  <c r="R61" i="11" s="1"/>
  <c r="Q62" i="11" a="1"/>
  <c r="Q62" i="11" s="1"/>
  <c r="P62" i="11" a="1"/>
  <c r="P62" i="11" s="1"/>
  <c r="O62" i="11" a="1"/>
  <c r="O62" i="11" s="1"/>
  <c r="T62" i="11" a="1"/>
  <c r="T62" i="11" s="1"/>
  <c r="S62" i="11" a="1"/>
  <c r="S62" i="11" s="1"/>
  <c r="R62" i="11" a="1"/>
  <c r="R62" i="11" s="1"/>
  <c r="Q63" i="11" a="1"/>
  <c r="Q63" i="11" s="1"/>
  <c r="P63" i="11" a="1"/>
  <c r="P63" i="11" s="1"/>
  <c r="O63" i="11" a="1"/>
  <c r="O63" i="11" s="1"/>
  <c r="T63" i="11" a="1"/>
  <c r="T63" i="11" s="1"/>
  <c r="S63" i="11" a="1"/>
  <c r="S63" i="11" s="1"/>
  <c r="R63" i="11" a="1"/>
  <c r="R63" i="11" s="1"/>
  <c r="Q64" i="11" a="1"/>
  <c r="Q64" i="11" s="1"/>
  <c r="P64" i="11" a="1"/>
  <c r="P64" i="11" s="1"/>
  <c r="O64" i="11" a="1"/>
  <c r="O64" i="11" s="1"/>
  <c r="T64" i="11" a="1"/>
  <c r="T64" i="11" s="1"/>
  <c r="S64" i="11" a="1"/>
  <c r="S64" i="11" s="1"/>
  <c r="R64" i="11" a="1"/>
  <c r="R64" i="11" s="1"/>
  <c r="Q65" i="11" a="1"/>
  <c r="Q65" i="11" s="1"/>
  <c r="P65" i="11" a="1"/>
  <c r="P65" i="11" s="1"/>
  <c r="O65" i="11" a="1"/>
  <c r="O65" i="11" s="1"/>
  <c r="T65" i="11" a="1"/>
  <c r="T65" i="11" s="1"/>
  <c r="S65" i="11" a="1"/>
  <c r="S65" i="11" s="1"/>
  <c r="R65" i="11" a="1"/>
  <c r="R65" i="11" s="1"/>
  <c r="Q66" i="11" a="1"/>
  <c r="Q66" i="11" s="1"/>
  <c r="P66" i="11" a="1"/>
  <c r="P66" i="11" s="1"/>
  <c r="O66" i="11" a="1"/>
  <c r="O66" i="11" s="1"/>
  <c r="T66" i="11" a="1"/>
  <c r="T66" i="11" s="1"/>
  <c r="S66" i="11" a="1"/>
  <c r="S66" i="11" s="1"/>
  <c r="R66" i="11" a="1"/>
  <c r="R66" i="11" s="1"/>
  <c r="Q67" i="11" a="1"/>
  <c r="Q67" i="11" s="1"/>
  <c r="P67" i="11" a="1"/>
  <c r="P67" i="11" s="1"/>
  <c r="O67" i="11" a="1"/>
  <c r="O67" i="11" s="1"/>
  <c r="T67" i="11" a="1"/>
  <c r="T67" i="11" s="1"/>
  <c r="S67" i="11" a="1"/>
  <c r="S67" i="11" s="1"/>
  <c r="R67" i="11" a="1"/>
  <c r="R67" i="11" s="1"/>
  <c r="Q68" i="11" a="1"/>
  <c r="Q68" i="11" s="1"/>
  <c r="P68" i="11" a="1"/>
  <c r="P68" i="11" s="1"/>
  <c r="O68" i="11" a="1"/>
  <c r="O68" i="11" s="1"/>
  <c r="T68" i="11" a="1"/>
  <c r="T68" i="11" s="1"/>
  <c r="S68" i="11" a="1"/>
  <c r="S68" i="11" s="1"/>
  <c r="R68" i="11" a="1"/>
  <c r="R68" i="11" s="1"/>
  <c r="Q69" i="11" a="1"/>
  <c r="Q69" i="11" s="1"/>
  <c r="P69" i="11" a="1"/>
  <c r="P69" i="11" s="1"/>
  <c r="O69" i="11" a="1"/>
  <c r="O69" i="11" s="1"/>
  <c r="T69" i="11" a="1"/>
  <c r="T69" i="11" s="1"/>
  <c r="S69" i="11" a="1"/>
  <c r="S69" i="11" s="1"/>
  <c r="R69" i="11" a="1"/>
  <c r="R69" i="11" s="1"/>
  <c r="Q70" i="11" a="1"/>
  <c r="Q70" i="11" s="1"/>
  <c r="P70" i="11" a="1"/>
  <c r="P70" i="11" s="1"/>
  <c r="O70" i="11" a="1"/>
  <c r="O70" i="11" s="1"/>
  <c r="T70" i="11" a="1"/>
  <c r="T70" i="11" s="1"/>
  <c r="S70" i="11" a="1"/>
  <c r="S70" i="11" s="1"/>
  <c r="R70" i="11" a="1"/>
  <c r="R70" i="11" s="1"/>
  <c r="Q71" i="11" a="1"/>
  <c r="Q71" i="11" s="1"/>
  <c r="P71" i="11" a="1"/>
  <c r="P71" i="11" s="1"/>
  <c r="O71" i="11" a="1"/>
  <c r="O71" i="11" s="1"/>
  <c r="T71" i="11" a="1"/>
  <c r="T71" i="11" s="1"/>
  <c r="S71" i="11" a="1"/>
  <c r="S71" i="11" s="1"/>
  <c r="R71" i="11" a="1"/>
  <c r="R71" i="11" s="1"/>
  <c r="Q72" i="11" a="1"/>
  <c r="Q72" i="11" s="1"/>
  <c r="P72" i="11" a="1"/>
  <c r="P72" i="11" s="1"/>
  <c r="O72" i="11" a="1"/>
  <c r="O72" i="11" s="1"/>
  <c r="T72" i="11" a="1"/>
  <c r="T72" i="11" s="1"/>
  <c r="S72" i="11" a="1"/>
  <c r="S72" i="11" s="1"/>
  <c r="R72" i="11" a="1"/>
  <c r="R72" i="11" s="1"/>
  <c r="Q73" i="11" a="1"/>
  <c r="Q73" i="11" s="1"/>
  <c r="P73" i="11" a="1"/>
  <c r="P73" i="11" s="1"/>
  <c r="O73" i="11" a="1"/>
  <c r="O73" i="11" s="1"/>
  <c r="T73" i="11" a="1"/>
  <c r="T73" i="11" s="1"/>
  <c r="S73" i="11" a="1"/>
  <c r="S73" i="11" s="1"/>
  <c r="R73" i="11" a="1"/>
  <c r="R73" i="11" s="1"/>
  <c r="Q74" i="11" a="1"/>
  <c r="Q74" i="11" s="1"/>
  <c r="P74" i="11" a="1"/>
  <c r="P74" i="11" s="1"/>
  <c r="O74" i="11" a="1"/>
  <c r="O74" i="11" s="1"/>
  <c r="T74" i="11" a="1"/>
  <c r="T74" i="11" s="1"/>
  <c r="S74" i="11" a="1"/>
  <c r="S74" i="11" s="1"/>
  <c r="R74" i="11" a="1"/>
  <c r="R74" i="11" s="1"/>
  <c r="Q75" i="11" a="1"/>
  <c r="Q75" i="11" s="1"/>
  <c r="P75" i="11" a="1"/>
  <c r="P75" i="11" s="1"/>
  <c r="O75" i="11" a="1"/>
  <c r="O75" i="11" s="1"/>
  <c r="T75" i="11" a="1"/>
  <c r="T75" i="11" s="1"/>
  <c r="S75" i="11" a="1"/>
  <c r="S75" i="11" s="1"/>
  <c r="R75" i="11" a="1"/>
  <c r="R75" i="11" s="1"/>
  <c r="Q76" i="11" a="1"/>
  <c r="Q76" i="11" s="1"/>
  <c r="P76" i="11" a="1"/>
  <c r="P76" i="11" s="1"/>
  <c r="O76" i="11" a="1"/>
  <c r="O76" i="11" s="1"/>
  <c r="T76" i="11" a="1"/>
  <c r="T76" i="11" s="1"/>
  <c r="S76" i="11" a="1"/>
  <c r="S76" i="11" s="1"/>
  <c r="R76" i="11" a="1"/>
  <c r="R76" i="11" s="1"/>
  <c r="Q77" i="11" a="1"/>
  <c r="Q77" i="11" s="1"/>
  <c r="P77" i="11" a="1"/>
  <c r="P77" i="11" s="1"/>
  <c r="O77" i="11" a="1"/>
  <c r="O77" i="11" s="1"/>
  <c r="T77" i="11" a="1"/>
  <c r="T77" i="11" s="1"/>
  <c r="S77" i="11" a="1"/>
  <c r="S77" i="11" s="1"/>
  <c r="R77" i="11" a="1"/>
  <c r="R77" i="11" s="1"/>
  <c r="Q78" i="11" a="1"/>
  <c r="Q78" i="11" s="1"/>
  <c r="P78" i="11" a="1"/>
  <c r="P78" i="11" s="1"/>
  <c r="O78" i="11" a="1"/>
  <c r="O78" i="11" s="1"/>
  <c r="T78" i="11" a="1"/>
  <c r="T78" i="11" s="1"/>
  <c r="S78" i="11" a="1"/>
  <c r="S78" i="11" s="1"/>
  <c r="R78" i="11" a="1"/>
  <c r="R78" i="11" s="1"/>
  <c r="Q79" i="11" a="1"/>
  <c r="Q79" i="11" s="1"/>
  <c r="P79" i="11" a="1"/>
  <c r="P79" i="11" s="1"/>
  <c r="O79" i="11" a="1"/>
  <c r="O79" i="11" s="1"/>
  <c r="T79" i="11" a="1"/>
  <c r="T79" i="11" s="1"/>
  <c r="S79" i="11" a="1"/>
  <c r="S79" i="11" s="1"/>
  <c r="R79" i="11" a="1"/>
  <c r="R79" i="11" s="1"/>
  <c r="Q80" i="11" a="1"/>
  <c r="Q80" i="11" s="1"/>
  <c r="P80" i="11" a="1"/>
  <c r="P80" i="11" s="1"/>
  <c r="O80" i="11" a="1"/>
  <c r="O80" i="11" s="1"/>
  <c r="T80" i="11" a="1"/>
  <c r="T80" i="11" s="1"/>
  <c r="S80" i="11" a="1"/>
  <c r="S80" i="11" s="1"/>
  <c r="R80" i="11" a="1"/>
  <c r="R80" i="11" s="1"/>
  <c r="Q81" i="11" a="1"/>
  <c r="Q81" i="11" s="1"/>
  <c r="P81" i="11" a="1"/>
  <c r="P81" i="11" s="1"/>
  <c r="O81" i="11" a="1"/>
  <c r="O81" i="11" s="1"/>
  <c r="T81" i="11" a="1"/>
  <c r="T81" i="11" s="1"/>
  <c r="S81" i="11" a="1"/>
  <c r="S81" i="11" s="1"/>
  <c r="R81" i="11" a="1"/>
  <c r="R81" i="11" s="1"/>
  <c r="Q82" i="11" a="1"/>
  <c r="Q82" i="11" s="1"/>
  <c r="P82" i="11" a="1"/>
  <c r="P82" i="11" s="1"/>
  <c r="O82" i="11" a="1"/>
  <c r="O82" i="11" s="1"/>
  <c r="T82" i="11" a="1"/>
  <c r="T82" i="11" s="1"/>
  <c r="S82" i="11" a="1"/>
  <c r="S82" i="11" s="1"/>
  <c r="R82" i="11" a="1"/>
  <c r="R82" i="11" s="1"/>
  <c r="Q83" i="11" a="1"/>
  <c r="Q83" i="11" s="1"/>
  <c r="P83" i="11" a="1"/>
  <c r="P83" i="11" s="1"/>
  <c r="O83" i="11" a="1"/>
  <c r="O83" i="11" s="1"/>
  <c r="T83" i="11" a="1"/>
  <c r="T83" i="11" s="1"/>
  <c r="S83" i="11" a="1"/>
  <c r="S83" i="11" s="1"/>
  <c r="R83" i="11" a="1"/>
  <c r="R83" i="11" s="1"/>
  <c r="Q84" i="11" a="1"/>
  <c r="Q84" i="11" s="1"/>
  <c r="P84" i="11" a="1"/>
  <c r="P84" i="11" s="1"/>
  <c r="O84" i="11" a="1"/>
  <c r="O84" i="11" s="1"/>
  <c r="T84" i="11" a="1"/>
  <c r="T84" i="11" s="1"/>
  <c r="S84" i="11" a="1"/>
  <c r="S84" i="11" s="1"/>
  <c r="R84" i="11" a="1"/>
  <c r="R84" i="11" s="1"/>
  <c r="Q85" i="11" a="1"/>
  <c r="Q85" i="11" s="1"/>
  <c r="P85" i="11" a="1"/>
  <c r="P85" i="11" s="1"/>
  <c r="O85" i="11" a="1"/>
  <c r="O85" i="11" s="1"/>
  <c r="T85" i="11" a="1"/>
  <c r="T85" i="11" s="1"/>
  <c r="S85" i="11" a="1"/>
  <c r="S85" i="11" s="1"/>
  <c r="R85" i="11" a="1"/>
  <c r="R85" i="11" s="1"/>
  <c r="Q86" i="11" a="1"/>
  <c r="Q86" i="11" s="1"/>
  <c r="P86" i="11" a="1"/>
  <c r="P86" i="11" s="1"/>
  <c r="O86" i="11" a="1"/>
  <c r="O86" i="11" s="1"/>
  <c r="T86" i="11" a="1"/>
  <c r="T86" i="11" s="1"/>
  <c r="S86" i="11" a="1"/>
  <c r="S86" i="11" s="1"/>
  <c r="R86" i="11" a="1"/>
  <c r="R86" i="11" s="1"/>
  <c r="Q87" i="11" a="1"/>
  <c r="Q87" i="11" s="1"/>
  <c r="P87" i="11" a="1"/>
  <c r="P87" i="11" s="1"/>
  <c r="O87" i="11" a="1"/>
  <c r="O87" i="11" s="1"/>
  <c r="T87" i="11" a="1"/>
  <c r="T87" i="11" s="1"/>
  <c r="S87" i="11" a="1"/>
  <c r="S87" i="11" s="1"/>
  <c r="R87" i="11" a="1"/>
  <c r="R87" i="11" s="1"/>
  <c r="Q88" i="11" a="1"/>
  <c r="Q88" i="11" s="1"/>
  <c r="P88" i="11" a="1"/>
  <c r="P88" i="11" s="1"/>
  <c r="O88" i="11" a="1"/>
  <c r="O88" i="11" s="1"/>
  <c r="T88" i="11" a="1"/>
  <c r="T88" i="11" s="1"/>
  <c r="S88" i="11" a="1"/>
  <c r="S88" i="11" s="1"/>
  <c r="R88" i="11" a="1"/>
  <c r="R88" i="11" s="1"/>
  <c r="Q89" i="11" a="1"/>
  <c r="Q89" i="11" s="1"/>
  <c r="P89" i="11" a="1"/>
  <c r="P89" i="11" s="1"/>
  <c r="O89" i="11" a="1"/>
  <c r="O89" i="11" s="1"/>
  <c r="T89" i="11" a="1"/>
  <c r="T89" i="11" s="1"/>
  <c r="S89" i="11" a="1"/>
  <c r="S89" i="11" s="1"/>
  <c r="R89" i="11" a="1"/>
  <c r="R89" i="11" s="1"/>
  <c r="Q90" i="11" a="1"/>
  <c r="Q90" i="11" s="1"/>
  <c r="P90" i="11" a="1"/>
  <c r="P90" i="11" s="1"/>
  <c r="O90" i="11" a="1"/>
  <c r="O90" i="11" s="1"/>
  <c r="T90" i="11" a="1"/>
  <c r="T90" i="11" s="1"/>
  <c r="S90" i="11" a="1"/>
  <c r="S90" i="11" s="1"/>
  <c r="R90" i="11" a="1"/>
  <c r="R90" i="11" s="1"/>
  <c r="Q91" i="11" a="1"/>
  <c r="Q91" i="11" s="1"/>
  <c r="P91" i="11" a="1"/>
  <c r="P91" i="11" s="1"/>
  <c r="O91" i="11" a="1"/>
  <c r="O91" i="11" s="1"/>
  <c r="T91" i="11" a="1"/>
  <c r="T91" i="11" s="1"/>
  <c r="S91" i="11" a="1"/>
  <c r="S91" i="11" s="1"/>
  <c r="R91" i="11" a="1"/>
  <c r="R91" i="11" s="1"/>
  <c r="Q92" i="11" a="1"/>
  <c r="Q92" i="11" s="1"/>
  <c r="P92" i="11" a="1"/>
  <c r="P92" i="11" s="1"/>
  <c r="O92" i="11" a="1"/>
  <c r="O92" i="11" s="1"/>
  <c r="T92" i="11" a="1"/>
  <c r="T92" i="11" s="1"/>
  <c r="S92" i="11" a="1"/>
  <c r="S92" i="11" s="1"/>
  <c r="R92" i="11" a="1"/>
  <c r="R92" i="11" s="1"/>
  <c r="Q93" i="11" a="1"/>
  <c r="Q93" i="11" s="1"/>
  <c r="P93" i="11" a="1"/>
  <c r="P93" i="11" s="1"/>
  <c r="O93" i="11" a="1"/>
  <c r="O93" i="11" s="1"/>
  <c r="T93" i="11" a="1"/>
  <c r="T93" i="11" s="1"/>
  <c r="S93" i="11" a="1"/>
  <c r="S93" i="11" s="1"/>
  <c r="R93" i="11" a="1"/>
  <c r="R93" i="11" s="1"/>
  <c r="Q94" i="11" a="1"/>
  <c r="Q94" i="11" s="1"/>
  <c r="P94" i="11" a="1"/>
  <c r="P94" i="11" s="1"/>
  <c r="O94" i="11" a="1"/>
  <c r="O94" i="11" s="1"/>
  <c r="T94" i="11" a="1"/>
  <c r="T94" i="11" s="1"/>
  <c r="S94" i="11" a="1"/>
  <c r="S94" i="11" s="1"/>
  <c r="R94" i="11" a="1"/>
  <c r="R94" i="11" s="1"/>
  <c r="Q95" i="11" a="1"/>
  <c r="Q95" i="11" s="1"/>
  <c r="P95" i="11" a="1"/>
  <c r="P95" i="11" s="1"/>
  <c r="O95" i="11" a="1"/>
  <c r="O95" i="11" s="1"/>
  <c r="T95" i="11" a="1"/>
  <c r="T95" i="11" s="1"/>
  <c r="S95" i="11" a="1"/>
  <c r="S95" i="11" s="1"/>
  <c r="R95" i="11" a="1"/>
  <c r="R95" i="11" s="1"/>
  <c r="Q96" i="11" a="1"/>
  <c r="Q96" i="11" s="1"/>
  <c r="P96" i="11" a="1"/>
  <c r="P96" i="11" s="1"/>
  <c r="O96" i="11" a="1"/>
  <c r="O96" i="11" s="1"/>
  <c r="T96" i="11" a="1"/>
  <c r="T96" i="11" s="1"/>
  <c r="S96" i="11" a="1"/>
  <c r="S96" i="11" s="1"/>
  <c r="R96" i="11" a="1"/>
  <c r="R96" i="11" s="1"/>
  <c r="Q97" i="11" a="1"/>
  <c r="Q97" i="11" s="1"/>
  <c r="P97" i="11" a="1"/>
  <c r="P97" i="11" s="1"/>
  <c r="O97" i="11" a="1"/>
  <c r="O97" i="11" s="1"/>
  <c r="T97" i="11" a="1"/>
  <c r="T97" i="11" s="1"/>
  <c r="S97" i="11" a="1"/>
  <c r="S97" i="11" s="1"/>
  <c r="R97" i="11" a="1"/>
  <c r="R97" i="11" s="1"/>
  <c r="Q98" i="11" a="1"/>
  <c r="Q98" i="11" s="1"/>
  <c r="P98" i="11" a="1"/>
  <c r="P98" i="11" s="1"/>
  <c r="O98" i="11" a="1"/>
  <c r="O98" i="11" s="1"/>
  <c r="T98" i="11" a="1"/>
  <c r="T98" i="11" s="1"/>
  <c r="S98" i="11" a="1"/>
  <c r="S98" i="11" s="1"/>
  <c r="R98" i="11" a="1"/>
  <c r="R98" i="11" s="1"/>
  <c r="Q99" i="11" a="1"/>
  <c r="Q99" i="11" s="1"/>
  <c r="P99" i="11" a="1"/>
  <c r="P99" i="11" s="1"/>
  <c r="O99" i="11" a="1"/>
  <c r="O99" i="11" s="1"/>
  <c r="T99" i="11" a="1"/>
  <c r="T99" i="11" s="1"/>
  <c r="S99" i="11" a="1"/>
  <c r="S99" i="11" s="1"/>
  <c r="R99" i="11" a="1"/>
  <c r="R99" i="11" s="1"/>
  <c r="Q100" i="11" a="1"/>
  <c r="Q100" i="11" s="1"/>
  <c r="P100" i="11" a="1"/>
  <c r="P100" i="11" s="1"/>
  <c r="O100" i="11" a="1"/>
  <c r="O100" i="11" s="1"/>
  <c r="T100" i="11" a="1"/>
  <c r="T100" i="11" s="1"/>
  <c r="S100" i="11" a="1"/>
  <c r="S100" i="11" s="1"/>
  <c r="R100" i="11" a="1"/>
  <c r="R100" i="11" s="1"/>
  <c r="Q101" i="11" a="1"/>
  <c r="Q101" i="11" s="1"/>
  <c r="P101" i="11" a="1"/>
  <c r="P101" i="11" s="1"/>
  <c r="O101" i="11" a="1"/>
  <c r="O101" i="11" s="1"/>
  <c r="T101" i="11" a="1"/>
  <c r="T101" i="11" s="1"/>
  <c r="S101" i="11" a="1"/>
  <c r="S101" i="11" s="1"/>
  <c r="R101" i="11" a="1"/>
  <c r="R101" i="11" s="1"/>
  <c r="Q102" i="11" a="1"/>
  <c r="Q102" i="11" s="1"/>
  <c r="P102" i="11" a="1"/>
  <c r="P102" i="11" s="1"/>
  <c r="O102" i="11" a="1"/>
  <c r="O102" i="11" s="1"/>
  <c r="T102" i="11" a="1"/>
  <c r="T102" i="11" s="1"/>
  <c r="S102" i="11" a="1"/>
  <c r="S102" i="11" s="1"/>
  <c r="R102" i="11" a="1"/>
  <c r="R102" i="11" s="1"/>
  <c r="Q103" i="11" a="1"/>
  <c r="Q103" i="11" s="1"/>
  <c r="P103" i="11" a="1"/>
  <c r="P103" i="11" s="1"/>
  <c r="O103" i="11" a="1"/>
  <c r="O103" i="11" s="1"/>
  <c r="T103" i="11" a="1"/>
  <c r="T103" i="11" s="1"/>
  <c r="S103" i="11" a="1"/>
  <c r="S103" i="11" s="1"/>
  <c r="R103" i="11" a="1"/>
  <c r="R103" i="11" s="1"/>
  <c r="Q104" i="11" a="1"/>
  <c r="Q104" i="11" s="1"/>
  <c r="P104" i="11" a="1"/>
  <c r="P104" i="11" s="1"/>
  <c r="O104" i="11" a="1"/>
  <c r="O104" i="11" s="1"/>
  <c r="T104" i="11" a="1"/>
  <c r="T104" i="11" s="1"/>
  <c r="S104" i="11" a="1"/>
  <c r="S104" i="11" s="1"/>
  <c r="R104" i="11" a="1"/>
  <c r="R104" i="11" s="1"/>
  <c r="Q15" i="9" a="1"/>
  <c r="Q15" i="9" s="1"/>
  <c r="P15" i="9" a="1"/>
  <c r="P15" i="9" s="1"/>
  <c r="O15" i="9" a="1"/>
  <c r="O15" i="9" s="1"/>
  <c r="T15" i="9" a="1"/>
  <c r="T15" i="9" s="1"/>
  <c r="S15" i="9" a="1"/>
  <c r="S15" i="9" s="1"/>
  <c r="R15" i="9" a="1"/>
  <c r="R15" i="9" s="1"/>
  <c r="Q16" i="9" a="1"/>
  <c r="Q16" i="9" s="1"/>
  <c r="P16" i="9" a="1"/>
  <c r="P16" i="9" s="1"/>
  <c r="O16" i="9" a="1"/>
  <c r="O16" i="9" s="1"/>
  <c r="T16" i="9" a="1"/>
  <c r="T16" i="9" s="1"/>
  <c r="S16" i="9" a="1"/>
  <c r="S16" i="9" s="1"/>
  <c r="R16" i="9" a="1"/>
  <c r="R16" i="9" s="1"/>
  <c r="Q17" i="9" a="1"/>
  <c r="Q17" i="9" s="1"/>
  <c r="P17" i="9" a="1"/>
  <c r="P17" i="9" s="1"/>
  <c r="O17" i="9" a="1"/>
  <c r="O17" i="9" s="1"/>
  <c r="T17" i="9" a="1"/>
  <c r="T17" i="9" s="1"/>
  <c r="S17" i="9" a="1"/>
  <c r="S17" i="9" s="1"/>
  <c r="R17" i="9" a="1"/>
  <c r="R17" i="9" s="1"/>
  <c r="Q18" i="9" a="1"/>
  <c r="Q18" i="9" s="1"/>
  <c r="P18" i="9" a="1"/>
  <c r="P18" i="9" s="1"/>
  <c r="O18" i="9" a="1"/>
  <c r="O18" i="9" s="1"/>
  <c r="T18" i="9" a="1"/>
  <c r="T18" i="9" s="1"/>
  <c r="S18" i="9" a="1"/>
  <c r="S18" i="9" s="1"/>
  <c r="R18" i="9" a="1"/>
  <c r="R18" i="9" s="1"/>
  <c r="Q19" i="9" a="1"/>
  <c r="Q19" i="9" s="1"/>
  <c r="P19" i="9" a="1"/>
  <c r="P19" i="9" s="1"/>
  <c r="O19" i="9" a="1"/>
  <c r="O19" i="9" s="1"/>
  <c r="T19" i="9" a="1"/>
  <c r="T19" i="9" s="1"/>
  <c r="S19" i="9" a="1"/>
  <c r="S19" i="9" s="1"/>
  <c r="R19" i="9" a="1"/>
  <c r="R19" i="9" s="1"/>
  <c r="Q20" i="9" a="1"/>
  <c r="Q20" i="9" s="1"/>
  <c r="P20" i="9" a="1"/>
  <c r="P20" i="9" s="1"/>
  <c r="O20" i="9" a="1"/>
  <c r="O20" i="9" s="1"/>
  <c r="T20" i="9" a="1"/>
  <c r="T20" i="9" s="1"/>
  <c r="S20" i="9" a="1"/>
  <c r="S20" i="9" s="1"/>
  <c r="R20" i="9" a="1"/>
  <c r="R20" i="9" s="1"/>
  <c r="Q21" i="9" a="1"/>
  <c r="Q21" i="9" s="1"/>
  <c r="P21" i="9" a="1"/>
  <c r="P21" i="9" s="1"/>
  <c r="O21" i="9" a="1"/>
  <c r="O21" i="9" s="1"/>
  <c r="T21" i="9" a="1"/>
  <c r="T21" i="9" s="1"/>
  <c r="S21" i="9" a="1"/>
  <c r="S21" i="9" s="1"/>
  <c r="R21" i="9" a="1"/>
  <c r="R21" i="9" s="1"/>
  <c r="Q22" i="9" a="1"/>
  <c r="Q22" i="9" s="1"/>
  <c r="P22" i="9" a="1"/>
  <c r="P22" i="9" s="1"/>
  <c r="O22" i="9" a="1"/>
  <c r="O22" i="9" s="1"/>
  <c r="T22" i="9" a="1"/>
  <c r="T22" i="9" s="1"/>
  <c r="S22" i="9" a="1"/>
  <c r="S22" i="9" s="1"/>
  <c r="R22" i="9" a="1"/>
  <c r="R22" i="9" s="1"/>
  <c r="Q23" i="9" a="1"/>
  <c r="Q23" i="9" s="1"/>
  <c r="P23" i="9" a="1"/>
  <c r="P23" i="9" s="1"/>
  <c r="O23" i="9" a="1"/>
  <c r="O23" i="9" s="1"/>
  <c r="T23" i="9" a="1"/>
  <c r="T23" i="9" s="1"/>
  <c r="S23" i="9" a="1"/>
  <c r="S23" i="9" s="1"/>
  <c r="R23" i="9" a="1"/>
  <c r="R23" i="9" s="1"/>
  <c r="Q24" i="9" a="1"/>
  <c r="Q24" i="9" s="1"/>
  <c r="P24" i="9" a="1"/>
  <c r="P24" i="9" s="1"/>
  <c r="O24" i="9" a="1"/>
  <c r="O24" i="9" s="1"/>
  <c r="T24" i="9" a="1"/>
  <c r="T24" i="9" s="1"/>
  <c r="S24" i="9" a="1"/>
  <c r="S24" i="9" s="1"/>
  <c r="R24" i="9" a="1"/>
  <c r="R24" i="9" s="1"/>
  <c r="Q25" i="9" a="1"/>
  <c r="Q25" i="9" s="1"/>
  <c r="P25" i="9" a="1"/>
  <c r="P25" i="9" s="1"/>
  <c r="O25" i="9" a="1"/>
  <c r="O25" i="9" s="1"/>
  <c r="T25" i="9" a="1"/>
  <c r="T25" i="9" s="1"/>
  <c r="S25" i="9" a="1"/>
  <c r="S25" i="9" s="1"/>
  <c r="R25" i="9" a="1"/>
  <c r="R25" i="9" s="1"/>
  <c r="Q26" i="9" a="1"/>
  <c r="Q26" i="9" s="1"/>
  <c r="P26" i="9" a="1"/>
  <c r="P26" i="9" s="1"/>
  <c r="O26" i="9" a="1"/>
  <c r="O26" i="9" s="1"/>
  <c r="T26" i="9" a="1"/>
  <c r="T26" i="9" s="1"/>
  <c r="S26" i="9" a="1"/>
  <c r="S26" i="9" s="1"/>
  <c r="R26" i="9" a="1"/>
  <c r="R26" i="9" s="1"/>
  <c r="Q27" i="9" a="1"/>
  <c r="Q27" i="9" s="1"/>
  <c r="P27" i="9" a="1"/>
  <c r="P27" i="9" s="1"/>
  <c r="O27" i="9" a="1"/>
  <c r="O27" i="9" s="1"/>
  <c r="T27" i="9" a="1"/>
  <c r="T27" i="9" s="1"/>
  <c r="S27" i="9" a="1"/>
  <c r="S27" i="9" s="1"/>
  <c r="R27" i="9" a="1"/>
  <c r="R27" i="9" s="1"/>
  <c r="Q28" i="9" a="1"/>
  <c r="Q28" i="9" s="1"/>
  <c r="P28" i="9" a="1"/>
  <c r="P28" i="9" s="1"/>
  <c r="O28" i="9" a="1"/>
  <c r="O28" i="9" s="1"/>
  <c r="T28" i="9" a="1"/>
  <c r="T28" i="9" s="1"/>
  <c r="S28" i="9" a="1"/>
  <c r="S28" i="9" s="1"/>
  <c r="R28" i="9" a="1"/>
  <c r="R28" i="9" s="1"/>
  <c r="Q29" i="9" a="1"/>
  <c r="Q29" i="9" s="1"/>
  <c r="P29" i="9" a="1"/>
  <c r="P29" i="9" s="1"/>
  <c r="O29" i="9" a="1"/>
  <c r="O29" i="9" s="1"/>
  <c r="T29" i="9" a="1"/>
  <c r="T29" i="9" s="1"/>
  <c r="S29" i="9" a="1"/>
  <c r="S29" i="9" s="1"/>
  <c r="R29" i="9" a="1"/>
  <c r="R29" i="9" s="1"/>
  <c r="Q30" i="9" a="1"/>
  <c r="Q30" i="9" s="1"/>
  <c r="P30" i="9" a="1"/>
  <c r="P30" i="9" s="1"/>
  <c r="O30" i="9" a="1"/>
  <c r="O30" i="9" s="1"/>
  <c r="T30" i="9" a="1"/>
  <c r="T30" i="9" s="1"/>
  <c r="S30" i="9" a="1"/>
  <c r="S30" i="9" s="1"/>
  <c r="R30" i="9" a="1"/>
  <c r="R30" i="9" s="1"/>
  <c r="Q31" i="9" a="1"/>
  <c r="Q31" i="9" s="1"/>
  <c r="P31" i="9" a="1"/>
  <c r="P31" i="9" s="1"/>
  <c r="O31" i="9" a="1"/>
  <c r="O31" i="9" s="1"/>
  <c r="T31" i="9" a="1"/>
  <c r="T31" i="9" s="1"/>
  <c r="S31" i="9" a="1"/>
  <c r="S31" i="9" s="1"/>
  <c r="R31" i="9" a="1"/>
  <c r="R31" i="9" s="1"/>
  <c r="Q32" i="9" a="1"/>
  <c r="Q32" i="9" s="1"/>
  <c r="P32" i="9" a="1"/>
  <c r="P32" i="9" s="1"/>
  <c r="O32" i="9" a="1"/>
  <c r="O32" i="9" s="1"/>
  <c r="T32" i="9" a="1"/>
  <c r="T32" i="9" s="1"/>
  <c r="S32" i="9" a="1"/>
  <c r="S32" i="9" s="1"/>
  <c r="R32" i="9" a="1"/>
  <c r="R32" i="9" s="1"/>
  <c r="Q33" i="9" a="1"/>
  <c r="Q33" i="9" s="1"/>
  <c r="P33" i="9" a="1"/>
  <c r="P33" i="9" s="1"/>
  <c r="O33" i="9" a="1"/>
  <c r="O33" i="9" s="1"/>
  <c r="T33" i="9" a="1"/>
  <c r="T33" i="9" s="1"/>
  <c r="S33" i="9" a="1"/>
  <c r="S33" i="9" s="1"/>
  <c r="R33" i="9" a="1"/>
  <c r="R33" i="9" s="1"/>
  <c r="Q34" i="9" a="1"/>
  <c r="Q34" i="9" s="1"/>
  <c r="P34" i="9" a="1"/>
  <c r="P34" i="9" s="1"/>
  <c r="O34" i="9" a="1"/>
  <c r="O34" i="9" s="1"/>
  <c r="T34" i="9" a="1"/>
  <c r="T34" i="9" s="1"/>
  <c r="S34" i="9" a="1"/>
  <c r="S34" i="9" s="1"/>
  <c r="R34" i="9" a="1"/>
  <c r="R34" i="9" s="1"/>
  <c r="Q35" i="9" a="1"/>
  <c r="Q35" i="9" s="1"/>
  <c r="P35" i="9" a="1"/>
  <c r="P35" i="9" s="1"/>
  <c r="O35" i="9" a="1"/>
  <c r="O35" i="9" s="1"/>
  <c r="T35" i="9" a="1"/>
  <c r="T35" i="9" s="1"/>
  <c r="S35" i="9" a="1"/>
  <c r="S35" i="9" s="1"/>
  <c r="R35" i="9" a="1"/>
  <c r="R35" i="9" s="1"/>
  <c r="Q36" i="9" a="1"/>
  <c r="Q36" i="9" s="1"/>
  <c r="P36" i="9" a="1"/>
  <c r="P36" i="9" s="1"/>
  <c r="O36" i="9" a="1"/>
  <c r="O36" i="9" s="1"/>
  <c r="T36" i="9" a="1"/>
  <c r="T36" i="9" s="1"/>
  <c r="S36" i="9" a="1"/>
  <c r="S36" i="9" s="1"/>
  <c r="R36" i="9" a="1"/>
  <c r="R36" i="9" s="1"/>
  <c r="Q37" i="9" a="1"/>
  <c r="Q37" i="9" s="1"/>
  <c r="P37" i="9" a="1"/>
  <c r="P37" i="9" s="1"/>
  <c r="O37" i="9" a="1"/>
  <c r="O37" i="9" s="1"/>
  <c r="T37" i="9" a="1"/>
  <c r="T37" i="9" s="1"/>
  <c r="S37" i="9" a="1"/>
  <c r="S37" i="9" s="1"/>
  <c r="R37" i="9" a="1"/>
  <c r="R37" i="9" s="1"/>
  <c r="Q38" i="9" a="1"/>
  <c r="Q38" i="9" s="1"/>
  <c r="P38" i="9" a="1"/>
  <c r="P38" i="9" s="1"/>
  <c r="O38" i="9" a="1"/>
  <c r="O38" i="9" s="1"/>
  <c r="T38" i="9" a="1"/>
  <c r="T38" i="9" s="1"/>
  <c r="S38" i="9" a="1"/>
  <c r="S38" i="9" s="1"/>
  <c r="R38" i="9" a="1"/>
  <c r="R38" i="9" s="1"/>
  <c r="Q39" i="9" a="1"/>
  <c r="Q39" i="9" s="1"/>
  <c r="P39" i="9" a="1"/>
  <c r="P39" i="9" s="1"/>
  <c r="O39" i="9" a="1"/>
  <c r="O39" i="9" s="1"/>
  <c r="T39" i="9" a="1"/>
  <c r="T39" i="9" s="1"/>
  <c r="S39" i="9" a="1"/>
  <c r="S39" i="9" s="1"/>
  <c r="R39" i="9" a="1"/>
  <c r="R39" i="9" s="1"/>
  <c r="Q40" i="9" a="1"/>
  <c r="Q40" i="9" s="1"/>
  <c r="P40" i="9" a="1"/>
  <c r="P40" i="9" s="1"/>
  <c r="O40" i="9" a="1"/>
  <c r="O40" i="9" s="1"/>
  <c r="T40" i="9" a="1"/>
  <c r="T40" i="9" s="1"/>
  <c r="S40" i="9" a="1"/>
  <c r="S40" i="9" s="1"/>
  <c r="R40" i="9" a="1"/>
  <c r="R40" i="9" s="1"/>
  <c r="Q41" i="9" a="1"/>
  <c r="Q41" i="9" s="1"/>
  <c r="P41" i="9" a="1"/>
  <c r="P41" i="9" s="1"/>
  <c r="O41" i="9" a="1"/>
  <c r="O41" i="9" s="1"/>
  <c r="T41" i="9" a="1"/>
  <c r="T41" i="9" s="1"/>
  <c r="S41" i="9" a="1"/>
  <c r="S41" i="9" s="1"/>
  <c r="R41" i="9" a="1"/>
  <c r="R41" i="9" s="1"/>
  <c r="Q42" i="9" a="1"/>
  <c r="Q42" i="9" s="1"/>
  <c r="P42" i="9" a="1"/>
  <c r="P42" i="9" s="1"/>
  <c r="O42" i="9" a="1"/>
  <c r="O42" i="9" s="1"/>
  <c r="T42" i="9" a="1"/>
  <c r="T42" i="9" s="1"/>
  <c r="S42" i="9" a="1"/>
  <c r="S42" i="9" s="1"/>
  <c r="R42" i="9" a="1"/>
  <c r="R42" i="9" s="1"/>
  <c r="Q43" i="9" a="1"/>
  <c r="Q43" i="9" s="1"/>
  <c r="P43" i="9" a="1"/>
  <c r="P43" i="9" s="1"/>
  <c r="O43" i="9" a="1"/>
  <c r="O43" i="9" s="1"/>
  <c r="T43" i="9" a="1"/>
  <c r="T43" i="9" s="1"/>
  <c r="S43" i="9" a="1"/>
  <c r="S43" i="9" s="1"/>
  <c r="R43" i="9" a="1"/>
  <c r="R43" i="9" s="1"/>
  <c r="Q44" i="9" a="1"/>
  <c r="Q44" i="9" s="1"/>
  <c r="P44" i="9" a="1"/>
  <c r="P44" i="9" s="1"/>
  <c r="O44" i="9" a="1"/>
  <c r="O44" i="9" s="1"/>
  <c r="T44" i="9" a="1"/>
  <c r="T44" i="9" s="1"/>
  <c r="S44" i="9" a="1"/>
  <c r="S44" i="9" s="1"/>
  <c r="R44" i="9" a="1"/>
  <c r="R44" i="9" s="1"/>
  <c r="Q45" i="9" a="1"/>
  <c r="Q45" i="9" s="1"/>
  <c r="P45" i="9" a="1"/>
  <c r="P45" i="9" s="1"/>
  <c r="O45" i="9" a="1"/>
  <c r="O45" i="9" s="1"/>
  <c r="T45" i="9" a="1"/>
  <c r="T45" i="9" s="1"/>
  <c r="S45" i="9" a="1"/>
  <c r="S45" i="9" s="1"/>
  <c r="R45" i="9" a="1"/>
  <c r="R45" i="9" s="1"/>
  <c r="Q46" i="9" a="1"/>
  <c r="Q46" i="9" s="1"/>
  <c r="P46" i="9" a="1"/>
  <c r="P46" i="9" s="1"/>
  <c r="O46" i="9" a="1"/>
  <c r="O46" i="9" s="1"/>
  <c r="T46" i="9" a="1"/>
  <c r="T46" i="9" s="1"/>
  <c r="S46" i="9" a="1"/>
  <c r="S46" i="9" s="1"/>
  <c r="R46" i="9" a="1"/>
  <c r="R46" i="9" s="1"/>
  <c r="Q47" i="9" a="1"/>
  <c r="Q47" i="9" s="1"/>
  <c r="P47" i="9" a="1"/>
  <c r="P47" i="9" s="1"/>
  <c r="O47" i="9" a="1"/>
  <c r="O47" i="9" s="1"/>
  <c r="T47" i="9" a="1"/>
  <c r="T47" i="9" s="1"/>
  <c r="S47" i="9" a="1"/>
  <c r="S47" i="9" s="1"/>
  <c r="R47" i="9" a="1"/>
  <c r="R47" i="9" s="1"/>
  <c r="Q48" i="9" a="1"/>
  <c r="Q48" i="9" s="1"/>
  <c r="P48" i="9" a="1"/>
  <c r="P48" i="9" s="1"/>
  <c r="O48" i="9" a="1"/>
  <c r="O48" i="9" s="1"/>
  <c r="T48" i="9" a="1"/>
  <c r="T48" i="9" s="1"/>
  <c r="S48" i="9" a="1"/>
  <c r="S48" i="9" s="1"/>
  <c r="R48" i="9" a="1"/>
  <c r="R48" i="9" s="1"/>
  <c r="Q49" i="9" a="1"/>
  <c r="Q49" i="9" s="1"/>
  <c r="P49" i="9" a="1"/>
  <c r="P49" i="9" s="1"/>
  <c r="O49" i="9" a="1"/>
  <c r="O49" i="9" s="1"/>
  <c r="T49" i="9" a="1"/>
  <c r="T49" i="9" s="1"/>
  <c r="S49" i="9" a="1"/>
  <c r="S49" i="9" s="1"/>
  <c r="R49" i="9" a="1"/>
  <c r="R49" i="9" s="1"/>
  <c r="Q50" i="9" a="1"/>
  <c r="Q50" i="9" s="1"/>
  <c r="P50" i="9" a="1"/>
  <c r="P50" i="9" s="1"/>
  <c r="O50" i="9" a="1"/>
  <c r="O50" i="9" s="1"/>
  <c r="T50" i="9" a="1"/>
  <c r="T50" i="9" s="1"/>
  <c r="S50" i="9" a="1"/>
  <c r="S50" i="9" s="1"/>
  <c r="R50" i="9" a="1"/>
  <c r="R50" i="9" s="1"/>
  <c r="Q51" i="9" a="1"/>
  <c r="Q51" i="9" s="1"/>
  <c r="P51" i="9" a="1"/>
  <c r="P51" i="9" s="1"/>
  <c r="O51" i="9" a="1"/>
  <c r="O51" i="9" s="1"/>
  <c r="T51" i="9" a="1"/>
  <c r="T51" i="9" s="1"/>
  <c r="S51" i="9" a="1"/>
  <c r="S51" i="9" s="1"/>
  <c r="R51" i="9" a="1"/>
  <c r="R51" i="9" s="1"/>
  <c r="Q52" i="9" a="1"/>
  <c r="Q52" i="9" s="1"/>
  <c r="P52" i="9" a="1"/>
  <c r="P52" i="9" s="1"/>
  <c r="O52" i="9" a="1"/>
  <c r="O52" i="9" s="1"/>
  <c r="T52" i="9" a="1"/>
  <c r="T52" i="9" s="1"/>
  <c r="S52" i="9" a="1"/>
  <c r="S52" i="9" s="1"/>
  <c r="R52" i="9" a="1"/>
  <c r="R52" i="9" s="1"/>
  <c r="Q53" i="9" a="1"/>
  <c r="Q53" i="9" s="1"/>
  <c r="P53" i="9" a="1"/>
  <c r="P53" i="9" s="1"/>
  <c r="O53" i="9" a="1"/>
  <c r="O53" i="9" s="1"/>
  <c r="T53" i="9" a="1"/>
  <c r="T53" i="9" s="1"/>
  <c r="S53" i="9" a="1"/>
  <c r="S53" i="9" s="1"/>
  <c r="R53" i="9" a="1"/>
  <c r="R53" i="9" s="1"/>
  <c r="Q54" i="9" a="1"/>
  <c r="Q54" i="9" s="1"/>
  <c r="P54" i="9" a="1"/>
  <c r="P54" i="9" s="1"/>
  <c r="O54" i="9" a="1"/>
  <c r="O54" i="9" s="1"/>
  <c r="T54" i="9" a="1"/>
  <c r="T54" i="9" s="1"/>
  <c r="S54" i="9" a="1"/>
  <c r="S54" i="9" s="1"/>
  <c r="R54" i="9" a="1"/>
  <c r="R54" i="9" s="1"/>
  <c r="Q55" i="9" a="1"/>
  <c r="Q55" i="9" s="1"/>
  <c r="P55" i="9" a="1"/>
  <c r="P55" i="9" s="1"/>
  <c r="O55" i="9" a="1"/>
  <c r="O55" i="9" s="1"/>
  <c r="T55" i="9" a="1"/>
  <c r="T55" i="9" s="1"/>
  <c r="S55" i="9" a="1"/>
  <c r="S55" i="9" s="1"/>
  <c r="R55" i="9" a="1"/>
  <c r="R55" i="9" s="1"/>
  <c r="Q56" i="9" a="1"/>
  <c r="Q56" i="9" s="1"/>
  <c r="P56" i="9" a="1"/>
  <c r="P56" i="9" s="1"/>
  <c r="O56" i="9" a="1"/>
  <c r="O56" i="9" s="1"/>
  <c r="T56" i="9" a="1"/>
  <c r="T56" i="9" s="1"/>
  <c r="S56" i="9" a="1"/>
  <c r="S56" i="9" s="1"/>
  <c r="R56" i="9" a="1"/>
  <c r="R56" i="9" s="1"/>
  <c r="Q57" i="9" a="1"/>
  <c r="Q57" i="9" s="1"/>
  <c r="P57" i="9" a="1"/>
  <c r="P57" i="9" s="1"/>
  <c r="O57" i="9" a="1"/>
  <c r="O57" i="9" s="1"/>
  <c r="T57" i="9" a="1"/>
  <c r="T57" i="9" s="1"/>
  <c r="S57" i="9" a="1"/>
  <c r="S57" i="9" s="1"/>
  <c r="R57" i="9" a="1"/>
  <c r="R57" i="9" s="1"/>
  <c r="Q58" i="9" a="1"/>
  <c r="Q58" i="9" s="1"/>
  <c r="P58" i="9" a="1"/>
  <c r="P58" i="9" s="1"/>
  <c r="O58" i="9" a="1"/>
  <c r="O58" i="9" s="1"/>
  <c r="T58" i="9" a="1"/>
  <c r="T58" i="9" s="1"/>
  <c r="S58" i="9" a="1"/>
  <c r="S58" i="9" s="1"/>
  <c r="R58" i="9" a="1"/>
  <c r="R58" i="9" s="1"/>
  <c r="Q59" i="9" a="1"/>
  <c r="Q59" i="9" s="1"/>
  <c r="P59" i="9" a="1"/>
  <c r="P59" i="9" s="1"/>
  <c r="O59" i="9" a="1"/>
  <c r="O59" i="9" s="1"/>
  <c r="T59" i="9" a="1"/>
  <c r="T59" i="9" s="1"/>
  <c r="S59" i="9" a="1"/>
  <c r="S59" i="9" s="1"/>
  <c r="R59" i="9" a="1"/>
  <c r="R59" i="9" s="1"/>
  <c r="Q60" i="9" a="1"/>
  <c r="Q60" i="9" s="1"/>
  <c r="P60" i="9" a="1"/>
  <c r="P60" i="9" s="1"/>
  <c r="O60" i="9" a="1"/>
  <c r="O60" i="9" s="1"/>
  <c r="T60" i="9" a="1"/>
  <c r="T60" i="9" s="1"/>
  <c r="S60" i="9" a="1"/>
  <c r="S60" i="9" s="1"/>
  <c r="R60" i="9" a="1"/>
  <c r="R60" i="9" s="1"/>
  <c r="Q61" i="9" a="1"/>
  <c r="Q61" i="9" s="1"/>
  <c r="P61" i="9" a="1"/>
  <c r="P61" i="9" s="1"/>
  <c r="O61" i="9" a="1"/>
  <c r="O61" i="9" s="1"/>
  <c r="T61" i="9" a="1"/>
  <c r="T61" i="9" s="1"/>
  <c r="S61" i="9" a="1"/>
  <c r="S61" i="9" s="1"/>
  <c r="R61" i="9" a="1"/>
  <c r="R61" i="9" s="1"/>
  <c r="Q62" i="9" a="1"/>
  <c r="Q62" i="9" s="1"/>
  <c r="P62" i="9" a="1"/>
  <c r="P62" i="9" s="1"/>
  <c r="O62" i="9" a="1"/>
  <c r="O62" i="9" s="1"/>
  <c r="T62" i="9" a="1"/>
  <c r="T62" i="9" s="1"/>
  <c r="S62" i="9" a="1"/>
  <c r="S62" i="9" s="1"/>
  <c r="R62" i="9" a="1"/>
  <c r="R62" i="9" s="1"/>
  <c r="Q63" i="9" a="1"/>
  <c r="Q63" i="9" s="1"/>
  <c r="P63" i="9" a="1"/>
  <c r="P63" i="9" s="1"/>
  <c r="O63" i="9" a="1"/>
  <c r="O63" i="9" s="1"/>
  <c r="T63" i="9" a="1"/>
  <c r="T63" i="9" s="1"/>
  <c r="S63" i="9" a="1"/>
  <c r="S63" i="9" s="1"/>
  <c r="R63" i="9" a="1"/>
  <c r="R63" i="9" s="1"/>
  <c r="Q64" i="9" a="1"/>
  <c r="Q64" i="9" s="1"/>
  <c r="P64" i="9" a="1"/>
  <c r="P64" i="9" s="1"/>
  <c r="O64" i="9" a="1"/>
  <c r="O64" i="9" s="1"/>
  <c r="T64" i="9" a="1"/>
  <c r="T64" i="9" s="1"/>
  <c r="S64" i="9" a="1"/>
  <c r="S64" i="9" s="1"/>
  <c r="R64" i="9" a="1"/>
  <c r="R64" i="9" s="1"/>
  <c r="Q65" i="9" a="1"/>
  <c r="Q65" i="9" s="1"/>
  <c r="P65" i="9" a="1"/>
  <c r="P65" i="9" s="1"/>
  <c r="O65" i="9" a="1"/>
  <c r="O65" i="9" s="1"/>
  <c r="T65" i="9" a="1"/>
  <c r="T65" i="9" s="1"/>
  <c r="S65" i="9" a="1"/>
  <c r="S65" i="9" s="1"/>
  <c r="R65" i="9" a="1"/>
  <c r="R65" i="9" s="1"/>
  <c r="Q66" i="9" a="1"/>
  <c r="Q66" i="9" s="1"/>
  <c r="P66" i="9" a="1"/>
  <c r="P66" i="9" s="1"/>
  <c r="O66" i="9" a="1"/>
  <c r="O66" i="9" s="1"/>
  <c r="T66" i="9" a="1"/>
  <c r="T66" i="9" s="1"/>
  <c r="S66" i="9" a="1"/>
  <c r="S66" i="9" s="1"/>
  <c r="R66" i="9" a="1"/>
  <c r="R66" i="9" s="1"/>
  <c r="Q67" i="9" a="1"/>
  <c r="Q67" i="9" s="1"/>
  <c r="P67" i="9" a="1"/>
  <c r="P67" i="9" s="1"/>
  <c r="O67" i="9" a="1"/>
  <c r="O67" i="9" s="1"/>
  <c r="T67" i="9" a="1"/>
  <c r="T67" i="9" s="1"/>
  <c r="S67" i="9" a="1"/>
  <c r="S67" i="9" s="1"/>
  <c r="R67" i="9" a="1"/>
  <c r="R67" i="9" s="1"/>
  <c r="Q68" i="9" a="1"/>
  <c r="Q68" i="9" s="1"/>
  <c r="P68" i="9" a="1"/>
  <c r="P68" i="9" s="1"/>
  <c r="O68" i="9" a="1"/>
  <c r="O68" i="9" s="1"/>
  <c r="T68" i="9" a="1"/>
  <c r="T68" i="9" s="1"/>
  <c r="S68" i="9" a="1"/>
  <c r="S68" i="9" s="1"/>
  <c r="R68" i="9" a="1"/>
  <c r="R68" i="9" s="1"/>
  <c r="Q69" i="9" a="1"/>
  <c r="Q69" i="9" s="1"/>
  <c r="P69" i="9" a="1"/>
  <c r="P69" i="9" s="1"/>
  <c r="O69" i="9" a="1"/>
  <c r="O69" i="9" s="1"/>
  <c r="T69" i="9" a="1"/>
  <c r="T69" i="9" s="1"/>
  <c r="S69" i="9" a="1"/>
  <c r="S69" i="9" s="1"/>
  <c r="R69" i="9" a="1"/>
  <c r="R69" i="9" s="1"/>
  <c r="Q70" i="9" a="1"/>
  <c r="Q70" i="9" s="1"/>
  <c r="P70" i="9" a="1"/>
  <c r="P70" i="9" s="1"/>
  <c r="O70" i="9" a="1"/>
  <c r="O70" i="9" s="1"/>
  <c r="T70" i="9" a="1"/>
  <c r="T70" i="9" s="1"/>
  <c r="S70" i="9" a="1"/>
  <c r="S70" i="9" s="1"/>
  <c r="R70" i="9" a="1"/>
  <c r="R70" i="9" s="1"/>
  <c r="Q71" i="9" a="1"/>
  <c r="Q71" i="9" s="1"/>
  <c r="P71" i="9" a="1"/>
  <c r="P71" i="9" s="1"/>
  <c r="O71" i="9" a="1"/>
  <c r="O71" i="9" s="1"/>
  <c r="T71" i="9" a="1"/>
  <c r="T71" i="9" s="1"/>
  <c r="S71" i="9" a="1"/>
  <c r="S71" i="9" s="1"/>
  <c r="R71" i="9" a="1"/>
  <c r="R71" i="9" s="1"/>
  <c r="Q72" i="9" a="1"/>
  <c r="Q72" i="9" s="1"/>
  <c r="P72" i="9" a="1"/>
  <c r="P72" i="9" s="1"/>
  <c r="O72" i="9" a="1"/>
  <c r="O72" i="9" s="1"/>
  <c r="T72" i="9" a="1"/>
  <c r="T72" i="9" s="1"/>
  <c r="S72" i="9" a="1"/>
  <c r="S72" i="9" s="1"/>
  <c r="R72" i="9" a="1"/>
  <c r="R72" i="9" s="1"/>
  <c r="Q73" i="9" a="1"/>
  <c r="Q73" i="9" s="1"/>
  <c r="P73" i="9" a="1"/>
  <c r="P73" i="9" s="1"/>
  <c r="O73" i="9" a="1"/>
  <c r="O73" i="9" s="1"/>
  <c r="T73" i="9" a="1"/>
  <c r="T73" i="9" s="1"/>
  <c r="S73" i="9" a="1"/>
  <c r="S73" i="9" s="1"/>
  <c r="R73" i="9" a="1"/>
  <c r="R73" i="9" s="1"/>
  <c r="Q74" i="9" a="1"/>
  <c r="Q74" i="9" s="1"/>
  <c r="P74" i="9" a="1"/>
  <c r="P74" i="9" s="1"/>
  <c r="O74" i="9" a="1"/>
  <c r="O74" i="9" s="1"/>
  <c r="T74" i="9" a="1"/>
  <c r="T74" i="9" s="1"/>
  <c r="S74" i="9" a="1"/>
  <c r="S74" i="9" s="1"/>
  <c r="R74" i="9" a="1"/>
  <c r="R74" i="9" s="1"/>
  <c r="Q75" i="9" a="1"/>
  <c r="Q75" i="9" s="1"/>
  <c r="P75" i="9" a="1"/>
  <c r="P75" i="9" s="1"/>
  <c r="O75" i="9" a="1"/>
  <c r="O75" i="9" s="1"/>
  <c r="T75" i="9" a="1"/>
  <c r="T75" i="9" s="1"/>
  <c r="S75" i="9" a="1"/>
  <c r="S75" i="9" s="1"/>
  <c r="R75" i="9" a="1"/>
  <c r="R75" i="9" s="1"/>
  <c r="Q76" i="9" a="1"/>
  <c r="Q76" i="9" s="1"/>
  <c r="P76" i="9" a="1"/>
  <c r="P76" i="9" s="1"/>
  <c r="O76" i="9" a="1"/>
  <c r="O76" i="9" s="1"/>
  <c r="T76" i="9" a="1"/>
  <c r="T76" i="9" s="1"/>
  <c r="S76" i="9" a="1"/>
  <c r="S76" i="9" s="1"/>
  <c r="R76" i="9" a="1"/>
  <c r="R76" i="9" s="1"/>
  <c r="Q77" i="9" a="1"/>
  <c r="Q77" i="9" s="1"/>
  <c r="P77" i="9" a="1"/>
  <c r="P77" i="9" s="1"/>
  <c r="O77" i="9" a="1"/>
  <c r="O77" i="9" s="1"/>
  <c r="T77" i="9" a="1"/>
  <c r="T77" i="9" s="1"/>
  <c r="S77" i="9" a="1"/>
  <c r="S77" i="9" s="1"/>
  <c r="R77" i="9" a="1"/>
  <c r="R77" i="9" s="1"/>
  <c r="Q78" i="9" a="1"/>
  <c r="Q78" i="9" s="1"/>
  <c r="P78" i="9" a="1"/>
  <c r="P78" i="9" s="1"/>
  <c r="O78" i="9" a="1"/>
  <c r="O78" i="9" s="1"/>
  <c r="T78" i="9" a="1"/>
  <c r="T78" i="9" s="1"/>
  <c r="S78" i="9" a="1"/>
  <c r="S78" i="9" s="1"/>
  <c r="R78" i="9" a="1"/>
  <c r="R78" i="9" s="1"/>
  <c r="Q79" i="9" a="1"/>
  <c r="Q79" i="9" s="1"/>
  <c r="P79" i="9" a="1"/>
  <c r="P79" i="9" s="1"/>
  <c r="O79" i="9" a="1"/>
  <c r="O79" i="9" s="1"/>
  <c r="T79" i="9" a="1"/>
  <c r="T79" i="9" s="1"/>
  <c r="S79" i="9" a="1"/>
  <c r="S79" i="9" s="1"/>
  <c r="R79" i="9" a="1"/>
  <c r="R79" i="9" s="1"/>
  <c r="Q80" i="9" a="1"/>
  <c r="Q80" i="9" s="1"/>
  <c r="P80" i="9" a="1"/>
  <c r="P80" i="9" s="1"/>
  <c r="O80" i="9" a="1"/>
  <c r="O80" i="9" s="1"/>
  <c r="T80" i="9" a="1"/>
  <c r="T80" i="9" s="1"/>
  <c r="S80" i="9" a="1"/>
  <c r="S80" i="9" s="1"/>
  <c r="R80" i="9" a="1"/>
  <c r="R80" i="9" s="1"/>
  <c r="Q81" i="9" a="1"/>
  <c r="Q81" i="9" s="1"/>
  <c r="P81" i="9" a="1"/>
  <c r="P81" i="9" s="1"/>
  <c r="O81" i="9" a="1"/>
  <c r="O81" i="9" s="1"/>
  <c r="T81" i="9" a="1"/>
  <c r="T81" i="9" s="1"/>
  <c r="S81" i="9" a="1"/>
  <c r="S81" i="9" s="1"/>
  <c r="R81" i="9" a="1"/>
  <c r="R81" i="9" s="1"/>
  <c r="Q82" i="9" a="1"/>
  <c r="Q82" i="9" s="1"/>
  <c r="P82" i="9" a="1"/>
  <c r="P82" i="9" s="1"/>
  <c r="O82" i="9" a="1"/>
  <c r="O82" i="9" s="1"/>
  <c r="T82" i="9" a="1"/>
  <c r="T82" i="9" s="1"/>
  <c r="S82" i="9" a="1"/>
  <c r="S82" i="9" s="1"/>
  <c r="R82" i="9" a="1"/>
  <c r="R82" i="9" s="1"/>
  <c r="Q83" i="9" a="1"/>
  <c r="Q83" i="9" s="1"/>
  <c r="P83" i="9" a="1"/>
  <c r="P83" i="9" s="1"/>
  <c r="O83" i="9" a="1"/>
  <c r="O83" i="9" s="1"/>
  <c r="T83" i="9" a="1"/>
  <c r="T83" i="9" s="1"/>
  <c r="S83" i="9" a="1"/>
  <c r="S83" i="9" s="1"/>
  <c r="R83" i="9" a="1"/>
  <c r="R83" i="9" s="1"/>
  <c r="Q84" i="9" a="1"/>
  <c r="Q84" i="9" s="1"/>
  <c r="P84" i="9" a="1"/>
  <c r="P84" i="9" s="1"/>
  <c r="O84" i="9" a="1"/>
  <c r="O84" i="9" s="1"/>
  <c r="T84" i="9" a="1"/>
  <c r="T84" i="9" s="1"/>
  <c r="S84" i="9" a="1"/>
  <c r="S84" i="9" s="1"/>
  <c r="R84" i="9" a="1"/>
  <c r="R84" i="9" s="1"/>
  <c r="Q85" i="9" a="1"/>
  <c r="Q85" i="9" s="1"/>
  <c r="P85" i="9" a="1"/>
  <c r="P85" i="9" s="1"/>
  <c r="O85" i="9" a="1"/>
  <c r="O85" i="9" s="1"/>
  <c r="T85" i="9" a="1"/>
  <c r="T85" i="9" s="1"/>
  <c r="S85" i="9" a="1"/>
  <c r="S85" i="9" s="1"/>
  <c r="R85" i="9" a="1"/>
  <c r="R85" i="9" s="1"/>
  <c r="Q86" i="9" a="1"/>
  <c r="Q86" i="9" s="1"/>
  <c r="P86" i="9" a="1"/>
  <c r="P86" i="9" s="1"/>
  <c r="O86" i="9" a="1"/>
  <c r="O86" i="9" s="1"/>
  <c r="T86" i="9" a="1"/>
  <c r="T86" i="9" s="1"/>
  <c r="S86" i="9" a="1"/>
  <c r="S86" i="9" s="1"/>
  <c r="R86" i="9" a="1"/>
  <c r="R86" i="9" s="1"/>
  <c r="Q87" i="9" a="1"/>
  <c r="Q87" i="9" s="1"/>
  <c r="P87" i="9" a="1"/>
  <c r="P87" i="9" s="1"/>
  <c r="O87" i="9" a="1"/>
  <c r="O87" i="9" s="1"/>
  <c r="T87" i="9" a="1"/>
  <c r="T87" i="9" s="1"/>
  <c r="S87" i="9" a="1"/>
  <c r="S87" i="9" s="1"/>
  <c r="R87" i="9" a="1"/>
  <c r="R87" i="9" s="1"/>
  <c r="Q88" i="9" a="1"/>
  <c r="Q88" i="9" s="1"/>
  <c r="P88" i="9" a="1"/>
  <c r="P88" i="9" s="1"/>
  <c r="O88" i="9" a="1"/>
  <c r="O88" i="9" s="1"/>
  <c r="T88" i="9" a="1"/>
  <c r="T88" i="9" s="1"/>
  <c r="S88" i="9" a="1"/>
  <c r="S88" i="9" s="1"/>
  <c r="R88" i="9" a="1"/>
  <c r="R88" i="9" s="1"/>
  <c r="Q89" i="9" a="1"/>
  <c r="Q89" i="9" s="1"/>
  <c r="P89" i="9" a="1"/>
  <c r="P89" i="9" s="1"/>
  <c r="O89" i="9" a="1"/>
  <c r="O89" i="9" s="1"/>
  <c r="T89" i="9" a="1"/>
  <c r="T89" i="9" s="1"/>
  <c r="S89" i="9" a="1"/>
  <c r="S89" i="9" s="1"/>
  <c r="R89" i="9" a="1"/>
  <c r="R89" i="9" s="1"/>
  <c r="Q90" i="9" a="1"/>
  <c r="Q90" i="9" s="1"/>
  <c r="P90" i="9" a="1"/>
  <c r="P90" i="9" s="1"/>
  <c r="O90" i="9" a="1"/>
  <c r="O90" i="9" s="1"/>
  <c r="T90" i="9" a="1"/>
  <c r="T90" i="9" s="1"/>
  <c r="S90" i="9" a="1"/>
  <c r="S90" i="9" s="1"/>
  <c r="R90" i="9" a="1"/>
  <c r="R90" i="9" s="1"/>
  <c r="Q91" i="9" a="1"/>
  <c r="Q91" i="9" s="1"/>
  <c r="P91" i="9" a="1"/>
  <c r="P91" i="9" s="1"/>
  <c r="O91" i="9" a="1"/>
  <c r="O91" i="9" s="1"/>
  <c r="T91" i="9" a="1"/>
  <c r="T91" i="9" s="1"/>
  <c r="S91" i="9" a="1"/>
  <c r="S91" i="9" s="1"/>
  <c r="R91" i="9" a="1"/>
  <c r="R91" i="9" s="1"/>
  <c r="Q92" i="9" a="1"/>
  <c r="Q92" i="9" s="1"/>
  <c r="P92" i="9" a="1"/>
  <c r="P92" i="9" s="1"/>
  <c r="O92" i="9" a="1"/>
  <c r="O92" i="9" s="1"/>
  <c r="T92" i="9" a="1"/>
  <c r="T92" i="9" s="1"/>
  <c r="S92" i="9" a="1"/>
  <c r="S92" i="9" s="1"/>
  <c r="R92" i="9" a="1"/>
  <c r="R92" i="9" s="1"/>
  <c r="Q93" i="9" a="1"/>
  <c r="Q93" i="9" s="1"/>
  <c r="P93" i="9" a="1"/>
  <c r="P93" i="9" s="1"/>
  <c r="O93" i="9" a="1"/>
  <c r="O93" i="9" s="1"/>
  <c r="T93" i="9" a="1"/>
  <c r="T93" i="9" s="1"/>
  <c r="S93" i="9" a="1"/>
  <c r="S93" i="9" s="1"/>
  <c r="R93" i="9" a="1"/>
  <c r="R93" i="9" s="1"/>
  <c r="Q94" i="9" a="1"/>
  <c r="Q94" i="9" s="1"/>
  <c r="P94" i="9" a="1"/>
  <c r="P94" i="9" s="1"/>
  <c r="O94" i="9" a="1"/>
  <c r="O94" i="9" s="1"/>
  <c r="T94" i="9" a="1"/>
  <c r="T94" i="9" s="1"/>
  <c r="S94" i="9" a="1"/>
  <c r="S94" i="9" s="1"/>
  <c r="R94" i="9" a="1"/>
  <c r="R94" i="9" s="1"/>
  <c r="Q95" i="9" a="1"/>
  <c r="Q95" i="9" s="1"/>
  <c r="P95" i="9" a="1"/>
  <c r="P95" i="9" s="1"/>
  <c r="O95" i="9" a="1"/>
  <c r="O95" i="9" s="1"/>
  <c r="T95" i="9" a="1"/>
  <c r="T95" i="9" s="1"/>
  <c r="S95" i="9" a="1"/>
  <c r="S95" i="9" s="1"/>
  <c r="R95" i="9" a="1"/>
  <c r="R95" i="9" s="1"/>
  <c r="Q96" i="9" a="1"/>
  <c r="Q96" i="9" s="1"/>
  <c r="P96" i="9" a="1"/>
  <c r="P96" i="9" s="1"/>
  <c r="O96" i="9" a="1"/>
  <c r="O96" i="9" s="1"/>
  <c r="T96" i="9" a="1"/>
  <c r="T96" i="9" s="1"/>
  <c r="S96" i="9" a="1"/>
  <c r="S96" i="9" s="1"/>
  <c r="R96" i="9" a="1"/>
  <c r="R96" i="9" s="1"/>
  <c r="Q97" i="9" a="1"/>
  <c r="Q97" i="9" s="1"/>
  <c r="P97" i="9" a="1"/>
  <c r="P97" i="9" s="1"/>
  <c r="O97" i="9" a="1"/>
  <c r="O97" i="9" s="1"/>
  <c r="T97" i="9" a="1"/>
  <c r="T97" i="9" s="1"/>
  <c r="S97" i="9" a="1"/>
  <c r="S97" i="9" s="1"/>
  <c r="R97" i="9" a="1"/>
  <c r="R97" i="9" s="1"/>
  <c r="Q98" i="9" a="1"/>
  <c r="Q98" i="9" s="1"/>
  <c r="P98" i="9" a="1"/>
  <c r="P98" i="9" s="1"/>
  <c r="O98" i="9" a="1"/>
  <c r="O98" i="9" s="1"/>
  <c r="T98" i="9" a="1"/>
  <c r="T98" i="9" s="1"/>
  <c r="S98" i="9" a="1"/>
  <c r="S98" i="9" s="1"/>
  <c r="R98" i="9" a="1"/>
  <c r="R98" i="9" s="1"/>
  <c r="Q99" i="9" a="1"/>
  <c r="Q99" i="9" s="1"/>
  <c r="P99" i="9" a="1"/>
  <c r="P99" i="9" s="1"/>
  <c r="O99" i="9" a="1"/>
  <c r="O99" i="9" s="1"/>
  <c r="T99" i="9" a="1"/>
  <c r="T99" i="9" s="1"/>
  <c r="S99" i="9" a="1"/>
  <c r="S99" i="9" s="1"/>
  <c r="R99" i="9" a="1"/>
  <c r="R99" i="9" s="1"/>
  <c r="Q100" i="9" a="1"/>
  <c r="Q100" i="9" s="1"/>
  <c r="P100" i="9" a="1"/>
  <c r="P100" i="9" s="1"/>
  <c r="O100" i="9" a="1"/>
  <c r="O100" i="9" s="1"/>
  <c r="T100" i="9" a="1"/>
  <c r="T100" i="9" s="1"/>
  <c r="S100" i="9" a="1"/>
  <c r="S100" i="9" s="1"/>
  <c r="R100" i="9" a="1"/>
  <c r="R100" i="9" s="1"/>
  <c r="Q101" i="9" a="1"/>
  <c r="Q101" i="9" s="1"/>
  <c r="P101" i="9" a="1"/>
  <c r="P101" i="9" s="1"/>
  <c r="O101" i="9" a="1"/>
  <c r="O101" i="9" s="1"/>
  <c r="T101" i="9" a="1"/>
  <c r="T101" i="9" s="1"/>
  <c r="S101" i="9" a="1"/>
  <c r="S101" i="9" s="1"/>
  <c r="R101" i="9" a="1"/>
  <c r="R101" i="9" s="1"/>
  <c r="Q102" i="9" a="1"/>
  <c r="Q102" i="9" s="1"/>
  <c r="P102" i="9" a="1"/>
  <c r="P102" i="9" s="1"/>
  <c r="O102" i="9" a="1"/>
  <c r="O102" i="9" s="1"/>
  <c r="T102" i="9" a="1"/>
  <c r="T102" i="9" s="1"/>
  <c r="S102" i="9" a="1"/>
  <c r="S102" i="9" s="1"/>
  <c r="R102" i="9" a="1"/>
  <c r="R102" i="9" s="1"/>
  <c r="Q103" i="9" a="1"/>
  <c r="Q103" i="9" s="1"/>
  <c r="P103" i="9" a="1"/>
  <c r="P103" i="9" s="1"/>
  <c r="O103" i="9" a="1"/>
  <c r="O103" i="9" s="1"/>
  <c r="T103" i="9" a="1"/>
  <c r="T103" i="9" s="1"/>
  <c r="S103" i="9" a="1"/>
  <c r="S103" i="9" s="1"/>
  <c r="R103" i="9" a="1"/>
  <c r="R103" i="9" s="1"/>
  <c r="Q104" i="9" a="1"/>
  <c r="Q104" i="9" s="1"/>
  <c r="P104" i="9" a="1"/>
  <c r="P104" i="9" s="1"/>
  <c r="O104" i="9" a="1"/>
  <c r="O104" i="9" s="1"/>
  <c r="T104" i="9" a="1"/>
  <c r="T104" i="9" s="1"/>
  <c r="S104" i="9" a="1"/>
  <c r="S104" i="9" s="1"/>
  <c r="R104" i="9" a="1"/>
  <c r="R104" i="9" s="1"/>
  <c r="Q15" i="8" a="1"/>
  <c r="Q15" i="8" s="1"/>
  <c r="P15" i="8" a="1"/>
  <c r="P15" i="8" s="1"/>
  <c r="O15" i="8" a="1"/>
  <c r="O15" i="8" s="1"/>
  <c r="T15" i="8" a="1"/>
  <c r="T15" i="8" s="1"/>
  <c r="S15" i="8" a="1"/>
  <c r="S15" i="8" s="1"/>
  <c r="R15" i="8" a="1"/>
  <c r="R15" i="8" s="1"/>
  <c r="Q16" i="8" a="1"/>
  <c r="Q16" i="8" s="1"/>
  <c r="P16" i="8" a="1"/>
  <c r="P16" i="8" s="1"/>
  <c r="O16" i="8" a="1"/>
  <c r="O16" i="8" s="1"/>
  <c r="T16" i="8" a="1"/>
  <c r="T16" i="8" s="1"/>
  <c r="S16" i="8" a="1"/>
  <c r="S16" i="8" s="1"/>
  <c r="R16" i="8" a="1"/>
  <c r="R16" i="8" s="1"/>
  <c r="Q17" i="8" a="1"/>
  <c r="Q17" i="8" s="1"/>
  <c r="P17" i="8" a="1"/>
  <c r="P17" i="8" s="1"/>
  <c r="O17" i="8" a="1"/>
  <c r="O17" i="8" s="1"/>
  <c r="T17" i="8" a="1"/>
  <c r="T17" i="8" s="1"/>
  <c r="S17" i="8" a="1"/>
  <c r="S17" i="8" s="1"/>
  <c r="R17" i="8" a="1"/>
  <c r="R17" i="8" s="1"/>
  <c r="Q18" i="8" a="1"/>
  <c r="Q18" i="8" s="1"/>
  <c r="P18" i="8" a="1"/>
  <c r="P18" i="8" s="1"/>
  <c r="O18" i="8" a="1"/>
  <c r="O18" i="8" s="1"/>
  <c r="T18" i="8" a="1"/>
  <c r="T18" i="8" s="1"/>
  <c r="S18" i="8" a="1"/>
  <c r="S18" i="8" s="1"/>
  <c r="R18" i="8" a="1"/>
  <c r="R18" i="8" s="1"/>
  <c r="Q19" i="8" a="1"/>
  <c r="Q19" i="8" s="1"/>
  <c r="P19" i="8" a="1"/>
  <c r="P19" i="8" s="1"/>
  <c r="O19" i="8" a="1"/>
  <c r="O19" i="8" s="1"/>
  <c r="T19" i="8" a="1"/>
  <c r="T19" i="8" s="1"/>
  <c r="S19" i="8" a="1"/>
  <c r="S19" i="8" s="1"/>
  <c r="R19" i="8" a="1"/>
  <c r="R19" i="8" s="1"/>
  <c r="Q20" i="8" a="1"/>
  <c r="Q20" i="8" s="1"/>
  <c r="P20" i="8" a="1"/>
  <c r="P20" i="8" s="1"/>
  <c r="O20" i="8" a="1"/>
  <c r="O20" i="8" s="1"/>
  <c r="T20" i="8" a="1"/>
  <c r="T20" i="8" s="1"/>
  <c r="S20" i="8" a="1"/>
  <c r="S20" i="8" s="1"/>
  <c r="R20" i="8" a="1"/>
  <c r="R20" i="8" s="1"/>
  <c r="Q21" i="8" a="1"/>
  <c r="Q21" i="8" s="1"/>
  <c r="P21" i="8" a="1"/>
  <c r="P21" i="8" s="1"/>
  <c r="O21" i="8" a="1"/>
  <c r="O21" i="8" s="1"/>
  <c r="T21" i="8" a="1"/>
  <c r="T21" i="8" s="1"/>
  <c r="S21" i="8" a="1"/>
  <c r="S21" i="8" s="1"/>
  <c r="R21" i="8" a="1"/>
  <c r="R21" i="8" s="1"/>
  <c r="Q22" i="8" a="1"/>
  <c r="Q22" i="8" s="1"/>
  <c r="P22" i="8" a="1"/>
  <c r="P22" i="8" s="1"/>
  <c r="O22" i="8" a="1"/>
  <c r="O22" i="8" s="1"/>
  <c r="T22" i="8" a="1"/>
  <c r="T22" i="8" s="1"/>
  <c r="S22" i="8" a="1"/>
  <c r="S22" i="8" s="1"/>
  <c r="R22" i="8" a="1"/>
  <c r="R22" i="8" s="1"/>
  <c r="Q23" i="8" a="1"/>
  <c r="Q23" i="8" s="1"/>
  <c r="P23" i="8" a="1"/>
  <c r="P23" i="8" s="1"/>
  <c r="O23" i="8" a="1"/>
  <c r="O23" i="8" s="1"/>
  <c r="T23" i="8" a="1"/>
  <c r="T23" i="8" s="1"/>
  <c r="S23" i="8" a="1"/>
  <c r="S23" i="8" s="1"/>
  <c r="R23" i="8" a="1"/>
  <c r="R23" i="8" s="1"/>
  <c r="Q24" i="8" a="1"/>
  <c r="Q24" i="8" s="1"/>
  <c r="P24" i="8" a="1"/>
  <c r="P24" i="8" s="1"/>
  <c r="O24" i="8" a="1"/>
  <c r="O24" i="8" s="1"/>
  <c r="T24" i="8" a="1"/>
  <c r="T24" i="8" s="1"/>
  <c r="S24" i="8" a="1"/>
  <c r="S24" i="8" s="1"/>
  <c r="R24" i="8" a="1"/>
  <c r="R24" i="8" s="1"/>
  <c r="Q25" i="8" a="1"/>
  <c r="Q25" i="8" s="1"/>
  <c r="P25" i="8" a="1"/>
  <c r="P25" i="8" s="1"/>
  <c r="O25" i="8" a="1"/>
  <c r="O25" i="8" s="1"/>
  <c r="T25" i="8" a="1"/>
  <c r="T25" i="8" s="1"/>
  <c r="S25" i="8" a="1"/>
  <c r="S25" i="8" s="1"/>
  <c r="R25" i="8" a="1"/>
  <c r="R25" i="8" s="1"/>
  <c r="Q26" i="8" a="1"/>
  <c r="Q26" i="8" s="1"/>
  <c r="P26" i="8" a="1"/>
  <c r="P26" i="8" s="1"/>
  <c r="O26" i="8" a="1"/>
  <c r="O26" i="8" s="1"/>
  <c r="T26" i="8" a="1"/>
  <c r="T26" i="8" s="1"/>
  <c r="S26" i="8" a="1"/>
  <c r="S26" i="8" s="1"/>
  <c r="R26" i="8" a="1"/>
  <c r="R26" i="8" s="1"/>
  <c r="Q27" i="8" a="1"/>
  <c r="Q27" i="8" s="1"/>
  <c r="P27" i="8" a="1"/>
  <c r="P27" i="8" s="1"/>
  <c r="O27" i="8" a="1"/>
  <c r="O27" i="8" s="1"/>
  <c r="T27" i="8" a="1"/>
  <c r="T27" i="8" s="1"/>
  <c r="S27" i="8" a="1"/>
  <c r="S27" i="8" s="1"/>
  <c r="R27" i="8" a="1"/>
  <c r="R27" i="8" s="1"/>
  <c r="Q28" i="8" a="1"/>
  <c r="Q28" i="8" s="1"/>
  <c r="P28" i="8" a="1"/>
  <c r="P28" i="8" s="1"/>
  <c r="O28" i="8" a="1"/>
  <c r="O28" i="8" s="1"/>
  <c r="T28" i="8" a="1"/>
  <c r="T28" i="8" s="1"/>
  <c r="S28" i="8" a="1"/>
  <c r="S28" i="8" s="1"/>
  <c r="R28" i="8" a="1"/>
  <c r="R28" i="8" s="1"/>
  <c r="Q29" i="8" a="1"/>
  <c r="Q29" i="8" s="1"/>
  <c r="P29" i="8" a="1"/>
  <c r="P29" i="8" s="1"/>
  <c r="O29" i="8" a="1"/>
  <c r="O29" i="8" s="1"/>
  <c r="T29" i="8" a="1"/>
  <c r="T29" i="8" s="1"/>
  <c r="S29" i="8" a="1"/>
  <c r="S29" i="8" s="1"/>
  <c r="R29" i="8" a="1"/>
  <c r="R29" i="8" s="1"/>
  <c r="Q30" i="8" a="1"/>
  <c r="Q30" i="8" s="1"/>
  <c r="P30" i="8" a="1"/>
  <c r="P30" i="8" s="1"/>
  <c r="O30" i="8" a="1"/>
  <c r="O30" i="8" s="1"/>
  <c r="T30" i="8" a="1"/>
  <c r="T30" i="8" s="1"/>
  <c r="S30" i="8" a="1"/>
  <c r="S30" i="8" s="1"/>
  <c r="R30" i="8" a="1"/>
  <c r="R30" i="8" s="1"/>
  <c r="Q31" i="8" a="1"/>
  <c r="Q31" i="8" s="1"/>
  <c r="P31" i="8" a="1"/>
  <c r="P31" i="8" s="1"/>
  <c r="O31" i="8" a="1"/>
  <c r="O31" i="8" s="1"/>
  <c r="T31" i="8" a="1"/>
  <c r="T31" i="8" s="1"/>
  <c r="S31" i="8" a="1"/>
  <c r="S31" i="8" s="1"/>
  <c r="R31" i="8" a="1"/>
  <c r="R31" i="8" s="1"/>
  <c r="Q32" i="8" a="1"/>
  <c r="Q32" i="8" s="1"/>
  <c r="P32" i="8" a="1"/>
  <c r="P32" i="8" s="1"/>
  <c r="O32" i="8" a="1"/>
  <c r="O32" i="8" s="1"/>
  <c r="T32" i="8" a="1"/>
  <c r="T32" i="8" s="1"/>
  <c r="S32" i="8" a="1"/>
  <c r="S32" i="8" s="1"/>
  <c r="R32" i="8" a="1"/>
  <c r="R32" i="8" s="1"/>
  <c r="Q33" i="8" a="1"/>
  <c r="Q33" i="8" s="1"/>
  <c r="P33" i="8" a="1"/>
  <c r="P33" i="8" s="1"/>
  <c r="O33" i="8" a="1"/>
  <c r="O33" i="8" s="1"/>
  <c r="T33" i="8" a="1"/>
  <c r="T33" i="8" s="1"/>
  <c r="S33" i="8" a="1"/>
  <c r="S33" i="8" s="1"/>
  <c r="R33" i="8" a="1"/>
  <c r="R33" i="8" s="1"/>
  <c r="Q34" i="8" a="1"/>
  <c r="Q34" i="8" s="1"/>
  <c r="P34" i="8" a="1"/>
  <c r="P34" i="8" s="1"/>
  <c r="O34" i="8" a="1"/>
  <c r="O34" i="8" s="1"/>
  <c r="T34" i="8" a="1"/>
  <c r="T34" i="8" s="1"/>
  <c r="S34" i="8" a="1"/>
  <c r="S34" i="8" s="1"/>
  <c r="R34" i="8" a="1"/>
  <c r="R34" i="8" s="1"/>
  <c r="Q35" i="8" a="1"/>
  <c r="Q35" i="8" s="1"/>
  <c r="P35" i="8" a="1"/>
  <c r="P35" i="8" s="1"/>
  <c r="O35" i="8" a="1"/>
  <c r="O35" i="8" s="1"/>
  <c r="T35" i="8" a="1"/>
  <c r="T35" i="8" s="1"/>
  <c r="S35" i="8" a="1"/>
  <c r="S35" i="8" s="1"/>
  <c r="R35" i="8" a="1"/>
  <c r="R35" i="8" s="1"/>
  <c r="Q36" i="8" a="1"/>
  <c r="Q36" i="8" s="1"/>
  <c r="P36" i="8" a="1"/>
  <c r="P36" i="8" s="1"/>
  <c r="O36" i="8" a="1"/>
  <c r="O36" i="8" s="1"/>
  <c r="T36" i="8" a="1"/>
  <c r="T36" i="8" s="1"/>
  <c r="S36" i="8" a="1"/>
  <c r="S36" i="8" s="1"/>
  <c r="R36" i="8" a="1"/>
  <c r="R36" i="8" s="1"/>
  <c r="Q37" i="8" a="1"/>
  <c r="Q37" i="8" s="1"/>
  <c r="P37" i="8" a="1"/>
  <c r="P37" i="8" s="1"/>
  <c r="O37" i="8" a="1"/>
  <c r="O37" i="8" s="1"/>
  <c r="T37" i="8" a="1"/>
  <c r="T37" i="8" s="1"/>
  <c r="S37" i="8" a="1"/>
  <c r="S37" i="8" s="1"/>
  <c r="R37" i="8" a="1"/>
  <c r="R37" i="8" s="1"/>
  <c r="Q38" i="8" a="1"/>
  <c r="Q38" i="8" s="1"/>
  <c r="P38" i="8" a="1"/>
  <c r="P38" i="8" s="1"/>
  <c r="O38" i="8" a="1"/>
  <c r="O38" i="8" s="1"/>
  <c r="T38" i="8" a="1"/>
  <c r="T38" i="8" s="1"/>
  <c r="S38" i="8" a="1"/>
  <c r="S38" i="8" s="1"/>
  <c r="R38" i="8" a="1"/>
  <c r="R38" i="8" s="1"/>
  <c r="Q39" i="8" a="1"/>
  <c r="Q39" i="8" s="1"/>
  <c r="P39" i="8" a="1"/>
  <c r="P39" i="8" s="1"/>
  <c r="O39" i="8" a="1"/>
  <c r="O39" i="8" s="1"/>
  <c r="T39" i="8" a="1"/>
  <c r="T39" i="8" s="1"/>
  <c r="S39" i="8" a="1"/>
  <c r="S39" i="8" s="1"/>
  <c r="R39" i="8" a="1"/>
  <c r="R39" i="8" s="1"/>
  <c r="Q40" i="8" a="1"/>
  <c r="Q40" i="8" s="1"/>
  <c r="P40" i="8" a="1"/>
  <c r="P40" i="8" s="1"/>
  <c r="O40" i="8" a="1"/>
  <c r="O40" i="8" s="1"/>
  <c r="T40" i="8" a="1"/>
  <c r="T40" i="8" s="1"/>
  <c r="S40" i="8" a="1"/>
  <c r="S40" i="8" s="1"/>
  <c r="R40" i="8" a="1"/>
  <c r="R40" i="8" s="1"/>
  <c r="Q41" i="8" a="1"/>
  <c r="Q41" i="8" s="1"/>
  <c r="P41" i="8" a="1"/>
  <c r="P41" i="8" s="1"/>
  <c r="O41" i="8" a="1"/>
  <c r="O41" i="8" s="1"/>
  <c r="T41" i="8" a="1"/>
  <c r="T41" i="8" s="1"/>
  <c r="S41" i="8" a="1"/>
  <c r="S41" i="8" s="1"/>
  <c r="R41" i="8" a="1"/>
  <c r="R41" i="8" s="1"/>
  <c r="Q42" i="8" a="1"/>
  <c r="Q42" i="8" s="1"/>
  <c r="P42" i="8" a="1"/>
  <c r="P42" i="8" s="1"/>
  <c r="O42" i="8" a="1"/>
  <c r="O42" i="8" s="1"/>
  <c r="T42" i="8" a="1"/>
  <c r="T42" i="8" s="1"/>
  <c r="S42" i="8" a="1"/>
  <c r="S42" i="8" s="1"/>
  <c r="R42" i="8" a="1"/>
  <c r="R42" i="8" s="1"/>
  <c r="Q43" i="8" a="1"/>
  <c r="Q43" i="8" s="1"/>
  <c r="P43" i="8" a="1"/>
  <c r="P43" i="8" s="1"/>
  <c r="O43" i="8" a="1"/>
  <c r="O43" i="8" s="1"/>
  <c r="T43" i="8" a="1"/>
  <c r="T43" i="8" s="1"/>
  <c r="S43" i="8" a="1"/>
  <c r="S43" i="8" s="1"/>
  <c r="R43" i="8" a="1"/>
  <c r="R43" i="8" s="1"/>
  <c r="Q44" i="8" a="1"/>
  <c r="Q44" i="8" s="1"/>
  <c r="P44" i="8" a="1"/>
  <c r="P44" i="8" s="1"/>
  <c r="O44" i="8" a="1"/>
  <c r="O44" i="8" s="1"/>
  <c r="T44" i="8" a="1"/>
  <c r="T44" i="8" s="1"/>
  <c r="S44" i="8" a="1"/>
  <c r="S44" i="8" s="1"/>
  <c r="R44" i="8" a="1"/>
  <c r="R44" i="8" s="1"/>
  <c r="Q45" i="8" a="1"/>
  <c r="Q45" i="8" s="1"/>
  <c r="P45" i="8" a="1"/>
  <c r="P45" i="8" s="1"/>
  <c r="O45" i="8" a="1"/>
  <c r="O45" i="8" s="1"/>
  <c r="T45" i="8" a="1"/>
  <c r="T45" i="8" s="1"/>
  <c r="S45" i="8" a="1"/>
  <c r="S45" i="8" s="1"/>
  <c r="R45" i="8" a="1"/>
  <c r="R45" i="8" s="1"/>
  <c r="Q46" i="8" a="1"/>
  <c r="Q46" i="8" s="1"/>
  <c r="P46" i="8" a="1"/>
  <c r="P46" i="8" s="1"/>
  <c r="O46" i="8" a="1"/>
  <c r="O46" i="8" s="1"/>
  <c r="T46" i="8" a="1"/>
  <c r="T46" i="8" s="1"/>
  <c r="S46" i="8" a="1"/>
  <c r="S46" i="8" s="1"/>
  <c r="R46" i="8" a="1"/>
  <c r="R46" i="8" s="1"/>
  <c r="Q47" i="8" a="1"/>
  <c r="Q47" i="8" s="1"/>
  <c r="P47" i="8" a="1"/>
  <c r="P47" i="8" s="1"/>
  <c r="O47" i="8" a="1"/>
  <c r="O47" i="8" s="1"/>
  <c r="T47" i="8" a="1"/>
  <c r="T47" i="8" s="1"/>
  <c r="S47" i="8" a="1"/>
  <c r="S47" i="8" s="1"/>
  <c r="R47" i="8" a="1"/>
  <c r="R47" i="8" s="1"/>
  <c r="Q48" i="8" a="1"/>
  <c r="Q48" i="8" s="1"/>
  <c r="P48" i="8" a="1"/>
  <c r="P48" i="8" s="1"/>
  <c r="O48" i="8" a="1"/>
  <c r="O48" i="8" s="1"/>
  <c r="T48" i="8" a="1"/>
  <c r="T48" i="8" s="1"/>
  <c r="S48" i="8" a="1"/>
  <c r="S48" i="8" s="1"/>
  <c r="R48" i="8" a="1"/>
  <c r="R48" i="8" s="1"/>
  <c r="Q49" i="8" a="1"/>
  <c r="Q49" i="8" s="1"/>
  <c r="P49" i="8" a="1"/>
  <c r="P49" i="8" s="1"/>
  <c r="O49" i="8" a="1"/>
  <c r="O49" i="8" s="1"/>
  <c r="T49" i="8" a="1"/>
  <c r="T49" i="8" s="1"/>
  <c r="S49" i="8" a="1"/>
  <c r="S49" i="8" s="1"/>
  <c r="R49" i="8" a="1"/>
  <c r="R49" i="8" s="1"/>
  <c r="Q50" i="8" a="1"/>
  <c r="Q50" i="8" s="1"/>
  <c r="P50" i="8" a="1"/>
  <c r="P50" i="8" s="1"/>
  <c r="O50" i="8" a="1"/>
  <c r="O50" i="8" s="1"/>
  <c r="T50" i="8" a="1"/>
  <c r="T50" i="8" s="1"/>
  <c r="S50" i="8" a="1"/>
  <c r="S50" i="8" s="1"/>
  <c r="R50" i="8" a="1"/>
  <c r="R50" i="8" s="1"/>
  <c r="Q51" i="8" a="1"/>
  <c r="Q51" i="8" s="1"/>
  <c r="P51" i="8" a="1"/>
  <c r="P51" i="8" s="1"/>
  <c r="O51" i="8" a="1"/>
  <c r="O51" i="8" s="1"/>
  <c r="T51" i="8" a="1"/>
  <c r="T51" i="8" s="1"/>
  <c r="S51" i="8" a="1"/>
  <c r="S51" i="8" s="1"/>
  <c r="R51" i="8" a="1"/>
  <c r="R51" i="8" s="1"/>
  <c r="Q52" i="8" a="1"/>
  <c r="Q52" i="8" s="1"/>
  <c r="P52" i="8" a="1"/>
  <c r="P52" i="8" s="1"/>
  <c r="O52" i="8" a="1"/>
  <c r="O52" i="8" s="1"/>
  <c r="T52" i="8" a="1"/>
  <c r="T52" i="8" s="1"/>
  <c r="S52" i="8" a="1"/>
  <c r="S52" i="8" s="1"/>
  <c r="R52" i="8" a="1"/>
  <c r="R52" i="8" s="1"/>
  <c r="Q53" i="8" a="1"/>
  <c r="Q53" i="8" s="1"/>
  <c r="P53" i="8" a="1"/>
  <c r="P53" i="8" s="1"/>
  <c r="O53" i="8" a="1"/>
  <c r="O53" i="8" s="1"/>
  <c r="T53" i="8" a="1"/>
  <c r="T53" i="8" s="1"/>
  <c r="S53" i="8" a="1"/>
  <c r="S53" i="8" s="1"/>
  <c r="R53" i="8" a="1"/>
  <c r="R53" i="8" s="1"/>
  <c r="Q54" i="8" a="1"/>
  <c r="Q54" i="8" s="1"/>
  <c r="P54" i="8" a="1"/>
  <c r="P54" i="8" s="1"/>
  <c r="O54" i="8" a="1"/>
  <c r="O54" i="8" s="1"/>
  <c r="T54" i="8" a="1"/>
  <c r="T54" i="8" s="1"/>
  <c r="S54" i="8" a="1"/>
  <c r="S54" i="8" s="1"/>
  <c r="R54" i="8" a="1"/>
  <c r="R54" i="8" s="1"/>
  <c r="Q55" i="8" a="1"/>
  <c r="Q55" i="8" s="1"/>
  <c r="P55" i="8" a="1"/>
  <c r="P55" i="8" s="1"/>
  <c r="O55" i="8" a="1"/>
  <c r="O55" i="8" s="1"/>
  <c r="T55" i="8" a="1"/>
  <c r="T55" i="8" s="1"/>
  <c r="S55" i="8" a="1"/>
  <c r="S55" i="8" s="1"/>
  <c r="R55" i="8" a="1"/>
  <c r="R55" i="8" s="1"/>
  <c r="Q56" i="8" a="1"/>
  <c r="Q56" i="8" s="1"/>
  <c r="P56" i="8" a="1"/>
  <c r="P56" i="8" s="1"/>
  <c r="O56" i="8" a="1"/>
  <c r="O56" i="8" s="1"/>
  <c r="T56" i="8" a="1"/>
  <c r="T56" i="8" s="1"/>
  <c r="S56" i="8" a="1"/>
  <c r="S56" i="8" s="1"/>
  <c r="R56" i="8" a="1"/>
  <c r="R56" i="8" s="1"/>
  <c r="Q57" i="8" a="1"/>
  <c r="Q57" i="8" s="1"/>
  <c r="P57" i="8" a="1"/>
  <c r="P57" i="8" s="1"/>
  <c r="O57" i="8" a="1"/>
  <c r="O57" i="8" s="1"/>
  <c r="T57" i="8" a="1"/>
  <c r="T57" i="8" s="1"/>
  <c r="S57" i="8" a="1"/>
  <c r="S57" i="8" s="1"/>
  <c r="R57" i="8" a="1"/>
  <c r="R57" i="8" s="1"/>
  <c r="Q58" i="8" a="1"/>
  <c r="Q58" i="8" s="1"/>
  <c r="P58" i="8" a="1"/>
  <c r="P58" i="8" s="1"/>
  <c r="O58" i="8" a="1"/>
  <c r="O58" i="8" s="1"/>
  <c r="T58" i="8" a="1"/>
  <c r="T58" i="8" s="1"/>
  <c r="S58" i="8" a="1"/>
  <c r="S58" i="8" s="1"/>
  <c r="R58" i="8" a="1"/>
  <c r="R58" i="8" s="1"/>
  <c r="Q59" i="8" a="1"/>
  <c r="Q59" i="8" s="1"/>
  <c r="P59" i="8" a="1"/>
  <c r="P59" i="8" s="1"/>
  <c r="O59" i="8" a="1"/>
  <c r="O59" i="8" s="1"/>
  <c r="T59" i="8" a="1"/>
  <c r="T59" i="8" s="1"/>
  <c r="S59" i="8" a="1"/>
  <c r="S59" i="8" s="1"/>
  <c r="R59" i="8" a="1"/>
  <c r="R59" i="8" s="1"/>
  <c r="Q60" i="8" a="1"/>
  <c r="Q60" i="8" s="1"/>
  <c r="P60" i="8" a="1"/>
  <c r="P60" i="8" s="1"/>
  <c r="O60" i="8" a="1"/>
  <c r="O60" i="8" s="1"/>
  <c r="T60" i="8" a="1"/>
  <c r="T60" i="8" s="1"/>
  <c r="S60" i="8" a="1"/>
  <c r="S60" i="8" s="1"/>
  <c r="R60" i="8" a="1"/>
  <c r="R60" i="8" s="1"/>
  <c r="Q61" i="8" a="1"/>
  <c r="Q61" i="8" s="1"/>
  <c r="P61" i="8" a="1"/>
  <c r="P61" i="8" s="1"/>
  <c r="O61" i="8" a="1"/>
  <c r="O61" i="8" s="1"/>
  <c r="T61" i="8" a="1"/>
  <c r="T61" i="8" s="1"/>
  <c r="S61" i="8" a="1"/>
  <c r="S61" i="8" s="1"/>
  <c r="R61" i="8" a="1"/>
  <c r="R61" i="8" s="1"/>
  <c r="Q62" i="8" a="1"/>
  <c r="Q62" i="8" s="1"/>
  <c r="P62" i="8" a="1"/>
  <c r="P62" i="8" s="1"/>
  <c r="O62" i="8" a="1"/>
  <c r="O62" i="8" s="1"/>
  <c r="T62" i="8" a="1"/>
  <c r="T62" i="8" s="1"/>
  <c r="S62" i="8" a="1"/>
  <c r="S62" i="8" s="1"/>
  <c r="R62" i="8" a="1"/>
  <c r="R62" i="8" s="1"/>
  <c r="Q63" i="8" a="1"/>
  <c r="Q63" i="8" s="1"/>
  <c r="P63" i="8" a="1"/>
  <c r="P63" i="8" s="1"/>
  <c r="O63" i="8" a="1"/>
  <c r="O63" i="8" s="1"/>
  <c r="T63" i="8" a="1"/>
  <c r="T63" i="8" s="1"/>
  <c r="S63" i="8" a="1"/>
  <c r="S63" i="8" s="1"/>
  <c r="R63" i="8" a="1"/>
  <c r="R63" i="8" s="1"/>
  <c r="Q64" i="8" a="1"/>
  <c r="Q64" i="8" s="1"/>
  <c r="P64" i="8" a="1"/>
  <c r="P64" i="8" s="1"/>
  <c r="O64" i="8" a="1"/>
  <c r="O64" i="8" s="1"/>
  <c r="T64" i="8" a="1"/>
  <c r="T64" i="8" s="1"/>
  <c r="S64" i="8" a="1"/>
  <c r="S64" i="8" s="1"/>
  <c r="R64" i="8" a="1"/>
  <c r="R64" i="8" s="1"/>
  <c r="Q65" i="8" a="1"/>
  <c r="Q65" i="8" s="1"/>
  <c r="P65" i="8" a="1"/>
  <c r="P65" i="8" s="1"/>
  <c r="O65" i="8" a="1"/>
  <c r="O65" i="8" s="1"/>
  <c r="T65" i="8" a="1"/>
  <c r="T65" i="8" s="1"/>
  <c r="S65" i="8" a="1"/>
  <c r="S65" i="8" s="1"/>
  <c r="R65" i="8" a="1"/>
  <c r="R65" i="8" s="1"/>
  <c r="Q66" i="8" a="1"/>
  <c r="Q66" i="8" s="1"/>
  <c r="P66" i="8" a="1"/>
  <c r="P66" i="8" s="1"/>
  <c r="O66" i="8" a="1"/>
  <c r="O66" i="8" s="1"/>
  <c r="T66" i="8" a="1"/>
  <c r="T66" i="8" s="1"/>
  <c r="S66" i="8" a="1"/>
  <c r="S66" i="8" s="1"/>
  <c r="R66" i="8" a="1"/>
  <c r="R66" i="8" s="1"/>
  <c r="Q67" i="8" a="1"/>
  <c r="Q67" i="8" s="1"/>
  <c r="P67" i="8" a="1"/>
  <c r="P67" i="8" s="1"/>
  <c r="O67" i="8" a="1"/>
  <c r="O67" i="8" s="1"/>
  <c r="T67" i="8" a="1"/>
  <c r="T67" i="8" s="1"/>
  <c r="S67" i="8" a="1"/>
  <c r="S67" i="8" s="1"/>
  <c r="R67" i="8" a="1"/>
  <c r="R67" i="8" s="1"/>
  <c r="Q68" i="8" a="1"/>
  <c r="Q68" i="8" s="1"/>
  <c r="P68" i="8" a="1"/>
  <c r="P68" i="8" s="1"/>
  <c r="O68" i="8" a="1"/>
  <c r="O68" i="8" s="1"/>
  <c r="T68" i="8" a="1"/>
  <c r="T68" i="8" s="1"/>
  <c r="S68" i="8" a="1"/>
  <c r="S68" i="8" s="1"/>
  <c r="R68" i="8" a="1"/>
  <c r="R68" i="8" s="1"/>
  <c r="Q69" i="8" a="1"/>
  <c r="Q69" i="8" s="1"/>
  <c r="P69" i="8" a="1"/>
  <c r="P69" i="8" s="1"/>
  <c r="O69" i="8" a="1"/>
  <c r="O69" i="8" s="1"/>
  <c r="T69" i="8" a="1"/>
  <c r="T69" i="8" s="1"/>
  <c r="S69" i="8" a="1"/>
  <c r="S69" i="8" s="1"/>
  <c r="R69" i="8" a="1"/>
  <c r="R69" i="8" s="1"/>
  <c r="Q70" i="8" a="1"/>
  <c r="Q70" i="8" s="1"/>
  <c r="P70" i="8" a="1"/>
  <c r="P70" i="8" s="1"/>
  <c r="O70" i="8" a="1"/>
  <c r="O70" i="8" s="1"/>
  <c r="T70" i="8" a="1"/>
  <c r="T70" i="8" s="1"/>
  <c r="S70" i="8" a="1"/>
  <c r="S70" i="8" s="1"/>
  <c r="R70" i="8" a="1"/>
  <c r="R70" i="8" s="1"/>
  <c r="Q71" i="8" a="1"/>
  <c r="Q71" i="8" s="1"/>
  <c r="P71" i="8" a="1"/>
  <c r="P71" i="8" s="1"/>
  <c r="O71" i="8" a="1"/>
  <c r="O71" i="8" s="1"/>
  <c r="T71" i="8" a="1"/>
  <c r="T71" i="8" s="1"/>
  <c r="S71" i="8" a="1"/>
  <c r="S71" i="8" s="1"/>
  <c r="R71" i="8" a="1"/>
  <c r="R71" i="8" s="1"/>
  <c r="Q72" i="8" a="1"/>
  <c r="Q72" i="8" s="1"/>
  <c r="P72" i="8" a="1"/>
  <c r="P72" i="8" s="1"/>
  <c r="O72" i="8" a="1"/>
  <c r="O72" i="8" s="1"/>
  <c r="T72" i="8" a="1"/>
  <c r="T72" i="8" s="1"/>
  <c r="S72" i="8" a="1"/>
  <c r="S72" i="8" s="1"/>
  <c r="R72" i="8" a="1"/>
  <c r="R72" i="8" s="1"/>
  <c r="Q73" i="8" a="1"/>
  <c r="Q73" i="8" s="1"/>
  <c r="P73" i="8" a="1"/>
  <c r="P73" i="8" s="1"/>
  <c r="O73" i="8" a="1"/>
  <c r="O73" i="8" s="1"/>
  <c r="T73" i="8" a="1"/>
  <c r="T73" i="8" s="1"/>
  <c r="S73" i="8" a="1"/>
  <c r="S73" i="8" s="1"/>
  <c r="R73" i="8" a="1"/>
  <c r="R73" i="8" s="1"/>
  <c r="Q74" i="8" a="1"/>
  <c r="Q74" i="8" s="1"/>
  <c r="P74" i="8" a="1"/>
  <c r="P74" i="8" s="1"/>
  <c r="O74" i="8" a="1"/>
  <c r="O74" i="8" s="1"/>
  <c r="T74" i="8" a="1"/>
  <c r="T74" i="8" s="1"/>
  <c r="S74" i="8" a="1"/>
  <c r="S74" i="8" s="1"/>
  <c r="R74" i="8" a="1"/>
  <c r="R74" i="8" s="1"/>
  <c r="Q75" i="8" a="1"/>
  <c r="Q75" i="8" s="1"/>
  <c r="P75" i="8" a="1"/>
  <c r="P75" i="8" s="1"/>
  <c r="O75" i="8" a="1"/>
  <c r="O75" i="8" s="1"/>
  <c r="T75" i="8" a="1"/>
  <c r="T75" i="8" s="1"/>
  <c r="S75" i="8" a="1"/>
  <c r="S75" i="8" s="1"/>
  <c r="R75" i="8" a="1"/>
  <c r="R75" i="8" s="1"/>
  <c r="Q76" i="8" a="1"/>
  <c r="Q76" i="8" s="1"/>
  <c r="P76" i="8" a="1"/>
  <c r="P76" i="8" s="1"/>
  <c r="O76" i="8" a="1"/>
  <c r="O76" i="8" s="1"/>
  <c r="T76" i="8" a="1"/>
  <c r="T76" i="8" s="1"/>
  <c r="S76" i="8" a="1"/>
  <c r="S76" i="8" s="1"/>
  <c r="R76" i="8" a="1"/>
  <c r="R76" i="8" s="1"/>
  <c r="Q77" i="8" a="1"/>
  <c r="Q77" i="8" s="1"/>
  <c r="P77" i="8" a="1"/>
  <c r="P77" i="8" s="1"/>
  <c r="O77" i="8" a="1"/>
  <c r="O77" i="8" s="1"/>
  <c r="T77" i="8" a="1"/>
  <c r="T77" i="8" s="1"/>
  <c r="S77" i="8" a="1"/>
  <c r="S77" i="8" s="1"/>
  <c r="R77" i="8" a="1"/>
  <c r="R77" i="8" s="1"/>
  <c r="Q78" i="8" a="1"/>
  <c r="Q78" i="8" s="1"/>
  <c r="P78" i="8" a="1"/>
  <c r="P78" i="8" s="1"/>
  <c r="O78" i="8" a="1"/>
  <c r="O78" i="8" s="1"/>
  <c r="T78" i="8" a="1"/>
  <c r="T78" i="8" s="1"/>
  <c r="S78" i="8" a="1"/>
  <c r="S78" i="8" s="1"/>
  <c r="R78" i="8" a="1"/>
  <c r="R78" i="8" s="1"/>
  <c r="Q79" i="8" a="1"/>
  <c r="Q79" i="8" s="1"/>
  <c r="P79" i="8" a="1"/>
  <c r="P79" i="8" s="1"/>
  <c r="O79" i="8" a="1"/>
  <c r="O79" i="8" s="1"/>
  <c r="T79" i="8" a="1"/>
  <c r="T79" i="8" s="1"/>
  <c r="S79" i="8" a="1"/>
  <c r="S79" i="8" s="1"/>
  <c r="R79" i="8" a="1"/>
  <c r="R79" i="8" s="1"/>
  <c r="Q80" i="8" a="1"/>
  <c r="Q80" i="8" s="1"/>
  <c r="P80" i="8" a="1"/>
  <c r="P80" i="8" s="1"/>
  <c r="O80" i="8" a="1"/>
  <c r="O80" i="8" s="1"/>
  <c r="T80" i="8" a="1"/>
  <c r="T80" i="8" s="1"/>
  <c r="S80" i="8" a="1"/>
  <c r="S80" i="8" s="1"/>
  <c r="R80" i="8" a="1"/>
  <c r="R80" i="8" s="1"/>
  <c r="Q81" i="8" a="1"/>
  <c r="Q81" i="8" s="1"/>
  <c r="P81" i="8" a="1"/>
  <c r="P81" i="8" s="1"/>
  <c r="O81" i="8" a="1"/>
  <c r="O81" i="8" s="1"/>
  <c r="T81" i="8" a="1"/>
  <c r="T81" i="8" s="1"/>
  <c r="S81" i="8" a="1"/>
  <c r="S81" i="8" s="1"/>
  <c r="R81" i="8" a="1"/>
  <c r="R81" i="8" s="1"/>
  <c r="Q82" i="8" a="1"/>
  <c r="Q82" i="8" s="1"/>
  <c r="P82" i="8" a="1"/>
  <c r="P82" i="8" s="1"/>
  <c r="O82" i="8" a="1"/>
  <c r="O82" i="8" s="1"/>
  <c r="T82" i="8" a="1"/>
  <c r="T82" i="8" s="1"/>
  <c r="S82" i="8" a="1"/>
  <c r="S82" i="8" s="1"/>
  <c r="R82" i="8" a="1"/>
  <c r="R82" i="8" s="1"/>
  <c r="Q83" i="8" a="1"/>
  <c r="Q83" i="8" s="1"/>
  <c r="P83" i="8" a="1"/>
  <c r="P83" i="8" s="1"/>
  <c r="O83" i="8" a="1"/>
  <c r="O83" i="8" s="1"/>
  <c r="T83" i="8" a="1"/>
  <c r="T83" i="8" s="1"/>
  <c r="S83" i="8" a="1"/>
  <c r="S83" i="8" s="1"/>
  <c r="R83" i="8" a="1"/>
  <c r="R83" i="8" s="1"/>
  <c r="Q84" i="8" a="1"/>
  <c r="Q84" i="8" s="1"/>
  <c r="P84" i="8" a="1"/>
  <c r="P84" i="8" s="1"/>
  <c r="O84" i="8" a="1"/>
  <c r="O84" i="8" s="1"/>
  <c r="T84" i="8" a="1"/>
  <c r="T84" i="8" s="1"/>
  <c r="S84" i="8" a="1"/>
  <c r="S84" i="8" s="1"/>
  <c r="R84" i="8" a="1"/>
  <c r="R84" i="8" s="1"/>
  <c r="Q85" i="8" a="1"/>
  <c r="Q85" i="8" s="1"/>
  <c r="P85" i="8" a="1"/>
  <c r="P85" i="8" s="1"/>
  <c r="O85" i="8" a="1"/>
  <c r="O85" i="8" s="1"/>
  <c r="T85" i="8" a="1"/>
  <c r="T85" i="8" s="1"/>
  <c r="S85" i="8" a="1"/>
  <c r="S85" i="8" s="1"/>
  <c r="R85" i="8" a="1"/>
  <c r="R85" i="8" s="1"/>
  <c r="Q86" i="8" a="1"/>
  <c r="Q86" i="8" s="1"/>
  <c r="P86" i="8" a="1"/>
  <c r="P86" i="8" s="1"/>
  <c r="O86" i="8" a="1"/>
  <c r="O86" i="8" s="1"/>
  <c r="T86" i="8" a="1"/>
  <c r="T86" i="8" s="1"/>
  <c r="S86" i="8" a="1"/>
  <c r="S86" i="8" s="1"/>
  <c r="R86" i="8" a="1"/>
  <c r="R86" i="8" s="1"/>
  <c r="Q87" i="8" a="1"/>
  <c r="Q87" i="8" s="1"/>
  <c r="P87" i="8" a="1"/>
  <c r="P87" i="8" s="1"/>
  <c r="O87" i="8" a="1"/>
  <c r="O87" i="8" s="1"/>
  <c r="T87" i="8" a="1"/>
  <c r="T87" i="8" s="1"/>
  <c r="S87" i="8" a="1"/>
  <c r="S87" i="8" s="1"/>
  <c r="R87" i="8" a="1"/>
  <c r="R87" i="8" s="1"/>
  <c r="Q88" i="8" a="1"/>
  <c r="Q88" i="8" s="1"/>
  <c r="P88" i="8" a="1"/>
  <c r="P88" i="8" s="1"/>
  <c r="O88" i="8" a="1"/>
  <c r="O88" i="8" s="1"/>
  <c r="T88" i="8" a="1"/>
  <c r="T88" i="8" s="1"/>
  <c r="S88" i="8" a="1"/>
  <c r="S88" i="8" s="1"/>
  <c r="R88" i="8" a="1"/>
  <c r="R88" i="8" s="1"/>
  <c r="Q89" i="8" a="1"/>
  <c r="Q89" i="8" s="1"/>
  <c r="P89" i="8" a="1"/>
  <c r="P89" i="8" s="1"/>
  <c r="O89" i="8" a="1"/>
  <c r="O89" i="8" s="1"/>
  <c r="T89" i="8" a="1"/>
  <c r="T89" i="8" s="1"/>
  <c r="S89" i="8" a="1"/>
  <c r="S89" i="8" s="1"/>
  <c r="R89" i="8" a="1"/>
  <c r="R89" i="8" s="1"/>
  <c r="Q90" i="8" a="1"/>
  <c r="Q90" i="8" s="1"/>
  <c r="P90" i="8" a="1"/>
  <c r="P90" i="8" s="1"/>
  <c r="O90" i="8" a="1"/>
  <c r="O90" i="8" s="1"/>
  <c r="T90" i="8" a="1"/>
  <c r="T90" i="8" s="1"/>
  <c r="S90" i="8" a="1"/>
  <c r="S90" i="8" s="1"/>
  <c r="R90" i="8" a="1"/>
  <c r="R90" i="8" s="1"/>
  <c r="Q91" i="8" a="1"/>
  <c r="Q91" i="8" s="1"/>
  <c r="P91" i="8" a="1"/>
  <c r="P91" i="8" s="1"/>
  <c r="O91" i="8" a="1"/>
  <c r="O91" i="8" s="1"/>
  <c r="T91" i="8" a="1"/>
  <c r="T91" i="8" s="1"/>
  <c r="S91" i="8" a="1"/>
  <c r="S91" i="8" s="1"/>
  <c r="R91" i="8" a="1"/>
  <c r="R91" i="8" s="1"/>
  <c r="Q92" i="8" a="1"/>
  <c r="Q92" i="8" s="1"/>
  <c r="P92" i="8" a="1"/>
  <c r="P92" i="8" s="1"/>
  <c r="O92" i="8" a="1"/>
  <c r="O92" i="8" s="1"/>
  <c r="T92" i="8" a="1"/>
  <c r="T92" i="8" s="1"/>
  <c r="S92" i="8" a="1"/>
  <c r="S92" i="8" s="1"/>
  <c r="R92" i="8" a="1"/>
  <c r="R92" i="8" s="1"/>
  <c r="Q93" i="8" a="1"/>
  <c r="Q93" i="8" s="1"/>
  <c r="P93" i="8" a="1"/>
  <c r="P93" i="8" s="1"/>
  <c r="O93" i="8" a="1"/>
  <c r="O93" i="8" s="1"/>
  <c r="T93" i="8" a="1"/>
  <c r="T93" i="8" s="1"/>
  <c r="S93" i="8" a="1"/>
  <c r="S93" i="8" s="1"/>
  <c r="R93" i="8" a="1"/>
  <c r="R93" i="8" s="1"/>
  <c r="Q94" i="8" a="1"/>
  <c r="Q94" i="8" s="1"/>
  <c r="P94" i="8" a="1"/>
  <c r="P94" i="8" s="1"/>
  <c r="O94" i="8" a="1"/>
  <c r="O94" i="8" s="1"/>
  <c r="T94" i="8" a="1"/>
  <c r="T94" i="8" s="1"/>
  <c r="S94" i="8" a="1"/>
  <c r="S94" i="8" s="1"/>
  <c r="R94" i="8" a="1"/>
  <c r="R94" i="8" s="1"/>
  <c r="Q95" i="8" a="1"/>
  <c r="Q95" i="8" s="1"/>
  <c r="P95" i="8" a="1"/>
  <c r="P95" i="8" s="1"/>
  <c r="O95" i="8" a="1"/>
  <c r="O95" i="8" s="1"/>
  <c r="T95" i="8" a="1"/>
  <c r="T95" i="8" s="1"/>
  <c r="S95" i="8" a="1"/>
  <c r="S95" i="8" s="1"/>
  <c r="R95" i="8" a="1"/>
  <c r="R95" i="8" s="1"/>
  <c r="Q96" i="8" a="1"/>
  <c r="Q96" i="8" s="1"/>
  <c r="P96" i="8" a="1"/>
  <c r="P96" i="8" s="1"/>
  <c r="O96" i="8" a="1"/>
  <c r="O96" i="8" s="1"/>
  <c r="T96" i="8" a="1"/>
  <c r="T96" i="8" s="1"/>
  <c r="S96" i="8" a="1"/>
  <c r="S96" i="8" s="1"/>
  <c r="R96" i="8" a="1"/>
  <c r="R96" i="8" s="1"/>
  <c r="Q97" i="8" a="1"/>
  <c r="Q97" i="8" s="1"/>
  <c r="P97" i="8" a="1"/>
  <c r="P97" i="8" s="1"/>
  <c r="O97" i="8" a="1"/>
  <c r="O97" i="8" s="1"/>
  <c r="T97" i="8" a="1"/>
  <c r="T97" i="8" s="1"/>
  <c r="S97" i="8" a="1"/>
  <c r="S97" i="8" s="1"/>
  <c r="R97" i="8" a="1"/>
  <c r="R97" i="8" s="1"/>
  <c r="Q98" i="8" a="1"/>
  <c r="Q98" i="8" s="1"/>
  <c r="P98" i="8" a="1"/>
  <c r="P98" i="8" s="1"/>
  <c r="O98" i="8" a="1"/>
  <c r="O98" i="8" s="1"/>
  <c r="T98" i="8" a="1"/>
  <c r="T98" i="8" s="1"/>
  <c r="S98" i="8" a="1"/>
  <c r="S98" i="8" s="1"/>
  <c r="R98" i="8" a="1"/>
  <c r="R98" i="8" s="1"/>
  <c r="Q99" i="8" a="1"/>
  <c r="Q99" i="8" s="1"/>
  <c r="P99" i="8" a="1"/>
  <c r="P99" i="8" s="1"/>
  <c r="O99" i="8" a="1"/>
  <c r="O99" i="8" s="1"/>
  <c r="T99" i="8" a="1"/>
  <c r="T99" i="8" s="1"/>
  <c r="S99" i="8" a="1"/>
  <c r="S99" i="8" s="1"/>
  <c r="R99" i="8" a="1"/>
  <c r="R99" i="8" s="1"/>
  <c r="Q100" i="8" a="1"/>
  <c r="Q100" i="8" s="1"/>
  <c r="P100" i="8" a="1"/>
  <c r="P100" i="8" s="1"/>
  <c r="O100" i="8" a="1"/>
  <c r="O100" i="8" s="1"/>
  <c r="T100" i="8" a="1"/>
  <c r="T100" i="8" s="1"/>
  <c r="S100" i="8" a="1"/>
  <c r="S100" i="8" s="1"/>
  <c r="R100" i="8" a="1"/>
  <c r="R100" i="8" s="1"/>
  <c r="Q101" i="8" a="1"/>
  <c r="Q101" i="8" s="1"/>
  <c r="P101" i="8" a="1"/>
  <c r="P101" i="8" s="1"/>
  <c r="O101" i="8" a="1"/>
  <c r="O101" i="8" s="1"/>
  <c r="T101" i="8" a="1"/>
  <c r="T101" i="8" s="1"/>
  <c r="S101" i="8" a="1"/>
  <c r="S101" i="8" s="1"/>
  <c r="R101" i="8" a="1"/>
  <c r="R101" i="8" s="1"/>
  <c r="Q102" i="8" a="1"/>
  <c r="Q102" i="8" s="1"/>
  <c r="P102" i="8" a="1"/>
  <c r="P102" i="8" s="1"/>
  <c r="O102" i="8" a="1"/>
  <c r="O102" i="8" s="1"/>
  <c r="T102" i="8" a="1"/>
  <c r="T102" i="8" s="1"/>
  <c r="S102" i="8" a="1"/>
  <c r="S102" i="8" s="1"/>
  <c r="R102" i="8" a="1"/>
  <c r="R102" i="8" s="1"/>
  <c r="Q103" i="8" a="1"/>
  <c r="Q103" i="8" s="1"/>
  <c r="P103" i="8" a="1"/>
  <c r="P103" i="8" s="1"/>
  <c r="O103" i="8" a="1"/>
  <c r="O103" i="8" s="1"/>
  <c r="T103" i="8" a="1"/>
  <c r="T103" i="8" s="1"/>
  <c r="S103" i="8" a="1"/>
  <c r="S103" i="8" s="1"/>
  <c r="R103" i="8" a="1"/>
  <c r="R103" i="8" s="1"/>
  <c r="Q104" i="8" a="1"/>
  <c r="Q104" i="8" s="1"/>
  <c r="P104" i="8" a="1"/>
  <c r="P104" i="8" s="1"/>
  <c r="O104" i="8" a="1"/>
  <c r="O104" i="8" s="1"/>
  <c r="T104" i="8" a="1"/>
  <c r="T104" i="8" s="1"/>
  <c r="S104" i="8" a="1"/>
  <c r="S104" i="8" s="1"/>
  <c r="R104" i="8" a="1"/>
  <c r="R104" i="8" s="1"/>
  <c r="Q15" i="4" a="1"/>
  <c r="Q15" i="4" s="1"/>
  <c r="P15" i="4" a="1"/>
  <c r="P15" i="4" s="1"/>
  <c r="O15" i="4" a="1"/>
  <c r="O15" i="4" s="1"/>
  <c r="Q16" i="4" a="1"/>
  <c r="Q16" i="4" s="1"/>
  <c r="P16" i="4" a="1"/>
  <c r="P16" i="4" s="1"/>
  <c r="O16" i="4" a="1"/>
  <c r="O16" i="4" s="1"/>
  <c r="Q17" i="4" a="1"/>
  <c r="Q17" i="4" s="1"/>
  <c r="P17" i="4" a="1"/>
  <c r="P17" i="4" s="1"/>
  <c r="O17" i="4" a="1"/>
  <c r="O17" i="4" s="1"/>
  <c r="Q18" i="4" a="1"/>
  <c r="Q18" i="4" s="1"/>
  <c r="P18" i="4" a="1"/>
  <c r="P18" i="4" s="1"/>
  <c r="O18" i="4" a="1"/>
  <c r="O18" i="4" s="1"/>
  <c r="Q19" i="4" a="1"/>
  <c r="Q19" i="4" s="1"/>
  <c r="P19" i="4" a="1"/>
  <c r="P19" i="4" s="1"/>
  <c r="O19" i="4" a="1"/>
  <c r="O19" i="4" s="1"/>
  <c r="Q20" i="4" a="1"/>
  <c r="Q20" i="4" s="1"/>
  <c r="P20" i="4" a="1"/>
  <c r="P20" i="4" s="1"/>
  <c r="O20" i="4" a="1"/>
  <c r="O20" i="4" s="1"/>
  <c r="Q21" i="4" a="1"/>
  <c r="Q21" i="4" s="1"/>
  <c r="P21" i="4" a="1"/>
  <c r="P21" i="4" s="1"/>
  <c r="O21" i="4" a="1"/>
  <c r="O21" i="4" s="1"/>
  <c r="Q22" i="4" a="1"/>
  <c r="Q22" i="4" s="1"/>
  <c r="P22" i="4" a="1"/>
  <c r="P22" i="4" s="1"/>
  <c r="O22" i="4" a="1"/>
  <c r="O22" i="4" s="1"/>
  <c r="Q23" i="4" a="1"/>
  <c r="Q23" i="4" s="1"/>
  <c r="P23" i="4" a="1"/>
  <c r="P23" i="4" s="1"/>
  <c r="O23" i="4" a="1"/>
  <c r="O23" i="4" s="1"/>
  <c r="Q24" i="4" a="1"/>
  <c r="Q24" i="4" s="1"/>
  <c r="P24" i="4" a="1"/>
  <c r="P24" i="4" s="1"/>
  <c r="O24" i="4" a="1"/>
  <c r="O24" i="4" s="1"/>
  <c r="Q25" i="4" a="1"/>
  <c r="Q25" i="4" s="1"/>
  <c r="P25" i="4" a="1"/>
  <c r="P25" i="4" s="1"/>
  <c r="O25" i="4" a="1"/>
  <c r="O25" i="4" s="1"/>
  <c r="Q26" i="4" a="1"/>
  <c r="Q26" i="4" s="1"/>
  <c r="P26" i="4" a="1"/>
  <c r="P26" i="4" s="1"/>
  <c r="O26" i="4" a="1"/>
  <c r="O26" i="4" s="1"/>
  <c r="Q27" i="4" a="1"/>
  <c r="Q27" i="4" s="1"/>
  <c r="P27" i="4" a="1"/>
  <c r="P27" i="4" s="1"/>
  <c r="O27" i="4" a="1"/>
  <c r="O27" i="4" s="1"/>
  <c r="Q28" i="4" a="1"/>
  <c r="Q28" i="4" s="1"/>
  <c r="P28" i="4" a="1"/>
  <c r="P28" i="4" s="1"/>
  <c r="O28" i="4" a="1"/>
  <c r="O28" i="4" s="1"/>
  <c r="Q29" i="4" a="1"/>
  <c r="Q29" i="4" s="1"/>
  <c r="P29" i="4" a="1"/>
  <c r="P29" i="4" s="1"/>
  <c r="O29" i="4" a="1"/>
  <c r="O29" i="4" s="1"/>
  <c r="Q30" i="4" a="1"/>
  <c r="Q30" i="4" s="1"/>
  <c r="P30" i="4" a="1"/>
  <c r="P30" i="4" s="1"/>
  <c r="O30" i="4" a="1"/>
  <c r="O30" i="4" s="1"/>
  <c r="Q31" i="4" a="1"/>
  <c r="Q31" i="4" s="1"/>
  <c r="P31" i="4" a="1"/>
  <c r="P31" i="4" s="1"/>
  <c r="O31" i="4" a="1"/>
  <c r="O31" i="4" s="1"/>
  <c r="Q32" i="4" a="1"/>
  <c r="Q32" i="4" s="1"/>
  <c r="P32" i="4" a="1"/>
  <c r="P32" i="4" s="1"/>
  <c r="O32" i="4" a="1"/>
  <c r="O32" i="4" s="1"/>
  <c r="Q33" i="4" a="1"/>
  <c r="Q33" i="4" s="1"/>
  <c r="P33" i="4" a="1"/>
  <c r="P33" i="4" s="1"/>
  <c r="O33" i="4" a="1"/>
  <c r="O33" i="4" s="1"/>
  <c r="Q34" i="4" a="1"/>
  <c r="Q34" i="4" s="1"/>
  <c r="P34" i="4" a="1"/>
  <c r="P34" i="4" s="1"/>
  <c r="O34" i="4" a="1"/>
  <c r="O34" i="4" s="1"/>
  <c r="Q35" i="4" a="1"/>
  <c r="Q35" i="4" s="1"/>
  <c r="P35" i="4" a="1"/>
  <c r="P35" i="4" s="1"/>
  <c r="O35" i="4" a="1"/>
  <c r="O35" i="4" s="1"/>
  <c r="Q36" i="4" a="1"/>
  <c r="Q36" i="4" s="1"/>
  <c r="P36" i="4" a="1"/>
  <c r="P36" i="4" s="1"/>
  <c r="O36" i="4" a="1"/>
  <c r="O36" i="4" s="1"/>
  <c r="Q37" i="4" a="1"/>
  <c r="Q37" i="4" s="1"/>
  <c r="P37" i="4" a="1"/>
  <c r="P37" i="4" s="1"/>
  <c r="O37" i="4" a="1"/>
  <c r="O37" i="4" s="1"/>
  <c r="Q38" i="4" a="1"/>
  <c r="Q38" i="4" s="1"/>
  <c r="P38" i="4" a="1"/>
  <c r="P38" i="4" s="1"/>
  <c r="O38" i="4" a="1"/>
  <c r="O38" i="4" s="1"/>
  <c r="Q39" i="4" a="1"/>
  <c r="Q39" i="4" s="1"/>
  <c r="P39" i="4" a="1"/>
  <c r="P39" i="4" s="1"/>
  <c r="O39" i="4" a="1"/>
  <c r="O39" i="4" s="1"/>
  <c r="Q40" i="4" a="1"/>
  <c r="Q40" i="4" s="1"/>
  <c r="P40" i="4" a="1"/>
  <c r="P40" i="4" s="1"/>
  <c r="O40" i="4" a="1"/>
  <c r="O40" i="4" s="1"/>
  <c r="Q41" i="4" a="1"/>
  <c r="Q41" i="4" s="1"/>
  <c r="P41" i="4" a="1"/>
  <c r="P41" i="4" s="1"/>
  <c r="O41" i="4" a="1"/>
  <c r="O41" i="4" s="1"/>
  <c r="Q42" i="4" a="1"/>
  <c r="Q42" i="4" s="1"/>
  <c r="P42" i="4" a="1"/>
  <c r="P42" i="4" s="1"/>
  <c r="O42" i="4" a="1"/>
  <c r="O42" i="4" s="1"/>
  <c r="Q43" i="4" a="1"/>
  <c r="Q43" i="4" s="1"/>
  <c r="P43" i="4" a="1"/>
  <c r="P43" i="4" s="1"/>
  <c r="O43" i="4" a="1"/>
  <c r="O43" i="4" s="1"/>
  <c r="Q44" i="4" a="1"/>
  <c r="Q44" i="4" s="1"/>
  <c r="P44" i="4" a="1"/>
  <c r="P44" i="4" s="1"/>
  <c r="O44" i="4" a="1"/>
  <c r="O44" i="4" s="1"/>
  <c r="Q45" i="4" a="1"/>
  <c r="Q45" i="4" s="1"/>
  <c r="P45" i="4" a="1"/>
  <c r="P45" i="4" s="1"/>
  <c r="O45" i="4" a="1"/>
  <c r="O45" i="4" s="1"/>
  <c r="Q46" i="4" a="1"/>
  <c r="Q46" i="4" s="1"/>
  <c r="P46" i="4" a="1"/>
  <c r="P46" i="4" s="1"/>
  <c r="O46" i="4" a="1"/>
  <c r="O46" i="4" s="1"/>
  <c r="Q47" i="4" a="1"/>
  <c r="Q47" i="4" s="1"/>
  <c r="P47" i="4" a="1"/>
  <c r="P47" i="4" s="1"/>
  <c r="O47" i="4" a="1"/>
  <c r="O47" i="4" s="1"/>
  <c r="Q48" i="4" a="1"/>
  <c r="Q48" i="4" s="1"/>
  <c r="P48" i="4" a="1"/>
  <c r="P48" i="4" s="1"/>
  <c r="O48" i="4" a="1"/>
  <c r="O48" i="4" s="1"/>
  <c r="Q49" i="4" a="1"/>
  <c r="Q49" i="4" s="1"/>
  <c r="P49" i="4" a="1"/>
  <c r="P49" i="4" s="1"/>
  <c r="O49" i="4" a="1"/>
  <c r="O49" i="4" s="1"/>
  <c r="Q50" i="4" a="1"/>
  <c r="Q50" i="4" s="1"/>
  <c r="P50" i="4" a="1"/>
  <c r="P50" i="4" s="1"/>
  <c r="O50" i="4" a="1"/>
  <c r="O50" i="4" s="1"/>
  <c r="Q51" i="4" a="1"/>
  <c r="Q51" i="4" s="1"/>
  <c r="P51" i="4" a="1"/>
  <c r="P51" i="4" s="1"/>
  <c r="O51" i="4" a="1"/>
  <c r="O51" i="4" s="1"/>
  <c r="Q52" i="4" a="1"/>
  <c r="Q52" i="4" s="1"/>
  <c r="P52" i="4" a="1"/>
  <c r="P52" i="4" s="1"/>
  <c r="O52" i="4" a="1"/>
  <c r="O52" i="4" s="1"/>
  <c r="Q53" i="4" a="1"/>
  <c r="Q53" i="4" s="1"/>
  <c r="P53" i="4" a="1"/>
  <c r="P53" i="4" s="1"/>
  <c r="O53" i="4" a="1"/>
  <c r="O53" i="4" s="1"/>
  <c r="Q54" i="4" a="1"/>
  <c r="Q54" i="4" s="1"/>
  <c r="P54" i="4" a="1"/>
  <c r="P54" i="4" s="1"/>
  <c r="O54" i="4" a="1"/>
  <c r="O54" i="4" s="1"/>
  <c r="Q55" i="4" a="1"/>
  <c r="Q55" i="4" s="1"/>
  <c r="P55" i="4" a="1"/>
  <c r="P55" i="4" s="1"/>
  <c r="O55" i="4" a="1"/>
  <c r="O55" i="4" s="1"/>
  <c r="Q56" i="4" a="1"/>
  <c r="Q56" i="4" s="1"/>
  <c r="P56" i="4" a="1"/>
  <c r="P56" i="4" s="1"/>
  <c r="O56" i="4" a="1"/>
  <c r="O56" i="4" s="1"/>
  <c r="Q57" i="4" a="1"/>
  <c r="Q57" i="4" s="1"/>
  <c r="P57" i="4" a="1"/>
  <c r="P57" i="4" s="1"/>
  <c r="O57" i="4" a="1"/>
  <c r="O57" i="4" s="1"/>
  <c r="Q58" i="4" a="1"/>
  <c r="Q58" i="4" s="1"/>
  <c r="P58" i="4" a="1"/>
  <c r="P58" i="4" s="1"/>
  <c r="O58" i="4" a="1"/>
  <c r="O58" i="4" s="1"/>
  <c r="Q59" i="4" a="1"/>
  <c r="Q59" i="4" s="1"/>
  <c r="P59" i="4" a="1"/>
  <c r="P59" i="4" s="1"/>
  <c r="O59" i="4" a="1"/>
  <c r="O59" i="4" s="1"/>
  <c r="Q60" i="4" a="1"/>
  <c r="Q60" i="4" s="1"/>
  <c r="P60" i="4" a="1"/>
  <c r="P60" i="4" s="1"/>
  <c r="O60" i="4" a="1"/>
  <c r="O60" i="4" s="1"/>
  <c r="Q61" i="4" a="1"/>
  <c r="Q61" i="4" s="1"/>
  <c r="P61" i="4" a="1"/>
  <c r="P61" i="4" s="1"/>
  <c r="O61" i="4" a="1"/>
  <c r="O61" i="4" s="1"/>
  <c r="Q62" i="4" a="1"/>
  <c r="Q62" i="4" s="1"/>
  <c r="P62" i="4" a="1"/>
  <c r="P62" i="4" s="1"/>
  <c r="O62" i="4" a="1"/>
  <c r="O62" i="4" s="1"/>
  <c r="Q63" i="4" a="1"/>
  <c r="Q63" i="4" s="1"/>
  <c r="P63" i="4" a="1"/>
  <c r="P63" i="4" s="1"/>
  <c r="O63" i="4" a="1"/>
  <c r="O63" i="4" s="1"/>
  <c r="Q64" i="4" a="1"/>
  <c r="Q64" i="4" s="1"/>
  <c r="P64" i="4" a="1"/>
  <c r="P64" i="4" s="1"/>
  <c r="O64" i="4" a="1"/>
  <c r="O64" i="4" s="1"/>
  <c r="Q65" i="4" a="1"/>
  <c r="Q65" i="4" s="1"/>
  <c r="P65" i="4" a="1"/>
  <c r="P65" i="4" s="1"/>
  <c r="O65" i="4" a="1"/>
  <c r="O65" i="4" s="1"/>
  <c r="Q66" i="4" a="1"/>
  <c r="Q66" i="4" s="1"/>
  <c r="P66" i="4" a="1"/>
  <c r="P66" i="4" s="1"/>
  <c r="O66" i="4" a="1"/>
  <c r="O66" i="4" s="1"/>
  <c r="Q67" i="4" a="1"/>
  <c r="Q67" i="4" s="1"/>
  <c r="P67" i="4" a="1"/>
  <c r="P67" i="4" s="1"/>
  <c r="O67" i="4" a="1"/>
  <c r="O67" i="4" s="1"/>
  <c r="Q68" i="4" a="1"/>
  <c r="Q68" i="4" s="1"/>
  <c r="P68" i="4" a="1"/>
  <c r="P68" i="4" s="1"/>
  <c r="O68" i="4" a="1"/>
  <c r="O68" i="4" s="1"/>
  <c r="Q69" i="4" a="1"/>
  <c r="Q69" i="4" s="1"/>
  <c r="P69" i="4" a="1"/>
  <c r="P69" i="4" s="1"/>
  <c r="O69" i="4" a="1"/>
  <c r="O69" i="4" s="1"/>
  <c r="Q70" i="4" a="1"/>
  <c r="Q70" i="4" s="1"/>
  <c r="P70" i="4" a="1"/>
  <c r="P70" i="4" s="1"/>
  <c r="O70" i="4" a="1"/>
  <c r="O70" i="4" s="1"/>
  <c r="Q71" i="4" a="1"/>
  <c r="Q71" i="4" s="1"/>
  <c r="P71" i="4" a="1"/>
  <c r="P71" i="4" s="1"/>
  <c r="O71" i="4" a="1"/>
  <c r="O71" i="4" s="1"/>
  <c r="Q72" i="4" a="1"/>
  <c r="Q72" i="4" s="1"/>
  <c r="P72" i="4" a="1"/>
  <c r="P72" i="4" s="1"/>
  <c r="O72" i="4" a="1"/>
  <c r="O72" i="4" s="1"/>
  <c r="Q73" i="4" a="1"/>
  <c r="Q73" i="4" s="1"/>
  <c r="P73" i="4" a="1"/>
  <c r="P73" i="4" s="1"/>
  <c r="O73" i="4" a="1"/>
  <c r="O73" i="4" s="1"/>
  <c r="Q74" i="4" a="1"/>
  <c r="Q74" i="4" s="1"/>
  <c r="P74" i="4" a="1"/>
  <c r="P74" i="4" s="1"/>
  <c r="O74" i="4" a="1"/>
  <c r="O74" i="4" s="1"/>
  <c r="Q75" i="4" a="1"/>
  <c r="Q75" i="4" s="1"/>
  <c r="P75" i="4" a="1"/>
  <c r="P75" i="4" s="1"/>
  <c r="O75" i="4" a="1"/>
  <c r="O75" i="4" s="1"/>
  <c r="Q76" i="4" a="1"/>
  <c r="Q76" i="4" s="1"/>
  <c r="P76" i="4" a="1"/>
  <c r="P76" i="4" s="1"/>
  <c r="O76" i="4" a="1"/>
  <c r="O76" i="4" s="1"/>
  <c r="Q77" i="4" a="1"/>
  <c r="Q77" i="4" s="1"/>
  <c r="P77" i="4" a="1"/>
  <c r="P77" i="4" s="1"/>
  <c r="O77" i="4" a="1"/>
  <c r="O77" i="4" s="1"/>
  <c r="Q78" i="4" a="1"/>
  <c r="Q78" i="4" s="1"/>
  <c r="P78" i="4" a="1"/>
  <c r="P78" i="4" s="1"/>
  <c r="O78" i="4" a="1"/>
  <c r="O78" i="4" s="1"/>
  <c r="Q79" i="4" a="1"/>
  <c r="Q79" i="4" s="1"/>
  <c r="P79" i="4" a="1"/>
  <c r="P79" i="4" s="1"/>
  <c r="O79" i="4" a="1"/>
  <c r="O79" i="4" s="1"/>
  <c r="Q80" i="4" a="1"/>
  <c r="Q80" i="4" s="1"/>
  <c r="P80" i="4" a="1"/>
  <c r="P80" i="4" s="1"/>
  <c r="O80" i="4" a="1"/>
  <c r="O80" i="4" s="1"/>
  <c r="Q81" i="4" a="1"/>
  <c r="Q81" i="4" s="1"/>
  <c r="P81" i="4" a="1"/>
  <c r="P81" i="4" s="1"/>
  <c r="O81" i="4" a="1"/>
  <c r="O81" i="4" s="1"/>
  <c r="Q82" i="4" a="1"/>
  <c r="Q82" i="4" s="1"/>
  <c r="P82" i="4" a="1"/>
  <c r="P82" i="4" s="1"/>
  <c r="O82" i="4" a="1"/>
  <c r="O82" i="4" s="1"/>
  <c r="Q83" i="4" a="1"/>
  <c r="Q83" i="4" s="1"/>
  <c r="P83" i="4" a="1"/>
  <c r="P83" i="4" s="1"/>
  <c r="O83" i="4" a="1"/>
  <c r="O83" i="4" s="1"/>
  <c r="Q84" i="4" a="1"/>
  <c r="Q84" i="4" s="1"/>
  <c r="P84" i="4" a="1"/>
  <c r="P84" i="4" s="1"/>
  <c r="O84" i="4" a="1"/>
  <c r="O84" i="4" s="1"/>
  <c r="Q85" i="4" a="1"/>
  <c r="Q85" i="4" s="1"/>
  <c r="P85" i="4" a="1"/>
  <c r="P85" i="4" s="1"/>
  <c r="O85" i="4" a="1"/>
  <c r="O85" i="4" s="1"/>
  <c r="Q86" i="4" a="1"/>
  <c r="Q86" i="4" s="1"/>
  <c r="P86" i="4" a="1"/>
  <c r="P86" i="4" s="1"/>
  <c r="O86" i="4" a="1"/>
  <c r="O86" i="4" s="1"/>
  <c r="Q87" i="4" a="1"/>
  <c r="Q87" i="4" s="1"/>
  <c r="P87" i="4" a="1"/>
  <c r="P87" i="4" s="1"/>
  <c r="O87" i="4" a="1"/>
  <c r="O87" i="4" s="1"/>
  <c r="Q88" i="4" a="1"/>
  <c r="Q88" i="4" s="1"/>
  <c r="P88" i="4" a="1"/>
  <c r="P88" i="4" s="1"/>
  <c r="O88" i="4" a="1"/>
  <c r="O88" i="4" s="1"/>
  <c r="Q89" i="4" a="1"/>
  <c r="Q89" i="4" s="1"/>
  <c r="P89" i="4" a="1"/>
  <c r="P89" i="4" s="1"/>
  <c r="O89" i="4" a="1"/>
  <c r="O89" i="4" s="1"/>
  <c r="Q90" i="4" a="1"/>
  <c r="Q90" i="4" s="1"/>
  <c r="P90" i="4" a="1"/>
  <c r="P90" i="4" s="1"/>
  <c r="O90" i="4" a="1"/>
  <c r="O90" i="4" s="1"/>
  <c r="Q91" i="4" a="1"/>
  <c r="Q91" i="4" s="1"/>
  <c r="P91" i="4" a="1"/>
  <c r="P91" i="4" s="1"/>
  <c r="O91" i="4" a="1"/>
  <c r="O91" i="4" s="1"/>
  <c r="Q92" i="4" a="1"/>
  <c r="Q92" i="4" s="1"/>
  <c r="P92" i="4" a="1"/>
  <c r="P92" i="4" s="1"/>
  <c r="O92" i="4" a="1"/>
  <c r="O92" i="4" s="1"/>
  <c r="Q93" i="4" a="1"/>
  <c r="Q93" i="4" s="1"/>
  <c r="P93" i="4" a="1"/>
  <c r="P93" i="4" s="1"/>
  <c r="O93" i="4" a="1"/>
  <c r="O93" i="4" s="1"/>
  <c r="Q94" i="4" a="1"/>
  <c r="Q94" i="4" s="1"/>
  <c r="P94" i="4" a="1"/>
  <c r="P94" i="4" s="1"/>
  <c r="O94" i="4" a="1"/>
  <c r="O94" i="4" s="1"/>
  <c r="Q95" i="4" a="1"/>
  <c r="Q95" i="4" s="1"/>
  <c r="P95" i="4" a="1"/>
  <c r="P95" i="4" s="1"/>
  <c r="O95" i="4" a="1"/>
  <c r="O95" i="4" s="1"/>
  <c r="Q96" i="4" a="1"/>
  <c r="Q96" i="4" s="1"/>
  <c r="P96" i="4" a="1"/>
  <c r="P96" i="4" s="1"/>
  <c r="O96" i="4" a="1"/>
  <c r="O96" i="4" s="1"/>
  <c r="Q97" i="4" a="1"/>
  <c r="Q97" i="4" s="1"/>
  <c r="P97" i="4" a="1"/>
  <c r="P97" i="4" s="1"/>
  <c r="O97" i="4" a="1"/>
  <c r="O97" i="4" s="1"/>
  <c r="Q98" i="4" a="1"/>
  <c r="Q98" i="4" s="1"/>
  <c r="P98" i="4" a="1"/>
  <c r="P98" i="4" s="1"/>
  <c r="O98" i="4" a="1"/>
  <c r="O98" i="4" s="1"/>
  <c r="Q99" i="4" a="1"/>
  <c r="Q99" i="4" s="1"/>
  <c r="P99" i="4" a="1"/>
  <c r="P99" i="4" s="1"/>
  <c r="O99" i="4" a="1"/>
  <c r="O99" i="4" s="1"/>
  <c r="Q100" i="4" a="1"/>
  <c r="Q100" i="4" s="1"/>
  <c r="P100" i="4" a="1"/>
  <c r="P100" i="4" s="1"/>
  <c r="O100" i="4" a="1"/>
  <c r="O100" i="4" s="1"/>
  <c r="Q101" i="4" a="1"/>
  <c r="Q101" i="4" s="1"/>
  <c r="P101" i="4" a="1"/>
  <c r="P101" i="4" s="1"/>
  <c r="O101" i="4" a="1"/>
  <c r="O101" i="4" s="1"/>
  <c r="Q102" i="4" a="1"/>
  <c r="Q102" i="4" s="1"/>
  <c r="P102" i="4" a="1"/>
  <c r="P102" i="4" s="1"/>
  <c r="O102" i="4" a="1"/>
  <c r="O102" i="4" s="1"/>
  <c r="Q103" i="4" a="1"/>
  <c r="Q103" i="4" s="1"/>
  <c r="P103" i="4" a="1"/>
  <c r="P103" i="4" s="1"/>
  <c r="O103" i="4" a="1"/>
  <c r="O103" i="4" s="1"/>
  <c r="Q104" i="4" a="1"/>
  <c r="Q104" i="4" s="1"/>
  <c r="P104" i="4" a="1"/>
  <c r="P104" i="4" s="1"/>
  <c r="O104" i="4" a="1"/>
  <c r="O104" i="4" s="1"/>
</calcChain>
</file>

<file path=xl/sharedStrings.xml><?xml version="1.0" encoding="utf-8"?>
<sst xmlns="http://schemas.openxmlformats.org/spreadsheetml/2006/main" count="21059" uniqueCount="985">
  <si>
    <t>parent</t>
  </si>
  <si>
    <t>employed</t>
  </si>
  <si>
    <t>all</t>
  </si>
  <si>
    <t>lfsh_aj18</t>
  </si>
  <si>
    <t>lfsh_aj19</t>
  </si>
  <si>
    <t>lfsh_aj20</t>
  </si>
  <si>
    <t>lfsh_aj21</t>
  </si>
  <si>
    <t>lfsh_aj22</t>
  </si>
  <si>
    <t>ethnicity</t>
  </si>
  <si>
    <t>White</t>
  </si>
  <si>
    <t>sex</t>
  </si>
  <si>
    <t>Male</t>
  </si>
  <si>
    <t>Female</t>
  </si>
  <si>
    <t>Choose variable set</t>
  </si>
  <si>
    <t>col_num</t>
  </si>
  <si>
    <t>id</t>
  </si>
  <si>
    <t>year</t>
  </si>
  <si>
    <t>london</t>
  </si>
  <si>
    <t>Employment rate</t>
  </si>
  <si>
    <t>Standard error</t>
  </si>
  <si>
    <t>col</t>
  </si>
  <si>
    <t>byvar_cat</t>
  </si>
  <si>
    <t>Parents</t>
  </si>
  <si>
    <t>Non-parents</t>
  </si>
  <si>
    <t>London</t>
  </si>
  <si>
    <t>named range num</t>
  </si>
  <si>
    <t>named range name</t>
  </si>
  <si>
    <t>row_parents</t>
  </si>
  <si>
    <t>row_nonparents</t>
  </si>
  <si>
    <t>nonparent</t>
  </si>
  <si>
    <t>Choose residency</t>
  </si>
  <si>
    <t>Rest of UK</t>
  </si>
  <si>
    <t>Residency</t>
  </si>
  <si>
    <t>residency</t>
  </si>
  <si>
    <t>people</t>
  </si>
  <si>
    <t>Parental employment by characteristics, London, aged 16-64</t>
  </si>
  <si>
    <t>se_empl</t>
  </si>
  <si>
    <t>inactive</t>
  </si>
  <si>
    <t>se_inac</t>
  </si>
  <si>
    <t>lf_rates_data</t>
  </si>
  <si>
    <t>Inactivity rate</t>
  </si>
  <si>
    <t>famtype</t>
  </si>
  <si>
    <t>sex.age</t>
  </si>
  <si>
    <t>Male_Aged 16-17</t>
  </si>
  <si>
    <t>Female_Aged 16-17</t>
  </si>
  <si>
    <t>Male_Aged 18-24</t>
  </si>
  <si>
    <t>Female_Aged 18-24</t>
  </si>
  <si>
    <t>Male_Aged 25-34</t>
  </si>
  <si>
    <t>Female_Aged 25-34</t>
  </si>
  <si>
    <t>Male_Aged 35-49</t>
  </si>
  <si>
    <t>Female_Aged 35-49</t>
  </si>
  <si>
    <t>Male_Aged 50-64</t>
  </si>
  <si>
    <t>Female_Aged 50-64</t>
  </si>
  <si>
    <t>byvar_cats</t>
  </si>
  <si>
    <t>Weighted count of population</t>
  </si>
  <si>
    <t>1 person</t>
  </si>
  <si>
    <t>Couple with dep children</t>
  </si>
  <si>
    <t>Couple with no children</t>
  </si>
  <si>
    <t>Lone parent or couple with non-dependent children only</t>
  </si>
  <si>
    <t>Lone parent with dep children</t>
  </si>
  <si>
    <t>UK total</t>
  </si>
  <si>
    <t>NA</t>
  </si>
  <si>
    <t>benefits</t>
  </si>
  <si>
    <t>Yes</t>
  </si>
  <si>
    <t>No</t>
  </si>
  <si>
    <t>sex.famtype</t>
  </si>
  <si>
    <t>1 person_Male</t>
  </si>
  <si>
    <t>1 person_Female</t>
  </si>
  <si>
    <t>Couple with dep children_Male</t>
  </si>
  <si>
    <t>Couple with dep children_Female</t>
  </si>
  <si>
    <t>Couple with no children_Male</t>
  </si>
  <si>
    <t>Couple with no children_Female</t>
  </si>
  <si>
    <t>Lone parent or couple with non-dependent children only_Male</t>
  </si>
  <si>
    <t>Lone parent or couple with non-dependent children only_Female</t>
  </si>
  <si>
    <t>Lone parent with dep children_Male</t>
  </si>
  <si>
    <t>Lone parent with dep children_Female</t>
  </si>
  <si>
    <t>age_child</t>
  </si>
  <si>
    <t>2 yrs or less</t>
  </si>
  <si>
    <t>3-4 yrs</t>
  </si>
  <si>
    <t>More then 4 yrs</t>
  </si>
  <si>
    <t>BAME</t>
  </si>
  <si>
    <t>empl_stats</t>
  </si>
  <si>
    <t>Parental stats by characteristics, London, aged 16-64</t>
  </si>
  <si>
    <t>WFH</t>
  </si>
  <si>
    <t>Share of employed</t>
  </si>
  <si>
    <t>pt</t>
  </si>
  <si>
    <t>Defined as working from home, using home as base, or working in same building as home</t>
  </si>
  <si>
    <t>age_group</t>
  </si>
  <si>
    <t>Aged 16-17</t>
  </si>
  <si>
    <t>Aged 18-24</t>
  </si>
  <si>
    <t>Aged 25-34</t>
  </si>
  <si>
    <t>Aged 35-49</t>
  </si>
  <si>
    <t>Aged 50-64</t>
  </si>
  <si>
    <t>industry</t>
  </si>
  <si>
    <t>A  Agriculture, forestry and fishing</t>
  </si>
  <si>
    <t>B  Mining and quarrying</t>
  </si>
  <si>
    <t>C  Manufacturing</t>
  </si>
  <si>
    <t>D  Electricity, gas, air cond supply</t>
  </si>
  <si>
    <t>E  Water supply, sewerage, waste</t>
  </si>
  <si>
    <t>F  Construction</t>
  </si>
  <si>
    <t>G  Wholesale, retail, repair of vehicles</t>
  </si>
  <si>
    <t>H  Transport and storage</t>
  </si>
  <si>
    <t>I  Accommodation and food services</t>
  </si>
  <si>
    <t>J  Information and communication</t>
  </si>
  <si>
    <t>K  Financial and insurance activities</t>
  </si>
  <si>
    <t>L  Real estate activities</t>
  </si>
  <si>
    <t>M  Prof, scientific, technical activ.</t>
  </si>
  <si>
    <t>N  Admin and support services</t>
  </si>
  <si>
    <t>O  Public admin and defence</t>
  </si>
  <si>
    <t>P  Education</t>
  </si>
  <si>
    <t>Q  Health and social work</t>
  </si>
  <si>
    <t>R  Arts, entertainment and recreation</t>
  </si>
  <si>
    <t>S  Other service activities</t>
  </si>
  <si>
    <t>T  Households as employers</t>
  </si>
  <si>
    <t>U  Extraterritorial organisations</t>
  </si>
  <si>
    <t>Part-time work of employed</t>
  </si>
  <si>
    <t>age</t>
  </si>
  <si>
    <t>id</t>
  </si>
  <si>
    <t>var_set</t>
  </si>
  <si>
    <t>dataset</t>
  </si>
  <si>
    <t>parent</t>
  </si>
  <si>
    <t>london_resident</t>
  </si>
  <si>
    <t>employed</t>
  </si>
  <si>
    <t>se_empl</t>
  </si>
  <si>
    <t>byvar_characteristic</t>
  </si>
  <si>
    <t>ethnicity</t>
  </si>
  <si>
    <t>famtype</t>
  </si>
  <si>
    <t>SEX_label</t>
  </si>
  <si>
    <t>age_group</t>
  </si>
  <si>
    <t>BENFTS_label</t>
  </si>
  <si>
    <t>child_age</t>
  </si>
  <si>
    <t>INDS07M_label</t>
  </si>
  <si>
    <t>inactive</t>
  </si>
  <si>
    <t>se_inac</t>
  </si>
  <si>
    <t>people</t>
  </si>
  <si>
    <t>obs_n</t>
  </si>
  <si>
    <t>all_lfsh_aj18_0_0_</t>
  </si>
  <si>
    <t>all</t>
  </si>
  <si>
    <t>lfsh_aj18</t>
  </si>
  <si>
    <t/>
  </si>
  <si>
    <t>all_lfsh_aj18_0_1_</t>
  </si>
  <si>
    <t>all_lfsh_aj19_0_0_</t>
  </si>
  <si>
    <t>lfsh_aj19</t>
  </si>
  <si>
    <t>all_lfsh_aj19_0_1_</t>
  </si>
  <si>
    <t>all_lfsh_aj20_0_0_</t>
  </si>
  <si>
    <t>lfsh_aj20</t>
  </si>
  <si>
    <t>all_lfsh_aj20_0_1_</t>
  </si>
  <si>
    <t>all_lfsh_aj21_0_0_</t>
  </si>
  <si>
    <t>lfsh_aj21</t>
  </si>
  <si>
    <t>all_lfsh_aj21_0_1_</t>
  </si>
  <si>
    <t>all_lfsh_aj22_0_0_</t>
  </si>
  <si>
    <t>lfsh_aj22</t>
  </si>
  <si>
    <t>all_lfsh_aj22_0_1_</t>
  </si>
  <si>
    <t>ethnicity_lfsh_aj18_0_0_BAME</t>
  </si>
  <si>
    <t>BAME</t>
  </si>
  <si>
    <t>ethnicity_lfsh_aj18_0_1_BAME</t>
  </si>
  <si>
    <t>ethnicity_lfsh_aj18_0_0_White</t>
  </si>
  <si>
    <t>White</t>
  </si>
  <si>
    <t>ethnicity_lfsh_aj18_0_1_White</t>
  </si>
  <si>
    <t>ethnicity_lfsh_aj19_0_0_BAME</t>
  </si>
  <si>
    <t>ethnicity_lfsh_aj19_0_1_BAME</t>
  </si>
  <si>
    <t>ethnicity_lfsh_aj19_0_0_White</t>
  </si>
  <si>
    <t>ethnicity_lfsh_aj19_0_1_White</t>
  </si>
  <si>
    <t>ethnicity_lfsh_aj20_0_0_BAME</t>
  </si>
  <si>
    <t>ethnicity_lfsh_aj20_0_1_BAME</t>
  </si>
  <si>
    <t>ethnicity_lfsh_aj20_0_0_White</t>
  </si>
  <si>
    <t>ethnicity_lfsh_aj20_0_1_White</t>
  </si>
  <si>
    <t>ethnicity_lfsh_aj21_0_0_BAME</t>
  </si>
  <si>
    <t>ethnicity_lfsh_aj21_0_1_BAME</t>
  </si>
  <si>
    <t>ethnicity_lfsh_aj21_0_0_White</t>
  </si>
  <si>
    <t>ethnicity_lfsh_aj21_0_1_White</t>
  </si>
  <si>
    <t>ethnicity_lfsh_aj22_0_0_BAME</t>
  </si>
  <si>
    <t>ethnicity_lfsh_aj22_0_1_BAME</t>
  </si>
  <si>
    <t>ethnicity_lfsh_aj22_0_0_White</t>
  </si>
  <si>
    <t>ethnicity_lfsh_aj22_0_1_White</t>
  </si>
  <si>
    <t>famtype_lfsh_aj18_0_0_1 person</t>
  </si>
  <si>
    <t>1 person</t>
  </si>
  <si>
    <t>famtype_lfsh_aj18_0_1_1 person</t>
  </si>
  <si>
    <t>famtype_lfsh_aj18_0_0_Couple</t>
  </si>
  <si>
    <t>Couple</t>
  </si>
  <si>
    <t>famtype_lfsh_aj18_0_1_Couple</t>
  </si>
  <si>
    <t>famtype_lfsh_aj19_0_0_1 person</t>
  </si>
  <si>
    <t>famtype_lfsh_aj19_0_1_1 person</t>
  </si>
  <si>
    <t>famtype_lfsh_aj19_0_0_Couple</t>
  </si>
  <si>
    <t>famtype_lfsh_aj19_0_1_Couple</t>
  </si>
  <si>
    <t>famtype_lfsh_aj20_0_0_1 person</t>
  </si>
  <si>
    <t>famtype_lfsh_aj20_0_1_1 person</t>
  </si>
  <si>
    <t>famtype_lfsh_aj20_0_0_Couple</t>
  </si>
  <si>
    <t>famtype_lfsh_aj20_0_1_Couple</t>
  </si>
  <si>
    <t>famtype_lfsh_aj21_0_0_1 person</t>
  </si>
  <si>
    <t>famtype_lfsh_aj21_0_1_1 person</t>
  </si>
  <si>
    <t>famtype_lfsh_aj21_0_0_Couple</t>
  </si>
  <si>
    <t>famtype_lfsh_aj21_0_1_Couple</t>
  </si>
  <si>
    <t>famtype_lfsh_aj22_0_0_1 person</t>
  </si>
  <si>
    <t>famtype_lfsh_aj22_0_1_1 person</t>
  </si>
  <si>
    <t>famtype_lfsh_aj22_0_0_Couple</t>
  </si>
  <si>
    <t>famtype_lfsh_aj22_0_1_Couple</t>
  </si>
  <si>
    <t>sex_lfsh_aj18_0_0_Male</t>
  </si>
  <si>
    <t>sex</t>
  </si>
  <si>
    <t>Male</t>
  </si>
  <si>
    <t>sex_lfsh_aj18_0_1_Male</t>
  </si>
  <si>
    <t>sex_lfsh_aj18_0_0_Female</t>
  </si>
  <si>
    <t>Female</t>
  </si>
  <si>
    <t>sex_lfsh_aj18_0_1_Female</t>
  </si>
  <si>
    <t>sex_lfsh_aj19_0_0_Male</t>
  </si>
  <si>
    <t>sex_lfsh_aj19_0_1_Male</t>
  </si>
  <si>
    <t>sex_lfsh_aj19_0_0_Female</t>
  </si>
  <si>
    <t>sex_lfsh_aj19_0_1_Female</t>
  </si>
  <si>
    <t>sex_lfsh_aj20_0_0_Male</t>
  </si>
  <si>
    <t>sex_lfsh_aj20_0_1_Male</t>
  </si>
  <si>
    <t>sex_lfsh_aj20_0_0_Female</t>
  </si>
  <si>
    <t>sex_lfsh_aj20_0_1_Female</t>
  </si>
  <si>
    <t>sex_lfsh_aj21_0_0_Male</t>
  </si>
  <si>
    <t>sex_lfsh_aj21_0_1_Male</t>
  </si>
  <si>
    <t>sex_lfsh_aj21_0_0_Female</t>
  </si>
  <si>
    <t>sex_lfsh_aj21_0_1_Female</t>
  </si>
  <si>
    <t>sex_lfsh_aj22_0_0_Male</t>
  </si>
  <si>
    <t>sex_lfsh_aj22_0_1_Male</t>
  </si>
  <si>
    <t>sex_lfsh_aj22_0_0_Female</t>
  </si>
  <si>
    <t>sex_lfsh_aj22_0_1_Female</t>
  </si>
  <si>
    <t>age_lfsh_aj18_0_0_Aged 16-17</t>
  </si>
  <si>
    <t>age</t>
  </si>
  <si>
    <t>Aged 16-17</t>
  </si>
  <si>
    <t>age_lfsh_aj18_0_1_Aged 16-17</t>
  </si>
  <si>
    <t>age_lfsh_aj18_0_0_Aged 18-24</t>
  </si>
  <si>
    <t>Aged 18-24</t>
  </si>
  <si>
    <t>age_lfsh_aj18_0_1_Aged 18-24</t>
  </si>
  <si>
    <t>age_lfsh_aj18_0_0_Aged 25-34</t>
  </si>
  <si>
    <t>Aged 25-34</t>
  </si>
  <si>
    <t>age_lfsh_aj18_0_1_Aged 25-34</t>
  </si>
  <si>
    <t>age_lfsh_aj18_0_0_Aged 35-49</t>
  </si>
  <si>
    <t>Aged 35-49</t>
  </si>
  <si>
    <t>age_lfsh_aj18_0_1_Aged 35-49</t>
  </si>
  <si>
    <t>age_lfsh_aj18_0_0_Aged 50-64</t>
  </si>
  <si>
    <t>Aged 50-64</t>
  </si>
  <si>
    <t>age_lfsh_aj18_0_1_Aged 50-64</t>
  </si>
  <si>
    <t>age_lfsh_aj19_0_0_Aged 16-17</t>
  </si>
  <si>
    <t>age_lfsh_aj19_0_1_Aged 16-17</t>
  </si>
  <si>
    <t>age_lfsh_aj19_0_0_Aged 18-24</t>
  </si>
  <si>
    <t>age_lfsh_aj19_0_1_Aged 18-24</t>
  </si>
  <si>
    <t>age_lfsh_aj19_0_0_Aged 25-34</t>
  </si>
  <si>
    <t>age_lfsh_aj19_0_1_Aged 25-34</t>
  </si>
  <si>
    <t>age_lfsh_aj19_0_0_Aged 35-49</t>
  </si>
  <si>
    <t>age_lfsh_aj19_0_1_Aged 35-49</t>
  </si>
  <si>
    <t>age_lfsh_aj19_0_0_Aged 50-64</t>
  </si>
  <si>
    <t>age_lfsh_aj19_0_1_Aged 50-64</t>
  </si>
  <si>
    <t>age_lfsh_aj20_0_0_Aged 16-17</t>
  </si>
  <si>
    <t>age_lfsh_aj20_0_1_Aged 16-17</t>
  </si>
  <si>
    <t>age_lfsh_aj20_0_0_Aged 18-24</t>
  </si>
  <si>
    <t>age_lfsh_aj20_0_1_Aged 18-24</t>
  </si>
  <si>
    <t>age_lfsh_aj20_0_0_Aged 25-34</t>
  </si>
  <si>
    <t>age_lfsh_aj20_0_1_Aged 25-34</t>
  </si>
  <si>
    <t>age_lfsh_aj20_0_0_Aged 35-49</t>
  </si>
  <si>
    <t>age_lfsh_aj20_0_1_Aged 35-49</t>
  </si>
  <si>
    <t>age_lfsh_aj20_0_0_Aged 50-64</t>
  </si>
  <si>
    <t>age_lfsh_aj20_0_1_Aged 50-64</t>
  </si>
  <si>
    <t>age_lfsh_aj21_0_0_Aged 16-17</t>
  </si>
  <si>
    <t>age_lfsh_aj21_0_1_Aged 16-17</t>
  </si>
  <si>
    <t>age_lfsh_aj21_0_0_Aged 18-24</t>
  </si>
  <si>
    <t>age_lfsh_aj21_0_1_Aged 18-24</t>
  </si>
  <si>
    <t>age_lfsh_aj21_0_0_Aged 25-34</t>
  </si>
  <si>
    <t>age_lfsh_aj21_0_1_Aged 25-34</t>
  </si>
  <si>
    <t>age_lfsh_aj21_0_0_Aged 35-49</t>
  </si>
  <si>
    <t>age_lfsh_aj21_0_1_Aged 35-49</t>
  </si>
  <si>
    <t>age_lfsh_aj21_0_0_Aged 50-64</t>
  </si>
  <si>
    <t>age_lfsh_aj21_0_1_Aged 50-64</t>
  </si>
  <si>
    <t>age_lfsh_aj22_0_0_Aged 16-17</t>
  </si>
  <si>
    <t>age_lfsh_aj22_0_1_Aged 16-17</t>
  </si>
  <si>
    <t>age_lfsh_aj22_0_0_Aged 18-24</t>
  </si>
  <si>
    <t>age_lfsh_aj22_0_1_Aged 18-24</t>
  </si>
  <si>
    <t>age_lfsh_aj22_0_0_Aged 25-34</t>
  </si>
  <si>
    <t>age_lfsh_aj22_0_1_Aged 25-34</t>
  </si>
  <si>
    <t>age_lfsh_aj22_0_0_Aged 35-49</t>
  </si>
  <si>
    <t>age_lfsh_aj22_0_1_Aged 35-49</t>
  </si>
  <si>
    <t>age_lfsh_aj22_0_0_Aged 50-64</t>
  </si>
  <si>
    <t>age_lfsh_aj22_0_1_Aged 50-64</t>
  </si>
  <si>
    <t>benefits_lfsh_aj18_0_0_Yes</t>
  </si>
  <si>
    <t>benefits</t>
  </si>
  <si>
    <t>Yes</t>
  </si>
  <si>
    <t>benefits_lfsh_aj18_0_1_Yes</t>
  </si>
  <si>
    <t>benefits_lfsh_aj18_0_0_No</t>
  </si>
  <si>
    <t>No</t>
  </si>
  <si>
    <t>benefits_lfsh_aj18_0_1_No</t>
  </si>
  <si>
    <t>benefits_lfsh_aj19_0_0_Yes</t>
  </si>
  <si>
    <t>benefits_lfsh_aj19_0_1_Yes</t>
  </si>
  <si>
    <t>benefits_lfsh_aj19_0_0_No</t>
  </si>
  <si>
    <t>benefits_lfsh_aj19_0_1_No</t>
  </si>
  <si>
    <t>benefits_lfsh_aj20_0_0_Yes</t>
  </si>
  <si>
    <t>benefits_lfsh_aj20_0_1_Yes</t>
  </si>
  <si>
    <t>benefits_lfsh_aj20_0_0_No</t>
  </si>
  <si>
    <t>benefits_lfsh_aj20_0_1_No</t>
  </si>
  <si>
    <t>benefits_lfsh_aj21_0_0_Yes</t>
  </si>
  <si>
    <t>benefits_lfsh_aj21_0_1_Yes</t>
  </si>
  <si>
    <t>benefits_lfsh_aj21_0_0_No</t>
  </si>
  <si>
    <t>benefits_lfsh_aj21_0_1_No</t>
  </si>
  <si>
    <t>benefits_lfsh_aj22_0_0_Yes</t>
  </si>
  <si>
    <t>benefits_lfsh_aj22_0_1_Yes</t>
  </si>
  <si>
    <t>benefits_lfsh_aj22_0_0_No</t>
  </si>
  <si>
    <t>benefits_lfsh_aj22_0_1_No</t>
  </si>
  <si>
    <t>child_age_lfsh_aj18_0_0_2 yrs or less</t>
  </si>
  <si>
    <t>2 yrs or less</t>
  </si>
  <si>
    <t>child_age_lfsh_aj18_0_1_2 yrs or less</t>
  </si>
  <si>
    <t>child_age_lfsh_aj18_0_0_3-4 yrs</t>
  </si>
  <si>
    <t>3-4 yrs</t>
  </si>
  <si>
    <t>child_age_lfsh_aj18_0_1_3-4 yrs</t>
  </si>
  <si>
    <t>child_age_lfsh_aj18_0_0_4-18 yrs</t>
  </si>
  <si>
    <t>4-18 yrs</t>
  </si>
  <si>
    <t>child_age_lfsh_aj18_0_1_4-18 yrs</t>
  </si>
  <si>
    <t>child_age_lfsh_aj19_0_0_2 yrs or less</t>
  </si>
  <si>
    <t>child_age_lfsh_aj19_0_1_2 yrs or less</t>
  </si>
  <si>
    <t>child_age_lfsh_aj19_0_0_3-4 yrs</t>
  </si>
  <si>
    <t>child_age_lfsh_aj19_0_1_3-4 yrs</t>
  </si>
  <si>
    <t>child_age_lfsh_aj19_0_0_4-18 yrs</t>
  </si>
  <si>
    <t>child_age_lfsh_aj19_0_1_4-18 yrs</t>
  </si>
  <si>
    <t>child_age_lfsh_aj20_0_0_2 yrs or less</t>
  </si>
  <si>
    <t>child_age_lfsh_aj20_0_1_2 yrs or less</t>
  </si>
  <si>
    <t>child_age_lfsh_aj20_0_0_3-4 yrs</t>
  </si>
  <si>
    <t>child_age_lfsh_aj20_0_1_3-4 yrs</t>
  </si>
  <si>
    <t>child_age_lfsh_aj20_0_0_4-18 yrs</t>
  </si>
  <si>
    <t>child_age_lfsh_aj20_0_1_4-18 yrs</t>
  </si>
  <si>
    <t>child_age_lfsh_aj21_0_0_2 yrs or less</t>
  </si>
  <si>
    <t>child_age_lfsh_aj21_0_1_2 yrs or less</t>
  </si>
  <si>
    <t>child_age_lfsh_aj21_0_0_3-4 yrs</t>
  </si>
  <si>
    <t>child_age_lfsh_aj21_0_1_3-4 yrs</t>
  </si>
  <si>
    <t>child_age_lfsh_aj21_0_0_4-18 yrs</t>
  </si>
  <si>
    <t>child_age_lfsh_aj21_0_1_4-18 yrs</t>
  </si>
  <si>
    <t>child_age_lfsh_aj22_0_0_2 yrs or less</t>
  </si>
  <si>
    <t>child_age_lfsh_aj22_0_1_2 yrs or less</t>
  </si>
  <si>
    <t>child_age_lfsh_aj22_0_0_3-4 yrs</t>
  </si>
  <si>
    <t>child_age_lfsh_aj22_0_1_3-4 yrs</t>
  </si>
  <si>
    <t>child_age_lfsh_aj22_0_0_4-18 yrs</t>
  </si>
  <si>
    <t>child_age_lfsh_aj22_0_1_4-18 yrs</t>
  </si>
  <si>
    <t>sex.age_lfsh_aj18_0_0_Male_Aged 16-17</t>
  </si>
  <si>
    <t>sex.age</t>
  </si>
  <si>
    <t>Male_Aged 16-17</t>
  </si>
  <si>
    <t>sex.age_lfsh_aj18_0_1_Male_Aged 16-17</t>
  </si>
  <si>
    <t>sex.age_lfsh_aj18_0_0_Female_Aged 16-17</t>
  </si>
  <si>
    <t>Female_Aged 16-17</t>
  </si>
  <si>
    <t>sex.age_lfsh_aj18_0_1_Female_Aged 16-17</t>
  </si>
  <si>
    <t>sex.age_lfsh_aj18_0_0_Male_Aged 18-24</t>
  </si>
  <si>
    <t>Male_Aged 18-24</t>
  </si>
  <si>
    <t>sex.age_lfsh_aj18_0_1_Male_Aged 18-24</t>
  </si>
  <si>
    <t>sex.age_lfsh_aj18_0_0_Female_Aged 18-24</t>
  </si>
  <si>
    <t>Female_Aged 18-24</t>
  </si>
  <si>
    <t>sex.age_lfsh_aj18_0_1_Female_Aged 18-24</t>
  </si>
  <si>
    <t>sex.age_lfsh_aj18_0_0_Male_Aged 25-34</t>
  </si>
  <si>
    <t>Male_Aged 25-34</t>
  </si>
  <si>
    <t>sex.age_lfsh_aj18_0_1_Male_Aged 25-34</t>
  </si>
  <si>
    <t>sex.age_lfsh_aj18_0_0_Female_Aged 25-34</t>
  </si>
  <si>
    <t>Female_Aged 25-34</t>
  </si>
  <si>
    <t>sex.age_lfsh_aj18_0_1_Female_Aged 25-34</t>
  </si>
  <si>
    <t>sex.age_lfsh_aj18_0_0_Male_Aged 35-49</t>
  </si>
  <si>
    <t>Male_Aged 35-49</t>
  </si>
  <si>
    <t>sex.age_lfsh_aj18_0_1_Male_Aged 35-49</t>
  </si>
  <si>
    <t>sex.age_lfsh_aj18_0_0_Female_Aged 35-49</t>
  </si>
  <si>
    <t>Female_Aged 35-49</t>
  </si>
  <si>
    <t>sex.age_lfsh_aj18_0_1_Female_Aged 35-49</t>
  </si>
  <si>
    <t>sex.age_lfsh_aj18_0_0_Male_Aged 50-64</t>
  </si>
  <si>
    <t>Male_Aged 50-64</t>
  </si>
  <si>
    <t>sex.age_lfsh_aj18_0_1_Male_Aged 50-64</t>
  </si>
  <si>
    <t>sex.age_lfsh_aj18_0_0_Female_Aged 50-64</t>
  </si>
  <si>
    <t>Female_Aged 50-64</t>
  </si>
  <si>
    <t>sex.age_lfsh_aj18_0_1_Female_Aged 50-64</t>
  </si>
  <si>
    <t>sex.age_lfsh_aj19_0_0_Male_Aged 16-17</t>
  </si>
  <si>
    <t>sex.age_lfsh_aj19_0_1_Male_Aged 16-17</t>
  </si>
  <si>
    <t>sex.age_lfsh_aj19_0_0_Female_Aged 16-17</t>
  </si>
  <si>
    <t>sex.age_lfsh_aj19_0_1_Female_Aged 16-17</t>
  </si>
  <si>
    <t>sex.age_lfsh_aj19_0_0_Male_Aged 18-24</t>
  </si>
  <si>
    <t>sex.age_lfsh_aj19_0_1_Male_Aged 18-24</t>
  </si>
  <si>
    <t>sex.age_lfsh_aj19_0_0_Female_Aged 18-24</t>
  </si>
  <si>
    <t>sex.age_lfsh_aj19_0_1_Female_Aged 18-24</t>
  </si>
  <si>
    <t>sex.age_lfsh_aj19_0_0_Male_Aged 25-34</t>
  </si>
  <si>
    <t>sex.age_lfsh_aj19_0_1_Male_Aged 25-34</t>
  </si>
  <si>
    <t>sex.age_lfsh_aj19_0_0_Female_Aged 25-34</t>
  </si>
  <si>
    <t>sex.age_lfsh_aj19_0_1_Female_Aged 25-34</t>
  </si>
  <si>
    <t>sex.age_lfsh_aj19_0_0_Male_Aged 35-49</t>
  </si>
  <si>
    <t>sex.age_lfsh_aj19_0_1_Male_Aged 35-49</t>
  </si>
  <si>
    <t>sex.age_lfsh_aj19_0_0_Female_Aged 35-49</t>
  </si>
  <si>
    <t>sex.age_lfsh_aj19_0_1_Female_Aged 35-49</t>
  </si>
  <si>
    <t>sex.age_lfsh_aj19_0_0_Male_Aged 50-64</t>
  </si>
  <si>
    <t>sex.age_lfsh_aj19_0_1_Male_Aged 50-64</t>
  </si>
  <si>
    <t>sex.age_lfsh_aj19_0_0_Female_Aged 50-64</t>
  </si>
  <si>
    <t>sex.age_lfsh_aj19_0_1_Female_Aged 50-64</t>
  </si>
  <si>
    <t>sex.age_lfsh_aj20_0_0_Male_Aged 16-17</t>
  </si>
  <si>
    <t>sex.age_lfsh_aj20_0_1_Male_Aged 16-17</t>
  </si>
  <si>
    <t>sex.age_lfsh_aj20_0_0_Female_Aged 16-17</t>
  </si>
  <si>
    <t>sex.age_lfsh_aj20_0_1_Female_Aged 16-17</t>
  </si>
  <si>
    <t>sex.age_lfsh_aj20_0_0_Male_Aged 18-24</t>
  </si>
  <si>
    <t>sex.age_lfsh_aj20_0_1_Male_Aged 18-24</t>
  </si>
  <si>
    <t>sex.age_lfsh_aj20_0_0_Female_Aged 18-24</t>
  </si>
  <si>
    <t>sex.age_lfsh_aj20_0_1_Female_Aged 18-24</t>
  </si>
  <si>
    <t>sex.age_lfsh_aj20_0_0_Male_Aged 25-34</t>
  </si>
  <si>
    <t>sex.age_lfsh_aj20_0_1_Male_Aged 25-34</t>
  </si>
  <si>
    <t>sex.age_lfsh_aj20_0_0_Female_Aged 25-34</t>
  </si>
  <si>
    <t>sex.age_lfsh_aj20_0_1_Female_Aged 25-34</t>
  </si>
  <si>
    <t>sex.age_lfsh_aj20_0_0_Male_Aged 35-49</t>
  </si>
  <si>
    <t>sex.age_lfsh_aj20_0_1_Male_Aged 35-49</t>
  </si>
  <si>
    <t>sex.age_lfsh_aj20_0_0_Female_Aged 35-49</t>
  </si>
  <si>
    <t>sex.age_lfsh_aj20_0_1_Female_Aged 35-49</t>
  </si>
  <si>
    <t>sex.age_lfsh_aj20_0_0_Male_Aged 50-64</t>
  </si>
  <si>
    <t>sex.age_lfsh_aj20_0_1_Male_Aged 50-64</t>
  </si>
  <si>
    <t>sex.age_lfsh_aj20_0_0_Female_Aged 50-64</t>
  </si>
  <si>
    <t>sex.age_lfsh_aj20_0_1_Female_Aged 50-64</t>
  </si>
  <si>
    <t>sex.age_lfsh_aj21_0_0_Male_Aged 16-17</t>
  </si>
  <si>
    <t>sex.age_lfsh_aj21_0_1_Male_Aged 16-17</t>
  </si>
  <si>
    <t>sex.age_lfsh_aj21_0_0_Female_Aged 16-17</t>
  </si>
  <si>
    <t>sex.age_lfsh_aj21_0_1_Female_Aged 16-17</t>
  </si>
  <si>
    <t>sex.age_lfsh_aj21_0_0_Male_Aged 18-24</t>
  </si>
  <si>
    <t>sex.age_lfsh_aj21_0_1_Male_Aged 18-24</t>
  </si>
  <si>
    <t>sex.age_lfsh_aj21_0_0_Female_Aged 18-24</t>
  </si>
  <si>
    <t>sex.age_lfsh_aj21_0_1_Female_Aged 18-24</t>
  </si>
  <si>
    <t>sex.age_lfsh_aj21_0_0_Male_Aged 25-34</t>
  </si>
  <si>
    <t>sex.age_lfsh_aj21_0_1_Male_Aged 25-34</t>
  </si>
  <si>
    <t>sex.age_lfsh_aj21_0_0_Female_Aged 25-34</t>
  </si>
  <si>
    <t>sex.age_lfsh_aj21_0_1_Female_Aged 25-34</t>
  </si>
  <si>
    <t>sex.age_lfsh_aj21_0_0_Male_Aged 35-49</t>
  </si>
  <si>
    <t>sex.age_lfsh_aj21_0_1_Male_Aged 35-49</t>
  </si>
  <si>
    <t>sex.age_lfsh_aj21_0_0_Female_Aged 35-49</t>
  </si>
  <si>
    <t>sex.age_lfsh_aj21_0_1_Female_Aged 35-49</t>
  </si>
  <si>
    <t>sex.age_lfsh_aj21_0_0_Male_Aged 50-64</t>
  </si>
  <si>
    <t>sex.age_lfsh_aj21_0_1_Male_Aged 50-64</t>
  </si>
  <si>
    <t>sex.age_lfsh_aj21_0_0_Female_Aged 50-64</t>
  </si>
  <si>
    <t>sex.age_lfsh_aj21_0_1_Female_Aged 50-64</t>
  </si>
  <si>
    <t>sex.age_lfsh_aj22_0_0_Male_Aged 16-17</t>
  </si>
  <si>
    <t>sex.age_lfsh_aj22_0_1_Male_Aged 16-17</t>
  </si>
  <si>
    <t>sex.age_lfsh_aj22_0_0_Female_Aged 16-17</t>
  </si>
  <si>
    <t>sex.age_lfsh_aj22_0_1_Female_Aged 16-17</t>
  </si>
  <si>
    <t>sex.age_lfsh_aj22_0_0_Male_Aged 18-24</t>
  </si>
  <si>
    <t>sex.age_lfsh_aj22_0_1_Male_Aged 18-24</t>
  </si>
  <si>
    <t>sex.age_lfsh_aj22_0_0_Female_Aged 18-24</t>
  </si>
  <si>
    <t>sex.age_lfsh_aj22_0_1_Female_Aged 18-24</t>
  </si>
  <si>
    <t>sex.age_lfsh_aj22_0_0_Male_Aged 25-34</t>
  </si>
  <si>
    <t>sex.age_lfsh_aj22_0_1_Male_Aged 25-34</t>
  </si>
  <si>
    <t>sex.age_lfsh_aj22_0_0_Female_Aged 25-34</t>
  </si>
  <si>
    <t>sex.age_lfsh_aj22_0_1_Female_Aged 25-34</t>
  </si>
  <si>
    <t>sex.age_lfsh_aj22_0_0_Male_Aged 35-49</t>
  </si>
  <si>
    <t>sex.age_lfsh_aj22_0_1_Male_Aged 35-49</t>
  </si>
  <si>
    <t>sex.age_lfsh_aj22_0_0_Female_Aged 35-49</t>
  </si>
  <si>
    <t>sex.age_lfsh_aj22_0_1_Female_Aged 35-49</t>
  </si>
  <si>
    <t>sex.age_lfsh_aj22_0_0_Male_Aged 50-64</t>
  </si>
  <si>
    <t>sex.age_lfsh_aj22_0_1_Male_Aged 50-64</t>
  </si>
  <si>
    <t>sex.age_lfsh_aj22_0_0_Female_Aged 50-64</t>
  </si>
  <si>
    <t>sex.age_lfsh_aj22_0_1_Female_Aged 50-64</t>
  </si>
  <si>
    <t>sex.famtype_lfsh_aj18_0_0_1 person_Male</t>
  </si>
  <si>
    <t>sex.famtype</t>
  </si>
  <si>
    <t>1 person_Male</t>
  </si>
  <si>
    <t>sex.famtype_lfsh_aj18_0_1_1 person_Male</t>
  </si>
  <si>
    <t>sex.famtype_lfsh_aj18_0_0_1 person_Female</t>
  </si>
  <si>
    <t>1 person_Female</t>
  </si>
  <si>
    <t>sex.famtype_lfsh_aj18_0_1_1 person_Female</t>
  </si>
  <si>
    <t>sex.famtype_lfsh_aj18_0_0_Couple_Male</t>
  </si>
  <si>
    <t>Couple_Male</t>
  </si>
  <si>
    <t>sex.famtype_lfsh_aj18_0_1_Couple_Male</t>
  </si>
  <si>
    <t>sex.famtype_lfsh_aj18_0_0_Couple_Female</t>
  </si>
  <si>
    <t>Couple_Female</t>
  </si>
  <si>
    <t>sex.famtype_lfsh_aj18_0_1_Couple_Female</t>
  </si>
  <si>
    <t>sex.famtype_lfsh_aj19_0_0_1 person_Male</t>
  </si>
  <si>
    <t>sex.famtype_lfsh_aj19_0_1_1 person_Male</t>
  </si>
  <si>
    <t>sex.famtype_lfsh_aj19_0_0_1 person_Female</t>
  </si>
  <si>
    <t>sex.famtype_lfsh_aj19_0_1_1 person_Female</t>
  </si>
  <si>
    <t>sex.famtype_lfsh_aj19_0_0_Couple_Male</t>
  </si>
  <si>
    <t>sex.famtype_lfsh_aj19_0_1_Couple_Male</t>
  </si>
  <si>
    <t>sex.famtype_lfsh_aj19_0_0_Couple_Female</t>
  </si>
  <si>
    <t>sex.famtype_lfsh_aj19_0_1_Couple_Female</t>
  </si>
  <si>
    <t>sex.famtype_lfsh_aj20_0_0_1 person_Male</t>
  </si>
  <si>
    <t>sex.famtype_lfsh_aj20_0_1_1 person_Male</t>
  </si>
  <si>
    <t>sex.famtype_lfsh_aj20_0_0_1 person_Female</t>
  </si>
  <si>
    <t>sex.famtype_lfsh_aj20_0_1_1 person_Female</t>
  </si>
  <si>
    <t>sex.famtype_lfsh_aj20_0_0_Couple_Male</t>
  </si>
  <si>
    <t>sex.famtype_lfsh_aj20_0_1_Couple_Male</t>
  </si>
  <si>
    <t>sex.famtype_lfsh_aj20_0_0_Couple_Female</t>
  </si>
  <si>
    <t>sex.famtype_lfsh_aj20_0_1_Couple_Female</t>
  </si>
  <si>
    <t>sex.famtype_lfsh_aj21_0_0_1 person_Male</t>
  </si>
  <si>
    <t>sex.famtype_lfsh_aj21_0_1_1 person_Male</t>
  </si>
  <si>
    <t>sex.famtype_lfsh_aj21_0_0_1 person_Female</t>
  </si>
  <si>
    <t>sex.famtype_lfsh_aj21_0_1_1 person_Female</t>
  </si>
  <si>
    <t>sex.famtype_lfsh_aj21_0_0_Couple_Male</t>
  </si>
  <si>
    <t>sex.famtype_lfsh_aj21_0_1_Couple_Male</t>
  </si>
  <si>
    <t>sex.famtype_lfsh_aj21_0_0_Couple_Female</t>
  </si>
  <si>
    <t>sex.famtype_lfsh_aj21_0_1_Couple_Female</t>
  </si>
  <si>
    <t>sex.famtype_lfsh_aj22_0_0_1 person_Male</t>
  </si>
  <si>
    <t>sex.famtype_lfsh_aj22_0_1_1 person_Male</t>
  </si>
  <si>
    <t>sex.famtype_lfsh_aj22_0_0_1 person_Female</t>
  </si>
  <si>
    <t>sex.famtype_lfsh_aj22_0_1_1 person_Female</t>
  </si>
  <si>
    <t>sex.famtype_lfsh_aj22_0_0_Couple_Male</t>
  </si>
  <si>
    <t>sex.famtype_lfsh_aj22_0_1_Couple_Male</t>
  </si>
  <si>
    <t>sex.famtype_lfsh_aj22_0_0_Couple_Female</t>
  </si>
  <si>
    <t>sex.famtype_lfsh_aj22_0_1_Couple_Female</t>
  </si>
  <si>
    <t>industry_lfsh_aj18_0_0_A  Agriculture, forestry and fishing</t>
  </si>
  <si>
    <t>industry</t>
  </si>
  <si>
    <t>A  Agriculture, forestry and fishing</t>
  </si>
  <si>
    <t>industry_lfsh_aj18_0_1_A  Agriculture, forestry and fishing</t>
  </si>
  <si>
    <t>industry_lfsh_aj18_0_0_B  Mining and quarrying</t>
  </si>
  <si>
    <t>B  Mining and quarrying</t>
  </si>
  <si>
    <t>industry_lfsh_aj18_0_1_B  Mining and quarrying</t>
  </si>
  <si>
    <t>industry_lfsh_aj18_0_0_C  Manufacturing</t>
  </si>
  <si>
    <t>C  Manufacturing</t>
  </si>
  <si>
    <t>industry_lfsh_aj18_0_1_C  Manufacturing</t>
  </si>
  <si>
    <t>industry_lfsh_aj18_0_0_D  Electricity, gas, air cond supply</t>
  </si>
  <si>
    <t>D  Electricity, gas, air cond supply</t>
  </si>
  <si>
    <t>industry_lfsh_aj18_0_1_D  Electricity, gas, air cond supply</t>
  </si>
  <si>
    <t>industry_lfsh_aj18_0_0_E  Water supply, sewerage, waste</t>
  </si>
  <si>
    <t>E  Water supply, sewerage, waste</t>
  </si>
  <si>
    <t>industry_lfsh_aj18_0_1_E  Water supply, sewerage, waste</t>
  </si>
  <si>
    <t>industry_lfsh_aj18_0_0_F  Construction</t>
  </si>
  <si>
    <t>F  Construction</t>
  </si>
  <si>
    <t>industry_lfsh_aj18_0_1_F  Construction</t>
  </si>
  <si>
    <t>industry_lfsh_aj18_0_0_G  Wholesale, retail, repair of vehicles</t>
  </si>
  <si>
    <t>G  Wholesale, retail, repair of vehicles</t>
  </si>
  <si>
    <t>industry_lfsh_aj18_0_1_G  Wholesale, retail, repair of vehicles</t>
  </si>
  <si>
    <t>industry_lfsh_aj18_0_0_H  Transport and storage</t>
  </si>
  <si>
    <t>H  Transport and storage</t>
  </si>
  <si>
    <t>industry_lfsh_aj18_0_1_H  Transport and storage</t>
  </si>
  <si>
    <t>industry_lfsh_aj18_0_0_I  Accommodation and food services</t>
  </si>
  <si>
    <t>I  Accommodation and food services</t>
  </si>
  <si>
    <t>industry_lfsh_aj18_0_1_I  Accommodation and food services</t>
  </si>
  <si>
    <t>industry_lfsh_aj18_0_0_J  Information and communication</t>
  </si>
  <si>
    <t>J  Information and communication</t>
  </si>
  <si>
    <t>industry_lfsh_aj18_0_1_J  Information and communication</t>
  </si>
  <si>
    <t>industry_lfsh_aj18_0_0_K  Financial and insurance activities</t>
  </si>
  <si>
    <t>K  Financial and insurance activities</t>
  </si>
  <si>
    <t>industry_lfsh_aj18_0_1_K  Financial and insurance activities</t>
  </si>
  <si>
    <t>industry_lfsh_aj18_0_0_L  Real estate activities</t>
  </si>
  <si>
    <t>L  Real estate activities</t>
  </si>
  <si>
    <t>industry_lfsh_aj18_0_1_L  Real estate activities</t>
  </si>
  <si>
    <t>industry_lfsh_aj18_0_0_M  Prof, scientific, technical activ.</t>
  </si>
  <si>
    <t>M  Prof, scientific, technical activ.</t>
  </si>
  <si>
    <t>industry_lfsh_aj18_0_1_M  Prof, scientific, technical activ.</t>
  </si>
  <si>
    <t>industry_lfsh_aj18_0_0_N  Admin and support services</t>
  </si>
  <si>
    <t>N  Admin and support services</t>
  </si>
  <si>
    <t>industry_lfsh_aj18_0_1_N  Admin and support services</t>
  </si>
  <si>
    <t>industry_lfsh_aj18_0_0_O  Public admin and defence</t>
  </si>
  <si>
    <t>O  Public admin and defence</t>
  </si>
  <si>
    <t>industry_lfsh_aj18_0_1_O  Public admin and defence</t>
  </si>
  <si>
    <t>industry_lfsh_aj18_0_0_P  Education</t>
  </si>
  <si>
    <t>P  Education</t>
  </si>
  <si>
    <t>industry_lfsh_aj18_0_1_P  Education</t>
  </si>
  <si>
    <t>industry_lfsh_aj18_0_0_Q  Health and social work</t>
  </si>
  <si>
    <t>Q  Health and social work</t>
  </si>
  <si>
    <t>industry_lfsh_aj18_0_1_Q  Health and social work</t>
  </si>
  <si>
    <t>industry_lfsh_aj18_0_0_R  Arts, entertainment and recreation</t>
  </si>
  <si>
    <t>R  Arts, entertainment and recreation</t>
  </si>
  <si>
    <t>industry_lfsh_aj18_0_1_R  Arts, entertainment and recreation</t>
  </si>
  <si>
    <t>industry_lfsh_aj18_0_0_S  Other service activities</t>
  </si>
  <si>
    <t>S  Other service activities</t>
  </si>
  <si>
    <t>industry_lfsh_aj18_0_1_S  Other service activities</t>
  </si>
  <si>
    <t>industry_lfsh_aj18_0_0_T  Households as employers</t>
  </si>
  <si>
    <t>T  Households as employers</t>
  </si>
  <si>
    <t>industry_lfsh_aj18_0_1_T  Households as employers</t>
  </si>
  <si>
    <t>industry_lfsh_aj18_0_0_U  Extraterritorial organisations</t>
  </si>
  <si>
    <t>U  Extraterritorial organisations</t>
  </si>
  <si>
    <t>industry_lfsh_aj18_0_1_U  Extraterritorial organisations</t>
  </si>
  <si>
    <t>industry_lfsh_aj19_0_0_A  Agriculture, forestry and fishing</t>
  </si>
  <si>
    <t>industry_lfsh_aj19_0_1_A  Agriculture, forestry and fishing</t>
  </si>
  <si>
    <t>industry_lfsh_aj19_0_0_B  Mining and quarrying</t>
  </si>
  <si>
    <t>industry_lfsh_aj19_0_1_B  Mining and quarrying</t>
  </si>
  <si>
    <t>industry_lfsh_aj19_0_0_C  Manufacturing</t>
  </si>
  <si>
    <t>industry_lfsh_aj19_0_1_C  Manufacturing</t>
  </si>
  <si>
    <t>industry_lfsh_aj19_0_0_D  Electricity, gas, air cond supply</t>
  </si>
  <si>
    <t>industry_lfsh_aj19_0_1_D  Electricity, gas, air cond supply</t>
  </si>
  <si>
    <t>industry_lfsh_aj19_0_0_E  Water supply, sewerage, waste</t>
  </si>
  <si>
    <t>industry_lfsh_aj19_0_1_E  Water supply, sewerage, waste</t>
  </si>
  <si>
    <t>industry_lfsh_aj19_0_0_F  Construction</t>
  </si>
  <si>
    <t>industry_lfsh_aj19_0_1_F  Construction</t>
  </si>
  <si>
    <t>industry_lfsh_aj19_0_0_G  Wholesale, retail, repair of vehicles</t>
  </si>
  <si>
    <t>industry_lfsh_aj19_0_1_G  Wholesale, retail, repair of vehicles</t>
  </si>
  <si>
    <t>industry_lfsh_aj19_0_0_H  Transport and storage</t>
  </si>
  <si>
    <t>industry_lfsh_aj19_0_1_H  Transport and storage</t>
  </si>
  <si>
    <t>industry_lfsh_aj19_0_0_I  Accommodation and food services</t>
  </si>
  <si>
    <t>industry_lfsh_aj19_0_1_I  Accommodation and food services</t>
  </si>
  <si>
    <t>industry_lfsh_aj19_0_0_J  Information and communication</t>
  </si>
  <si>
    <t>industry_lfsh_aj19_0_1_J  Information and communication</t>
  </si>
  <si>
    <t>industry_lfsh_aj19_0_0_K  Financial and insurance activities</t>
  </si>
  <si>
    <t>industry_lfsh_aj19_0_1_K  Financial and insurance activities</t>
  </si>
  <si>
    <t>industry_lfsh_aj19_0_0_L  Real estate activities</t>
  </si>
  <si>
    <t>industry_lfsh_aj19_0_1_L  Real estate activities</t>
  </si>
  <si>
    <t>industry_lfsh_aj19_0_0_M  Prof, scientific, technical activ.</t>
  </si>
  <si>
    <t>industry_lfsh_aj19_0_1_M  Prof, scientific, technical activ.</t>
  </si>
  <si>
    <t>industry_lfsh_aj19_0_0_N  Admin and support services</t>
  </si>
  <si>
    <t>industry_lfsh_aj19_0_1_N  Admin and support services</t>
  </si>
  <si>
    <t>industry_lfsh_aj19_0_0_O  Public admin and defence</t>
  </si>
  <si>
    <t>industry_lfsh_aj19_0_1_O  Public admin and defence</t>
  </si>
  <si>
    <t>industry_lfsh_aj19_0_0_P  Education</t>
  </si>
  <si>
    <t>industry_lfsh_aj19_0_1_P  Education</t>
  </si>
  <si>
    <t>industry_lfsh_aj19_0_0_Q  Health and social work</t>
  </si>
  <si>
    <t>industry_lfsh_aj19_0_1_Q  Health and social work</t>
  </si>
  <si>
    <t>industry_lfsh_aj19_0_0_R  Arts, entertainment and recreation</t>
  </si>
  <si>
    <t>industry_lfsh_aj19_0_1_R  Arts, entertainment and recreation</t>
  </si>
  <si>
    <t>industry_lfsh_aj19_0_0_S  Other service activities</t>
  </si>
  <si>
    <t>industry_lfsh_aj19_0_1_S  Other service activities</t>
  </si>
  <si>
    <t>industry_lfsh_aj19_0_0_T  Households as employers</t>
  </si>
  <si>
    <t>industry_lfsh_aj19_0_1_T  Households as employers</t>
  </si>
  <si>
    <t>industry_lfsh_aj19_0_0_U  Extraterritorial organisations</t>
  </si>
  <si>
    <t>industry_lfsh_aj19_0_1_U  Extraterritorial organisations</t>
  </si>
  <si>
    <t>industry_lfsh_aj20_0_0_A  Agriculture, forestry and fishing</t>
  </si>
  <si>
    <t>industry_lfsh_aj20_0_1_A  Agriculture, forestry and fishing</t>
  </si>
  <si>
    <t>industry_lfsh_aj20_0_0_B  Mining and quarrying</t>
  </si>
  <si>
    <t>industry_lfsh_aj20_0_1_B  Mining and quarrying</t>
  </si>
  <si>
    <t>industry_lfsh_aj20_0_0_C  Manufacturing</t>
  </si>
  <si>
    <t>industry_lfsh_aj20_0_1_C  Manufacturing</t>
  </si>
  <si>
    <t>industry_lfsh_aj20_0_0_D  Electricity, gas, air cond supply</t>
  </si>
  <si>
    <t>industry_lfsh_aj20_0_1_D  Electricity, gas, air cond supply</t>
  </si>
  <si>
    <t>industry_lfsh_aj20_0_0_E  Water supply, sewerage, waste</t>
  </si>
  <si>
    <t>industry_lfsh_aj20_0_1_E  Water supply, sewerage, waste</t>
  </si>
  <si>
    <t>industry_lfsh_aj20_0_0_F  Construction</t>
  </si>
  <si>
    <t>industry_lfsh_aj20_0_1_F  Construction</t>
  </si>
  <si>
    <t>industry_lfsh_aj20_0_0_G  Wholesale, retail, repair of vehicles</t>
  </si>
  <si>
    <t>industry_lfsh_aj20_0_1_G  Wholesale, retail, repair of vehicles</t>
  </si>
  <si>
    <t>industry_lfsh_aj20_0_0_H  Transport and storage</t>
  </si>
  <si>
    <t>industry_lfsh_aj20_0_1_H  Transport and storage</t>
  </si>
  <si>
    <t>industry_lfsh_aj20_0_0_I  Accommodation and food services</t>
  </si>
  <si>
    <t>industry_lfsh_aj20_0_1_I  Accommodation and food services</t>
  </si>
  <si>
    <t>industry_lfsh_aj20_0_0_J  Information and communication</t>
  </si>
  <si>
    <t>industry_lfsh_aj20_0_1_J  Information and communication</t>
  </si>
  <si>
    <t>industry_lfsh_aj20_0_0_K  Financial and insurance activities</t>
  </si>
  <si>
    <t>industry_lfsh_aj20_0_1_K  Financial and insurance activities</t>
  </si>
  <si>
    <t>industry_lfsh_aj20_0_0_L  Real estate activities</t>
  </si>
  <si>
    <t>industry_lfsh_aj20_0_1_L  Real estate activities</t>
  </si>
  <si>
    <t>industry_lfsh_aj20_0_0_M  Prof, scientific, technical activ.</t>
  </si>
  <si>
    <t>industry_lfsh_aj20_0_1_M  Prof, scientific, technical activ.</t>
  </si>
  <si>
    <t>industry_lfsh_aj20_0_0_N  Admin and support services</t>
  </si>
  <si>
    <t>industry_lfsh_aj20_0_1_N  Admin and support services</t>
  </si>
  <si>
    <t>industry_lfsh_aj20_0_0_O  Public admin and defence</t>
  </si>
  <si>
    <t>industry_lfsh_aj20_0_1_O  Public admin and defence</t>
  </si>
  <si>
    <t>industry_lfsh_aj20_0_0_P  Education</t>
  </si>
  <si>
    <t>industry_lfsh_aj20_0_1_P  Education</t>
  </si>
  <si>
    <t>industry_lfsh_aj20_0_0_Q  Health and social work</t>
  </si>
  <si>
    <t>industry_lfsh_aj20_0_1_Q  Health and social work</t>
  </si>
  <si>
    <t>industry_lfsh_aj20_0_0_R  Arts, entertainment and recreation</t>
  </si>
  <si>
    <t>industry_lfsh_aj20_0_1_R  Arts, entertainment and recreation</t>
  </si>
  <si>
    <t>industry_lfsh_aj20_0_0_S  Other service activities</t>
  </si>
  <si>
    <t>industry_lfsh_aj20_0_1_S  Other service activities</t>
  </si>
  <si>
    <t>industry_lfsh_aj20_0_0_T  Households as employers</t>
  </si>
  <si>
    <t>industry_lfsh_aj20_0_1_T  Households as employers</t>
  </si>
  <si>
    <t>industry_lfsh_aj20_0_0_U  Extraterritorial organisations</t>
  </si>
  <si>
    <t>industry_lfsh_aj20_0_1_U  Extraterritorial organisations</t>
  </si>
  <si>
    <t>industry_lfsh_aj21_0_0_A  Agriculture, forestry and fishing</t>
  </si>
  <si>
    <t>industry_lfsh_aj21_0_1_A  Agriculture, forestry and fishing</t>
  </si>
  <si>
    <t>industry_lfsh_aj21_0_0_B  Mining and quarrying</t>
  </si>
  <si>
    <t>industry_lfsh_aj21_0_1_B  Mining and quarrying</t>
  </si>
  <si>
    <t>industry_lfsh_aj21_0_0_C  Manufacturing</t>
  </si>
  <si>
    <t>industry_lfsh_aj21_0_1_C  Manufacturing</t>
  </si>
  <si>
    <t>industry_lfsh_aj21_0_0_D  Electricity, gas, air cond supply</t>
  </si>
  <si>
    <t>industry_lfsh_aj21_0_1_D  Electricity, gas, air cond supply</t>
  </si>
  <si>
    <t>industry_lfsh_aj21_0_0_E  Water supply, sewerage, waste</t>
  </si>
  <si>
    <t>industry_lfsh_aj21_0_1_E  Water supply, sewerage, waste</t>
  </si>
  <si>
    <t>industry_lfsh_aj21_0_0_F  Construction</t>
  </si>
  <si>
    <t>industry_lfsh_aj21_0_1_F  Construction</t>
  </si>
  <si>
    <t>industry_lfsh_aj21_0_0_G  Wholesale, retail, repair of vehicles</t>
  </si>
  <si>
    <t>industry_lfsh_aj21_0_1_G  Wholesale, retail, repair of vehicles</t>
  </si>
  <si>
    <t>industry_lfsh_aj21_0_0_H  Transport and storage</t>
  </si>
  <si>
    <t>industry_lfsh_aj21_0_1_H  Transport and storage</t>
  </si>
  <si>
    <t>industry_lfsh_aj21_0_0_I  Accommodation and food services</t>
  </si>
  <si>
    <t>industry_lfsh_aj21_0_1_I  Accommodation and food services</t>
  </si>
  <si>
    <t>industry_lfsh_aj21_0_0_J  Information and communication</t>
  </si>
  <si>
    <t>industry_lfsh_aj21_0_1_J  Information and communication</t>
  </si>
  <si>
    <t>industry_lfsh_aj21_0_0_K  Financial and insurance activities</t>
  </si>
  <si>
    <t>industry_lfsh_aj21_0_1_K  Financial and insurance activities</t>
  </si>
  <si>
    <t>industry_lfsh_aj21_0_0_L  Real estate activities</t>
  </si>
  <si>
    <t>industry_lfsh_aj21_0_1_L  Real estate activities</t>
  </si>
  <si>
    <t>industry_lfsh_aj21_0_0_M  Prof, scientific, technical activ.</t>
  </si>
  <si>
    <t>industry_lfsh_aj21_0_1_M  Prof, scientific, technical activ.</t>
  </si>
  <si>
    <t>industry_lfsh_aj21_0_0_N  Admin and support services</t>
  </si>
  <si>
    <t>industry_lfsh_aj21_0_1_N  Admin and support services</t>
  </si>
  <si>
    <t>industry_lfsh_aj21_0_0_O  Public admin and defence</t>
  </si>
  <si>
    <t>industry_lfsh_aj21_0_1_O  Public admin and defence</t>
  </si>
  <si>
    <t>industry_lfsh_aj21_0_0_P  Education</t>
  </si>
  <si>
    <t>industry_lfsh_aj21_0_1_P  Education</t>
  </si>
  <si>
    <t>industry_lfsh_aj21_0_0_Q  Health and social work</t>
  </si>
  <si>
    <t>industry_lfsh_aj21_0_1_Q  Health and social work</t>
  </si>
  <si>
    <t>industry_lfsh_aj21_0_0_R  Arts, entertainment and recreation</t>
  </si>
  <si>
    <t>industry_lfsh_aj21_0_1_R  Arts, entertainment and recreation</t>
  </si>
  <si>
    <t>industry_lfsh_aj21_0_0_S  Other service activities</t>
  </si>
  <si>
    <t>industry_lfsh_aj21_0_1_S  Other service activities</t>
  </si>
  <si>
    <t>industry_lfsh_aj21_0_0_T  Households as employers</t>
  </si>
  <si>
    <t>industry_lfsh_aj21_0_1_T  Households as employers</t>
  </si>
  <si>
    <t>industry_lfsh_aj21_0_0_U  Extraterritorial organisations</t>
  </si>
  <si>
    <t>industry_lfsh_aj21_0_1_U  Extraterritorial organisations</t>
  </si>
  <si>
    <t>industry_lfsh_aj22_0_0_A  Agriculture, forestry and fishing</t>
  </si>
  <si>
    <t>industry_lfsh_aj22_0_1_A  Agriculture, forestry and fishing</t>
  </si>
  <si>
    <t>industry_lfsh_aj22_0_0_B  Mining and quarrying</t>
  </si>
  <si>
    <t>industry_lfsh_aj22_0_1_B  Mining and quarrying</t>
  </si>
  <si>
    <t>industry_lfsh_aj22_0_0_C  Manufacturing</t>
  </si>
  <si>
    <t>industry_lfsh_aj22_0_1_C  Manufacturing</t>
  </si>
  <si>
    <t>industry_lfsh_aj22_0_0_D  Electricity, gas, air cond supply</t>
  </si>
  <si>
    <t>industry_lfsh_aj22_0_1_D  Electricity, gas, air cond supply</t>
  </si>
  <si>
    <t>industry_lfsh_aj22_0_0_E  Water supply, sewerage, waste</t>
  </si>
  <si>
    <t>industry_lfsh_aj22_0_1_E  Water supply, sewerage, waste</t>
  </si>
  <si>
    <t>industry_lfsh_aj22_0_0_F  Construction</t>
  </si>
  <si>
    <t>industry_lfsh_aj22_0_1_F  Construction</t>
  </si>
  <si>
    <t>industry_lfsh_aj22_0_0_G  Wholesale, retail, repair of vehicles</t>
  </si>
  <si>
    <t>industry_lfsh_aj22_0_1_G  Wholesale, retail, repair of vehicles</t>
  </si>
  <si>
    <t>industry_lfsh_aj22_0_0_H  Transport and storage</t>
  </si>
  <si>
    <t>industry_lfsh_aj22_0_1_H  Transport and storage</t>
  </si>
  <si>
    <t>industry_lfsh_aj22_0_0_I  Accommodation and food services</t>
  </si>
  <si>
    <t>industry_lfsh_aj22_0_1_I  Accommodation and food services</t>
  </si>
  <si>
    <t>industry_lfsh_aj22_0_0_J  Information and communication</t>
  </si>
  <si>
    <t>industry_lfsh_aj22_0_1_J  Information and communication</t>
  </si>
  <si>
    <t>industry_lfsh_aj22_0_0_K  Financial and insurance activities</t>
  </si>
  <si>
    <t>industry_lfsh_aj22_0_1_K  Financial and insurance activities</t>
  </si>
  <si>
    <t>industry_lfsh_aj22_0_0_L  Real estate activities</t>
  </si>
  <si>
    <t>industry_lfsh_aj22_0_1_L  Real estate activities</t>
  </si>
  <si>
    <t>industry_lfsh_aj22_0_0_M  Prof, scientific, technical activ.</t>
  </si>
  <si>
    <t>industry_lfsh_aj22_0_1_M  Prof, scientific, technical activ.</t>
  </si>
  <si>
    <t>industry_lfsh_aj22_0_0_N  Admin and support services</t>
  </si>
  <si>
    <t>industry_lfsh_aj22_0_1_N  Admin and support services</t>
  </si>
  <si>
    <t>industry_lfsh_aj22_0_0_O  Public admin and defence</t>
  </si>
  <si>
    <t>industry_lfsh_aj22_0_1_O  Public admin and defence</t>
  </si>
  <si>
    <t>industry_lfsh_aj22_0_0_P  Education</t>
  </si>
  <si>
    <t>industry_lfsh_aj22_0_1_P  Education</t>
  </si>
  <si>
    <t>industry_lfsh_aj22_0_0_Q  Health and social work</t>
  </si>
  <si>
    <t>industry_lfsh_aj22_0_1_Q  Health and social work</t>
  </si>
  <si>
    <t>industry_lfsh_aj22_0_0_R  Arts, entertainment and recreation</t>
  </si>
  <si>
    <t>industry_lfsh_aj22_0_1_R  Arts, entertainment and recreation</t>
  </si>
  <si>
    <t>industry_lfsh_aj22_0_0_S  Other service activities</t>
  </si>
  <si>
    <t>industry_lfsh_aj22_0_1_S  Other service activities</t>
  </si>
  <si>
    <t>industry_lfsh_aj22_0_0_T  Households as employers</t>
  </si>
  <si>
    <t>industry_lfsh_aj22_0_1_T  Households as employers</t>
  </si>
  <si>
    <t>industry_lfsh_aj22_0_0_U  Extraterritorial organisations</t>
  </si>
  <si>
    <t>industry_lfsh_aj22_0_1_U  Extraterritorial organisations</t>
  </si>
  <si>
    <t>all_lfsh_aj18_0_NA_</t>
  </si>
  <si>
    <t>all_lfsh_aj19_0_NA_</t>
  </si>
  <si>
    <t>all_lfsh_aj20_0_NA_</t>
  </si>
  <si>
    <t>all_lfsh_aj21_0_NA_</t>
  </si>
  <si>
    <t>all_lfsh_aj22_0_NA_</t>
  </si>
  <si>
    <t>ethnicity_lfsh_aj18_0_NA_BAME</t>
  </si>
  <si>
    <t>ethnicity_lfsh_aj18_0_NA_White</t>
  </si>
  <si>
    <t>ethnicity_lfsh_aj19_0_NA_BAME</t>
  </si>
  <si>
    <t>ethnicity_lfsh_aj19_0_NA_White</t>
  </si>
  <si>
    <t>ethnicity_lfsh_aj20_0_NA_BAME</t>
  </si>
  <si>
    <t>ethnicity_lfsh_aj20_0_NA_White</t>
  </si>
  <si>
    <t>ethnicity_lfsh_aj21_0_NA_BAME</t>
  </si>
  <si>
    <t>ethnicity_lfsh_aj21_0_NA_White</t>
  </si>
  <si>
    <t>ethnicity_lfsh_aj22_0_NA_BAME</t>
  </si>
  <si>
    <t>ethnicity_lfsh_aj22_0_NA_White</t>
  </si>
  <si>
    <t>famtype_lfsh_aj18_0_NA_1 person</t>
  </si>
  <si>
    <t>famtype_lfsh_aj18_0_NA_Couple</t>
  </si>
  <si>
    <t>famtype_lfsh_aj19_0_NA_1 person</t>
  </si>
  <si>
    <t>famtype_lfsh_aj19_0_NA_Couple</t>
  </si>
  <si>
    <t>famtype_lfsh_aj20_0_NA_1 person</t>
  </si>
  <si>
    <t>famtype_lfsh_aj20_0_NA_Couple</t>
  </si>
  <si>
    <t>famtype_lfsh_aj21_0_NA_1 person</t>
  </si>
  <si>
    <t>famtype_lfsh_aj21_0_NA_Couple</t>
  </si>
  <si>
    <t>famtype_lfsh_aj22_0_NA_1 person</t>
  </si>
  <si>
    <t>famtype_lfsh_aj22_0_NA_Couple</t>
  </si>
  <si>
    <t>sex_lfsh_aj18_0_NA_Male</t>
  </si>
  <si>
    <t>sex_lfsh_aj18_0_NA_Female</t>
  </si>
  <si>
    <t>sex_lfsh_aj19_0_NA_Male</t>
  </si>
  <si>
    <t>sex_lfsh_aj19_0_NA_Female</t>
  </si>
  <si>
    <t>sex_lfsh_aj20_0_NA_Male</t>
  </si>
  <si>
    <t>sex_lfsh_aj20_0_NA_Female</t>
  </si>
  <si>
    <t>sex_lfsh_aj21_0_NA_Male</t>
  </si>
  <si>
    <t>sex_lfsh_aj21_0_NA_Female</t>
  </si>
  <si>
    <t>sex_lfsh_aj22_0_NA_Male</t>
  </si>
  <si>
    <t>sex_lfsh_aj22_0_NA_Female</t>
  </si>
  <si>
    <t>age_lfsh_aj18_0_NA_Aged 16-17</t>
  </si>
  <si>
    <t>age_lfsh_aj18_0_NA_Aged 18-24</t>
  </si>
  <si>
    <t>age_lfsh_aj18_0_NA_Aged 25-34</t>
  </si>
  <si>
    <t>age_lfsh_aj18_0_NA_Aged 35-49</t>
  </si>
  <si>
    <t>age_lfsh_aj18_0_NA_Aged 50-64</t>
  </si>
  <si>
    <t>age_lfsh_aj19_0_NA_Aged 16-17</t>
  </si>
  <si>
    <t>age_lfsh_aj19_0_NA_Aged 18-24</t>
  </si>
  <si>
    <t>age_lfsh_aj19_0_NA_Aged 25-34</t>
  </si>
  <si>
    <t>age_lfsh_aj19_0_NA_Aged 35-49</t>
  </si>
  <si>
    <t>age_lfsh_aj19_0_NA_Aged 50-64</t>
  </si>
  <si>
    <t>age_lfsh_aj20_0_NA_Aged 16-17</t>
  </si>
  <si>
    <t>age_lfsh_aj20_0_NA_Aged 18-24</t>
  </si>
  <si>
    <t>age_lfsh_aj20_0_NA_Aged 25-34</t>
  </si>
  <si>
    <t>age_lfsh_aj20_0_NA_Aged 35-49</t>
  </si>
  <si>
    <t>age_lfsh_aj20_0_NA_Aged 50-64</t>
  </si>
  <si>
    <t>age_lfsh_aj21_0_NA_Aged 16-17</t>
  </si>
  <si>
    <t>age_lfsh_aj21_0_NA_Aged 18-24</t>
  </si>
  <si>
    <t>age_lfsh_aj21_0_NA_Aged 25-34</t>
  </si>
  <si>
    <t>age_lfsh_aj21_0_NA_Aged 35-49</t>
  </si>
  <si>
    <t>age_lfsh_aj21_0_NA_Aged 50-64</t>
  </si>
  <si>
    <t>age_lfsh_aj22_0_NA_Aged 16-17</t>
  </si>
  <si>
    <t>age_lfsh_aj22_0_NA_Aged 18-24</t>
  </si>
  <si>
    <t>age_lfsh_aj22_0_NA_Aged 25-34</t>
  </si>
  <si>
    <t>age_lfsh_aj22_0_NA_Aged 35-49</t>
  </si>
  <si>
    <t>age_lfsh_aj22_0_NA_Aged 50-64</t>
  </si>
  <si>
    <t>benefits_lfsh_aj18_0_NA_Yes</t>
  </si>
  <si>
    <t>benefits_lfsh_aj18_0_NA_No</t>
  </si>
  <si>
    <t>benefits_lfsh_aj19_0_NA_Yes</t>
  </si>
  <si>
    <t>benefits_lfsh_aj19_0_NA_No</t>
  </si>
  <si>
    <t>benefits_lfsh_aj20_0_NA_Yes</t>
  </si>
  <si>
    <t>benefits_lfsh_aj20_0_NA_No</t>
  </si>
  <si>
    <t>benefits_lfsh_aj21_0_NA_Yes</t>
  </si>
  <si>
    <t>benefits_lfsh_aj21_0_NA_No</t>
  </si>
  <si>
    <t>benefits_lfsh_aj22_0_NA_Yes</t>
  </si>
  <si>
    <t>benefits_lfsh_aj22_0_NA_No</t>
  </si>
  <si>
    <t>child_age_lfsh_aj18_0_NA_2 yrs or less</t>
  </si>
  <si>
    <t>child_age_lfsh_aj18_0_NA_3-4 yrs</t>
  </si>
  <si>
    <t>child_age_lfsh_aj18_0_NA_4-18 yrs</t>
  </si>
  <si>
    <t>child_age_lfsh_aj19_0_NA_2 yrs or less</t>
  </si>
  <si>
    <t>child_age_lfsh_aj19_0_NA_3-4 yrs</t>
  </si>
  <si>
    <t>child_age_lfsh_aj19_0_NA_4-18 yrs</t>
  </si>
  <si>
    <t>child_age_lfsh_aj20_0_NA_2 yrs or less</t>
  </si>
  <si>
    <t>child_age_lfsh_aj20_0_NA_3-4 yrs</t>
  </si>
  <si>
    <t>child_age_lfsh_aj20_0_NA_4-18 yrs</t>
  </si>
  <si>
    <t>child_age_lfsh_aj21_0_NA_2 yrs or less</t>
  </si>
  <si>
    <t>child_age_lfsh_aj21_0_NA_3-4 yrs</t>
  </si>
  <si>
    <t>child_age_lfsh_aj21_0_NA_4-18 yrs</t>
  </si>
  <si>
    <t>child_age_lfsh_aj22_0_NA_2 yrs or less</t>
  </si>
  <si>
    <t>child_age_lfsh_aj22_0_NA_3-4 yrs</t>
  </si>
  <si>
    <t>child_age_lfsh_aj22_0_NA_4-18 yrs</t>
  </si>
  <si>
    <t>sex.age_lfsh_aj18_0_NA_Male_Aged 16-17</t>
  </si>
  <si>
    <t>sex.age_lfsh_aj18_0_NA_Female_Aged 16-17</t>
  </si>
  <si>
    <t>sex.age_lfsh_aj18_0_NA_Male_Aged 18-24</t>
  </si>
  <si>
    <t>sex.age_lfsh_aj18_0_NA_Female_Aged 18-24</t>
  </si>
  <si>
    <t>sex.age_lfsh_aj18_0_NA_Male_Aged 25-34</t>
  </si>
  <si>
    <t>sex.age_lfsh_aj18_0_NA_Female_Aged 25-34</t>
  </si>
  <si>
    <t>sex.age_lfsh_aj18_0_NA_Male_Aged 35-49</t>
  </si>
  <si>
    <t>sex.age_lfsh_aj18_0_NA_Female_Aged 35-49</t>
  </si>
  <si>
    <t>sex.age_lfsh_aj18_0_NA_Male_Aged 50-64</t>
  </si>
  <si>
    <t>sex.age_lfsh_aj18_0_NA_Female_Aged 50-64</t>
  </si>
  <si>
    <t>sex.age_lfsh_aj19_0_NA_Male_Aged 16-17</t>
  </si>
  <si>
    <t>sex.age_lfsh_aj19_0_NA_Female_Aged 16-17</t>
  </si>
  <si>
    <t>sex.age_lfsh_aj19_0_NA_Male_Aged 18-24</t>
  </si>
  <si>
    <t>sex.age_lfsh_aj19_0_NA_Female_Aged 18-24</t>
  </si>
  <si>
    <t>sex.age_lfsh_aj19_0_NA_Male_Aged 25-34</t>
  </si>
  <si>
    <t>sex.age_lfsh_aj19_0_NA_Female_Aged 25-34</t>
  </si>
  <si>
    <t>sex.age_lfsh_aj19_0_NA_Male_Aged 35-49</t>
  </si>
  <si>
    <t>sex.age_lfsh_aj19_0_NA_Female_Aged 35-49</t>
  </si>
  <si>
    <t>sex.age_lfsh_aj19_0_NA_Male_Aged 50-64</t>
  </si>
  <si>
    <t>sex.age_lfsh_aj19_0_NA_Female_Aged 50-64</t>
  </si>
  <si>
    <t>sex.age_lfsh_aj20_0_NA_Male_Aged 16-17</t>
  </si>
  <si>
    <t>sex.age_lfsh_aj20_0_NA_Female_Aged 16-17</t>
  </si>
  <si>
    <t>sex.age_lfsh_aj20_0_NA_Male_Aged 18-24</t>
  </si>
  <si>
    <t>sex.age_lfsh_aj20_0_NA_Female_Aged 18-24</t>
  </si>
  <si>
    <t>sex.age_lfsh_aj20_0_NA_Male_Aged 25-34</t>
  </si>
  <si>
    <t>sex.age_lfsh_aj20_0_NA_Female_Aged 25-34</t>
  </si>
  <si>
    <t>sex.age_lfsh_aj20_0_NA_Male_Aged 35-49</t>
  </si>
  <si>
    <t>sex.age_lfsh_aj20_0_NA_Female_Aged 35-49</t>
  </si>
  <si>
    <t>sex.age_lfsh_aj20_0_NA_Male_Aged 50-64</t>
  </si>
  <si>
    <t>sex.age_lfsh_aj20_0_NA_Female_Aged 50-64</t>
  </si>
  <si>
    <t>sex.age_lfsh_aj21_0_NA_Male_Aged 16-17</t>
  </si>
  <si>
    <t>sex.age_lfsh_aj21_0_NA_Female_Aged 16-17</t>
  </si>
  <si>
    <t>sex.age_lfsh_aj21_0_NA_Male_Aged 18-24</t>
  </si>
  <si>
    <t>sex.age_lfsh_aj21_0_NA_Female_Aged 18-24</t>
  </si>
  <si>
    <t>sex.age_lfsh_aj21_0_NA_Male_Aged 25-34</t>
  </si>
  <si>
    <t>sex.age_lfsh_aj21_0_NA_Female_Aged 25-34</t>
  </si>
  <si>
    <t>sex.age_lfsh_aj21_0_NA_Male_Aged 35-49</t>
  </si>
  <si>
    <t>sex.age_lfsh_aj21_0_NA_Female_Aged 35-49</t>
  </si>
  <si>
    <t>sex.age_lfsh_aj21_0_NA_Male_Aged 50-64</t>
  </si>
  <si>
    <t>sex.age_lfsh_aj21_0_NA_Female_Aged 50-64</t>
  </si>
  <si>
    <t>sex.age_lfsh_aj22_0_NA_Male_Aged 16-17</t>
  </si>
  <si>
    <t>sex.age_lfsh_aj22_0_NA_Female_Aged 16-17</t>
  </si>
  <si>
    <t>sex.age_lfsh_aj22_0_NA_Male_Aged 18-24</t>
  </si>
  <si>
    <t>sex.age_lfsh_aj22_0_NA_Female_Aged 18-24</t>
  </si>
  <si>
    <t>sex.age_lfsh_aj22_0_NA_Male_Aged 25-34</t>
  </si>
  <si>
    <t>sex.age_lfsh_aj22_0_NA_Female_Aged 25-34</t>
  </si>
  <si>
    <t>sex.age_lfsh_aj22_0_NA_Male_Aged 35-49</t>
  </si>
  <si>
    <t>sex.age_lfsh_aj22_0_NA_Female_Aged 35-49</t>
  </si>
  <si>
    <t>sex.age_lfsh_aj22_0_NA_Male_Aged 50-64</t>
  </si>
  <si>
    <t>sex.age_lfsh_aj22_0_NA_Female_Aged 50-64</t>
  </si>
  <si>
    <t>sex.famtype_lfsh_aj18_0_NA_1 person_Male</t>
  </si>
  <si>
    <t>sex.famtype_lfsh_aj18_0_NA_1 person_Female</t>
  </si>
  <si>
    <t>sex.famtype_lfsh_aj18_0_NA_Couple_Male</t>
  </si>
  <si>
    <t>sex.famtype_lfsh_aj18_0_NA_Couple_Female</t>
  </si>
  <si>
    <t>sex.famtype_lfsh_aj19_0_NA_1 person_Male</t>
  </si>
  <si>
    <t>sex.famtype_lfsh_aj19_0_NA_1 person_Female</t>
  </si>
  <si>
    <t>sex.famtype_lfsh_aj19_0_NA_Couple_Male</t>
  </si>
  <si>
    <t>sex.famtype_lfsh_aj19_0_NA_Couple_Female</t>
  </si>
  <si>
    <t>sex.famtype_lfsh_aj20_0_NA_1 person_Male</t>
  </si>
  <si>
    <t>sex.famtype_lfsh_aj20_0_NA_1 person_Female</t>
  </si>
  <si>
    <t>sex.famtype_lfsh_aj20_0_NA_Couple_Male</t>
  </si>
  <si>
    <t>sex.famtype_lfsh_aj20_0_NA_Couple_Female</t>
  </si>
  <si>
    <t>sex.famtype_lfsh_aj21_0_NA_1 person_Male</t>
  </si>
  <si>
    <t>sex.famtype_lfsh_aj21_0_NA_1 person_Female</t>
  </si>
  <si>
    <t>sex.famtype_lfsh_aj21_0_NA_Couple_Male</t>
  </si>
  <si>
    <t>sex.famtype_lfsh_aj21_0_NA_Couple_Female</t>
  </si>
  <si>
    <t>sex.famtype_lfsh_aj22_0_NA_1 person_Male</t>
  </si>
  <si>
    <t>sex.famtype_lfsh_aj22_0_NA_1 person_Female</t>
  </si>
  <si>
    <t>sex.famtype_lfsh_aj22_0_NA_Couple_Male</t>
  </si>
  <si>
    <t>sex.famtype_lfsh_aj22_0_NA_Couple_Female</t>
  </si>
  <si>
    <t>industry_lfsh_aj18_0_NA_A  Agriculture, forestry and fishing</t>
  </si>
  <si>
    <t>industry_lfsh_aj18_0_NA_B  Mining and quarrying</t>
  </si>
  <si>
    <t>industry_lfsh_aj18_0_NA_C  Manufacturing</t>
  </si>
  <si>
    <t>industry_lfsh_aj18_0_NA_D  Electricity, gas, air cond supply</t>
  </si>
  <si>
    <t>industry_lfsh_aj18_0_NA_E  Water supply, sewerage, waste</t>
  </si>
  <si>
    <t>industry_lfsh_aj18_0_NA_F  Construction</t>
  </si>
  <si>
    <t>industry_lfsh_aj18_0_NA_G  Wholesale, retail, repair of vehicles</t>
  </si>
  <si>
    <t>industry_lfsh_aj18_0_NA_H  Transport and storage</t>
  </si>
  <si>
    <t>industry_lfsh_aj18_0_NA_I  Accommodation and food services</t>
  </si>
  <si>
    <t>industry_lfsh_aj18_0_NA_J  Information and communication</t>
  </si>
  <si>
    <t>industry_lfsh_aj18_0_NA_K  Financial and insurance activities</t>
  </si>
  <si>
    <t>industry_lfsh_aj18_0_NA_L  Real estate activities</t>
  </si>
  <si>
    <t>industry_lfsh_aj18_0_NA_M  Prof, scientific, technical activ.</t>
  </si>
  <si>
    <t>industry_lfsh_aj18_0_NA_N  Admin and support services</t>
  </si>
  <si>
    <t>industry_lfsh_aj18_0_NA_O  Public admin and defence</t>
  </si>
  <si>
    <t>industry_lfsh_aj18_0_NA_P  Education</t>
  </si>
  <si>
    <t>industry_lfsh_aj18_0_NA_Q  Health and social work</t>
  </si>
  <si>
    <t>industry_lfsh_aj18_0_NA_R  Arts, entertainment and recreation</t>
  </si>
  <si>
    <t>industry_lfsh_aj18_0_NA_S  Other service activities</t>
  </si>
  <si>
    <t>industry_lfsh_aj18_0_NA_T  Households as employers</t>
  </si>
  <si>
    <t>industry_lfsh_aj18_0_NA_U  Extraterritorial organisations</t>
  </si>
  <si>
    <t>industry_lfsh_aj19_0_NA_A  Agriculture, forestry and fishing</t>
  </si>
  <si>
    <t>industry_lfsh_aj19_0_NA_B  Mining and quarrying</t>
  </si>
  <si>
    <t>industry_lfsh_aj19_0_NA_C  Manufacturing</t>
  </si>
  <si>
    <t>industry_lfsh_aj19_0_NA_D  Electricity, gas, air cond supply</t>
  </si>
  <si>
    <t>industry_lfsh_aj19_0_NA_E  Water supply, sewerage, waste</t>
  </si>
  <si>
    <t>industry_lfsh_aj19_0_NA_F  Construction</t>
  </si>
  <si>
    <t>industry_lfsh_aj19_0_NA_G  Wholesale, retail, repair of vehicles</t>
  </si>
  <si>
    <t>industry_lfsh_aj19_0_NA_H  Transport and storage</t>
  </si>
  <si>
    <t>industry_lfsh_aj19_0_NA_I  Accommodation and food services</t>
  </si>
  <si>
    <t>industry_lfsh_aj19_0_NA_J  Information and communication</t>
  </si>
  <si>
    <t>industry_lfsh_aj19_0_NA_K  Financial and insurance activities</t>
  </si>
  <si>
    <t>industry_lfsh_aj19_0_NA_L  Real estate activities</t>
  </si>
  <si>
    <t>industry_lfsh_aj19_0_NA_M  Prof, scientific, technical activ.</t>
  </si>
  <si>
    <t>industry_lfsh_aj19_0_NA_N  Admin and support services</t>
  </si>
  <si>
    <t>industry_lfsh_aj19_0_NA_O  Public admin and defence</t>
  </si>
  <si>
    <t>industry_lfsh_aj19_0_NA_P  Education</t>
  </si>
  <si>
    <t>industry_lfsh_aj19_0_NA_Q  Health and social work</t>
  </si>
  <si>
    <t>industry_lfsh_aj19_0_NA_R  Arts, entertainment and recreation</t>
  </si>
  <si>
    <t>industry_lfsh_aj19_0_NA_S  Other service activities</t>
  </si>
  <si>
    <t>industry_lfsh_aj19_0_NA_T  Households as employers</t>
  </si>
  <si>
    <t>industry_lfsh_aj19_0_NA_U  Extraterritorial organisations</t>
  </si>
  <si>
    <t>industry_lfsh_aj20_0_NA_A  Agriculture, forestry and fishing</t>
  </si>
  <si>
    <t>industry_lfsh_aj20_0_NA_B  Mining and quarrying</t>
  </si>
  <si>
    <t>industry_lfsh_aj20_0_NA_C  Manufacturing</t>
  </si>
  <si>
    <t>industry_lfsh_aj20_0_NA_D  Electricity, gas, air cond supply</t>
  </si>
  <si>
    <t>industry_lfsh_aj20_0_NA_E  Water supply, sewerage, waste</t>
  </si>
  <si>
    <t>industry_lfsh_aj20_0_NA_F  Construction</t>
  </si>
  <si>
    <t>industry_lfsh_aj20_0_NA_G  Wholesale, retail, repair of vehicles</t>
  </si>
  <si>
    <t>industry_lfsh_aj20_0_NA_H  Transport and storage</t>
  </si>
  <si>
    <t>industry_lfsh_aj20_0_NA_I  Accommodation and food services</t>
  </si>
  <si>
    <t>industry_lfsh_aj20_0_NA_J  Information and communication</t>
  </si>
  <si>
    <t>industry_lfsh_aj20_0_NA_K  Financial and insurance activities</t>
  </si>
  <si>
    <t>industry_lfsh_aj20_0_NA_L  Real estate activities</t>
  </si>
  <si>
    <t>industry_lfsh_aj20_0_NA_M  Prof, scientific, technical activ.</t>
  </si>
  <si>
    <t>industry_lfsh_aj20_0_NA_N  Admin and support services</t>
  </si>
  <si>
    <t>industry_lfsh_aj20_0_NA_O  Public admin and defence</t>
  </si>
  <si>
    <t>industry_lfsh_aj20_0_NA_P  Education</t>
  </si>
  <si>
    <t>industry_lfsh_aj20_0_NA_Q  Health and social work</t>
  </si>
  <si>
    <t>industry_lfsh_aj20_0_NA_R  Arts, entertainment and recreation</t>
  </si>
  <si>
    <t>industry_lfsh_aj20_0_NA_S  Other service activities</t>
  </si>
  <si>
    <t>industry_lfsh_aj20_0_NA_T  Households as employers</t>
  </si>
  <si>
    <t>industry_lfsh_aj20_0_NA_U  Extraterritorial organisations</t>
  </si>
  <si>
    <t>industry_lfsh_aj21_0_NA_A  Agriculture, forestry and fishing</t>
  </si>
  <si>
    <t>industry_lfsh_aj21_0_NA_B  Mining and quarrying</t>
  </si>
  <si>
    <t>industry_lfsh_aj21_0_NA_C  Manufacturing</t>
  </si>
  <si>
    <t>industry_lfsh_aj21_0_NA_D  Electricity, gas, air cond supply</t>
  </si>
  <si>
    <t>industry_lfsh_aj21_0_NA_E  Water supply, sewerage, waste</t>
  </si>
  <si>
    <t>industry_lfsh_aj21_0_NA_F  Construction</t>
  </si>
  <si>
    <t>industry_lfsh_aj21_0_NA_G  Wholesale, retail, repair of vehicles</t>
  </si>
  <si>
    <t>industry_lfsh_aj21_0_NA_H  Transport and storage</t>
  </si>
  <si>
    <t>industry_lfsh_aj21_0_NA_I  Accommodation and food services</t>
  </si>
  <si>
    <t>industry_lfsh_aj21_0_NA_J  Information and communication</t>
  </si>
  <si>
    <t>industry_lfsh_aj21_0_NA_K  Financial and insurance activities</t>
  </si>
  <si>
    <t>industry_lfsh_aj21_0_NA_L  Real estate activities</t>
  </si>
  <si>
    <t>industry_lfsh_aj21_0_NA_M  Prof, scientific, technical activ.</t>
  </si>
  <si>
    <t>industry_lfsh_aj21_0_NA_N  Admin and support services</t>
  </si>
  <si>
    <t>industry_lfsh_aj21_0_NA_O  Public admin and defence</t>
  </si>
  <si>
    <t>industry_lfsh_aj21_0_NA_P  Education</t>
  </si>
  <si>
    <t>industry_lfsh_aj21_0_NA_Q  Health and social work</t>
  </si>
  <si>
    <t>industry_lfsh_aj21_0_NA_R  Arts, entertainment and recreation</t>
  </si>
  <si>
    <t>industry_lfsh_aj21_0_NA_S  Other service activities</t>
  </si>
  <si>
    <t>industry_lfsh_aj21_0_NA_T  Households as employers</t>
  </si>
  <si>
    <t>industry_lfsh_aj21_0_NA_U  Extraterritorial organisations</t>
  </si>
  <si>
    <t>industry_lfsh_aj22_0_NA_A  Agriculture, forestry and fishing</t>
  </si>
  <si>
    <t>industry_lfsh_aj22_0_NA_B  Mining and quarrying</t>
  </si>
  <si>
    <t>industry_lfsh_aj22_0_NA_C  Manufacturing</t>
  </si>
  <si>
    <t>industry_lfsh_aj22_0_NA_D  Electricity, gas, air cond supply</t>
  </si>
  <si>
    <t>industry_lfsh_aj22_0_NA_E  Water supply, sewerage, waste</t>
  </si>
  <si>
    <t>industry_lfsh_aj22_0_NA_F  Construction</t>
  </si>
  <si>
    <t>industry_lfsh_aj22_0_NA_G  Wholesale, retail, repair of vehicles</t>
  </si>
  <si>
    <t>industry_lfsh_aj22_0_NA_H  Transport and storage</t>
  </si>
  <si>
    <t>industry_lfsh_aj22_0_NA_I  Accommodation and food services</t>
  </si>
  <si>
    <t>industry_lfsh_aj22_0_NA_J  Information and communication</t>
  </si>
  <si>
    <t>industry_lfsh_aj22_0_NA_K  Financial and insurance activities</t>
  </si>
  <si>
    <t>industry_lfsh_aj22_0_NA_L  Real estate activities</t>
  </si>
  <si>
    <t>industry_lfsh_aj22_0_NA_M  Prof, scientific, technical activ.</t>
  </si>
  <si>
    <t>industry_lfsh_aj22_0_NA_N  Admin and support services</t>
  </si>
  <si>
    <t>industry_lfsh_aj22_0_NA_O  Public admin and defence</t>
  </si>
  <si>
    <t>industry_lfsh_aj22_0_NA_P  Education</t>
  </si>
  <si>
    <t>industry_lfsh_aj22_0_NA_Q  Health and social work</t>
  </si>
  <si>
    <t>industry_lfsh_aj22_0_NA_R  Arts, entertainment and recreation</t>
  </si>
  <si>
    <t>industry_lfsh_aj22_0_NA_S  Other service activities</t>
  </si>
  <si>
    <t>industry_lfsh_aj22_0_NA_T  Households as employers</t>
  </si>
  <si>
    <t>industry_lfsh_aj22_0_NA_U  Extraterritorial organisations</t>
  </si>
  <si>
    <t>wfh_d</t>
  </si>
  <si>
    <t>se_wfh</t>
  </si>
  <si>
    <t>pt_d</t>
  </si>
  <si>
    <t>se_pt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</si>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</sst>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-* #,##0_-;\-* #,##0_-;_-* &quot;-&quot;??_-;_-@_-"/>
  </numFmts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2" xfId="0" applyNumberFormat="1" applyFont="1" applyBorder="1"/>
    <xf numFmtId="164" fontId="2" fillId="0" borderId="3" xfId="0" applyNumberFormat="1" applyFont="1" applyBorder="1"/>
    <xf numFmtId="165" fontId="2" fillId="0" borderId="4" xfId="0" applyNumberFormat="1" applyFont="1" applyBorder="1"/>
    <xf numFmtId="0" fontId="1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Border="1"/>
    <xf numFmtId="165" fontId="2" fillId="0" borderId="7" xfId="0" applyNumberFormat="1" applyFont="1" applyBorder="1"/>
    <xf numFmtId="0" fontId="1" fillId="2" borderId="8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1" fillId="0" borderId="0" xfId="0" applyFont="1"/>
    <xf numFmtId="3" fontId="2" fillId="0" borderId="7" xfId="0" applyNumberFormat="1" applyFont="1" applyBorder="1"/>
    <xf numFmtId="164" fontId="2" fillId="0" borderId="10" xfId="0" applyNumberFormat="1" applyFont="1" applyBorder="1"/>
    <xf numFmtId="3" fontId="2" fillId="0" borderId="4" xfId="0" applyNumberFormat="1" applyFont="1" applyBorder="1"/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64" fontId="2" fillId="0" borderId="14" xfId="0" applyNumberFormat="1" applyFont="1" applyBorder="1"/>
    <xf numFmtId="164" fontId="2" fillId="0" borderId="9" xfId="0" applyNumberFormat="1" applyFont="1" applyBorder="1"/>
    <xf numFmtId="164" fontId="2" fillId="0" borderId="15" xfId="0" applyNumberFormat="1" applyFont="1" applyBorder="1"/>
    <xf numFmtId="164" fontId="2" fillId="0" borderId="1" xfId="0" applyNumberFormat="1" applyFont="1" applyBorder="1"/>
    <xf numFmtId="164" fontId="2" fillId="0" borderId="16" xfId="0" applyNumberFormat="1" applyFont="1" applyBorder="1"/>
    <xf numFmtId="0" fontId="2" fillId="3" borderId="0" xfId="0" applyFont="1" applyFill="1"/>
    <xf numFmtId="0" fontId="2" fillId="2" borderId="11" xfId="0" applyFont="1" applyFill="1" applyBorder="1"/>
    <xf numFmtId="3" fontId="2" fillId="0" borderId="17" xfId="0" applyNumberFormat="1" applyFont="1" applyBorder="1"/>
    <xf numFmtId="0" fontId="1" fillId="2" borderId="18" xfId="0" applyFont="1" applyFill="1" applyBorder="1"/>
    <xf numFmtId="0" fontId="1" fillId="2" borderId="11" xfId="0" applyFont="1" applyFill="1" applyBorder="1" applyAlignment="1">
      <alignment horizontal="centerContinuous"/>
    </xf>
    <xf numFmtId="164" fontId="2" fillId="0" borderId="19" xfId="0" applyNumberFormat="1" applyFont="1" applyBorder="1"/>
    <xf numFmtId="0" fontId="1" fillId="2" borderId="20" xfId="0" applyFont="1" applyFill="1" applyBorder="1" applyAlignment="1">
      <alignment horizontal="centerContinuous"/>
    </xf>
    <xf numFmtId="0" fontId="2" fillId="0" borderId="21" xfId="0" applyFont="1" applyBorder="1"/>
    <xf numFmtId="165" fontId="2" fillId="0" borderId="22" xfId="0" applyNumberFormat="1" applyFont="1" applyBorder="1"/>
    <xf numFmtId="165" fontId="2" fillId="0" borderId="17" xfId="0" applyNumberFormat="1" applyFont="1" applyBorder="1"/>
    <xf numFmtId="0" fontId="1" fillId="2" borderId="16" xfId="0" applyFont="1" applyFill="1" applyBorder="1" applyAlignment="1">
      <alignment horizontal="center" vertical="center"/>
    </xf>
    <xf numFmtId="164" fontId="2" fillId="0" borderId="23" xfId="0" applyNumberFormat="1" applyFont="1" applyBorder="1"/>
    <xf numFmtId="0" fontId="1" fillId="2" borderId="20" xfId="0" applyFont="1" applyFill="1" applyBorder="1" applyAlignment="1">
      <alignment horizontal="center" vertical="center" wrapText="1"/>
    </xf>
    <xf numFmtId="164" fontId="2" fillId="0" borderId="24" xfId="0" applyNumberFormat="1" applyFont="1" applyBorder="1"/>
    <xf numFmtId="0" fontId="1" fillId="2" borderId="25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5" xfId="0" applyFont="1" applyFill="1" applyBorder="1" applyAlignment="1">
      <alignment horizontal="center" vertical="center"/>
    </xf>
    <xf numFmtId="0" fontId="2" fillId="4" borderId="19" xfId="0" applyFont="1" applyFill="1" applyBorder="1"/>
    <xf numFmtId="3" fontId="2" fillId="0" borderId="22" xfId="0" applyNumberFormat="1" applyFont="1" applyBorder="1"/>
    <xf numFmtId="0" fontId="1" fillId="2" borderId="10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Continuous"/>
    </xf>
    <xf numFmtId="0" fontId="3" fillId="0" borderId="0" xfId="0" applyFont="1"/>
    <xf numFmtId="0" fontId="2" fillId="0" borderId="15" xfId="0" applyFont="1" applyBorder="1"/>
    <xf numFmtId="0" fontId="1" fillId="2" borderId="15" xfId="0" applyFont="1" applyFill="1" applyBorder="1"/>
    <xf numFmtId="0" fontId="1" fillId="2" borderId="9" xfId="0" applyFont="1" applyFill="1" applyBorder="1"/>
    <xf numFmtId="0" fontId="4" fillId="0" borderId="15" xfId="0" applyFont="1" applyBorder="1"/>
    <xf numFmtId="0" fontId="1" fillId="2" borderId="21" xfId="0" applyFont="1" applyFill="1" applyBorder="1"/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2" fillId="0" borderId="0" xfId="0" quotePrefix="1" applyFont="1"/>
  </cellXfs>
  <cellStyles count="1">
    <cellStyle name="Normal" xfId="0" builtinId="0"/>
  </cellStyles>
  <dxfs count="4"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7"/>
  <sheetViews>
    <sheetView showGridLines="0" workbookViewId="0">
      <selection activeCell="Q11" sqref="Q11"/>
    </sheetView>
  </sheetViews>
  <sheetFormatPr defaultColWidth="10.6640625" defaultRowHeight="14.25" x14ac:dyDescent="0.45"/>
  <cols>
    <col min="1" max="3" width="11.3984375" customWidth="1"/>
    <col min="4" max="4" width="23.73046875" customWidth="1"/>
    <col min="5" max="10" width="11.3984375" customWidth="1"/>
    <col min="11" max="11" width="17" customWidth="1"/>
    <col min="12" max="12" width="3.73046875" customWidth="1"/>
    <col min="13" max="13" width="16.1328125" customWidth="1"/>
    <col min="15" max="16" width="18.86328125" customWidth="1"/>
    <col min="17" max="17" width="14.1328125" customWidth="1"/>
    <col min="18" max="19" width="16" customWidth="1"/>
    <col min="20" max="20" width="15" customWidth="1"/>
  </cols>
  <sheetData>
    <row r="1" spans="1:20" x14ac:dyDescent="0.45">
      <c r="A1" s="22" t="s">
        <v>81</v>
      </c>
    </row>
    <row r="3" spans="1:20" x14ac:dyDescent="0.45">
      <c r="O3" s="22" t="str">
        <f>$Q$9&amp;"_d"</f>
        <v>pt_d</v>
      </c>
      <c r="P3" s="22" t="str">
        <f>"se_"&amp;$Q$9</f>
        <v>se_pt</v>
      </c>
      <c r="Q3" s="22" t="s">
        <v>34</v>
      </c>
      <c r="R3" s="22" t="str">
        <f>$Q$9&amp;"_d"</f>
        <v>pt_d</v>
      </c>
      <c r="S3" s="22" t="str">
        <f>"se_"&amp;$Q$9</f>
        <v>se_pt</v>
      </c>
      <c r="T3" s="22" t="s">
        <v>34</v>
      </c>
    </row>
    <row r="4" spans="1:20" x14ac:dyDescent="0.45">
      <c r="N4" s="22" t="s">
        <v>20</v>
      </c>
      <c r="O4" s="22">
        <f t="shared" ref="O4:T4" ca="1" si="0">MATCH(O$3,INDEX(INDIRECT($A$1),1,0),0)</f>
        <v>16</v>
      </c>
      <c r="P4" s="22">
        <f t="shared" ca="1" si="0"/>
        <v>17</v>
      </c>
      <c r="Q4" s="22">
        <f t="shared" ca="1" si="0"/>
        <v>18</v>
      </c>
      <c r="R4" s="22">
        <f t="shared" ca="1" si="0"/>
        <v>16</v>
      </c>
      <c r="S4" s="22">
        <f t="shared" ca="1" si="0"/>
        <v>17</v>
      </c>
      <c r="T4" s="22">
        <f t="shared" ca="1" si="0"/>
        <v>18</v>
      </c>
    </row>
    <row r="7" spans="1:20" x14ac:dyDescent="0.45">
      <c r="M7" s="10" t="s">
        <v>82</v>
      </c>
    </row>
    <row r="8" spans="1:20" x14ac:dyDescent="0.45">
      <c r="A8" s="22" t="s">
        <v>14</v>
      </c>
    </row>
    <row r="9" spans="1:20" x14ac:dyDescent="0.45">
      <c r="A9" t="s">
        <v>53</v>
      </c>
      <c r="M9" s="9" t="s">
        <v>13</v>
      </c>
      <c r="N9" s="29"/>
      <c r="O9" s="39" t="s">
        <v>62</v>
      </c>
      <c r="Q9" t="s">
        <v>85</v>
      </c>
    </row>
    <row r="10" spans="1:20" x14ac:dyDescent="0.45">
      <c r="A10" s="22" t="s">
        <v>33</v>
      </c>
      <c r="C10" s="22">
        <f>INDEX(geo,MATCH($O$11,INDEX(geo,0,1),0),2)</f>
        <v>1</v>
      </c>
      <c r="Q10" t="s">
        <v>115</v>
      </c>
    </row>
    <row r="11" spans="1:20" x14ac:dyDescent="0.45">
      <c r="M11" s="9" t="s">
        <v>30</v>
      </c>
      <c r="N11" s="29"/>
      <c r="O11" s="39" t="s">
        <v>24</v>
      </c>
    </row>
    <row r="12" spans="1:20" ht="15.75" customHeight="1" x14ac:dyDescent="0.45">
      <c r="M12" s="37"/>
      <c r="N12" s="37"/>
    </row>
    <row r="13" spans="1:20" ht="15.75" customHeight="1" x14ac:dyDescent="0.45">
      <c r="A13" s="22" t="s">
        <v>21</v>
      </c>
      <c r="B13" s="22" t="s">
        <v>16</v>
      </c>
      <c r="C13" s="22" t="s">
        <v>0</v>
      </c>
      <c r="D13" s="22" t="s">
        <v>17</v>
      </c>
      <c r="E13" s="22" t="s">
        <v>25</v>
      </c>
      <c r="F13" s="22" t="s">
        <v>26</v>
      </c>
      <c r="G13" s="22" t="s">
        <v>15</v>
      </c>
      <c r="H13" s="22" t="s">
        <v>27</v>
      </c>
      <c r="I13" s="22" t="s">
        <v>29</v>
      </c>
      <c r="J13" s="22" t="s">
        <v>15</v>
      </c>
      <c r="K13" s="22" t="s">
        <v>28</v>
      </c>
      <c r="O13" s="26" t="s">
        <v>22</v>
      </c>
      <c r="P13" s="28"/>
      <c r="Q13" s="42"/>
      <c r="R13" s="26" t="s">
        <v>23</v>
      </c>
      <c r="S13" s="28"/>
      <c r="T13" s="42"/>
    </row>
    <row r="14" spans="1:20" ht="27" customHeight="1" x14ac:dyDescent="0.45">
      <c r="M14" s="23"/>
      <c r="N14" s="25"/>
      <c r="O14" s="15" t="s">
        <v>84</v>
      </c>
      <c r="P14" s="5" t="s">
        <v>19</v>
      </c>
      <c r="Q14" s="8" t="s">
        <v>54</v>
      </c>
      <c r="R14" s="14" t="s">
        <v>84</v>
      </c>
      <c r="S14" s="34" t="s">
        <v>19</v>
      </c>
      <c r="T14" s="36" t="s">
        <v>54</v>
      </c>
    </row>
    <row r="15" spans="1:20" x14ac:dyDescent="0.45">
      <c r="A15" s="22" t="str">
        <f t="shared" ref="A15:A78" si="1">$O$9</f>
        <v>benefits</v>
      </c>
      <c r="B15" s="22" t="s">
        <v>3</v>
      </c>
      <c r="C15" s="22">
        <v>1</v>
      </c>
      <c r="D15" s="22">
        <f>$C$10</f>
        <v>1</v>
      </c>
      <c r="E15" s="22">
        <v>1</v>
      </c>
      <c r="F15" s="22" t="str">
        <f t="array" aca="1" ref="F15" ca="1">INDEX(INDIRECT($A15),$E15)</f>
        <v>Yes</v>
      </c>
      <c r="G15" s="22" t="str">
        <f ca="1">$A15&amp;"_"&amp;$B15&amp;"_"&amp;$C15&amp;"_"&amp;$D15&amp;"_"&amp;$F15</f>
        <v>benefits_lfsh_aj18_1_1_Yes</v>
      </c>
      <c r="H15" s="22" t="e">
        <f ca="1">MATCH($G15,INDEX(INDIRECT($A$1),0,1),0)</f>
        <v>#N/A</v>
      </c>
      <c r="I15" s="22">
        <v>0</v>
      </c>
      <c r="J15" s="22" t="str">
        <f ca="1">$A15&amp;"_"&amp;$B15&amp;"_"&amp;$I15&amp;"_"&amp;$D15&amp;"_"&amp;$F15</f>
        <v>benefits_lfsh_aj18_0_1_Yes</v>
      </c>
      <c r="K15" s="22">
        <f ca="1">MATCH($J15,INDEX(INDIRECT($A$1),0,1),0)</f>
        <v>123</v>
      </c>
      <c r="M15" s="49" t="str">
        <f ca="1">IFERROR(F15,"")</f>
        <v>Yes</v>
      </c>
      <c r="N15" s="1">
        <v>2018</v>
      </c>
      <c r="O15" s="20" t="str">
        <f t="array" aca="1" ref="O15" ca="1">IFERROR(INDEX(INDIRECT($A$1),$H15,O$4),"")</f>
        <v/>
      </c>
      <c r="P15" s="20" t="str">
        <f t="array" aca="1" ref="P15" ca="1">IFERROR(INDEX(INDIRECT($A$1),$H15,P$4),"")</f>
        <v/>
      </c>
      <c r="Q15" s="13" t="str">
        <f t="array" aca="1" ref="Q15" ca="1">IFERROR(INDEX(INDIRECT($A$1),$H15,Q$4),"")</f>
        <v/>
      </c>
      <c r="R15" s="33">
        <f t="array" aca="1" ref="R15" ca="1">IFERROR(INDEX(INDIRECT($A$1),$K15,R$4),"")</f>
        <v>0.47741075098667601</v>
      </c>
      <c r="S15" s="35">
        <f t="array" aca="1" ref="S15" ca="1">IFERROR(INDEX(INDIRECT($A$1),$K15,S$4),"")</f>
        <v>1.7524936400005801E-2</v>
      </c>
      <c r="T15" s="4">
        <f t="array" aca="1" ref="T15" ca="1">IFERROR(INDEX(INDIRECT($A$1),$K15,T$4),"")</f>
        <v>1311174</v>
      </c>
    </row>
    <row r="16" spans="1:20" x14ac:dyDescent="0.45">
      <c r="A16" s="22" t="str">
        <f t="shared" si="1"/>
        <v>benefits</v>
      </c>
      <c r="B16" s="22" t="s">
        <v>4</v>
      </c>
      <c r="C16" s="22">
        <v>1</v>
      </c>
      <c r="D16" s="22">
        <f>$C$10</f>
        <v>1</v>
      </c>
      <c r="E16" s="22">
        <v>1</v>
      </c>
      <c r="F16" s="22" t="str">
        <f t="array" aca="1" ref="F16" ca="1">INDEX(INDIRECT($A16),$E16)</f>
        <v>Yes</v>
      </c>
      <c r="G16" s="22" t="str">
        <f t="shared" ref="G16:G79" ca="1" si="2">$A16&amp;"_"&amp;$B16&amp;"_"&amp;$C16&amp;"_"&amp;$D16&amp;"_"&amp;$F16</f>
        <v>benefits_lfsh_aj19_1_1_Yes</v>
      </c>
      <c r="H16" s="22" t="e">
        <f ca="1">MATCH($G16,INDEX(INDIRECT($A$1),0,1),0)</f>
        <v>#N/A</v>
      </c>
      <c r="I16" s="22">
        <v>0</v>
      </c>
      <c r="J16" s="22" t="str">
        <f t="shared" ref="J16:J79" ca="1" si="3">$A16&amp;"_"&amp;$B16&amp;"_"&amp;$I16&amp;"_"&amp;$D16&amp;"_"&amp;$F16</f>
        <v>benefits_lfsh_aj19_0_1_Yes</v>
      </c>
      <c r="K16" s="22">
        <f ca="1">MATCH($J16,INDEX(INDIRECT($A$1),0,1),0)</f>
        <v>127</v>
      </c>
      <c r="M16" s="50"/>
      <c r="N16" s="38">
        <v>2019</v>
      </c>
      <c r="O16" s="19" t="str">
        <f t="array" aca="1" ref="O16" ca="1">IFERROR(INDEX(INDIRECT($A$1),$H16,O$4),"")</f>
        <v/>
      </c>
      <c r="P16" s="18" t="str">
        <f t="array" aca="1" ref="P16" ca="1">IFERROR(INDEX(INDIRECT($A$1),$H16,P$4),"")</f>
        <v/>
      </c>
      <c r="Q16" s="24" t="str">
        <f t="array" aca="1" ref="Q16" ca="1">IFERROR(INDEX(INDIRECT($A$1),$H16,Q$4),"")</f>
        <v/>
      </c>
      <c r="R16" s="27">
        <f t="array" aca="1" ref="R16" ca="1">IFERROR(INDEX(INDIRECT($A$1),$K16,R$4),"")</f>
        <v>0.47960820485528199</v>
      </c>
      <c r="S16" s="18">
        <f t="array" aca="1" ref="S16" ca="1">IFERROR(INDEX(INDIRECT($A$1),$K16,S$4),"")</f>
        <v>1.9159833745199799E-2</v>
      </c>
      <c r="T16" s="31">
        <f t="array" aca="1" ref="T16" ca="1">IFERROR(INDEX(INDIRECT($A$1),$K16,T$4),"")</f>
        <v>1309513</v>
      </c>
    </row>
    <row r="17" spans="1:20" x14ac:dyDescent="0.45">
      <c r="A17" s="22" t="str">
        <f t="shared" si="1"/>
        <v>benefits</v>
      </c>
      <c r="B17" s="22" t="s">
        <v>5</v>
      </c>
      <c r="C17" s="22">
        <v>1</v>
      </c>
      <c r="D17" s="22">
        <f>$C$10</f>
        <v>1</v>
      </c>
      <c r="E17" s="22">
        <v>1</v>
      </c>
      <c r="F17" s="22" t="str">
        <f t="array" aca="1" ref="F17" ca="1">INDEX(INDIRECT($A17),$E17)</f>
        <v>Yes</v>
      </c>
      <c r="G17" s="22" t="str">
        <f t="shared" ca="1" si="2"/>
        <v>benefits_lfsh_aj20_1_1_Yes</v>
      </c>
      <c r="H17" s="22" t="e">
        <f ca="1">MATCH($G17,INDEX(INDIRECT($A$1),0,1),0)</f>
        <v>#N/A</v>
      </c>
      <c r="I17" s="22">
        <v>0</v>
      </c>
      <c r="J17" s="22" t="str">
        <f t="shared" ca="1" si="3"/>
        <v>benefits_lfsh_aj20_0_1_Yes</v>
      </c>
      <c r="K17" s="22">
        <f ca="1">MATCH($J17,INDEX(INDIRECT($A$1),0,1),0)</f>
        <v>131</v>
      </c>
      <c r="M17" s="50"/>
      <c r="N17" s="38">
        <v>2020</v>
      </c>
      <c r="O17" s="19" t="str">
        <f t="array" aca="1" ref="O17" ca="1">IFERROR(INDEX(INDIRECT($A$1),$H17,O$4),"")</f>
        <v/>
      </c>
      <c r="P17" s="18" t="str">
        <f t="array" aca="1" ref="P17" ca="1">IFERROR(INDEX(INDIRECT($A$1),$H17,P$4),"")</f>
        <v/>
      </c>
      <c r="Q17" s="24" t="str">
        <f t="array" aca="1" ref="Q17" ca="1">IFERROR(INDEX(INDIRECT($A$1),$H17,Q$4),"")</f>
        <v/>
      </c>
      <c r="R17" s="27">
        <f t="array" aca="1" ref="R17" ca="1">IFERROR(INDEX(INDIRECT($A$1),$K17,R$4),"")</f>
        <v>0.47222549603585401</v>
      </c>
      <c r="S17" s="18">
        <f t="array" aca="1" ref="S17" ca="1">IFERROR(INDEX(INDIRECT($A$1),$K17,S$4),"")</f>
        <v>2.2889039844085801E-2</v>
      </c>
      <c r="T17" s="31">
        <f t="array" aca="1" ref="T17" ca="1">IFERROR(INDEX(INDIRECT($A$1),$K17,T$4),"")</f>
        <v>1278516</v>
      </c>
    </row>
    <row r="18" spans="1:20" x14ac:dyDescent="0.45">
      <c r="A18" s="22" t="str">
        <f t="shared" si="1"/>
        <v>benefits</v>
      </c>
      <c r="B18" s="22" t="s">
        <v>6</v>
      </c>
      <c r="C18" s="22">
        <v>1</v>
      </c>
      <c r="D18" s="22">
        <f>$C$10</f>
        <v>1</v>
      </c>
      <c r="E18" s="22">
        <v>1</v>
      </c>
      <c r="F18" s="22" t="str">
        <f t="array" aca="1" ref="F18" ca="1">INDEX(INDIRECT($A18),$E18)</f>
        <v>Yes</v>
      </c>
      <c r="G18" s="22" t="str">
        <f t="shared" ca="1" si="2"/>
        <v>benefits_lfsh_aj21_1_1_Yes</v>
      </c>
      <c r="H18" s="22" t="e">
        <f ca="1">MATCH($G18,INDEX(INDIRECT($A$1),0,1),0)</f>
        <v>#N/A</v>
      </c>
      <c r="I18" s="22">
        <v>0</v>
      </c>
      <c r="J18" s="22" t="str">
        <f t="shared" ca="1" si="3"/>
        <v>benefits_lfsh_aj21_0_1_Yes</v>
      </c>
      <c r="K18" s="22">
        <f ca="1">MATCH($J18,INDEX(INDIRECT($A$1),0,1),0)</f>
        <v>135</v>
      </c>
      <c r="M18" s="50"/>
      <c r="N18" s="38">
        <v>2021</v>
      </c>
      <c r="O18" s="19" t="str">
        <f t="array" aca="1" ref="O18" ca="1">IFERROR(INDEX(INDIRECT($A$1),$H18,O$4),"")</f>
        <v/>
      </c>
      <c r="P18" s="18" t="str">
        <f t="array" aca="1" ref="P18" ca="1">IFERROR(INDEX(INDIRECT($A$1),$H18,P$4),"")</f>
        <v/>
      </c>
      <c r="Q18" s="24" t="str">
        <f t="array" aca="1" ref="Q18" ca="1">IFERROR(INDEX(INDIRECT($A$1),$H18,Q$4),"")</f>
        <v/>
      </c>
      <c r="R18" s="27">
        <f t="array" aca="1" ref="R18" ca="1">IFERROR(INDEX(INDIRECT($A$1),$K18,R$4),"")</f>
        <v>0.416542572271075</v>
      </c>
      <c r="S18" s="18">
        <f t="array" aca="1" ref="S18" ca="1">IFERROR(INDEX(INDIRECT($A$1),$K18,S$4),"")</f>
        <v>2.3526230316676201E-2</v>
      </c>
      <c r="T18" s="31">
        <f t="array" aca="1" ref="T18" ca="1">IFERROR(INDEX(INDIRECT($A$1),$K18,T$4),"")</f>
        <v>1328711</v>
      </c>
    </row>
    <row r="19" spans="1:20" ht="15.75" customHeight="1" x14ac:dyDescent="0.45">
      <c r="A19" s="22" t="str">
        <f t="shared" si="1"/>
        <v>benefits</v>
      </c>
      <c r="B19" s="22" t="s">
        <v>7</v>
      </c>
      <c r="C19" s="22">
        <v>1</v>
      </c>
      <c r="D19" s="22">
        <f>$C$10</f>
        <v>1</v>
      </c>
      <c r="E19" s="22">
        <v>1</v>
      </c>
      <c r="F19" s="22" t="str">
        <f t="array" aca="1" ref="F19" ca="1">INDEX(INDIRECT($A19),$E19)</f>
        <v>Yes</v>
      </c>
      <c r="G19" s="22" t="str">
        <f t="shared" ca="1" si="2"/>
        <v>benefits_lfsh_aj22_1_1_Yes</v>
      </c>
      <c r="H19" s="22" t="e">
        <f ca="1">MATCH($G19,INDEX(INDIRECT($A$1),0,1),0)</f>
        <v>#N/A</v>
      </c>
      <c r="I19" s="22">
        <v>0</v>
      </c>
      <c r="J19" s="22" t="str">
        <f t="shared" ca="1" si="3"/>
        <v>benefits_lfsh_aj22_0_1_Yes</v>
      </c>
      <c r="K19" s="22">
        <f ca="1">MATCH($J19,INDEX(INDIRECT($A$1),0,1),0)</f>
        <v>139</v>
      </c>
      <c r="M19" s="51"/>
      <c r="N19" s="41">
        <v>2022</v>
      </c>
      <c r="O19" s="12" t="str">
        <f t="array" aca="1" ref="O19" ca="1">IFERROR(INDEX(INDIRECT($A$1),$H19,O$4),"")</f>
        <v/>
      </c>
      <c r="P19" s="17" t="str">
        <f t="array" aca="1" ref="P19" ca="1">IFERROR(INDEX(INDIRECT($A$1),$H19,P$4),"")</f>
        <v/>
      </c>
      <c r="Q19" s="40" t="str">
        <f t="array" aca="1" ref="Q19" ca="1">IFERROR(INDEX(INDIRECT($A$1),$H19,Q$4),"")</f>
        <v/>
      </c>
      <c r="R19" s="2">
        <f t="array" aca="1" ref="R19" ca="1">IFERROR(INDEX(INDIRECT($A$1),$K19,R$4),"")</f>
        <v>0.47517059355891</v>
      </c>
      <c r="S19" s="17">
        <f t="array" aca="1" ref="S19" ca="1">IFERROR(INDEX(INDIRECT($A$1),$K19,S$4),"")</f>
        <v>2.5671079840975601E-2</v>
      </c>
      <c r="T19" s="30">
        <f t="array" aca="1" ref="T19" ca="1">IFERROR(INDEX(INDIRECT($A$1),$K19,T$4),"")</f>
        <v>1264166</v>
      </c>
    </row>
    <row r="20" spans="1:20" x14ac:dyDescent="0.45">
      <c r="A20" s="22" t="str">
        <f t="shared" si="1"/>
        <v>benefits</v>
      </c>
      <c r="B20" s="22" t="str">
        <f>B15</f>
        <v>lfsh_aj18</v>
      </c>
      <c r="C20" s="22">
        <f>C15</f>
        <v>1</v>
      </c>
      <c r="D20" s="22">
        <f>D15</f>
        <v>1</v>
      </c>
      <c r="E20" s="22">
        <f>E15+1</f>
        <v>2</v>
      </c>
      <c r="F20" s="22" t="str">
        <f t="array" aca="1" ref="F20" ca="1">INDEX(INDIRECT($A20),$E20)</f>
        <v>No</v>
      </c>
      <c r="G20" s="22" t="str">
        <f t="shared" ca="1" si="2"/>
        <v>benefits_lfsh_aj18_1_1_No</v>
      </c>
      <c r="H20" s="22" t="e">
        <f t="shared" ref="H20:H107" ca="1" si="4">MATCH($G20,INDEX(INDIRECT($A$1),0,1),0)</f>
        <v>#N/A</v>
      </c>
      <c r="I20" s="22">
        <f>I15</f>
        <v>0</v>
      </c>
      <c r="J20" s="22" t="str">
        <f t="shared" ca="1" si="3"/>
        <v>benefits_lfsh_aj18_0_1_No</v>
      </c>
      <c r="K20" s="22">
        <f t="shared" ref="K20:K107" ca="1" si="5">MATCH($J20,INDEX(INDIRECT($A$1),0,1),0)</f>
        <v>125</v>
      </c>
      <c r="M20" s="49" t="str">
        <f ca="1">IFERROR(F20,"")</f>
        <v>No</v>
      </c>
      <c r="N20" s="1">
        <f ca="1">IF(ISERROR($F20),"",N15)</f>
        <v>2018</v>
      </c>
      <c r="O20" s="20" t="str">
        <f t="array" aca="1" ref="O20" ca="1">IFERROR(INDEX(INDIRECT($A$1),$H20,O$4),"")</f>
        <v/>
      </c>
      <c r="P20" s="35" t="str">
        <f t="array" aca="1" ref="P20" ca="1">IFERROR(INDEX(INDIRECT($A$1),$H20,P$4),"")</f>
        <v/>
      </c>
      <c r="Q20" s="13" t="str">
        <f t="array" aca="1" ref="Q20" ca="1">IFERROR(INDEX(INDIRECT($A$1),$H20,Q$4),"")</f>
        <v/>
      </c>
      <c r="R20" s="20">
        <f t="array" aca="1" ref="R20" ca="1">IFERROR(INDEX(INDIRECT($A$1),$K20,R$4),"")</f>
        <v>0.16627165376825401</v>
      </c>
      <c r="S20" s="35">
        <f t="array" aca="1" ref="S20" ca="1">IFERROR(INDEX(INDIRECT($A$1),$K20,S$4),"")</f>
        <v>6.3336743189545902E-3</v>
      </c>
      <c r="T20" s="4">
        <f t="array" aca="1" ref="T20" ca="1">IFERROR(INDEX(INDIRECT($A$1),$K20,T$4),"")</f>
        <v>4638605</v>
      </c>
    </row>
    <row r="21" spans="1:20" x14ac:dyDescent="0.45">
      <c r="A21" s="22" t="str">
        <f t="shared" si="1"/>
        <v>benefits</v>
      </c>
      <c r="B21" s="22" t="str">
        <f t="shared" ref="B21:D36" si="6">B16</f>
        <v>lfsh_aj19</v>
      </c>
      <c r="C21" s="22">
        <f t="shared" si="6"/>
        <v>1</v>
      </c>
      <c r="D21" s="22">
        <f t="shared" si="6"/>
        <v>1</v>
      </c>
      <c r="E21" s="22">
        <f t="shared" ref="E21:E84" si="7">E16+1</f>
        <v>2</v>
      </c>
      <c r="F21" s="22" t="str">
        <f t="array" aca="1" ref="F21" ca="1">INDEX(INDIRECT($A21),$E21)</f>
        <v>No</v>
      </c>
      <c r="G21" s="22" t="str">
        <f t="shared" ca="1" si="2"/>
        <v>benefits_lfsh_aj19_1_1_No</v>
      </c>
      <c r="H21" s="22" t="e">
        <f t="shared" ca="1" si="4"/>
        <v>#N/A</v>
      </c>
      <c r="I21" s="22">
        <f t="shared" ref="I21:I84" si="8">I16</f>
        <v>0</v>
      </c>
      <c r="J21" s="22" t="str">
        <f t="shared" ca="1" si="3"/>
        <v>benefits_lfsh_aj19_0_1_No</v>
      </c>
      <c r="K21" s="22">
        <f t="shared" ca="1" si="5"/>
        <v>129</v>
      </c>
      <c r="M21" s="50"/>
      <c r="N21" s="38">
        <f t="shared" ref="N21:N84" ca="1" si="9">IF(ISERROR($F21),"",N16)</f>
        <v>2019</v>
      </c>
      <c r="O21" s="19" t="str">
        <f t="array" aca="1" ref="O21" ca="1">IFERROR(INDEX(INDIRECT($A$1),$H21,O$4),"")</f>
        <v/>
      </c>
      <c r="P21" s="18" t="str">
        <f t="array" aca="1" ref="P21" ca="1">IFERROR(INDEX(INDIRECT($A$1),$H21,P$4),"")</f>
        <v/>
      </c>
      <c r="Q21" s="24" t="str">
        <f t="array" aca="1" ref="Q21" ca="1">IFERROR(INDEX(INDIRECT($A$1),$H21,Q$4),"")</f>
        <v/>
      </c>
      <c r="R21" s="19">
        <f t="array" aca="1" ref="R21" ca="1">IFERROR(INDEX(INDIRECT($A$1),$K21,R$4),"")</f>
        <v>0.18109798493634</v>
      </c>
      <c r="S21" s="18">
        <f t="array" aca="1" ref="S21" ca="1">IFERROR(INDEX(INDIRECT($A$1),$K21,S$4),"")</f>
        <v>7.3867508580579104E-3</v>
      </c>
      <c r="T21" s="31">
        <f t="array" aca="1" ref="T21" ca="1">IFERROR(INDEX(INDIRECT($A$1),$K21,T$4),"")</f>
        <v>4621453</v>
      </c>
    </row>
    <row r="22" spans="1:20" x14ac:dyDescent="0.45">
      <c r="A22" s="22" t="str">
        <f t="shared" si="1"/>
        <v>benefits</v>
      </c>
      <c r="B22" s="22" t="str">
        <f t="shared" si="6"/>
        <v>lfsh_aj20</v>
      </c>
      <c r="C22" s="22">
        <f t="shared" si="6"/>
        <v>1</v>
      </c>
      <c r="D22" s="22">
        <f t="shared" si="6"/>
        <v>1</v>
      </c>
      <c r="E22" s="22">
        <f t="shared" si="7"/>
        <v>2</v>
      </c>
      <c r="F22" s="22" t="str">
        <f t="array" aca="1" ref="F22" ca="1">INDEX(INDIRECT($A22),$E22)</f>
        <v>No</v>
      </c>
      <c r="G22" s="22" t="str">
        <f t="shared" ca="1" si="2"/>
        <v>benefits_lfsh_aj20_1_1_No</v>
      </c>
      <c r="H22" s="22" t="e">
        <f t="shared" ca="1" si="4"/>
        <v>#N/A</v>
      </c>
      <c r="I22" s="22">
        <f t="shared" si="8"/>
        <v>0</v>
      </c>
      <c r="J22" s="22" t="str">
        <f t="shared" ca="1" si="3"/>
        <v>benefits_lfsh_aj20_0_1_No</v>
      </c>
      <c r="K22" s="22">
        <f t="shared" ca="1" si="5"/>
        <v>133</v>
      </c>
      <c r="M22" s="50"/>
      <c r="N22" s="38">
        <f t="shared" ca="1" si="9"/>
        <v>2020</v>
      </c>
      <c r="O22" s="19" t="str">
        <f t="array" aca="1" ref="O22" ca="1">IFERROR(INDEX(INDIRECT($A$1),$H22,O$4),"")</f>
        <v/>
      </c>
      <c r="P22" s="18" t="str">
        <f t="array" aca="1" ref="P22" ca="1">IFERROR(INDEX(INDIRECT($A$1),$H22,P$4),"")</f>
        <v/>
      </c>
      <c r="Q22" s="24" t="str">
        <f t="array" aca="1" ref="Q22" ca="1">IFERROR(INDEX(INDIRECT($A$1),$H22,Q$4),"")</f>
        <v/>
      </c>
      <c r="R22" s="19">
        <f t="array" aca="1" ref="R22" ca="1">IFERROR(INDEX(INDIRECT($A$1),$K22,R$4),"")</f>
        <v>0.159792231972815</v>
      </c>
      <c r="S22" s="18">
        <f t="array" aca="1" ref="S22" ca="1">IFERROR(INDEX(INDIRECT($A$1),$K22,S$4),"")</f>
        <v>7.6764729839296202E-3</v>
      </c>
      <c r="T22" s="31">
        <f t="array" aca="1" ref="T22" ca="1">IFERROR(INDEX(INDIRECT($A$1),$K22,T$4),"")</f>
        <v>4776837</v>
      </c>
    </row>
    <row r="23" spans="1:20" x14ac:dyDescent="0.45">
      <c r="A23" s="22" t="str">
        <f t="shared" si="1"/>
        <v>benefits</v>
      </c>
      <c r="B23" s="22" t="str">
        <f t="shared" si="6"/>
        <v>lfsh_aj21</v>
      </c>
      <c r="C23" s="22">
        <f t="shared" si="6"/>
        <v>1</v>
      </c>
      <c r="D23" s="22">
        <f t="shared" si="6"/>
        <v>1</v>
      </c>
      <c r="E23" s="22">
        <f t="shared" si="7"/>
        <v>2</v>
      </c>
      <c r="F23" s="22" t="str">
        <f t="array" aca="1" ref="F23" ca="1">INDEX(INDIRECT($A23),$E23)</f>
        <v>No</v>
      </c>
      <c r="G23" s="22" t="str">
        <f t="shared" ca="1" si="2"/>
        <v>benefits_lfsh_aj21_1_1_No</v>
      </c>
      <c r="H23" s="22" t="e">
        <f t="shared" ca="1" si="4"/>
        <v>#N/A</v>
      </c>
      <c r="I23" s="22">
        <f t="shared" si="8"/>
        <v>0</v>
      </c>
      <c r="J23" s="22" t="str">
        <f t="shared" ca="1" si="3"/>
        <v>benefits_lfsh_aj21_0_1_No</v>
      </c>
      <c r="K23" s="22">
        <f t="shared" ca="1" si="5"/>
        <v>137</v>
      </c>
      <c r="M23" s="50"/>
      <c r="N23" s="38">
        <f t="shared" ca="1" si="9"/>
        <v>2021</v>
      </c>
      <c r="O23" s="19" t="str">
        <f t="array" aca="1" ref="O23" ca="1">IFERROR(INDEX(INDIRECT($A$1),$H23,O$4),"")</f>
        <v/>
      </c>
      <c r="P23" s="18" t="str">
        <f t="array" aca="1" ref="P23" ca="1">IFERROR(INDEX(INDIRECT($A$1),$H23,P$4),"")</f>
        <v/>
      </c>
      <c r="Q23" s="24" t="str">
        <f t="array" aca="1" ref="Q23" ca="1">IFERROR(INDEX(INDIRECT($A$1),$H23,Q$4),"")</f>
        <v/>
      </c>
      <c r="R23" s="19">
        <f t="array" aca="1" ref="R23" ca="1">IFERROR(INDEX(INDIRECT($A$1),$K23,R$4),"")</f>
        <v>0.15681978616692999</v>
      </c>
      <c r="S23" s="18">
        <f t="array" aca="1" ref="S23" ca="1">IFERROR(INDEX(INDIRECT($A$1),$K23,S$4),"")</f>
        <v>7.0656035493922697E-3</v>
      </c>
      <c r="T23" s="31">
        <f t="array" aca="1" ref="T23" ca="1">IFERROR(INDEX(INDIRECT($A$1),$K23,T$4),"")</f>
        <v>4836084</v>
      </c>
    </row>
    <row r="24" spans="1:20" ht="15.75" customHeight="1" x14ac:dyDescent="0.45">
      <c r="A24" s="22" t="str">
        <f t="shared" si="1"/>
        <v>benefits</v>
      </c>
      <c r="B24" s="22" t="str">
        <f t="shared" si="6"/>
        <v>lfsh_aj22</v>
      </c>
      <c r="C24" s="22">
        <f t="shared" si="6"/>
        <v>1</v>
      </c>
      <c r="D24" s="22">
        <f t="shared" si="6"/>
        <v>1</v>
      </c>
      <c r="E24" s="22">
        <f t="shared" si="7"/>
        <v>2</v>
      </c>
      <c r="F24" s="22" t="str">
        <f t="array" aca="1" ref="F24" ca="1">INDEX(INDIRECT($A24),$E24)</f>
        <v>No</v>
      </c>
      <c r="G24" s="22" t="str">
        <f t="shared" ca="1" si="2"/>
        <v>benefits_lfsh_aj22_1_1_No</v>
      </c>
      <c r="H24" s="22" t="e">
        <f t="shared" ca="1" si="4"/>
        <v>#N/A</v>
      </c>
      <c r="I24" s="22">
        <f t="shared" si="8"/>
        <v>0</v>
      </c>
      <c r="J24" s="22" t="str">
        <f t="shared" ca="1" si="3"/>
        <v>benefits_lfsh_aj22_0_1_No</v>
      </c>
      <c r="K24" s="22">
        <f t="shared" ca="1" si="5"/>
        <v>141</v>
      </c>
      <c r="M24" s="52"/>
      <c r="N24" s="32">
        <f t="shared" ca="1" si="9"/>
        <v>2022</v>
      </c>
      <c r="O24" s="21" t="str">
        <f t="array" aca="1" ref="O24" ca="1">IFERROR(INDEX(INDIRECT($A$1),$H24,O$4),"")</f>
        <v/>
      </c>
      <c r="P24" s="6" t="str">
        <f t="array" aca="1" ref="P24" ca="1">IFERROR(INDEX(INDIRECT($A$1),$H24,P$4),"")</f>
        <v/>
      </c>
      <c r="Q24" s="11" t="str">
        <f t="array" aca="1" ref="Q24" ca="1">IFERROR(INDEX(INDIRECT($A$1),$H24,Q$4),"")</f>
        <v/>
      </c>
      <c r="R24" s="21">
        <f t="array" aca="1" ref="R24" ca="1">IFERROR(INDEX(INDIRECT($A$1),$K24,R$4),"")</f>
        <v>0.15247304516499699</v>
      </c>
      <c r="S24" s="6">
        <f t="array" aca="1" ref="S24" ca="1">IFERROR(INDEX(INDIRECT($A$1),$K24,S$4),"")</f>
        <v>7.91626003704601E-3</v>
      </c>
      <c r="T24" s="7">
        <f t="array" aca="1" ref="T24" ca="1">IFERROR(INDEX(INDIRECT($A$1),$K24,T$4),"")</f>
        <v>4945927</v>
      </c>
    </row>
    <row r="25" spans="1:20" x14ac:dyDescent="0.45">
      <c r="A25" s="22" t="str">
        <f t="shared" si="1"/>
        <v>benefits</v>
      </c>
      <c r="B25" s="22" t="str">
        <f t="shared" si="6"/>
        <v>lfsh_aj18</v>
      </c>
      <c r="C25" s="22">
        <f t="shared" si="6"/>
        <v>1</v>
      </c>
      <c r="D25" s="22">
        <f t="shared" si="6"/>
        <v>1</v>
      </c>
      <c r="E25" s="22">
        <f t="shared" si="7"/>
        <v>3</v>
      </c>
      <c r="F25" s="22" t="e">
        <f t="array" aca="1" ref="F25" ca="1">INDEX(INDIRECT($A25),$E25)</f>
        <v>#REF!</v>
      </c>
      <c r="G25" s="22" t="e">
        <f t="shared" ca="1" si="2"/>
        <v>#REF!</v>
      </c>
      <c r="H25" s="22" t="e">
        <f t="shared" ca="1" si="4"/>
        <v>#REF!</v>
      </c>
      <c r="I25" s="22">
        <f t="shared" si="8"/>
        <v>0</v>
      </c>
      <c r="J25" s="22" t="e">
        <f t="shared" ca="1" si="3"/>
        <v>#REF!</v>
      </c>
      <c r="K25" s="22" t="e">
        <f t="shared" ca="1" si="5"/>
        <v>#REF!</v>
      </c>
      <c r="M25" s="53" t="str">
        <f ca="1">IFERROR(F25,"")</f>
        <v/>
      </c>
      <c r="N25" s="1" t="str">
        <f t="shared" ca="1" si="9"/>
        <v/>
      </c>
      <c r="O25" s="33" t="str">
        <f t="array" aca="1" ref="O25" ca="1">IFERROR(INDEX(INDIRECT($A$1),$H25,O$4),"")</f>
        <v/>
      </c>
      <c r="P25" s="3" t="str">
        <f t="array" aca="1" ref="P25" ca="1">IFERROR(INDEX(INDIRECT($A$1),$H25,P$4),"")</f>
        <v/>
      </c>
      <c r="Q25" s="13" t="str">
        <f t="array" aca="1" ref="Q25" ca="1">IFERROR(INDEX(INDIRECT($A$1),$H25,Q$4),"")</f>
        <v/>
      </c>
      <c r="R25" s="20" t="str">
        <f t="array" aca="1" ref="R25" ca="1">IFERROR(INDEX(INDIRECT($A$1),$K25,R$4),"")</f>
        <v/>
      </c>
      <c r="S25" s="35" t="str">
        <f t="array" aca="1" ref="S25" ca="1">IFERROR(INDEX(INDIRECT($A$1),$K25,S$4),"")</f>
        <v/>
      </c>
      <c r="T25" s="4" t="str">
        <f t="array" aca="1" ref="T25" ca="1">IFERROR(INDEX(INDIRECT($A$1),$K25,T$4),"")</f>
        <v/>
      </c>
    </row>
    <row r="26" spans="1:20" x14ac:dyDescent="0.45">
      <c r="A26" s="22" t="str">
        <f t="shared" si="1"/>
        <v>benefits</v>
      </c>
      <c r="B26" s="22" t="str">
        <f t="shared" si="6"/>
        <v>lfsh_aj19</v>
      </c>
      <c r="C26" s="22">
        <f t="shared" si="6"/>
        <v>1</v>
      </c>
      <c r="D26" s="22">
        <f t="shared" si="6"/>
        <v>1</v>
      </c>
      <c r="E26" s="22">
        <f t="shared" si="7"/>
        <v>3</v>
      </c>
      <c r="F26" s="22" t="e">
        <f t="array" aca="1" ref="F26" ca="1">INDEX(INDIRECT($A26),$E26)</f>
        <v>#REF!</v>
      </c>
      <c r="G26" s="22" t="e">
        <f t="shared" ca="1" si="2"/>
        <v>#REF!</v>
      </c>
      <c r="H26" s="22" t="e">
        <f t="shared" ca="1" si="4"/>
        <v>#REF!</v>
      </c>
      <c r="I26" s="22">
        <f t="shared" si="8"/>
        <v>0</v>
      </c>
      <c r="J26" s="22" t="e">
        <f t="shared" ca="1" si="3"/>
        <v>#REF!</v>
      </c>
      <c r="K26" s="22" t="e">
        <f t="shared" ca="1" si="5"/>
        <v>#REF!</v>
      </c>
      <c r="M26" s="50"/>
      <c r="N26" s="16" t="str">
        <f t="shared" ca="1" si="9"/>
        <v/>
      </c>
      <c r="O26" s="19" t="str">
        <f t="array" aca="1" ref="O26" ca="1">IFERROR(INDEX(INDIRECT($A$1),$H26,O$4),"")</f>
        <v/>
      </c>
      <c r="P26" s="18" t="str">
        <f t="array" aca="1" ref="P26" ca="1">IFERROR(INDEX(INDIRECT($A$1),$H26,P$4),"")</f>
        <v/>
      </c>
      <c r="Q26" s="24" t="str">
        <f t="array" aca="1" ref="Q26" ca="1">IFERROR(INDEX(INDIRECT($A$1),$H26,Q$4),"")</f>
        <v/>
      </c>
      <c r="R26" s="19" t="str">
        <f t="array" aca="1" ref="R26" ca="1">IFERROR(INDEX(INDIRECT($A$1),$K26,R$4),"")</f>
        <v/>
      </c>
      <c r="S26" s="18" t="str">
        <f t="array" aca="1" ref="S26" ca="1">IFERROR(INDEX(INDIRECT($A$1),$K26,S$4),"")</f>
        <v/>
      </c>
      <c r="T26" s="31" t="str">
        <f t="array" aca="1" ref="T26" ca="1">IFERROR(INDEX(INDIRECT($A$1),$K26,T$4),"")</f>
        <v/>
      </c>
    </row>
    <row r="27" spans="1:20" x14ac:dyDescent="0.45">
      <c r="A27" s="22" t="str">
        <f t="shared" si="1"/>
        <v>benefits</v>
      </c>
      <c r="B27" s="22" t="str">
        <f t="shared" si="6"/>
        <v>lfsh_aj20</v>
      </c>
      <c r="C27" s="22">
        <f t="shared" si="6"/>
        <v>1</v>
      </c>
      <c r="D27" s="22">
        <f t="shared" si="6"/>
        <v>1</v>
      </c>
      <c r="E27" s="22">
        <f t="shared" si="7"/>
        <v>3</v>
      </c>
      <c r="F27" s="22" t="e">
        <f t="array" aca="1" ref="F27" ca="1">INDEX(INDIRECT($A27),$E27)</f>
        <v>#REF!</v>
      </c>
      <c r="G27" s="22" t="e">
        <f t="shared" ca="1" si="2"/>
        <v>#REF!</v>
      </c>
      <c r="H27" s="22" t="e">
        <f t="shared" ca="1" si="4"/>
        <v>#REF!</v>
      </c>
      <c r="I27" s="22">
        <f t="shared" si="8"/>
        <v>0</v>
      </c>
      <c r="J27" s="22" t="e">
        <f t="shared" ca="1" si="3"/>
        <v>#REF!</v>
      </c>
      <c r="K27" s="22" t="e">
        <f t="shared" ca="1" si="5"/>
        <v>#REF!</v>
      </c>
      <c r="M27" s="50"/>
      <c r="N27" s="38" t="str">
        <f t="shared" ca="1" si="9"/>
        <v/>
      </c>
      <c r="O27" s="19" t="str">
        <f t="array" aca="1" ref="O27" ca="1">IFERROR(INDEX(INDIRECT($A$1),$H27,O$4),"")</f>
        <v/>
      </c>
      <c r="P27" s="18" t="str">
        <f t="array" aca="1" ref="P27" ca="1">IFERROR(INDEX(INDIRECT($A$1),$H27,P$4),"")</f>
        <v/>
      </c>
      <c r="Q27" s="24" t="str">
        <f t="array" aca="1" ref="Q27" ca="1">IFERROR(INDEX(INDIRECT($A$1),$H27,Q$4),"")</f>
        <v/>
      </c>
      <c r="R27" s="19" t="str">
        <f t="array" aca="1" ref="R27" ca="1">IFERROR(INDEX(INDIRECT($A$1),$K27,R$4),"")</f>
        <v/>
      </c>
      <c r="S27" s="18" t="str">
        <f t="array" aca="1" ref="S27" ca="1">IFERROR(INDEX(INDIRECT($A$1),$K27,S$4),"")</f>
        <v/>
      </c>
      <c r="T27" s="31" t="str">
        <f t="array" aca="1" ref="T27" ca="1">IFERROR(INDEX(INDIRECT($A$1),$K27,T$4),"")</f>
        <v/>
      </c>
    </row>
    <row r="28" spans="1:20" x14ac:dyDescent="0.45">
      <c r="A28" s="22" t="str">
        <f t="shared" si="1"/>
        <v>benefits</v>
      </c>
      <c r="B28" s="22" t="str">
        <f t="shared" si="6"/>
        <v>lfsh_aj21</v>
      </c>
      <c r="C28" s="22">
        <f t="shared" si="6"/>
        <v>1</v>
      </c>
      <c r="D28" s="22">
        <f t="shared" si="6"/>
        <v>1</v>
      </c>
      <c r="E28" s="22">
        <f t="shared" si="7"/>
        <v>3</v>
      </c>
      <c r="F28" s="22" t="e">
        <f t="array" aca="1" ref="F28" ca="1">INDEX(INDIRECT($A28),$E28)</f>
        <v>#REF!</v>
      </c>
      <c r="G28" s="22" t="e">
        <f t="shared" ca="1" si="2"/>
        <v>#REF!</v>
      </c>
      <c r="H28" s="22" t="e">
        <f t="shared" ca="1" si="4"/>
        <v>#REF!</v>
      </c>
      <c r="I28" s="22">
        <f t="shared" si="8"/>
        <v>0</v>
      </c>
      <c r="J28" s="22" t="e">
        <f t="shared" ca="1" si="3"/>
        <v>#REF!</v>
      </c>
      <c r="K28" s="22" t="e">
        <f t="shared" ca="1" si="5"/>
        <v>#REF!</v>
      </c>
      <c r="M28" s="50"/>
      <c r="N28" s="38" t="str">
        <f t="shared" ca="1" si="9"/>
        <v/>
      </c>
      <c r="O28" s="19" t="str">
        <f t="array" aca="1" ref="O28" ca="1">IFERROR(INDEX(INDIRECT($A$1),$H28,O$4),"")</f>
        <v/>
      </c>
      <c r="P28" s="18" t="str">
        <f t="array" aca="1" ref="P28" ca="1">IFERROR(INDEX(INDIRECT($A$1),$H28,P$4),"")</f>
        <v/>
      </c>
      <c r="Q28" s="24" t="str">
        <f t="array" aca="1" ref="Q28" ca="1">IFERROR(INDEX(INDIRECT($A$1),$H28,Q$4),"")</f>
        <v/>
      </c>
      <c r="R28" s="19" t="str">
        <f t="array" aca="1" ref="R28" ca="1">IFERROR(INDEX(INDIRECT($A$1),$K28,R$4),"")</f>
        <v/>
      </c>
      <c r="S28" s="18" t="str">
        <f t="array" aca="1" ref="S28" ca="1">IFERROR(INDEX(INDIRECT($A$1),$K28,S$4),"")</f>
        <v/>
      </c>
      <c r="T28" s="31" t="str">
        <f t="array" aca="1" ref="T28" ca="1">IFERROR(INDEX(INDIRECT($A$1),$K28,T$4),"")</f>
        <v/>
      </c>
    </row>
    <row r="29" spans="1:20" ht="15.75" customHeight="1" x14ac:dyDescent="0.45">
      <c r="A29" s="22" t="str">
        <f t="shared" si="1"/>
        <v>benefits</v>
      </c>
      <c r="B29" s="22" t="str">
        <f t="shared" si="6"/>
        <v>lfsh_aj22</v>
      </c>
      <c r="C29" s="22">
        <f t="shared" si="6"/>
        <v>1</v>
      </c>
      <c r="D29" s="22">
        <f t="shared" si="6"/>
        <v>1</v>
      </c>
      <c r="E29" s="22">
        <f t="shared" si="7"/>
        <v>3</v>
      </c>
      <c r="F29" s="22" t="e">
        <f t="array" aca="1" ref="F29" ca="1">INDEX(INDIRECT($A29),$E29)</f>
        <v>#REF!</v>
      </c>
      <c r="G29" s="22" t="e">
        <f t="shared" ca="1" si="2"/>
        <v>#REF!</v>
      </c>
      <c r="H29" s="22" t="e">
        <f t="shared" ca="1" si="4"/>
        <v>#REF!</v>
      </c>
      <c r="I29" s="22">
        <f t="shared" si="8"/>
        <v>0</v>
      </c>
      <c r="J29" s="22" t="e">
        <f t="shared" ca="1" si="3"/>
        <v>#REF!</v>
      </c>
      <c r="K29" s="22" t="e">
        <f t="shared" ca="1" si="5"/>
        <v>#REF!</v>
      </c>
      <c r="M29" s="51"/>
      <c r="N29" s="41" t="str">
        <f t="shared" ca="1" si="9"/>
        <v/>
      </c>
      <c r="O29" s="12" t="str">
        <f t="array" aca="1" ref="O29" ca="1">IFERROR(INDEX(INDIRECT($A$1),$H29,O$4),"")</f>
        <v/>
      </c>
      <c r="P29" s="17" t="str">
        <f t="array" aca="1" ref="P29" ca="1">IFERROR(INDEX(INDIRECT($A$1),$H29,P$4),"")</f>
        <v/>
      </c>
      <c r="Q29" s="40" t="str">
        <f t="array" aca="1" ref="Q29" ca="1">IFERROR(INDEX(INDIRECT($A$1),$H29,Q$4),"")</f>
        <v/>
      </c>
      <c r="R29" s="12" t="str">
        <f t="array" aca="1" ref="R29" ca="1">IFERROR(INDEX(INDIRECT($A$1),$K29,R$4),"")</f>
        <v/>
      </c>
      <c r="S29" s="17" t="str">
        <f t="array" aca="1" ref="S29" ca="1">IFERROR(INDEX(INDIRECT($A$1),$K29,S$4),"")</f>
        <v/>
      </c>
      <c r="T29" s="30" t="str">
        <f t="array" aca="1" ref="T29" ca="1">IFERROR(INDEX(INDIRECT($A$1),$K29,T$4),"")</f>
        <v/>
      </c>
    </row>
    <row r="30" spans="1:20" x14ac:dyDescent="0.45">
      <c r="A30" s="22" t="str">
        <f t="shared" si="1"/>
        <v>benefits</v>
      </c>
      <c r="B30" s="22" t="str">
        <f t="shared" si="6"/>
        <v>lfsh_aj18</v>
      </c>
      <c r="C30" s="22">
        <f t="shared" si="6"/>
        <v>1</v>
      </c>
      <c r="D30" s="22">
        <f t="shared" si="6"/>
        <v>1</v>
      </c>
      <c r="E30" s="22">
        <f t="shared" si="7"/>
        <v>4</v>
      </c>
      <c r="F30" s="22" t="e">
        <f t="array" aca="1" ref="F30" ca="1">INDEX(INDIRECT($A30),$E30)</f>
        <v>#REF!</v>
      </c>
      <c r="G30" s="22" t="e">
        <f t="shared" ca="1" si="2"/>
        <v>#REF!</v>
      </c>
      <c r="H30" s="22" t="e">
        <f t="shared" ca="1" si="4"/>
        <v>#REF!</v>
      </c>
      <c r="I30" s="22">
        <f t="shared" si="8"/>
        <v>0</v>
      </c>
      <c r="J30" s="22" t="e">
        <f t="shared" ca="1" si="3"/>
        <v>#REF!</v>
      </c>
      <c r="K30" s="22" t="e">
        <f t="shared" ca="1" si="5"/>
        <v>#REF!</v>
      </c>
      <c r="M30" s="49" t="str">
        <f ca="1">IFERROR(F30,"")</f>
        <v/>
      </c>
      <c r="N30" s="1" t="str">
        <f t="shared" ca="1" si="9"/>
        <v/>
      </c>
      <c r="O30" s="20" t="str">
        <f t="array" aca="1" ref="O30" ca="1">IFERROR(INDEX(INDIRECT($A$1),$H30,O$4),"")</f>
        <v/>
      </c>
      <c r="P30" s="35" t="str">
        <f t="array" aca="1" ref="P30" ca="1">IFERROR(INDEX(INDIRECT($A$1),$H30,P$4),"")</f>
        <v/>
      </c>
      <c r="Q30" s="13" t="str">
        <f t="array" aca="1" ref="Q30" ca="1">IFERROR(INDEX(INDIRECT($A$1),$H30,Q$4),"")</f>
        <v/>
      </c>
      <c r="R30" s="20" t="str">
        <f t="array" aca="1" ref="R30" ca="1">IFERROR(INDEX(INDIRECT($A$1),$K30,R$4),"")</f>
        <v/>
      </c>
      <c r="S30" s="35" t="str">
        <f t="array" aca="1" ref="S30" ca="1">IFERROR(INDEX(INDIRECT($A$1),$K30,S$4),"")</f>
        <v/>
      </c>
      <c r="T30" s="4" t="str">
        <f t="array" aca="1" ref="T30" ca="1">IFERROR(INDEX(INDIRECT($A$1),$K30,T$4),"")</f>
        <v/>
      </c>
    </row>
    <row r="31" spans="1:20" x14ac:dyDescent="0.45">
      <c r="A31" s="22" t="str">
        <f t="shared" si="1"/>
        <v>benefits</v>
      </c>
      <c r="B31" s="22" t="str">
        <f t="shared" si="6"/>
        <v>lfsh_aj19</v>
      </c>
      <c r="C31" s="22">
        <f t="shared" si="6"/>
        <v>1</v>
      </c>
      <c r="D31" s="22">
        <f t="shared" si="6"/>
        <v>1</v>
      </c>
      <c r="E31" s="22">
        <f t="shared" si="7"/>
        <v>4</v>
      </c>
      <c r="F31" s="22" t="e">
        <f t="array" aca="1" ref="F31" ca="1">INDEX(INDIRECT($A31),$E31)</f>
        <v>#REF!</v>
      </c>
      <c r="G31" s="22" t="e">
        <f t="shared" ca="1" si="2"/>
        <v>#REF!</v>
      </c>
      <c r="H31" s="22" t="e">
        <f t="shared" ca="1" si="4"/>
        <v>#REF!</v>
      </c>
      <c r="I31" s="22">
        <f t="shared" si="8"/>
        <v>0</v>
      </c>
      <c r="J31" s="22" t="e">
        <f t="shared" ca="1" si="3"/>
        <v>#REF!</v>
      </c>
      <c r="K31" s="22" t="e">
        <f t="shared" ca="1" si="5"/>
        <v>#REF!</v>
      </c>
      <c r="M31" s="50"/>
      <c r="N31" s="38" t="str">
        <f t="shared" ca="1" si="9"/>
        <v/>
      </c>
      <c r="O31" s="19" t="str">
        <f t="array" aca="1" ref="O31" ca="1">IFERROR(INDEX(INDIRECT($A$1),$H31,O$4),"")</f>
        <v/>
      </c>
      <c r="P31" s="18" t="str">
        <f t="array" aca="1" ref="P31" ca="1">IFERROR(INDEX(INDIRECT($A$1),$H31,P$4),"")</f>
        <v/>
      </c>
      <c r="Q31" s="24" t="str">
        <f t="array" aca="1" ref="Q31" ca="1">IFERROR(INDEX(INDIRECT($A$1),$H31,Q$4),"")</f>
        <v/>
      </c>
      <c r="R31" s="19" t="str">
        <f t="array" aca="1" ref="R31" ca="1">IFERROR(INDEX(INDIRECT($A$1),$K31,R$4),"")</f>
        <v/>
      </c>
      <c r="S31" s="18" t="str">
        <f t="array" aca="1" ref="S31" ca="1">IFERROR(INDEX(INDIRECT($A$1),$K31,S$4),"")</f>
        <v/>
      </c>
      <c r="T31" s="31" t="str">
        <f t="array" aca="1" ref="T31" ca="1">IFERROR(INDEX(INDIRECT($A$1),$K31,T$4),"")</f>
        <v/>
      </c>
    </row>
    <row r="32" spans="1:20" x14ac:dyDescent="0.45">
      <c r="A32" s="22" t="str">
        <f t="shared" si="1"/>
        <v>benefits</v>
      </c>
      <c r="B32" s="22" t="str">
        <f t="shared" si="6"/>
        <v>lfsh_aj20</v>
      </c>
      <c r="C32" s="22">
        <f t="shared" si="6"/>
        <v>1</v>
      </c>
      <c r="D32" s="22">
        <f t="shared" si="6"/>
        <v>1</v>
      </c>
      <c r="E32" s="22">
        <f t="shared" si="7"/>
        <v>4</v>
      </c>
      <c r="F32" s="22" t="e">
        <f t="array" aca="1" ref="F32" ca="1">INDEX(INDIRECT($A32),$E32)</f>
        <v>#REF!</v>
      </c>
      <c r="G32" s="22" t="e">
        <f t="shared" ca="1" si="2"/>
        <v>#REF!</v>
      </c>
      <c r="H32" s="22" t="e">
        <f t="shared" ca="1" si="4"/>
        <v>#REF!</v>
      </c>
      <c r="I32" s="22">
        <f t="shared" si="8"/>
        <v>0</v>
      </c>
      <c r="J32" s="22" t="e">
        <f t="shared" ca="1" si="3"/>
        <v>#REF!</v>
      </c>
      <c r="K32" s="22" t="e">
        <f t="shared" ca="1" si="5"/>
        <v>#REF!</v>
      </c>
      <c r="M32" s="50"/>
      <c r="N32" s="38" t="str">
        <f t="shared" ca="1" si="9"/>
        <v/>
      </c>
      <c r="O32" s="19" t="str">
        <f t="array" aca="1" ref="O32" ca="1">IFERROR(INDEX(INDIRECT($A$1),$H32,O$4),"")</f>
        <v/>
      </c>
      <c r="P32" s="18" t="str">
        <f t="array" aca="1" ref="P32" ca="1">IFERROR(INDEX(INDIRECT($A$1),$H32,P$4),"")</f>
        <v/>
      </c>
      <c r="Q32" s="24" t="str">
        <f t="array" aca="1" ref="Q32" ca="1">IFERROR(INDEX(INDIRECT($A$1),$H32,Q$4),"")</f>
        <v/>
      </c>
      <c r="R32" s="19" t="str">
        <f t="array" aca="1" ref="R32" ca="1">IFERROR(INDEX(INDIRECT($A$1),$K32,R$4),"")</f>
        <v/>
      </c>
      <c r="S32" s="18" t="str">
        <f t="array" aca="1" ref="S32" ca="1">IFERROR(INDEX(INDIRECT($A$1),$K32,S$4),"")</f>
        <v/>
      </c>
      <c r="T32" s="31" t="str">
        <f t="array" aca="1" ref="T32" ca="1">IFERROR(INDEX(INDIRECT($A$1),$K32,T$4),"")</f>
        <v/>
      </c>
    </row>
    <row r="33" spans="1:20" x14ac:dyDescent="0.45">
      <c r="A33" s="22" t="str">
        <f t="shared" si="1"/>
        <v>benefits</v>
      </c>
      <c r="B33" s="22" t="str">
        <f t="shared" si="6"/>
        <v>lfsh_aj21</v>
      </c>
      <c r="C33" s="22">
        <f t="shared" si="6"/>
        <v>1</v>
      </c>
      <c r="D33" s="22">
        <f t="shared" si="6"/>
        <v>1</v>
      </c>
      <c r="E33" s="22">
        <f t="shared" si="7"/>
        <v>4</v>
      </c>
      <c r="F33" s="22" t="e">
        <f t="array" aca="1" ref="F33" ca="1">INDEX(INDIRECT($A33),$E33)</f>
        <v>#REF!</v>
      </c>
      <c r="G33" s="22" t="e">
        <f t="shared" ca="1" si="2"/>
        <v>#REF!</v>
      </c>
      <c r="H33" s="22" t="e">
        <f t="shared" ca="1" si="4"/>
        <v>#REF!</v>
      </c>
      <c r="I33" s="22">
        <f t="shared" si="8"/>
        <v>0</v>
      </c>
      <c r="J33" s="22" t="e">
        <f t="shared" ca="1" si="3"/>
        <v>#REF!</v>
      </c>
      <c r="K33" s="22" t="e">
        <f t="shared" ca="1" si="5"/>
        <v>#REF!</v>
      </c>
      <c r="M33" s="50"/>
      <c r="N33" s="38" t="str">
        <f t="shared" ca="1" si="9"/>
        <v/>
      </c>
      <c r="O33" s="19" t="str">
        <f t="array" aca="1" ref="O33" ca="1">IFERROR(INDEX(INDIRECT($A$1),$H33,O$4),"")</f>
        <v/>
      </c>
      <c r="P33" s="18" t="str">
        <f t="array" aca="1" ref="P33" ca="1">IFERROR(INDEX(INDIRECT($A$1),$H33,P$4),"")</f>
        <v/>
      </c>
      <c r="Q33" s="24" t="str">
        <f t="array" aca="1" ref="Q33" ca="1">IFERROR(INDEX(INDIRECT($A$1),$H33,Q$4),"")</f>
        <v/>
      </c>
      <c r="R33" s="19" t="str">
        <f t="array" aca="1" ref="R33" ca="1">IFERROR(INDEX(INDIRECT($A$1),$K33,R$4),"")</f>
        <v/>
      </c>
      <c r="S33" s="18" t="str">
        <f t="array" aca="1" ref="S33" ca="1">IFERROR(INDEX(INDIRECT($A$1),$K33,S$4),"")</f>
        <v/>
      </c>
      <c r="T33" s="31" t="str">
        <f t="array" aca="1" ref="T33" ca="1">IFERROR(INDEX(INDIRECT($A$1),$K33,T$4),"")</f>
        <v/>
      </c>
    </row>
    <row r="34" spans="1:20" ht="15.75" customHeight="1" x14ac:dyDescent="0.45">
      <c r="A34" s="22" t="str">
        <f t="shared" si="1"/>
        <v>benefits</v>
      </c>
      <c r="B34" s="22" t="str">
        <f t="shared" si="6"/>
        <v>lfsh_aj22</v>
      </c>
      <c r="C34" s="22">
        <f t="shared" si="6"/>
        <v>1</v>
      </c>
      <c r="D34" s="22">
        <f t="shared" si="6"/>
        <v>1</v>
      </c>
      <c r="E34" s="22">
        <f t="shared" si="7"/>
        <v>4</v>
      </c>
      <c r="F34" s="22" t="e">
        <f t="array" aca="1" ref="F34" ca="1">INDEX(INDIRECT($A34),$E34)</f>
        <v>#REF!</v>
      </c>
      <c r="G34" s="22" t="e">
        <f t="shared" ca="1" si="2"/>
        <v>#REF!</v>
      </c>
      <c r="H34" s="22" t="e">
        <f t="shared" ca="1" si="4"/>
        <v>#REF!</v>
      </c>
      <c r="I34" s="22">
        <f t="shared" si="8"/>
        <v>0</v>
      </c>
      <c r="J34" s="22" t="e">
        <f t="shared" ca="1" si="3"/>
        <v>#REF!</v>
      </c>
      <c r="K34" s="22" t="e">
        <f t="shared" ca="1" si="5"/>
        <v>#REF!</v>
      </c>
      <c r="M34" s="51"/>
      <c r="N34" s="41" t="str">
        <f t="shared" ca="1" si="9"/>
        <v/>
      </c>
      <c r="O34" s="12" t="str">
        <f t="array" aca="1" ref="O34" ca="1">IFERROR(INDEX(INDIRECT($A$1),$H34,O$4),"")</f>
        <v/>
      </c>
      <c r="P34" s="17" t="str">
        <f t="array" aca="1" ref="P34" ca="1">IFERROR(INDEX(INDIRECT($A$1),$H34,P$4),"")</f>
        <v/>
      </c>
      <c r="Q34" s="40" t="str">
        <f t="array" aca="1" ref="Q34" ca="1">IFERROR(INDEX(INDIRECT($A$1),$H34,Q$4),"")</f>
        <v/>
      </c>
      <c r="R34" s="12" t="str">
        <f t="array" aca="1" ref="R34" ca="1">IFERROR(INDEX(INDIRECT($A$1),$K34,R$4),"")</f>
        <v/>
      </c>
      <c r="S34" s="17" t="str">
        <f t="array" aca="1" ref="S34" ca="1">IFERROR(INDEX(INDIRECT($A$1),$K34,S$4),"")</f>
        <v/>
      </c>
      <c r="T34" s="30" t="str">
        <f t="array" aca="1" ref="T34" ca="1">IFERROR(INDEX(INDIRECT($A$1),$K34,T$4),"")</f>
        <v/>
      </c>
    </row>
    <row r="35" spans="1:20" x14ac:dyDescent="0.45">
      <c r="A35" s="22" t="str">
        <f t="shared" si="1"/>
        <v>benefits</v>
      </c>
      <c r="B35" s="22" t="str">
        <f t="shared" si="6"/>
        <v>lfsh_aj18</v>
      </c>
      <c r="C35" s="22">
        <f t="shared" si="6"/>
        <v>1</v>
      </c>
      <c r="D35" s="22">
        <f t="shared" si="6"/>
        <v>1</v>
      </c>
      <c r="E35" s="22">
        <f t="shared" si="7"/>
        <v>5</v>
      </c>
      <c r="F35" s="22" t="e">
        <f t="array" aca="1" ref="F35" ca="1">INDEX(INDIRECT($A35),$E35)</f>
        <v>#REF!</v>
      </c>
      <c r="G35" s="22" t="e">
        <f t="shared" ca="1" si="2"/>
        <v>#REF!</v>
      </c>
      <c r="H35" s="22" t="e">
        <f t="shared" ca="1" si="4"/>
        <v>#REF!</v>
      </c>
      <c r="I35" s="22">
        <f t="shared" si="8"/>
        <v>0</v>
      </c>
      <c r="J35" s="22" t="e">
        <f t="shared" ca="1" si="3"/>
        <v>#REF!</v>
      </c>
      <c r="K35" s="22" t="e">
        <f t="shared" ca="1" si="5"/>
        <v>#REF!</v>
      </c>
      <c r="M35" s="49" t="str">
        <f ca="1">IFERROR(F35,"")</f>
        <v/>
      </c>
      <c r="N35" s="1" t="str">
        <f t="shared" ca="1" si="9"/>
        <v/>
      </c>
      <c r="O35" s="20" t="str">
        <f t="array" aca="1" ref="O35" ca="1">IFERROR(INDEX(INDIRECT($A$1),$H35,O$4),"")</f>
        <v/>
      </c>
      <c r="P35" s="35" t="str">
        <f t="array" aca="1" ref="P35" ca="1">IFERROR(INDEX(INDIRECT($A$1),$H35,P$4),"")</f>
        <v/>
      </c>
      <c r="Q35" s="13" t="str">
        <f t="array" aca="1" ref="Q35" ca="1">IFERROR(INDEX(INDIRECT($A$1),$H35,Q$4),"")</f>
        <v/>
      </c>
      <c r="R35" s="20" t="str">
        <f t="array" aca="1" ref="R35" ca="1">IFERROR(INDEX(INDIRECT($A$1),$K35,R$4),"")</f>
        <v/>
      </c>
      <c r="S35" s="35" t="str">
        <f t="array" aca="1" ref="S35" ca="1">IFERROR(INDEX(INDIRECT($A$1),$K35,S$4),"")</f>
        <v/>
      </c>
      <c r="T35" s="4" t="str">
        <f t="array" aca="1" ref="T35" ca="1">IFERROR(INDEX(INDIRECT($A$1),$K35,T$4),"")</f>
        <v/>
      </c>
    </row>
    <row r="36" spans="1:20" x14ac:dyDescent="0.45">
      <c r="A36" s="22" t="str">
        <f t="shared" si="1"/>
        <v>benefits</v>
      </c>
      <c r="B36" s="22" t="str">
        <f t="shared" si="6"/>
        <v>lfsh_aj19</v>
      </c>
      <c r="C36" s="22">
        <f t="shared" si="6"/>
        <v>1</v>
      </c>
      <c r="D36" s="22">
        <f t="shared" si="6"/>
        <v>1</v>
      </c>
      <c r="E36" s="22">
        <f t="shared" si="7"/>
        <v>5</v>
      </c>
      <c r="F36" s="22" t="e">
        <f t="array" aca="1" ref="F36" ca="1">INDEX(INDIRECT($A36),$E36)</f>
        <v>#REF!</v>
      </c>
      <c r="G36" s="22" t="e">
        <f t="shared" ca="1" si="2"/>
        <v>#REF!</v>
      </c>
      <c r="H36" s="22" t="e">
        <f t="shared" ca="1" si="4"/>
        <v>#REF!</v>
      </c>
      <c r="I36" s="22">
        <f t="shared" si="8"/>
        <v>0</v>
      </c>
      <c r="J36" s="22" t="e">
        <f t="shared" ca="1" si="3"/>
        <v>#REF!</v>
      </c>
      <c r="K36" s="22" t="e">
        <f t="shared" ca="1" si="5"/>
        <v>#REF!</v>
      </c>
      <c r="M36" s="50"/>
      <c r="N36" s="38" t="str">
        <f t="shared" ca="1" si="9"/>
        <v/>
      </c>
      <c r="O36" s="19" t="str">
        <f t="array" aca="1" ref="O36" ca="1">IFERROR(INDEX(INDIRECT($A$1),$H36,O$4),"")</f>
        <v/>
      </c>
      <c r="P36" s="18" t="str">
        <f t="array" aca="1" ref="P36" ca="1">IFERROR(INDEX(INDIRECT($A$1),$H36,P$4),"")</f>
        <v/>
      </c>
      <c r="Q36" s="24" t="str">
        <f t="array" aca="1" ref="Q36" ca="1">IFERROR(INDEX(INDIRECT($A$1),$H36,Q$4),"")</f>
        <v/>
      </c>
      <c r="R36" s="19" t="str">
        <f t="array" aca="1" ref="R36" ca="1">IFERROR(INDEX(INDIRECT($A$1),$K36,R$4),"")</f>
        <v/>
      </c>
      <c r="S36" s="18" t="str">
        <f t="array" aca="1" ref="S36" ca="1">IFERROR(INDEX(INDIRECT($A$1),$K36,S$4),"")</f>
        <v/>
      </c>
      <c r="T36" s="31" t="str">
        <f t="array" aca="1" ref="T36" ca="1">IFERROR(INDEX(INDIRECT($A$1),$K36,T$4),"")</f>
        <v/>
      </c>
    </row>
    <row r="37" spans="1:20" x14ac:dyDescent="0.45">
      <c r="A37" s="22" t="str">
        <f t="shared" si="1"/>
        <v>benefits</v>
      </c>
      <c r="B37" s="22" t="str">
        <f t="shared" ref="B37:D52" si="10">B32</f>
        <v>lfsh_aj20</v>
      </c>
      <c r="C37" s="22">
        <f t="shared" si="10"/>
        <v>1</v>
      </c>
      <c r="D37" s="22">
        <f t="shared" si="10"/>
        <v>1</v>
      </c>
      <c r="E37" s="22">
        <f t="shared" si="7"/>
        <v>5</v>
      </c>
      <c r="F37" s="22" t="e">
        <f t="array" aca="1" ref="F37" ca="1">INDEX(INDIRECT($A37),$E37)</f>
        <v>#REF!</v>
      </c>
      <c r="G37" s="22" t="e">
        <f t="shared" ca="1" si="2"/>
        <v>#REF!</v>
      </c>
      <c r="H37" s="22" t="e">
        <f t="shared" ca="1" si="4"/>
        <v>#REF!</v>
      </c>
      <c r="I37" s="22">
        <f t="shared" si="8"/>
        <v>0</v>
      </c>
      <c r="J37" s="22" t="e">
        <f t="shared" ca="1" si="3"/>
        <v>#REF!</v>
      </c>
      <c r="K37" s="22" t="e">
        <f t="shared" ca="1" si="5"/>
        <v>#REF!</v>
      </c>
      <c r="M37" s="50"/>
      <c r="N37" s="38" t="str">
        <f t="shared" ca="1" si="9"/>
        <v/>
      </c>
      <c r="O37" s="19" t="str">
        <f t="array" aca="1" ref="O37" ca="1">IFERROR(INDEX(INDIRECT($A$1),$H37,O$4),"")</f>
        <v/>
      </c>
      <c r="P37" s="18" t="str">
        <f t="array" aca="1" ref="P37" ca="1">IFERROR(INDEX(INDIRECT($A$1),$H37,P$4),"")</f>
        <v/>
      </c>
      <c r="Q37" s="24" t="str">
        <f t="array" aca="1" ref="Q37" ca="1">IFERROR(INDEX(INDIRECT($A$1),$H37,Q$4),"")</f>
        <v/>
      </c>
      <c r="R37" s="19" t="str">
        <f t="array" aca="1" ref="R37" ca="1">IFERROR(INDEX(INDIRECT($A$1),$K37,R$4),"")</f>
        <v/>
      </c>
      <c r="S37" s="18" t="str">
        <f t="array" aca="1" ref="S37" ca="1">IFERROR(INDEX(INDIRECT($A$1),$K37,S$4),"")</f>
        <v/>
      </c>
      <c r="T37" s="31" t="str">
        <f t="array" aca="1" ref="T37" ca="1">IFERROR(INDEX(INDIRECT($A$1),$K37,T$4),"")</f>
        <v/>
      </c>
    </row>
    <row r="38" spans="1:20" x14ac:dyDescent="0.45">
      <c r="A38" s="22" t="str">
        <f t="shared" si="1"/>
        <v>benefits</v>
      </c>
      <c r="B38" s="22" t="str">
        <f t="shared" si="10"/>
        <v>lfsh_aj21</v>
      </c>
      <c r="C38" s="22">
        <f t="shared" si="10"/>
        <v>1</v>
      </c>
      <c r="D38" s="22">
        <f t="shared" si="10"/>
        <v>1</v>
      </c>
      <c r="E38" s="22">
        <f t="shared" si="7"/>
        <v>5</v>
      </c>
      <c r="F38" s="22" t="e">
        <f t="array" aca="1" ref="F38" ca="1">INDEX(INDIRECT($A38),$E38)</f>
        <v>#REF!</v>
      </c>
      <c r="G38" s="22" t="e">
        <f t="shared" ca="1" si="2"/>
        <v>#REF!</v>
      </c>
      <c r="H38" s="22" t="e">
        <f t="shared" ca="1" si="4"/>
        <v>#REF!</v>
      </c>
      <c r="I38" s="22">
        <f t="shared" si="8"/>
        <v>0</v>
      </c>
      <c r="J38" s="22" t="e">
        <f t="shared" ca="1" si="3"/>
        <v>#REF!</v>
      </c>
      <c r="K38" s="22" t="e">
        <f t="shared" ca="1" si="5"/>
        <v>#REF!</v>
      </c>
      <c r="M38" s="50"/>
      <c r="N38" s="38" t="str">
        <f t="shared" ca="1" si="9"/>
        <v/>
      </c>
      <c r="O38" s="19" t="str">
        <f t="array" aca="1" ref="O38" ca="1">IFERROR(INDEX(INDIRECT($A$1),$H38,O$4),"")</f>
        <v/>
      </c>
      <c r="P38" s="18" t="str">
        <f t="array" aca="1" ref="P38" ca="1">IFERROR(INDEX(INDIRECT($A$1),$H38,P$4),"")</f>
        <v/>
      </c>
      <c r="Q38" s="24" t="str">
        <f t="array" aca="1" ref="Q38" ca="1">IFERROR(INDEX(INDIRECT($A$1),$H38,Q$4),"")</f>
        <v/>
      </c>
      <c r="R38" s="19" t="str">
        <f t="array" aca="1" ref="R38" ca="1">IFERROR(INDEX(INDIRECT($A$1),$K38,R$4),"")</f>
        <v/>
      </c>
      <c r="S38" s="18" t="str">
        <f t="array" aca="1" ref="S38" ca="1">IFERROR(INDEX(INDIRECT($A$1),$K38,S$4),"")</f>
        <v/>
      </c>
      <c r="T38" s="31" t="str">
        <f t="array" aca="1" ref="T38" ca="1">IFERROR(INDEX(INDIRECT($A$1),$K38,T$4),"")</f>
        <v/>
      </c>
    </row>
    <row r="39" spans="1:20" ht="15.75" customHeight="1" x14ac:dyDescent="0.45">
      <c r="A39" s="22" t="str">
        <f t="shared" si="1"/>
        <v>benefits</v>
      </c>
      <c r="B39" s="22" t="str">
        <f t="shared" si="10"/>
        <v>lfsh_aj22</v>
      </c>
      <c r="C39" s="22">
        <f t="shared" si="10"/>
        <v>1</v>
      </c>
      <c r="D39" s="22">
        <f t="shared" si="10"/>
        <v>1</v>
      </c>
      <c r="E39" s="22">
        <f t="shared" si="7"/>
        <v>5</v>
      </c>
      <c r="F39" s="22" t="e">
        <f t="array" aca="1" ref="F39" ca="1">INDEX(INDIRECT($A39),$E39)</f>
        <v>#REF!</v>
      </c>
      <c r="G39" s="22" t="e">
        <f t="shared" ca="1" si="2"/>
        <v>#REF!</v>
      </c>
      <c r="H39" s="22" t="e">
        <f t="shared" ca="1" si="4"/>
        <v>#REF!</v>
      </c>
      <c r="I39" s="22">
        <f t="shared" si="8"/>
        <v>0</v>
      </c>
      <c r="J39" s="22" t="e">
        <f t="shared" ca="1" si="3"/>
        <v>#REF!</v>
      </c>
      <c r="K39" s="22" t="e">
        <f t="shared" ca="1" si="5"/>
        <v>#REF!</v>
      </c>
      <c r="M39" s="51"/>
      <c r="N39" s="41" t="str">
        <f t="shared" ca="1" si="9"/>
        <v/>
      </c>
      <c r="O39" s="12" t="str">
        <f t="array" aca="1" ref="O39" ca="1">IFERROR(INDEX(INDIRECT($A$1),$H39,O$4),"")</f>
        <v/>
      </c>
      <c r="P39" s="17" t="str">
        <f t="array" aca="1" ref="P39" ca="1">IFERROR(INDEX(INDIRECT($A$1),$H39,P$4),"")</f>
        <v/>
      </c>
      <c r="Q39" s="40" t="str">
        <f t="array" aca="1" ref="Q39" ca="1">IFERROR(INDEX(INDIRECT($A$1),$H39,Q$4),"")</f>
        <v/>
      </c>
      <c r="R39" s="12" t="str">
        <f t="array" aca="1" ref="R39" ca="1">IFERROR(INDEX(INDIRECT($A$1),$K39,R$4),"")</f>
        <v/>
      </c>
      <c r="S39" s="17" t="str">
        <f t="array" aca="1" ref="S39" ca="1">IFERROR(INDEX(INDIRECT($A$1),$K39,S$4),"")</f>
        <v/>
      </c>
      <c r="T39" s="30" t="str">
        <f t="array" aca="1" ref="T39" ca="1">IFERROR(INDEX(INDIRECT($A$1),$K39,T$4),"")</f>
        <v/>
      </c>
    </row>
    <row r="40" spans="1:20" x14ac:dyDescent="0.45">
      <c r="A40" s="22" t="str">
        <f t="shared" si="1"/>
        <v>benefits</v>
      </c>
      <c r="B40" s="22" t="str">
        <f t="shared" si="10"/>
        <v>lfsh_aj18</v>
      </c>
      <c r="C40" s="22">
        <f t="shared" si="10"/>
        <v>1</v>
      </c>
      <c r="D40" s="22">
        <f t="shared" si="10"/>
        <v>1</v>
      </c>
      <c r="E40" s="22">
        <f t="shared" si="7"/>
        <v>6</v>
      </c>
      <c r="F40" s="22" t="e">
        <f t="array" aca="1" ref="F40" ca="1">INDEX(INDIRECT($A40),$E40)</f>
        <v>#REF!</v>
      </c>
      <c r="G40" s="22" t="e">
        <f t="shared" ca="1" si="2"/>
        <v>#REF!</v>
      </c>
      <c r="H40" s="22" t="e">
        <f t="shared" ca="1" si="4"/>
        <v>#REF!</v>
      </c>
      <c r="I40" s="22">
        <f t="shared" si="8"/>
        <v>0</v>
      </c>
      <c r="J40" s="22" t="e">
        <f t="shared" ca="1" si="3"/>
        <v>#REF!</v>
      </c>
      <c r="K40" s="22" t="e">
        <f t="shared" ca="1" si="5"/>
        <v>#REF!</v>
      </c>
      <c r="M40" s="49" t="str">
        <f ca="1">IFERROR(F40,"")</f>
        <v/>
      </c>
      <c r="N40" s="1" t="str">
        <f t="shared" ca="1" si="9"/>
        <v/>
      </c>
      <c r="O40" s="20" t="str">
        <f t="array" aca="1" ref="O40" ca="1">IFERROR(INDEX(INDIRECT($A$1),$H40,O$4),"")</f>
        <v/>
      </c>
      <c r="P40" s="35" t="str">
        <f t="array" aca="1" ref="P40" ca="1">IFERROR(INDEX(INDIRECT($A$1),$H40,P$4),"")</f>
        <v/>
      </c>
      <c r="Q40" s="13" t="str">
        <f t="array" aca="1" ref="Q40" ca="1">IFERROR(INDEX(INDIRECT($A$1),$H40,Q$4),"")</f>
        <v/>
      </c>
      <c r="R40" s="20" t="str">
        <f t="array" aca="1" ref="R40" ca="1">IFERROR(INDEX(INDIRECT($A$1),$K40,R$4),"")</f>
        <v/>
      </c>
      <c r="S40" s="35" t="str">
        <f t="array" aca="1" ref="S40" ca="1">IFERROR(INDEX(INDIRECT($A$1),$K40,S$4),"")</f>
        <v/>
      </c>
      <c r="T40" s="4" t="str">
        <f t="array" aca="1" ref="T40" ca="1">IFERROR(INDEX(INDIRECT($A$1),$K40,T$4),"")</f>
        <v/>
      </c>
    </row>
    <row r="41" spans="1:20" x14ac:dyDescent="0.45">
      <c r="A41" s="22" t="str">
        <f t="shared" si="1"/>
        <v>benefits</v>
      </c>
      <c r="B41" s="22" t="str">
        <f t="shared" si="10"/>
        <v>lfsh_aj19</v>
      </c>
      <c r="C41" s="22">
        <f t="shared" si="10"/>
        <v>1</v>
      </c>
      <c r="D41" s="22">
        <f t="shared" si="10"/>
        <v>1</v>
      </c>
      <c r="E41" s="22">
        <f t="shared" si="7"/>
        <v>6</v>
      </c>
      <c r="F41" s="22" t="e">
        <f t="array" aca="1" ref="F41" ca="1">INDEX(INDIRECT($A41),$E41)</f>
        <v>#REF!</v>
      </c>
      <c r="G41" s="22" t="e">
        <f t="shared" ca="1" si="2"/>
        <v>#REF!</v>
      </c>
      <c r="H41" s="22" t="e">
        <f t="shared" ca="1" si="4"/>
        <v>#REF!</v>
      </c>
      <c r="I41" s="22">
        <f t="shared" si="8"/>
        <v>0</v>
      </c>
      <c r="J41" s="22" t="e">
        <f t="shared" ca="1" si="3"/>
        <v>#REF!</v>
      </c>
      <c r="K41" s="22" t="e">
        <f t="shared" ca="1" si="5"/>
        <v>#REF!</v>
      </c>
      <c r="M41" s="50"/>
      <c r="N41" s="38" t="str">
        <f t="shared" ca="1" si="9"/>
        <v/>
      </c>
      <c r="O41" s="19" t="str">
        <f t="array" aca="1" ref="O41" ca="1">IFERROR(INDEX(INDIRECT($A$1),$H41,O$4),"")</f>
        <v/>
      </c>
      <c r="P41" s="18" t="str">
        <f t="array" aca="1" ref="P41" ca="1">IFERROR(INDEX(INDIRECT($A$1),$H41,P$4),"")</f>
        <v/>
      </c>
      <c r="Q41" s="24" t="str">
        <f t="array" aca="1" ref="Q41" ca="1">IFERROR(INDEX(INDIRECT($A$1),$H41,Q$4),"")</f>
        <v/>
      </c>
      <c r="R41" s="19" t="str">
        <f t="array" aca="1" ref="R41" ca="1">IFERROR(INDEX(INDIRECT($A$1),$K41,R$4),"")</f>
        <v/>
      </c>
      <c r="S41" s="18" t="str">
        <f t="array" aca="1" ref="S41" ca="1">IFERROR(INDEX(INDIRECT($A$1),$K41,S$4),"")</f>
        <v/>
      </c>
      <c r="T41" s="31" t="str">
        <f t="array" aca="1" ref="T41" ca="1">IFERROR(INDEX(INDIRECT($A$1),$K41,T$4),"")</f>
        <v/>
      </c>
    </row>
    <row r="42" spans="1:20" x14ac:dyDescent="0.45">
      <c r="A42" s="22" t="str">
        <f t="shared" si="1"/>
        <v>benefits</v>
      </c>
      <c r="B42" s="22" t="str">
        <f t="shared" si="10"/>
        <v>lfsh_aj20</v>
      </c>
      <c r="C42" s="22">
        <f t="shared" si="10"/>
        <v>1</v>
      </c>
      <c r="D42" s="22">
        <f t="shared" si="10"/>
        <v>1</v>
      </c>
      <c r="E42" s="22">
        <f t="shared" si="7"/>
        <v>6</v>
      </c>
      <c r="F42" s="22" t="e">
        <f t="array" aca="1" ref="F42" ca="1">INDEX(INDIRECT($A42),$E42)</f>
        <v>#REF!</v>
      </c>
      <c r="G42" s="22" t="e">
        <f t="shared" ca="1" si="2"/>
        <v>#REF!</v>
      </c>
      <c r="H42" s="22" t="e">
        <f t="shared" ca="1" si="4"/>
        <v>#REF!</v>
      </c>
      <c r="I42" s="22">
        <f t="shared" si="8"/>
        <v>0</v>
      </c>
      <c r="J42" s="22" t="e">
        <f t="shared" ca="1" si="3"/>
        <v>#REF!</v>
      </c>
      <c r="K42" s="22" t="e">
        <f t="shared" ca="1" si="5"/>
        <v>#REF!</v>
      </c>
      <c r="M42" s="50"/>
      <c r="N42" s="38" t="str">
        <f t="shared" ca="1" si="9"/>
        <v/>
      </c>
      <c r="O42" s="19" t="str">
        <f t="array" aca="1" ref="O42" ca="1">IFERROR(INDEX(INDIRECT($A$1),$H42,O$4),"")</f>
        <v/>
      </c>
      <c r="P42" s="18" t="str">
        <f t="array" aca="1" ref="P42" ca="1">IFERROR(INDEX(INDIRECT($A$1),$H42,P$4),"")</f>
        <v/>
      </c>
      <c r="Q42" s="24" t="str">
        <f t="array" aca="1" ref="Q42" ca="1">IFERROR(INDEX(INDIRECT($A$1),$H42,Q$4),"")</f>
        <v/>
      </c>
      <c r="R42" s="19" t="str">
        <f t="array" aca="1" ref="R42" ca="1">IFERROR(INDEX(INDIRECT($A$1),$K42,R$4),"")</f>
        <v/>
      </c>
      <c r="S42" s="18" t="str">
        <f t="array" aca="1" ref="S42" ca="1">IFERROR(INDEX(INDIRECT($A$1),$K42,S$4),"")</f>
        <v/>
      </c>
      <c r="T42" s="31" t="str">
        <f t="array" aca="1" ref="T42" ca="1">IFERROR(INDEX(INDIRECT($A$1),$K42,T$4),"")</f>
        <v/>
      </c>
    </row>
    <row r="43" spans="1:20" x14ac:dyDescent="0.45">
      <c r="A43" s="22" t="str">
        <f t="shared" si="1"/>
        <v>benefits</v>
      </c>
      <c r="B43" s="22" t="str">
        <f t="shared" si="10"/>
        <v>lfsh_aj21</v>
      </c>
      <c r="C43" s="22">
        <f t="shared" si="10"/>
        <v>1</v>
      </c>
      <c r="D43" s="22">
        <f t="shared" si="10"/>
        <v>1</v>
      </c>
      <c r="E43" s="22">
        <f t="shared" si="7"/>
        <v>6</v>
      </c>
      <c r="F43" s="22" t="e">
        <f t="array" aca="1" ref="F43" ca="1">INDEX(INDIRECT($A43),$E43)</f>
        <v>#REF!</v>
      </c>
      <c r="G43" s="22" t="e">
        <f t="shared" ca="1" si="2"/>
        <v>#REF!</v>
      </c>
      <c r="H43" s="22" t="e">
        <f t="shared" ca="1" si="4"/>
        <v>#REF!</v>
      </c>
      <c r="I43" s="22">
        <f t="shared" si="8"/>
        <v>0</v>
      </c>
      <c r="J43" s="22" t="e">
        <f t="shared" ca="1" si="3"/>
        <v>#REF!</v>
      </c>
      <c r="K43" s="22" t="e">
        <f t="shared" ca="1" si="5"/>
        <v>#REF!</v>
      </c>
      <c r="M43" s="50"/>
      <c r="N43" s="38" t="str">
        <f t="shared" ca="1" si="9"/>
        <v/>
      </c>
      <c r="O43" s="19" t="str">
        <f t="array" aca="1" ref="O43" ca="1">IFERROR(INDEX(INDIRECT($A$1),$H43,O$4),"")</f>
        <v/>
      </c>
      <c r="P43" s="18" t="str">
        <f t="array" aca="1" ref="P43" ca="1">IFERROR(INDEX(INDIRECT($A$1),$H43,P$4),"")</f>
        <v/>
      </c>
      <c r="Q43" s="24" t="str">
        <f t="array" aca="1" ref="Q43" ca="1">IFERROR(INDEX(INDIRECT($A$1),$H43,Q$4),"")</f>
        <v/>
      </c>
      <c r="R43" s="19" t="str">
        <f t="array" aca="1" ref="R43" ca="1">IFERROR(INDEX(INDIRECT($A$1),$K43,R$4),"")</f>
        <v/>
      </c>
      <c r="S43" s="18" t="str">
        <f t="array" aca="1" ref="S43" ca="1">IFERROR(INDEX(INDIRECT($A$1),$K43,S$4),"")</f>
        <v/>
      </c>
      <c r="T43" s="31" t="str">
        <f t="array" aca="1" ref="T43" ca="1">IFERROR(INDEX(INDIRECT($A$1),$K43,T$4),"")</f>
        <v/>
      </c>
    </row>
    <row r="44" spans="1:20" ht="15.75" customHeight="1" x14ac:dyDescent="0.45">
      <c r="A44" s="22" t="str">
        <f t="shared" si="1"/>
        <v>benefits</v>
      </c>
      <c r="B44" s="22" t="str">
        <f t="shared" si="10"/>
        <v>lfsh_aj22</v>
      </c>
      <c r="C44" s="22">
        <f t="shared" si="10"/>
        <v>1</v>
      </c>
      <c r="D44" s="22">
        <f t="shared" si="10"/>
        <v>1</v>
      </c>
      <c r="E44" s="22">
        <f t="shared" si="7"/>
        <v>6</v>
      </c>
      <c r="F44" s="22" t="e">
        <f t="array" aca="1" ref="F44" ca="1">INDEX(INDIRECT($A44),$E44)</f>
        <v>#REF!</v>
      </c>
      <c r="G44" s="22" t="e">
        <f t="shared" ca="1" si="2"/>
        <v>#REF!</v>
      </c>
      <c r="H44" s="22" t="e">
        <f t="shared" ca="1" si="4"/>
        <v>#REF!</v>
      </c>
      <c r="I44" s="22">
        <f t="shared" si="8"/>
        <v>0</v>
      </c>
      <c r="J44" s="22" t="e">
        <f t="shared" ca="1" si="3"/>
        <v>#REF!</v>
      </c>
      <c r="K44" s="22" t="e">
        <f t="shared" ca="1" si="5"/>
        <v>#REF!</v>
      </c>
      <c r="M44" s="51"/>
      <c r="N44" s="41" t="str">
        <f t="shared" ca="1" si="9"/>
        <v/>
      </c>
      <c r="O44" s="12" t="str">
        <f t="array" aca="1" ref="O44" ca="1">IFERROR(INDEX(INDIRECT($A$1),$H44,O$4),"")</f>
        <v/>
      </c>
      <c r="P44" s="17" t="str">
        <f t="array" aca="1" ref="P44" ca="1">IFERROR(INDEX(INDIRECT($A$1),$H44,P$4),"")</f>
        <v/>
      </c>
      <c r="Q44" s="40" t="str">
        <f t="array" aca="1" ref="Q44" ca="1">IFERROR(INDEX(INDIRECT($A$1),$H44,Q$4),"")</f>
        <v/>
      </c>
      <c r="R44" s="12" t="str">
        <f t="array" aca="1" ref="R44" ca="1">IFERROR(INDEX(INDIRECT($A$1),$K44,R$4),"")</f>
        <v/>
      </c>
      <c r="S44" s="17" t="str">
        <f t="array" aca="1" ref="S44" ca="1">IFERROR(INDEX(INDIRECT($A$1),$K44,S$4),"")</f>
        <v/>
      </c>
      <c r="T44" s="30" t="str">
        <f t="array" aca="1" ref="T44" ca="1">IFERROR(INDEX(INDIRECT($A$1),$K44,T$4),"")</f>
        <v/>
      </c>
    </row>
    <row r="45" spans="1:20" x14ac:dyDescent="0.45">
      <c r="A45" s="22" t="str">
        <f t="shared" si="1"/>
        <v>benefits</v>
      </c>
      <c r="B45" s="22" t="str">
        <f t="shared" si="10"/>
        <v>lfsh_aj18</v>
      </c>
      <c r="C45" s="22">
        <f t="shared" si="10"/>
        <v>1</v>
      </c>
      <c r="D45" s="22">
        <f t="shared" si="10"/>
        <v>1</v>
      </c>
      <c r="E45" s="22">
        <f t="shared" si="7"/>
        <v>7</v>
      </c>
      <c r="F45" s="22" t="e">
        <f t="array" aca="1" ref="F45" ca="1">INDEX(INDIRECT($A45),$E45)</f>
        <v>#REF!</v>
      </c>
      <c r="G45" s="22" t="e">
        <f t="shared" ca="1" si="2"/>
        <v>#REF!</v>
      </c>
      <c r="H45" s="22" t="e">
        <f t="shared" ca="1" si="4"/>
        <v>#REF!</v>
      </c>
      <c r="I45" s="22">
        <f t="shared" si="8"/>
        <v>0</v>
      </c>
      <c r="J45" s="22" t="e">
        <f t="shared" ca="1" si="3"/>
        <v>#REF!</v>
      </c>
      <c r="K45" s="22" t="e">
        <f t="shared" ca="1" si="5"/>
        <v>#REF!</v>
      </c>
      <c r="M45" s="49" t="str">
        <f ca="1">IFERROR(F45,"")</f>
        <v/>
      </c>
      <c r="N45" s="1" t="str">
        <f t="shared" ca="1" si="9"/>
        <v/>
      </c>
      <c r="O45" s="20" t="str">
        <f t="array" aca="1" ref="O45" ca="1">IFERROR(INDEX(INDIRECT($A$1),$H45,O$4),"")</f>
        <v/>
      </c>
      <c r="P45" s="35" t="str">
        <f t="array" aca="1" ref="P45" ca="1">IFERROR(INDEX(INDIRECT($A$1),$H45,P$4),"")</f>
        <v/>
      </c>
      <c r="Q45" s="13" t="str">
        <f t="array" aca="1" ref="Q45" ca="1">IFERROR(INDEX(INDIRECT($A$1),$H45,Q$4),"")</f>
        <v/>
      </c>
      <c r="R45" s="20" t="str">
        <f t="array" aca="1" ref="R45" ca="1">IFERROR(INDEX(INDIRECT($A$1),$K45,R$4),"")</f>
        <v/>
      </c>
      <c r="S45" s="35" t="str">
        <f t="array" aca="1" ref="S45" ca="1">IFERROR(INDEX(INDIRECT($A$1),$K45,S$4),"")</f>
        <v/>
      </c>
      <c r="T45" s="4" t="str">
        <f t="array" aca="1" ref="T45" ca="1">IFERROR(INDEX(INDIRECT($A$1),$K45,T$4),"")</f>
        <v/>
      </c>
    </row>
    <row r="46" spans="1:20" x14ac:dyDescent="0.45">
      <c r="A46" s="22" t="str">
        <f t="shared" si="1"/>
        <v>benefits</v>
      </c>
      <c r="B46" s="22" t="str">
        <f t="shared" si="10"/>
        <v>lfsh_aj19</v>
      </c>
      <c r="C46" s="22">
        <f t="shared" si="10"/>
        <v>1</v>
      </c>
      <c r="D46" s="22">
        <f t="shared" si="10"/>
        <v>1</v>
      </c>
      <c r="E46" s="22">
        <f t="shared" si="7"/>
        <v>7</v>
      </c>
      <c r="F46" s="22" t="e">
        <f t="array" aca="1" ref="F46" ca="1">INDEX(INDIRECT($A46),$E46)</f>
        <v>#REF!</v>
      </c>
      <c r="G46" s="22" t="e">
        <f t="shared" ca="1" si="2"/>
        <v>#REF!</v>
      </c>
      <c r="H46" s="22" t="e">
        <f t="shared" ca="1" si="4"/>
        <v>#REF!</v>
      </c>
      <c r="I46" s="22">
        <f t="shared" si="8"/>
        <v>0</v>
      </c>
      <c r="J46" s="22" t="e">
        <f t="shared" ca="1" si="3"/>
        <v>#REF!</v>
      </c>
      <c r="K46" s="22" t="e">
        <f t="shared" ca="1" si="5"/>
        <v>#REF!</v>
      </c>
      <c r="M46" s="50"/>
      <c r="N46" s="38" t="str">
        <f t="shared" ca="1" si="9"/>
        <v/>
      </c>
      <c r="O46" s="19" t="str">
        <f t="array" aca="1" ref="O46" ca="1">IFERROR(INDEX(INDIRECT($A$1),$H46,O$4),"")</f>
        <v/>
      </c>
      <c r="P46" s="18" t="str">
        <f t="array" aca="1" ref="P46" ca="1">IFERROR(INDEX(INDIRECT($A$1),$H46,P$4),"")</f>
        <v/>
      </c>
      <c r="Q46" s="24" t="str">
        <f t="array" aca="1" ref="Q46" ca="1">IFERROR(INDEX(INDIRECT($A$1),$H46,Q$4),"")</f>
        <v/>
      </c>
      <c r="R46" s="19" t="str">
        <f t="array" aca="1" ref="R46" ca="1">IFERROR(INDEX(INDIRECT($A$1),$K46,R$4),"")</f>
        <v/>
      </c>
      <c r="S46" s="18" t="str">
        <f t="array" aca="1" ref="S46" ca="1">IFERROR(INDEX(INDIRECT($A$1),$K46,S$4),"")</f>
        <v/>
      </c>
      <c r="T46" s="31" t="str">
        <f t="array" aca="1" ref="T46" ca="1">IFERROR(INDEX(INDIRECT($A$1),$K46,T$4),"")</f>
        <v/>
      </c>
    </row>
    <row r="47" spans="1:20" x14ac:dyDescent="0.45">
      <c r="A47" s="22" t="str">
        <f t="shared" si="1"/>
        <v>benefits</v>
      </c>
      <c r="B47" s="22" t="str">
        <f t="shared" si="10"/>
        <v>lfsh_aj20</v>
      </c>
      <c r="C47" s="22">
        <f t="shared" si="10"/>
        <v>1</v>
      </c>
      <c r="D47" s="22">
        <f t="shared" si="10"/>
        <v>1</v>
      </c>
      <c r="E47" s="22">
        <f t="shared" si="7"/>
        <v>7</v>
      </c>
      <c r="F47" s="22" t="e">
        <f t="array" aca="1" ref="F47" ca="1">INDEX(INDIRECT($A47),$E47)</f>
        <v>#REF!</v>
      </c>
      <c r="G47" s="22" t="e">
        <f t="shared" ca="1" si="2"/>
        <v>#REF!</v>
      </c>
      <c r="H47" s="22" t="e">
        <f t="shared" ca="1" si="4"/>
        <v>#REF!</v>
      </c>
      <c r="I47" s="22">
        <f t="shared" si="8"/>
        <v>0</v>
      </c>
      <c r="J47" s="22" t="e">
        <f t="shared" ca="1" si="3"/>
        <v>#REF!</v>
      </c>
      <c r="K47" s="22" t="e">
        <f t="shared" ca="1" si="5"/>
        <v>#REF!</v>
      </c>
      <c r="M47" s="50"/>
      <c r="N47" s="38" t="str">
        <f t="shared" ca="1" si="9"/>
        <v/>
      </c>
      <c r="O47" s="19" t="str">
        <f t="array" aca="1" ref="O47" ca="1">IFERROR(INDEX(INDIRECT($A$1),$H47,O$4),"")</f>
        <v/>
      </c>
      <c r="P47" s="18" t="str">
        <f t="array" aca="1" ref="P47" ca="1">IFERROR(INDEX(INDIRECT($A$1),$H47,P$4),"")</f>
        <v/>
      </c>
      <c r="Q47" s="24" t="str">
        <f t="array" aca="1" ref="Q47" ca="1">IFERROR(INDEX(INDIRECT($A$1),$H47,Q$4),"")</f>
        <v/>
      </c>
      <c r="R47" s="19" t="str">
        <f t="array" aca="1" ref="R47" ca="1">IFERROR(INDEX(INDIRECT($A$1),$K47,R$4),"")</f>
        <v/>
      </c>
      <c r="S47" s="18" t="str">
        <f t="array" aca="1" ref="S47" ca="1">IFERROR(INDEX(INDIRECT($A$1),$K47,S$4),"")</f>
        <v/>
      </c>
      <c r="T47" s="31" t="str">
        <f t="array" aca="1" ref="T47" ca="1">IFERROR(INDEX(INDIRECT($A$1),$K47,T$4),"")</f>
        <v/>
      </c>
    </row>
    <row r="48" spans="1:20" x14ac:dyDescent="0.45">
      <c r="A48" s="22" t="str">
        <f t="shared" si="1"/>
        <v>benefits</v>
      </c>
      <c r="B48" s="22" t="str">
        <f t="shared" si="10"/>
        <v>lfsh_aj21</v>
      </c>
      <c r="C48" s="22">
        <f t="shared" si="10"/>
        <v>1</v>
      </c>
      <c r="D48" s="22">
        <f t="shared" si="10"/>
        <v>1</v>
      </c>
      <c r="E48" s="22">
        <f t="shared" si="7"/>
        <v>7</v>
      </c>
      <c r="F48" s="22" t="e">
        <f t="array" aca="1" ref="F48" ca="1">INDEX(INDIRECT($A48),$E48)</f>
        <v>#REF!</v>
      </c>
      <c r="G48" s="22" t="e">
        <f t="shared" ca="1" si="2"/>
        <v>#REF!</v>
      </c>
      <c r="H48" s="22" t="e">
        <f t="shared" ca="1" si="4"/>
        <v>#REF!</v>
      </c>
      <c r="I48" s="22">
        <f t="shared" si="8"/>
        <v>0</v>
      </c>
      <c r="J48" s="22" t="e">
        <f t="shared" ca="1" si="3"/>
        <v>#REF!</v>
      </c>
      <c r="K48" s="22" t="e">
        <f t="shared" ca="1" si="5"/>
        <v>#REF!</v>
      </c>
      <c r="M48" s="50"/>
      <c r="N48" s="38" t="str">
        <f t="shared" ca="1" si="9"/>
        <v/>
      </c>
      <c r="O48" s="19" t="str">
        <f t="array" aca="1" ref="O48" ca="1">IFERROR(INDEX(INDIRECT($A$1),$H48,O$4),"")</f>
        <v/>
      </c>
      <c r="P48" s="18" t="str">
        <f t="array" aca="1" ref="P48" ca="1">IFERROR(INDEX(INDIRECT($A$1),$H48,P$4),"")</f>
        <v/>
      </c>
      <c r="Q48" s="24" t="str">
        <f t="array" aca="1" ref="Q48" ca="1">IFERROR(INDEX(INDIRECT($A$1),$H48,Q$4),"")</f>
        <v/>
      </c>
      <c r="R48" s="19" t="str">
        <f t="array" aca="1" ref="R48" ca="1">IFERROR(INDEX(INDIRECT($A$1),$K48,R$4),"")</f>
        <v/>
      </c>
      <c r="S48" s="18" t="str">
        <f t="array" aca="1" ref="S48" ca="1">IFERROR(INDEX(INDIRECT($A$1),$K48,S$4),"")</f>
        <v/>
      </c>
      <c r="T48" s="31" t="str">
        <f t="array" aca="1" ref="T48" ca="1">IFERROR(INDEX(INDIRECT($A$1),$K48,T$4),"")</f>
        <v/>
      </c>
    </row>
    <row r="49" spans="1:20" ht="15.75" customHeight="1" x14ac:dyDescent="0.45">
      <c r="A49" s="22" t="str">
        <f t="shared" si="1"/>
        <v>benefits</v>
      </c>
      <c r="B49" s="22" t="str">
        <f t="shared" si="10"/>
        <v>lfsh_aj22</v>
      </c>
      <c r="C49" s="22">
        <f t="shared" si="10"/>
        <v>1</v>
      </c>
      <c r="D49" s="22">
        <f t="shared" si="10"/>
        <v>1</v>
      </c>
      <c r="E49" s="22">
        <f t="shared" si="7"/>
        <v>7</v>
      </c>
      <c r="F49" s="22" t="e">
        <f t="array" aca="1" ref="F49" ca="1">INDEX(INDIRECT($A49),$E49)</f>
        <v>#REF!</v>
      </c>
      <c r="G49" s="22" t="e">
        <f t="shared" ca="1" si="2"/>
        <v>#REF!</v>
      </c>
      <c r="H49" s="22" t="e">
        <f t="shared" ca="1" si="4"/>
        <v>#REF!</v>
      </c>
      <c r="I49" s="22">
        <f t="shared" si="8"/>
        <v>0</v>
      </c>
      <c r="J49" s="22" t="e">
        <f t="shared" ca="1" si="3"/>
        <v>#REF!</v>
      </c>
      <c r="K49" s="22" t="e">
        <f t="shared" ca="1" si="5"/>
        <v>#REF!</v>
      </c>
      <c r="M49" s="51"/>
      <c r="N49" s="41" t="str">
        <f t="shared" ca="1" si="9"/>
        <v/>
      </c>
      <c r="O49" s="12" t="str">
        <f t="array" aca="1" ref="O49" ca="1">IFERROR(INDEX(INDIRECT($A$1),$H49,O$4),"")</f>
        <v/>
      </c>
      <c r="P49" s="17" t="str">
        <f t="array" aca="1" ref="P49" ca="1">IFERROR(INDEX(INDIRECT($A$1),$H49,P$4),"")</f>
        <v/>
      </c>
      <c r="Q49" s="40" t="str">
        <f t="array" aca="1" ref="Q49" ca="1">IFERROR(INDEX(INDIRECT($A$1),$H49,Q$4),"")</f>
        <v/>
      </c>
      <c r="R49" s="12" t="str">
        <f t="array" aca="1" ref="R49" ca="1">IFERROR(INDEX(INDIRECT($A$1),$K49,R$4),"")</f>
        <v/>
      </c>
      <c r="S49" s="17" t="str">
        <f t="array" aca="1" ref="S49" ca="1">IFERROR(INDEX(INDIRECT($A$1),$K49,S$4),"")</f>
        <v/>
      </c>
      <c r="T49" s="30" t="str">
        <f t="array" aca="1" ref="T49" ca="1">IFERROR(INDEX(INDIRECT($A$1),$K49,T$4),"")</f>
        <v/>
      </c>
    </row>
    <row r="50" spans="1:20" x14ac:dyDescent="0.45">
      <c r="A50" s="22" t="str">
        <f t="shared" si="1"/>
        <v>benefits</v>
      </c>
      <c r="B50" s="22" t="str">
        <f t="shared" si="10"/>
        <v>lfsh_aj18</v>
      </c>
      <c r="C50" s="22">
        <f t="shared" si="10"/>
        <v>1</v>
      </c>
      <c r="D50" s="22">
        <f t="shared" si="10"/>
        <v>1</v>
      </c>
      <c r="E50" s="22">
        <f t="shared" si="7"/>
        <v>8</v>
      </c>
      <c r="F50" s="22" t="e">
        <f t="array" aca="1" ref="F50" ca="1">INDEX(INDIRECT($A50),$E50)</f>
        <v>#REF!</v>
      </c>
      <c r="G50" s="22" t="e">
        <f t="shared" ca="1" si="2"/>
        <v>#REF!</v>
      </c>
      <c r="H50" s="22" t="e">
        <f t="shared" ca="1" si="4"/>
        <v>#REF!</v>
      </c>
      <c r="I50" s="22">
        <f t="shared" si="8"/>
        <v>0</v>
      </c>
      <c r="J50" s="22" t="e">
        <f t="shared" ca="1" si="3"/>
        <v>#REF!</v>
      </c>
      <c r="K50" s="22" t="e">
        <f t="shared" ca="1" si="5"/>
        <v>#REF!</v>
      </c>
      <c r="M50" s="49" t="str">
        <f ca="1">IFERROR(F50,"")</f>
        <v/>
      </c>
      <c r="N50" s="1" t="str">
        <f t="shared" ca="1" si="9"/>
        <v/>
      </c>
      <c r="O50" s="20" t="str">
        <f t="array" aca="1" ref="O50" ca="1">IFERROR(INDEX(INDIRECT($A$1),$H50,O$4),"")</f>
        <v/>
      </c>
      <c r="P50" s="35" t="str">
        <f t="array" aca="1" ref="P50" ca="1">IFERROR(INDEX(INDIRECT($A$1),$H50,P$4),"")</f>
        <v/>
      </c>
      <c r="Q50" s="13" t="str">
        <f t="array" aca="1" ref="Q50" ca="1">IFERROR(INDEX(INDIRECT($A$1),$H50,Q$4),"")</f>
        <v/>
      </c>
      <c r="R50" s="20" t="str">
        <f t="array" aca="1" ref="R50" ca="1">IFERROR(INDEX(INDIRECT($A$1),$K50,R$4),"")</f>
        <v/>
      </c>
      <c r="S50" s="35" t="str">
        <f t="array" aca="1" ref="S50" ca="1">IFERROR(INDEX(INDIRECT($A$1),$K50,S$4),"")</f>
        <v/>
      </c>
      <c r="T50" s="4" t="str">
        <f t="array" aca="1" ref="T50" ca="1">IFERROR(INDEX(INDIRECT($A$1),$K50,T$4),"")</f>
        <v/>
      </c>
    </row>
    <row r="51" spans="1:20" x14ac:dyDescent="0.45">
      <c r="A51" s="22" t="str">
        <f t="shared" si="1"/>
        <v>benefits</v>
      </c>
      <c r="B51" s="22" t="str">
        <f t="shared" si="10"/>
        <v>lfsh_aj19</v>
      </c>
      <c r="C51" s="22">
        <f t="shared" si="10"/>
        <v>1</v>
      </c>
      <c r="D51" s="22">
        <f t="shared" si="10"/>
        <v>1</v>
      </c>
      <c r="E51" s="22">
        <f t="shared" si="7"/>
        <v>8</v>
      </c>
      <c r="F51" s="22" t="e">
        <f t="array" aca="1" ref="F51" ca="1">INDEX(INDIRECT($A51),$E51)</f>
        <v>#REF!</v>
      </c>
      <c r="G51" s="22" t="e">
        <f t="shared" ca="1" si="2"/>
        <v>#REF!</v>
      </c>
      <c r="H51" s="22" t="e">
        <f t="shared" ca="1" si="4"/>
        <v>#REF!</v>
      </c>
      <c r="I51" s="22">
        <f t="shared" si="8"/>
        <v>0</v>
      </c>
      <c r="J51" s="22" t="e">
        <f t="shared" ca="1" si="3"/>
        <v>#REF!</v>
      </c>
      <c r="K51" s="22" t="e">
        <f t="shared" ca="1" si="5"/>
        <v>#REF!</v>
      </c>
      <c r="M51" s="50"/>
      <c r="N51" s="38" t="str">
        <f t="shared" ca="1" si="9"/>
        <v/>
      </c>
      <c r="O51" s="19" t="str">
        <f t="array" aca="1" ref="O51" ca="1">IFERROR(INDEX(INDIRECT($A$1),$H51,O$4),"")</f>
        <v/>
      </c>
      <c r="P51" s="18" t="str">
        <f t="array" aca="1" ref="P51" ca="1">IFERROR(INDEX(INDIRECT($A$1),$H51,P$4),"")</f>
        <v/>
      </c>
      <c r="Q51" s="24" t="str">
        <f t="array" aca="1" ref="Q51" ca="1">IFERROR(INDEX(INDIRECT($A$1),$H51,Q$4),"")</f>
        <v/>
      </c>
      <c r="R51" s="19" t="str">
        <f t="array" aca="1" ref="R51" ca="1">IFERROR(INDEX(INDIRECT($A$1),$K51,R$4),"")</f>
        <v/>
      </c>
      <c r="S51" s="18" t="str">
        <f t="array" aca="1" ref="S51" ca="1">IFERROR(INDEX(INDIRECT($A$1),$K51,S$4),"")</f>
        <v/>
      </c>
      <c r="T51" s="31" t="str">
        <f t="array" aca="1" ref="T51" ca="1">IFERROR(INDEX(INDIRECT($A$1),$K51,T$4),"")</f>
        <v/>
      </c>
    </row>
    <row r="52" spans="1:20" x14ac:dyDescent="0.45">
      <c r="A52" s="22" t="str">
        <f t="shared" si="1"/>
        <v>benefits</v>
      </c>
      <c r="B52" s="22" t="str">
        <f t="shared" si="10"/>
        <v>lfsh_aj20</v>
      </c>
      <c r="C52" s="22">
        <f t="shared" si="10"/>
        <v>1</v>
      </c>
      <c r="D52" s="22">
        <f t="shared" si="10"/>
        <v>1</v>
      </c>
      <c r="E52" s="22">
        <f t="shared" si="7"/>
        <v>8</v>
      </c>
      <c r="F52" s="22" t="e">
        <f t="array" aca="1" ref="F52" ca="1">INDEX(INDIRECT($A52),$E52)</f>
        <v>#REF!</v>
      </c>
      <c r="G52" s="22" t="e">
        <f t="shared" ca="1" si="2"/>
        <v>#REF!</v>
      </c>
      <c r="H52" s="22" t="e">
        <f t="shared" ca="1" si="4"/>
        <v>#REF!</v>
      </c>
      <c r="I52" s="22">
        <f t="shared" si="8"/>
        <v>0</v>
      </c>
      <c r="J52" s="22" t="e">
        <f t="shared" ca="1" si="3"/>
        <v>#REF!</v>
      </c>
      <c r="K52" s="22" t="e">
        <f t="shared" ca="1" si="5"/>
        <v>#REF!</v>
      </c>
      <c r="M52" s="50"/>
      <c r="N52" s="38" t="str">
        <f t="shared" ca="1" si="9"/>
        <v/>
      </c>
      <c r="O52" s="19" t="str">
        <f t="array" aca="1" ref="O52" ca="1">IFERROR(INDEX(INDIRECT($A$1),$H52,O$4),"")</f>
        <v/>
      </c>
      <c r="P52" s="18" t="str">
        <f t="array" aca="1" ref="P52" ca="1">IFERROR(INDEX(INDIRECT($A$1),$H52,P$4),"")</f>
        <v/>
      </c>
      <c r="Q52" s="24" t="str">
        <f t="array" aca="1" ref="Q52" ca="1">IFERROR(INDEX(INDIRECT($A$1),$H52,Q$4),"")</f>
        <v/>
      </c>
      <c r="R52" s="19" t="str">
        <f t="array" aca="1" ref="R52" ca="1">IFERROR(INDEX(INDIRECT($A$1),$K52,R$4),"")</f>
        <v/>
      </c>
      <c r="S52" s="18" t="str">
        <f t="array" aca="1" ref="S52" ca="1">IFERROR(INDEX(INDIRECT($A$1),$K52,S$4),"")</f>
        <v/>
      </c>
      <c r="T52" s="31" t="str">
        <f t="array" aca="1" ref="T52" ca="1">IFERROR(INDEX(INDIRECT($A$1),$K52,T$4),"")</f>
        <v/>
      </c>
    </row>
    <row r="53" spans="1:20" x14ac:dyDescent="0.45">
      <c r="A53" s="22" t="str">
        <f t="shared" si="1"/>
        <v>benefits</v>
      </c>
      <c r="B53" s="22" t="str">
        <f t="shared" ref="B53:D68" si="11">B48</f>
        <v>lfsh_aj21</v>
      </c>
      <c r="C53" s="22">
        <f t="shared" si="11"/>
        <v>1</v>
      </c>
      <c r="D53" s="22">
        <f t="shared" si="11"/>
        <v>1</v>
      </c>
      <c r="E53" s="22">
        <f t="shared" si="7"/>
        <v>8</v>
      </c>
      <c r="F53" s="22" t="e">
        <f t="array" aca="1" ref="F53" ca="1">INDEX(INDIRECT($A53),$E53)</f>
        <v>#REF!</v>
      </c>
      <c r="G53" s="22" t="e">
        <f t="shared" ca="1" si="2"/>
        <v>#REF!</v>
      </c>
      <c r="H53" s="22" t="e">
        <f t="shared" ca="1" si="4"/>
        <v>#REF!</v>
      </c>
      <c r="I53" s="22">
        <f t="shared" si="8"/>
        <v>0</v>
      </c>
      <c r="J53" s="22" t="e">
        <f t="shared" ca="1" si="3"/>
        <v>#REF!</v>
      </c>
      <c r="K53" s="22" t="e">
        <f t="shared" ca="1" si="5"/>
        <v>#REF!</v>
      </c>
      <c r="M53" s="50"/>
      <c r="N53" s="38" t="str">
        <f t="shared" ca="1" si="9"/>
        <v/>
      </c>
      <c r="O53" s="19" t="str">
        <f t="array" aca="1" ref="O53" ca="1">IFERROR(INDEX(INDIRECT($A$1),$H53,O$4),"")</f>
        <v/>
      </c>
      <c r="P53" s="18" t="str">
        <f t="array" aca="1" ref="P53" ca="1">IFERROR(INDEX(INDIRECT($A$1),$H53,P$4),"")</f>
        <v/>
      </c>
      <c r="Q53" s="24" t="str">
        <f t="array" aca="1" ref="Q53" ca="1">IFERROR(INDEX(INDIRECT($A$1),$H53,Q$4),"")</f>
        <v/>
      </c>
      <c r="R53" s="19" t="str">
        <f t="array" aca="1" ref="R53" ca="1">IFERROR(INDEX(INDIRECT($A$1),$K53,R$4),"")</f>
        <v/>
      </c>
      <c r="S53" s="18" t="str">
        <f t="array" aca="1" ref="S53" ca="1">IFERROR(INDEX(INDIRECT($A$1),$K53,S$4),"")</f>
        <v/>
      </c>
      <c r="T53" s="31" t="str">
        <f t="array" aca="1" ref="T53" ca="1">IFERROR(INDEX(INDIRECT($A$1),$K53,T$4),"")</f>
        <v/>
      </c>
    </row>
    <row r="54" spans="1:20" ht="15.75" customHeight="1" x14ac:dyDescent="0.45">
      <c r="A54" s="22" t="str">
        <f t="shared" si="1"/>
        <v>benefits</v>
      </c>
      <c r="B54" s="22" t="str">
        <f t="shared" si="11"/>
        <v>lfsh_aj22</v>
      </c>
      <c r="C54" s="22">
        <f t="shared" si="11"/>
        <v>1</v>
      </c>
      <c r="D54" s="22">
        <f t="shared" si="11"/>
        <v>1</v>
      </c>
      <c r="E54" s="22">
        <f t="shared" si="7"/>
        <v>8</v>
      </c>
      <c r="F54" s="22" t="e">
        <f t="array" aca="1" ref="F54" ca="1">INDEX(INDIRECT($A54),$E54)</f>
        <v>#REF!</v>
      </c>
      <c r="G54" s="22" t="e">
        <f t="shared" ca="1" si="2"/>
        <v>#REF!</v>
      </c>
      <c r="H54" s="22" t="e">
        <f t="shared" ca="1" si="4"/>
        <v>#REF!</v>
      </c>
      <c r="I54" s="22">
        <f t="shared" si="8"/>
        <v>0</v>
      </c>
      <c r="J54" s="22" t="e">
        <f t="shared" ca="1" si="3"/>
        <v>#REF!</v>
      </c>
      <c r="K54" s="22" t="e">
        <f t="shared" ca="1" si="5"/>
        <v>#REF!</v>
      </c>
      <c r="M54" s="51"/>
      <c r="N54" s="41" t="str">
        <f t="shared" ca="1" si="9"/>
        <v/>
      </c>
      <c r="O54" s="12" t="str">
        <f t="array" aca="1" ref="O54" ca="1">IFERROR(INDEX(INDIRECT($A$1),$H54,O$4),"")</f>
        <v/>
      </c>
      <c r="P54" s="17" t="str">
        <f t="array" aca="1" ref="P54" ca="1">IFERROR(INDEX(INDIRECT($A$1),$H54,P$4),"")</f>
        <v/>
      </c>
      <c r="Q54" s="40" t="str">
        <f t="array" aca="1" ref="Q54" ca="1">IFERROR(INDEX(INDIRECT($A$1),$H54,Q$4),"")</f>
        <v/>
      </c>
      <c r="R54" s="12" t="str">
        <f t="array" aca="1" ref="R54" ca="1">IFERROR(INDEX(INDIRECT($A$1),$K54,R$4),"")</f>
        <v/>
      </c>
      <c r="S54" s="17" t="str">
        <f t="array" aca="1" ref="S54" ca="1">IFERROR(INDEX(INDIRECT($A$1),$K54,S$4),"")</f>
        <v/>
      </c>
      <c r="T54" s="30" t="str">
        <f t="array" aca="1" ref="T54" ca="1">IFERROR(INDEX(INDIRECT($A$1),$K54,T$4),"")</f>
        <v/>
      </c>
    </row>
    <row r="55" spans="1:20" x14ac:dyDescent="0.45">
      <c r="A55" s="22" t="str">
        <f t="shared" si="1"/>
        <v>benefits</v>
      </c>
      <c r="B55" s="22" t="str">
        <f t="shared" si="11"/>
        <v>lfsh_aj18</v>
      </c>
      <c r="C55" s="22">
        <f t="shared" si="11"/>
        <v>1</v>
      </c>
      <c r="D55" s="22">
        <f t="shared" si="11"/>
        <v>1</v>
      </c>
      <c r="E55" s="22">
        <f t="shared" si="7"/>
        <v>9</v>
      </c>
      <c r="F55" s="22" t="e">
        <f t="array" aca="1" ref="F55" ca="1">INDEX(INDIRECT($A55),$E55)</f>
        <v>#REF!</v>
      </c>
      <c r="G55" s="22" t="e">
        <f t="shared" ca="1" si="2"/>
        <v>#REF!</v>
      </c>
      <c r="H55" s="22" t="e">
        <f t="shared" ca="1" si="4"/>
        <v>#REF!</v>
      </c>
      <c r="I55" s="22">
        <f t="shared" si="8"/>
        <v>0</v>
      </c>
      <c r="J55" s="22" t="e">
        <f t="shared" ca="1" si="3"/>
        <v>#REF!</v>
      </c>
      <c r="K55" s="22" t="e">
        <f t="shared" ca="1" si="5"/>
        <v>#REF!</v>
      </c>
      <c r="M55" s="49" t="str">
        <f ca="1">IFERROR(F55,"")</f>
        <v/>
      </c>
      <c r="N55" s="1" t="str">
        <f t="shared" ca="1" si="9"/>
        <v/>
      </c>
      <c r="O55" s="20" t="str">
        <f t="array" aca="1" ref="O55" ca="1">IFERROR(INDEX(INDIRECT($A$1),$H55,O$4),"")</f>
        <v/>
      </c>
      <c r="P55" s="35" t="str">
        <f t="array" aca="1" ref="P55" ca="1">IFERROR(INDEX(INDIRECT($A$1),$H55,P$4),"")</f>
        <v/>
      </c>
      <c r="Q55" s="13" t="str">
        <f t="array" aca="1" ref="Q55" ca="1">IFERROR(INDEX(INDIRECT($A$1),$H55,Q$4),"")</f>
        <v/>
      </c>
      <c r="R55" s="20" t="str">
        <f t="array" aca="1" ref="R55" ca="1">IFERROR(INDEX(INDIRECT($A$1),$K55,R$4),"")</f>
        <v/>
      </c>
      <c r="S55" s="35" t="str">
        <f t="array" aca="1" ref="S55" ca="1">IFERROR(INDEX(INDIRECT($A$1),$K55,S$4),"")</f>
        <v/>
      </c>
      <c r="T55" s="4" t="str">
        <f t="array" aca="1" ref="T55" ca="1">IFERROR(INDEX(INDIRECT($A$1),$K55,T$4),"")</f>
        <v/>
      </c>
    </row>
    <row r="56" spans="1:20" x14ac:dyDescent="0.45">
      <c r="A56" s="22" t="str">
        <f t="shared" si="1"/>
        <v>benefits</v>
      </c>
      <c r="B56" s="22" t="str">
        <f t="shared" si="11"/>
        <v>lfsh_aj19</v>
      </c>
      <c r="C56" s="22">
        <f t="shared" si="11"/>
        <v>1</v>
      </c>
      <c r="D56" s="22">
        <f t="shared" si="11"/>
        <v>1</v>
      </c>
      <c r="E56" s="22">
        <f t="shared" si="7"/>
        <v>9</v>
      </c>
      <c r="F56" s="22" t="e">
        <f t="array" aca="1" ref="F56" ca="1">INDEX(INDIRECT($A56),$E56)</f>
        <v>#REF!</v>
      </c>
      <c r="G56" s="22" t="e">
        <f t="shared" ca="1" si="2"/>
        <v>#REF!</v>
      </c>
      <c r="H56" s="22" t="e">
        <f t="shared" ca="1" si="4"/>
        <v>#REF!</v>
      </c>
      <c r="I56" s="22">
        <f t="shared" si="8"/>
        <v>0</v>
      </c>
      <c r="J56" s="22" t="e">
        <f t="shared" ca="1" si="3"/>
        <v>#REF!</v>
      </c>
      <c r="K56" s="22" t="e">
        <f t="shared" ca="1" si="5"/>
        <v>#REF!</v>
      </c>
      <c r="M56" s="50"/>
      <c r="N56" s="38" t="str">
        <f t="shared" ca="1" si="9"/>
        <v/>
      </c>
      <c r="O56" s="19" t="str">
        <f t="array" aca="1" ref="O56" ca="1">IFERROR(INDEX(INDIRECT($A$1),$H56,O$4),"")</f>
        <v/>
      </c>
      <c r="P56" s="18" t="str">
        <f t="array" aca="1" ref="P56" ca="1">IFERROR(INDEX(INDIRECT($A$1),$H56,P$4),"")</f>
        <v/>
      </c>
      <c r="Q56" s="24" t="str">
        <f t="array" aca="1" ref="Q56" ca="1">IFERROR(INDEX(INDIRECT($A$1),$H56,Q$4),"")</f>
        <v/>
      </c>
      <c r="R56" s="19" t="str">
        <f t="array" aca="1" ref="R56" ca="1">IFERROR(INDEX(INDIRECT($A$1),$K56,R$4),"")</f>
        <v/>
      </c>
      <c r="S56" s="18" t="str">
        <f t="array" aca="1" ref="S56" ca="1">IFERROR(INDEX(INDIRECT($A$1),$K56,S$4),"")</f>
        <v/>
      </c>
      <c r="T56" s="31" t="str">
        <f t="array" aca="1" ref="T56" ca="1">IFERROR(INDEX(INDIRECT($A$1),$K56,T$4),"")</f>
        <v/>
      </c>
    </row>
    <row r="57" spans="1:20" x14ac:dyDescent="0.45">
      <c r="A57" s="22" t="str">
        <f t="shared" si="1"/>
        <v>benefits</v>
      </c>
      <c r="B57" s="22" t="str">
        <f t="shared" si="11"/>
        <v>lfsh_aj20</v>
      </c>
      <c r="C57" s="22">
        <f t="shared" si="11"/>
        <v>1</v>
      </c>
      <c r="D57" s="22">
        <f t="shared" si="11"/>
        <v>1</v>
      </c>
      <c r="E57" s="22">
        <f t="shared" si="7"/>
        <v>9</v>
      </c>
      <c r="F57" s="22" t="e">
        <f t="array" aca="1" ref="F57" ca="1">INDEX(INDIRECT($A57),$E57)</f>
        <v>#REF!</v>
      </c>
      <c r="G57" s="22" t="e">
        <f t="shared" ca="1" si="2"/>
        <v>#REF!</v>
      </c>
      <c r="H57" s="22" t="e">
        <f t="shared" ca="1" si="4"/>
        <v>#REF!</v>
      </c>
      <c r="I57" s="22">
        <f t="shared" si="8"/>
        <v>0</v>
      </c>
      <c r="J57" s="22" t="e">
        <f t="shared" ca="1" si="3"/>
        <v>#REF!</v>
      </c>
      <c r="K57" s="22" t="e">
        <f t="shared" ca="1" si="5"/>
        <v>#REF!</v>
      </c>
      <c r="M57" s="50"/>
      <c r="N57" s="38" t="str">
        <f t="shared" ca="1" si="9"/>
        <v/>
      </c>
      <c r="O57" s="19" t="str">
        <f t="array" aca="1" ref="O57" ca="1">IFERROR(INDEX(INDIRECT($A$1),$H57,O$4),"")</f>
        <v/>
      </c>
      <c r="P57" s="18" t="str">
        <f t="array" aca="1" ref="P57" ca="1">IFERROR(INDEX(INDIRECT($A$1),$H57,P$4),"")</f>
        <v/>
      </c>
      <c r="Q57" s="24" t="str">
        <f t="array" aca="1" ref="Q57" ca="1">IFERROR(INDEX(INDIRECT($A$1),$H57,Q$4),"")</f>
        <v/>
      </c>
      <c r="R57" s="19" t="str">
        <f t="array" aca="1" ref="R57" ca="1">IFERROR(INDEX(INDIRECT($A$1),$K57,R$4),"")</f>
        <v/>
      </c>
      <c r="S57" s="18" t="str">
        <f t="array" aca="1" ref="S57" ca="1">IFERROR(INDEX(INDIRECT($A$1),$K57,S$4),"")</f>
        <v/>
      </c>
      <c r="T57" s="31" t="str">
        <f t="array" aca="1" ref="T57" ca="1">IFERROR(INDEX(INDIRECT($A$1),$K57,T$4),"")</f>
        <v/>
      </c>
    </row>
    <row r="58" spans="1:20" x14ac:dyDescent="0.45">
      <c r="A58" s="22" t="str">
        <f t="shared" si="1"/>
        <v>benefits</v>
      </c>
      <c r="B58" s="22" t="str">
        <f t="shared" si="11"/>
        <v>lfsh_aj21</v>
      </c>
      <c r="C58" s="22">
        <f t="shared" si="11"/>
        <v>1</v>
      </c>
      <c r="D58" s="22">
        <f t="shared" si="11"/>
        <v>1</v>
      </c>
      <c r="E58" s="22">
        <f t="shared" si="7"/>
        <v>9</v>
      </c>
      <c r="F58" s="22" t="e">
        <f t="array" aca="1" ref="F58" ca="1">INDEX(INDIRECT($A58),$E58)</f>
        <v>#REF!</v>
      </c>
      <c r="G58" s="22" t="e">
        <f t="shared" ca="1" si="2"/>
        <v>#REF!</v>
      </c>
      <c r="H58" s="22" t="e">
        <f t="shared" ca="1" si="4"/>
        <v>#REF!</v>
      </c>
      <c r="I58" s="22">
        <f t="shared" si="8"/>
        <v>0</v>
      </c>
      <c r="J58" s="22" t="e">
        <f t="shared" ca="1" si="3"/>
        <v>#REF!</v>
      </c>
      <c r="K58" s="22" t="e">
        <f t="shared" ca="1" si="5"/>
        <v>#REF!</v>
      </c>
      <c r="M58" s="50"/>
      <c r="N58" s="38" t="str">
        <f t="shared" ca="1" si="9"/>
        <v/>
      </c>
      <c r="O58" s="19" t="str">
        <f t="array" aca="1" ref="O58" ca="1">IFERROR(INDEX(INDIRECT($A$1),$H58,O$4),"")</f>
        <v/>
      </c>
      <c r="P58" s="18" t="str">
        <f t="array" aca="1" ref="P58" ca="1">IFERROR(INDEX(INDIRECT($A$1),$H58,P$4),"")</f>
        <v/>
      </c>
      <c r="Q58" s="24" t="str">
        <f t="array" aca="1" ref="Q58" ca="1">IFERROR(INDEX(INDIRECT($A$1),$H58,Q$4),"")</f>
        <v/>
      </c>
      <c r="R58" s="19" t="str">
        <f t="array" aca="1" ref="R58" ca="1">IFERROR(INDEX(INDIRECT($A$1),$K58,R$4),"")</f>
        <v/>
      </c>
      <c r="S58" s="18" t="str">
        <f t="array" aca="1" ref="S58" ca="1">IFERROR(INDEX(INDIRECT($A$1),$K58,S$4),"")</f>
        <v/>
      </c>
      <c r="T58" s="31" t="str">
        <f t="array" aca="1" ref="T58" ca="1">IFERROR(INDEX(INDIRECT($A$1),$K58,T$4),"")</f>
        <v/>
      </c>
    </row>
    <row r="59" spans="1:20" ht="15.75" customHeight="1" x14ac:dyDescent="0.45">
      <c r="A59" s="22" t="str">
        <f t="shared" si="1"/>
        <v>benefits</v>
      </c>
      <c r="B59" s="22" t="str">
        <f t="shared" si="11"/>
        <v>lfsh_aj22</v>
      </c>
      <c r="C59" s="22">
        <f t="shared" si="11"/>
        <v>1</v>
      </c>
      <c r="D59" s="22">
        <f t="shared" si="11"/>
        <v>1</v>
      </c>
      <c r="E59" s="22">
        <f t="shared" si="7"/>
        <v>9</v>
      </c>
      <c r="F59" s="22" t="e">
        <f t="array" aca="1" ref="F59" ca="1">INDEX(INDIRECT($A59),$E59)</f>
        <v>#REF!</v>
      </c>
      <c r="G59" s="22" t="e">
        <f t="shared" ca="1" si="2"/>
        <v>#REF!</v>
      </c>
      <c r="H59" s="22" t="e">
        <f t="shared" ca="1" si="4"/>
        <v>#REF!</v>
      </c>
      <c r="I59" s="22">
        <f t="shared" si="8"/>
        <v>0</v>
      </c>
      <c r="J59" s="22" t="e">
        <f t="shared" ca="1" si="3"/>
        <v>#REF!</v>
      </c>
      <c r="K59" s="22" t="e">
        <f t="shared" ca="1" si="5"/>
        <v>#REF!</v>
      </c>
      <c r="M59" s="51"/>
      <c r="N59" s="41" t="str">
        <f t="shared" ca="1" si="9"/>
        <v/>
      </c>
      <c r="O59" s="12" t="str">
        <f t="array" aca="1" ref="O59" ca="1">IFERROR(INDEX(INDIRECT($A$1),$H59,O$4),"")</f>
        <v/>
      </c>
      <c r="P59" s="17" t="str">
        <f t="array" aca="1" ref="P59" ca="1">IFERROR(INDEX(INDIRECT($A$1),$H59,P$4),"")</f>
        <v/>
      </c>
      <c r="Q59" s="40" t="str">
        <f t="array" aca="1" ref="Q59" ca="1">IFERROR(INDEX(INDIRECT($A$1),$H59,Q$4),"")</f>
        <v/>
      </c>
      <c r="R59" s="12" t="str">
        <f t="array" aca="1" ref="R59" ca="1">IFERROR(INDEX(INDIRECT($A$1),$K59,R$4),"")</f>
        <v/>
      </c>
      <c r="S59" s="17" t="str">
        <f t="array" aca="1" ref="S59" ca="1">IFERROR(INDEX(INDIRECT($A$1),$K59,S$4),"")</f>
        <v/>
      </c>
      <c r="T59" s="30" t="str">
        <f t="array" aca="1" ref="T59" ca="1">IFERROR(INDEX(INDIRECT($A$1),$K59,T$4),"")</f>
        <v/>
      </c>
    </row>
    <row r="60" spans="1:20" x14ac:dyDescent="0.45">
      <c r="A60" s="22" t="str">
        <f t="shared" si="1"/>
        <v>benefits</v>
      </c>
      <c r="B60" s="22" t="str">
        <f t="shared" si="11"/>
        <v>lfsh_aj18</v>
      </c>
      <c r="C60" s="22">
        <f t="shared" si="11"/>
        <v>1</v>
      </c>
      <c r="D60" s="22">
        <f t="shared" si="11"/>
        <v>1</v>
      </c>
      <c r="E60" s="22">
        <f t="shared" si="7"/>
        <v>10</v>
      </c>
      <c r="F60" s="22" t="e">
        <f t="array" aca="1" ref="F60" ca="1">INDEX(INDIRECT($A60),$E60)</f>
        <v>#REF!</v>
      </c>
      <c r="G60" s="22" t="e">
        <f t="shared" ca="1" si="2"/>
        <v>#REF!</v>
      </c>
      <c r="H60" s="22" t="e">
        <f t="shared" ca="1" si="4"/>
        <v>#REF!</v>
      </c>
      <c r="I60" s="22">
        <f t="shared" si="8"/>
        <v>0</v>
      </c>
      <c r="J60" s="22" t="e">
        <f t="shared" ca="1" si="3"/>
        <v>#REF!</v>
      </c>
      <c r="K60" s="22" t="e">
        <f t="shared" ca="1" si="5"/>
        <v>#REF!</v>
      </c>
      <c r="M60" s="49" t="str">
        <f ca="1">IFERROR(F60,"")</f>
        <v/>
      </c>
      <c r="N60" s="1" t="str">
        <f t="shared" ca="1" si="9"/>
        <v/>
      </c>
      <c r="O60" s="20" t="str">
        <f t="array" aca="1" ref="O60" ca="1">IFERROR(INDEX(INDIRECT($A$1),$H60,O$4),"")</f>
        <v/>
      </c>
      <c r="P60" s="35" t="str">
        <f t="array" aca="1" ref="P60" ca="1">IFERROR(INDEX(INDIRECT($A$1),$H60,P$4),"")</f>
        <v/>
      </c>
      <c r="Q60" s="13" t="str">
        <f t="array" aca="1" ref="Q60" ca="1">IFERROR(INDEX(INDIRECT($A$1),$H60,Q$4),"")</f>
        <v/>
      </c>
      <c r="R60" s="20" t="str">
        <f t="array" aca="1" ref="R60" ca="1">IFERROR(INDEX(INDIRECT($A$1),$K60,R$4),"")</f>
        <v/>
      </c>
      <c r="S60" s="35" t="str">
        <f t="array" aca="1" ref="S60" ca="1">IFERROR(INDEX(INDIRECT($A$1),$K60,S$4),"")</f>
        <v/>
      </c>
      <c r="T60" s="4" t="str">
        <f t="array" aca="1" ref="T60" ca="1">IFERROR(INDEX(INDIRECT($A$1),$K60,T$4),"")</f>
        <v/>
      </c>
    </row>
    <row r="61" spans="1:20" x14ac:dyDescent="0.45">
      <c r="A61" s="22" t="str">
        <f t="shared" si="1"/>
        <v>benefits</v>
      </c>
      <c r="B61" s="22" t="str">
        <f t="shared" si="11"/>
        <v>lfsh_aj19</v>
      </c>
      <c r="C61" s="22">
        <f t="shared" si="11"/>
        <v>1</v>
      </c>
      <c r="D61" s="22">
        <f t="shared" si="11"/>
        <v>1</v>
      </c>
      <c r="E61" s="22">
        <f t="shared" si="7"/>
        <v>10</v>
      </c>
      <c r="F61" s="22" t="e">
        <f t="array" aca="1" ref="F61" ca="1">INDEX(INDIRECT($A61),$E61)</f>
        <v>#REF!</v>
      </c>
      <c r="G61" s="22" t="e">
        <f t="shared" ca="1" si="2"/>
        <v>#REF!</v>
      </c>
      <c r="H61" s="22" t="e">
        <f t="shared" ca="1" si="4"/>
        <v>#REF!</v>
      </c>
      <c r="I61" s="22">
        <f t="shared" si="8"/>
        <v>0</v>
      </c>
      <c r="J61" s="22" t="e">
        <f t="shared" ca="1" si="3"/>
        <v>#REF!</v>
      </c>
      <c r="K61" s="22" t="e">
        <f t="shared" ca="1" si="5"/>
        <v>#REF!</v>
      </c>
      <c r="M61" s="50"/>
      <c r="N61" s="38" t="str">
        <f t="shared" ca="1" si="9"/>
        <v/>
      </c>
      <c r="O61" s="19" t="str">
        <f t="array" aca="1" ref="O61" ca="1">IFERROR(INDEX(INDIRECT($A$1),$H61,O$4),"")</f>
        <v/>
      </c>
      <c r="P61" s="18" t="str">
        <f t="array" aca="1" ref="P61" ca="1">IFERROR(INDEX(INDIRECT($A$1),$H61,P$4),"")</f>
        <v/>
      </c>
      <c r="Q61" s="24" t="str">
        <f t="array" aca="1" ref="Q61" ca="1">IFERROR(INDEX(INDIRECT($A$1),$H61,Q$4),"")</f>
        <v/>
      </c>
      <c r="R61" s="19" t="str">
        <f t="array" aca="1" ref="R61" ca="1">IFERROR(INDEX(INDIRECT($A$1),$K61,R$4),"")</f>
        <v/>
      </c>
      <c r="S61" s="18" t="str">
        <f t="array" aca="1" ref="S61" ca="1">IFERROR(INDEX(INDIRECT($A$1),$K61,S$4),"")</f>
        <v/>
      </c>
      <c r="T61" s="31" t="str">
        <f t="array" aca="1" ref="T61" ca="1">IFERROR(INDEX(INDIRECT($A$1),$K61,T$4),"")</f>
        <v/>
      </c>
    </row>
    <row r="62" spans="1:20" x14ac:dyDescent="0.45">
      <c r="A62" s="22" t="str">
        <f t="shared" si="1"/>
        <v>benefits</v>
      </c>
      <c r="B62" s="22" t="str">
        <f t="shared" si="11"/>
        <v>lfsh_aj20</v>
      </c>
      <c r="C62" s="22">
        <f t="shared" si="11"/>
        <v>1</v>
      </c>
      <c r="D62" s="22">
        <f t="shared" si="11"/>
        <v>1</v>
      </c>
      <c r="E62" s="22">
        <f t="shared" si="7"/>
        <v>10</v>
      </c>
      <c r="F62" s="22" t="e">
        <f t="array" aca="1" ref="F62" ca="1">INDEX(INDIRECT($A62),$E62)</f>
        <v>#REF!</v>
      </c>
      <c r="G62" s="22" t="e">
        <f t="shared" ca="1" si="2"/>
        <v>#REF!</v>
      </c>
      <c r="H62" s="22" t="e">
        <f t="shared" ca="1" si="4"/>
        <v>#REF!</v>
      </c>
      <c r="I62" s="22">
        <f t="shared" si="8"/>
        <v>0</v>
      </c>
      <c r="J62" s="22" t="e">
        <f t="shared" ca="1" si="3"/>
        <v>#REF!</v>
      </c>
      <c r="K62" s="22" t="e">
        <f t="shared" ca="1" si="5"/>
        <v>#REF!</v>
      </c>
      <c r="M62" s="50"/>
      <c r="N62" s="38" t="str">
        <f t="shared" ca="1" si="9"/>
        <v/>
      </c>
      <c r="O62" s="19" t="str">
        <f t="array" aca="1" ref="O62" ca="1">IFERROR(INDEX(INDIRECT($A$1),$H62,O$4),"")</f>
        <v/>
      </c>
      <c r="P62" s="18" t="str">
        <f t="array" aca="1" ref="P62" ca="1">IFERROR(INDEX(INDIRECT($A$1),$H62,P$4),"")</f>
        <v/>
      </c>
      <c r="Q62" s="24" t="str">
        <f t="array" aca="1" ref="Q62" ca="1">IFERROR(INDEX(INDIRECT($A$1),$H62,Q$4),"")</f>
        <v/>
      </c>
      <c r="R62" s="19" t="str">
        <f t="array" aca="1" ref="R62" ca="1">IFERROR(INDEX(INDIRECT($A$1),$K62,R$4),"")</f>
        <v/>
      </c>
      <c r="S62" s="18" t="str">
        <f t="array" aca="1" ref="S62" ca="1">IFERROR(INDEX(INDIRECT($A$1),$K62,S$4),"")</f>
        <v/>
      </c>
      <c r="T62" s="31" t="str">
        <f t="array" aca="1" ref="T62" ca="1">IFERROR(INDEX(INDIRECT($A$1),$K62,T$4),"")</f>
        <v/>
      </c>
    </row>
    <row r="63" spans="1:20" x14ac:dyDescent="0.45">
      <c r="A63" s="22" t="str">
        <f t="shared" si="1"/>
        <v>benefits</v>
      </c>
      <c r="B63" s="22" t="str">
        <f t="shared" si="11"/>
        <v>lfsh_aj21</v>
      </c>
      <c r="C63" s="22">
        <f t="shared" si="11"/>
        <v>1</v>
      </c>
      <c r="D63" s="22">
        <f t="shared" si="11"/>
        <v>1</v>
      </c>
      <c r="E63" s="22">
        <f t="shared" si="7"/>
        <v>10</v>
      </c>
      <c r="F63" s="22" t="e">
        <f t="array" aca="1" ref="F63" ca="1">INDEX(INDIRECT($A63),$E63)</f>
        <v>#REF!</v>
      </c>
      <c r="G63" s="22" t="e">
        <f t="shared" ca="1" si="2"/>
        <v>#REF!</v>
      </c>
      <c r="H63" s="22" t="e">
        <f t="shared" ca="1" si="4"/>
        <v>#REF!</v>
      </c>
      <c r="I63" s="22">
        <f t="shared" si="8"/>
        <v>0</v>
      </c>
      <c r="J63" s="22" t="e">
        <f t="shared" ca="1" si="3"/>
        <v>#REF!</v>
      </c>
      <c r="K63" s="22" t="e">
        <f t="shared" ca="1" si="5"/>
        <v>#REF!</v>
      </c>
      <c r="M63" s="50"/>
      <c r="N63" s="38" t="str">
        <f t="shared" ca="1" si="9"/>
        <v/>
      </c>
      <c r="O63" s="19" t="str">
        <f t="array" aca="1" ref="O63" ca="1">IFERROR(INDEX(INDIRECT($A$1),$H63,O$4),"")</f>
        <v/>
      </c>
      <c r="P63" s="18" t="str">
        <f t="array" aca="1" ref="P63" ca="1">IFERROR(INDEX(INDIRECT($A$1),$H63,P$4),"")</f>
        <v/>
      </c>
      <c r="Q63" s="24" t="str">
        <f t="array" aca="1" ref="Q63" ca="1">IFERROR(INDEX(INDIRECT($A$1),$H63,Q$4),"")</f>
        <v/>
      </c>
      <c r="R63" s="19" t="str">
        <f t="array" aca="1" ref="R63" ca="1">IFERROR(INDEX(INDIRECT($A$1),$K63,R$4),"")</f>
        <v/>
      </c>
      <c r="S63" s="18" t="str">
        <f t="array" aca="1" ref="S63" ca="1">IFERROR(INDEX(INDIRECT($A$1),$K63,S$4),"")</f>
        <v/>
      </c>
      <c r="T63" s="31" t="str">
        <f t="array" aca="1" ref="T63" ca="1">IFERROR(INDEX(INDIRECT($A$1),$K63,T$4),"")</f>
        <v/>
      </c>
    </row>
    <row r="64" spans="1:20" ht="15.75" customHeight="1" x14ac:dyDescent="0.45">
      <c r="A64" s="22" t="str">
        <f t="shared" si="1"/>
        <v>benefits</v>
      </c>
      <c r="B64" s="22" t="str">
        <f t="shared" si="11"/>
        <v>lfsh_aj22</v>
      </c>
      <c r="C64" s="22">
        <f t="shared" si="11"/>
        <v>1</v>
      </c>
      <c r="D64" s="22">
        <f t="shared" si="11"/>
        <v>1</v>
      </c>
      <c r="E64" s="22">
        <f t="shared" si="7"/>
        <v>10</v>
      </c>
      <c r="F64" s="22" t="e">
        <f t="array" aca="1" ref="F64" ca="1">INDEX(INDIRECT($A64),$E64)</f>
        <v>#REF!</v>
      </c>
      <c r="G64" s="22" t="e">
        <f t="shared" ca="1" si="2"/>
        <v>#REF!</v>
      </c>
      <c r="H64" s="22" t="e">
        <f t="shared" ca="1" si="4"/>
        <v>#REF!</v>
      </c>
      <c r="I64" s="22">
        <f t="shared" si="8"/>
        <v>0</v>
      </c>
      <c r="J64" s="22" t="e">
        <f t="shared" ca="1" si="3"/>
        <v>#REF!</v>
      </c>
      <c r="K64" s="22" t="e">
        <f t="shared" ca="1" si="5"/>
        <v>#REF!</v>
      </c>
      <c r="M64" s="51"/>
      <c r="N64" s="41" t="str">
        <f t="shared" ca="1" si="9"/>
        <v/>
      </c>
      <c r="O64" s="12" t="str">
        <f t="array" aca="1" ref="O64" ca="1">IFERROR(INDEX(INDIRECT($A$1),$H64,O$4),"")</f>
        <v/>
      </c>
      <c r="P64" s="17" t="str">
        <f t="array" aca="1" ref="P64" ca="1">IFERROR(INDEX(INDIRECT($A$1),$H64,P$4),"")</f>
        <v/>
      </c>
      <c r="Q64" s="40" t="str">
        <f t="array" aca="1" ref="Q64" ca="1">IFERROR(INDEX(INDIRECT($A$1),$H64,Q$4),"")</f>
        <v/>
      </c>
      <c r="R64" s="12" t="str">
        <f t="array" aca="1" ref="R64" ca="1">IFERROR(INDEX(INDIRECT($A$1),$K64,R$4),"")</f>
        <v/>
      </c>
      <c r="S64" s="17" t="str">
        <f t="array" aca="1" ref="S64" ca="1">IFERROR(INDEX(INDIRECT($A$1),$K64,S$4),"")</f>
        <v/>
      </c>
      <c r="T64" s="30" t="str">
        <f t="array" aca="1" ref="T64" ca="1">IFERROR(INDEX(INDIRECT($A$1),$K64,T$4),"")</f>
        <v/>
      </c>
    </row>
    <row r="65" spans="1:20" x14ac:dyDescent="0.45">
      <c r="A65" s="22" t="str">
        <f t="shared" si="1"/>
        <v>benefits</v>
      </c>
      <c r="B65" s="22" t="str">
        <f t="shared" si="11"/>
        <v>lfsh_aj18</v>
      </c>
      <c r="C65" s="22">
        <f t="shared" si="11"/>
        <v>1</v>
      </c>
      <c r="D65" s="22">
        <f t="shared" si="11"/>
        <v>1</v>
      </c>
      <c r="E65" s="22">
        <f t="shared" si="7"/>
        <v>11</v>
      </c>
      <c r="F65" s="22" t="e">
        <f t="array" aca="1" ref="F65" ca="1">INDEX(INDIRECT($A65),$E65)</f>
        <v>#REF!</v>
      </c>
      <c r="G65" s="22" t="e">
        <f t="shared" ca="1" si="2"/>
        <v>#REF!</v>
      </c>
      <c r="H65" s="22" t="e">
        <f t="shared" ca="1" si="4"/>
        <v>#REF!</v>
      </c>
      <c r="I65" s="22">
        <f t="shared" si="8"/>
        <v>0</v>
      </c>
      <c r="J65" s="22" t="e">
        <f t="shared" ca="1" si="3"/>
        <v>#REF!</v>
      </c>
      <c r="K65" s="22" t="e">
        <f t="shared" ca="1" si="5"/>
        <v>#REF!</v>
      </c>
      <c r="M65" s="49" t="str">
        <f ca="1">IFERROR(F65,"")</f>
        <v/>
      </c>
      <c r="N65" s="1" t="str">
        <f t="shared" ca="1" si="9"/>
        <v/>
      </c>
      <c r="O65" s="20" t="str">
        <f t="array" aca="1" ref="O65" ca="1">IFERROR(INDEX(INDIRECT($A$1),$H65,O$4),"")</f>
        <v/>
      </c>
      <c r="P65" s="35" t="str">
        <f t="array" aca="1" ref="P65" ca="1">IFERROR(INDEX(INDIRECT($A$1),$H65,P$4),"")</f>
        <v/>
      </c>
      <c r="Q65" s="13" t="str">
        <f t="array" aca="1" ref="Q65" ca="1">IFERROR(INDEX(INDIRECT($A$1),$H65,Q$4),"")</f>
        <v/>
      </c>
      <c r="R65" s="20" t="str">
        <f t="array" aca="1" ref="R65" ca="1">IFERROR(INDEX(INDIRECT($A$1),$K65,R$4),"")</f>
        <v/>
      </c>
      <c r="S65" s="35" t="str">
        <f t="array" aca="1" ref="S65" ca="1">IFERROR(INDEX(INDIRECT($A$1),$K65,S$4),"")</f>
        <v/>
      </c>
      <c r="T65" s="4" t="str">
        <f t="array" aca="1" ref="T65" ca="1">IFERROR(INDEX(INDIRECT($A$1),$K65,T$4),"")</f>
        <v/>
      </c>
    </row>
    <row r="66" spans="1:20" x14ac:dyDescent="0.45">
      <c r="A66" s="22" t="str">
        <f t="shared" si="1"/>
        <v>benefits</v>
      </c>
      <c r="B66" s="22" t="str">
        <f t="shared" si="11"/>
        <v>lfsh_aj19</v>
      </c>
      <c r="C66" s="22">
        <f t="shared" si="11"/>
        <v>1</v>
      </c>
      <c r="D66" s="22">
        <f t="shared" si="11"/>
        <v>1</v>
      </c>
      <c r="E66" s="22">
        <f t="shared" si="7"/>
        <v>11</v>
      </c>
      <c r="F66" s="22" t="e">
        <f t="array" aca="1" ref="F66" ca="1">INDEX(INDIRECT($A66),$E66)</f>
        <v>#REF!</v>
      </c>
      <c r="G66" s="22" t="e">
        <f t="shared" ca="1" si="2"/>
        <v>#REF!</v>
      </c>
      <c r="H66" s="22" t="e">
        <f t="shared" ca="1" si="4"/>
        <v>#REF!</v>
      </c>
      <c r="I66" s="22">
        <f t="shared" si="8"/>
        <v>0</v>
      </c>
      <c r="J66" s="22" t="e">
        <f t="shared" ca="1" si="3"/>
        <v>#REF!</v>
      </c>
      <c r="K66" s="22" t="e">
        <f t="shared" ca="1" si="5"/>
        <v>#REF!</v>
      </c>
      <c r="M66" s="50"/>
      <c r="N66" s="38" t="str">
        <f t="shared" ca="1" si="9"/>
        <v/>
      </c>
      <c r="O66" s="19" t="str">
        <f t="array" aca="1" ref="O66" ca="1">IFERROR(INDEX(INDIRECT($A$1),$H66,O$4),"")</f>
        <v/>
      </c>
      <c r="P66" s="18" t="str">
        <f t="array" aca="1" ref="P66" ca="1">IFERROR(INDEX(INDIRECT($A$1),$H66,P$4),"")</f>
        <v/>
      </c>
      <c r="Q66" s="24" t="str">
        <f t="array" aca="1" ref="Q66" ca="1">IFERROR(INDEX(INDIRECT($A$1),$H66,Q$4),"")</f>
        <v/>
      </c>
      <c r="R66" s="19" t="str">
        <f t="array" aca="1" ref="R66" ca="1">IFERROR(INDEX(INDIRECT($A$1),$K66,R$4),"")</f>
        <v/>
      </c>
      <c r="S66" s="18" t="str">
        <f t="array" aca="1" ref="S66" ca="1">IFERROR(INDEX(INDIRECT($A$1),$K66,S$4),"")</f>
        <v/>
      </c>
      <c r="T66" s="31" t="str">
        <f t="array" aca="1" ref="T66" ca="1">IFERROR(INDEX(INDIRECT($A$1),$K66,T$4),"")</f>
        <v/>
      </c>
    </row>
    <row r="67" spans="1:20" x14ac:dyDescent="0.45">
      <c r="A67" s="22" t="str">
        <f t="shared" si="1"/>
        <v>benefits</v>
      </c>
      <c r="B67" s="22" t="str">
        <f t="shared" si="11"/>
        <v>lfsh_aj20</v>
      </c>
      <c r="C67" s="22">
        <f t="shared" si="11"/>
        <v>1</v>
      </c>
      <c r="D67" s="22">
        <f t="shared" si="11"/>
        <v>1</v>
      </c>
      <c r="E67" s="22">
        <f t="shared" si="7"/>
        <v>11</v>
      </c>
      <c r="F67" s="22" t="e">
        <f t="array" aca="1" ref="F67" ca="1">INDEX(INDIRECT($A67),$E67)</f>
        <v>#REF!</v>
      </c>
      <c r="G67" s="22" t="e">
        <f t="shared" ca="1" si="2"/>
        <v>#REF!</v>
      </c>
      <c r="H67" s="22" t="e">
        <f t="shared" ca="1" si="4"/>
        <v>#REF!</v>
      </c>
      <c r="I67" s="22">
        <f t="shared" si="8"/>
        <v>0</v>
      </c>
      <c r="J67" s="22" t="e">
        <f t="shared" ca="1" si="3"/>
        <v>#REF!</v>
      </c>
      <c r="K67" s="22" t="e">
        <f t="shared" ca="1" si="5"/>
        <v>#REF!</v>
      </c>
      <c r="M67" s="50"/>
      <c r="N67" s="38" t="str">
        <f t="shared" ca="1" si="9"/>
        <v/>
      </c>
      <c r="O67" s="19" t="str">
        <f t="array" aca="1" ref="O67" ca="1">IFERROR(INDEX(INDIRECT($A$1),$H67,O$4),"")</f>
        <v/>
      </c>
      <c r="P67" s="18" t="str">
        <f t="array" aca="1" ref="P67" ca="1">IFERROR(INDEX(INDIRECT($A$1),$H67,P$4),"")</f>
        <v/>
      </c>
      <c r="Q67" s="24" t="str">
        <f t="array" aca="1" ref="Q67" ca="1">IFERROR(INDEX(INDIRECT($A$1),$H67,Q$4),"")</f>
        <v/>
      </c>
      <c r="R67" s="19" t="str">
        <f t="array" aca="1" ref="R67" ca="1">IFERROR(INDEX(INDIRECT($A$1),$K67,R$4),"")</f>
        <v/>
      </c>
      <c r="S67" s="18" t="str">
        <f t="array" aca="1" ref="S67" ca="1">IFERROR(INDEX(INDIRECT($A$1),$K67,S$4),"")</f>
        <v/>
      </c>
      <c r="T67" s="31" t="str">
        <f t="array" aca="1" ref="T67" ca="1">IFERROR(INDEX(INDIRECT($A$1),$K67,T$4),"")</f>
        <v/>
      </c>
    </row>
    <row r="68" spans="1:20" x14ac:dyDescent="0.45">
      <c r="A68" s="22" t="str">
        <f t="shared" si="1"/>
        <v>benefits</v>
      </c>
      <c r="B68" s="22" t="str">
        <f t="shared" si="11"/>
        <v>lfsh_aj21</v>
      </c>
      <c r="C68" s="22">
        <f t="shared" si="11"/>
        <v>1</v>
      </c>
      <c r="D68" s="22">
        <f t="shared" si="11"/>
        <v>1</v>
      </c>
      <c r="E68" s="22">
        <f t="shared" si="7"/>
        <v>11</v>
      </c>
      <c r="F68" s="22" t="e">
        <f t="array" aca="1" ref="F68" ca="1">INDEX(INDIRECT($A68),$E68)</f>
        <v>#REF!</v>
      </c>
      <c r="G68" s="22" t="e">
        <f t="shared" ca="1" si="2"/>
        <v>#REF!</v>
      </c>
      <c r="H68" s="22" t="e">
        <f t="shared" ca="1" si="4"/>
        <v>#REF!</v>
      </c>
      <c r="I68" s="22">
        <f t="shared" si="8"/>
        <v>0</v>
      </c>
      <c r="J68" s="22" t="e">
        <f t="shared" ca="1" si="3"/>
        <v>#REF!</v>
      </c>
      <c r="K68" s="22" t="e">
        <f t="shared" ca="1" si="5"/>
        <v>#REF!</v>
      </c>
      <c r="M68" s="50"/>
      <c r="N68" s="38" t="str">
        <f t="shared" ca="1" si="9"/>
        <v/>
      </c>
      <c r="O68" s="19" t="str">
        <f t="array" aca="1" ref="O68" ca="1">IFERROR(INDEX(INDIRECT($A$1),$H68,O$4),"")</f>
        <v/>
      </c>
      <c r="P68" s="18" t="str">
        <f t="array" aca="1" ref="P68" ca="1">IFERROR(INDEX(INDIRECT($A$1),$H68,P$4),"")</f>
        <v/>
      </c>
      <c r="Q68" s="24" t="str">
        <f t="array" aca="1" ref="Q68" ca="1">IFERROR(INDEX(INDIRECT($A$1),$H68,Q$4),"")</f>
        <v/>
      </c>
      <c r="R68" s="19" t="str">
        <f t="array" aca="1" ref="R68" ca="1">IFERROR(INDEX(INDIRECT($A$1),$K68,R$4),"")</f>
        <v/>
      </c>
      <c r="S68" s="18" t="str">
        <f t="array" aca="1" ref="S68" ca="1">IFERROR(INDEX(INDIRECT($A$1),$K68,S$4),"")</f>
        <v/>
      </c>
      <c r="T68" s="31" t="str">
        <f t="array" aca="1" ref="T68" ca="1">IFERROR(INDEX(INDIRECT($A$1),$K68,T$4),"")</f>
        <v/>
      </c>
    </row>
    <row r="69" spans="1:20" ht="15.75" customHeight="1" x14ac:dyDescent="0.45">
      <c r="A69" s="22" t="str">
        <f t="shared" si="1"/>
        <v>benefits</v>
      </c>
      <c r="B69" s="22" t="str">
        <f t="shared" ref="B69:D84" si="12">B64</f>
        <v>lfsh_aj22</v>
      </c>
      <c r="C69" s="22">
        <f t="shared" si="12"/>
        <v>1</v>
      </c>
      <c r="D69" s="22">
        <f t="shared" si="12"/>
        <v>1</v>
      </c>
      <c r="E69" s="22">
        <f t="shared" si="7"/>
        <v>11</v>
      </c>
      <c r="F69" s="22" t="e">
        <f t="array" aca="1" ref="F69" ca="1">INDEX(INDIRECT($A69),$E69)</f>
        <v>#REF!</v>
      </c>
      <c r="G69" s="22" t="e">
        <f t="shared" ca="1" si="2"/>
        <v>#REF!</v>
      </c>
      <c r="H69" s="22" t="e">
        <f t="shared" ca="1" si="4"/>
        <v>#REF!</v>
      </c>
      <c r="I69" s="22">
        <f t="shared" si="8"/>
        <v>0</v>
      </c>
      <c r="J69" s="22" t="e">
        <f t="shared" ca="1" si="3"/>
        <v>#REF!</v>
      </c>
      <c r="K69" s="22" t="e">
        <f t="shared" ca="1" si="5"/>
        <v>#REF!</v>
      </c>
      <c r="M69" s="51"/>
      <c r="N69" s="41" t="str">
        <f t="shared" ca="1" si="9"/>
        <v/>
      </c>
      <c r="O69" s="12" t="str">
        <f t="array" aca="1" ref="O69" ca="1">IFERROR(INDEX(INDIRECT($A$1),$H69,O$4),"")</f>
        <v/>
      </c>
      <c r="P69" s="17" t="str">
        <f t="array" aca="1" ref="P69" ca="1">IFERROR(INDEX(INDIRECT($A$1),$H69,P$4),"")</f>
        <v/>
      </c>
      <c r="Q69" s="40" t="str">
        <f t="array" aca="1" ref="Q69" ca="1">IFERROR(INDEX(INDIRECT($A$1),$H69,Q$4),"")</f>
        <v/>
      </c>
      <c r="R69" s="12" t="str">
        <f t="array" aca="1" ref="R69" ca="1">IFERROR(INDEX(INDIRECT($A$1),$K69,R$4),"")</f>
        <v/>
      </c>
      <c r="S69" s="17" t="str">
        <f t="array" aca="1" ref="S69" ca="1">IFERROR(INDEX(INDIRECT($A$1),$K69,S$4),"")</f>
        <v/>
      </c>
      <c r="T69" s="30" t="str">
        <f t="array" aca="1" ref="T69" ca="1">IFERROR(INDEX(INDIRECT($A$1),$K69,T$4),"")</f>
        <v/>
      </c>
    </row>
    <row r="70" spans="1:20" x14ac:dyDescent="0.45">
      <c r="A70" s="22" t="str">
        <f t="shared" si="1"/>
        <v>benefits</v>
      </c>
      <c r="B70" s="22" t="str">
        <f t="shared" si="12"/>
        <v>lfsh_aj18</v>
      </c>
      <c r="C70" s="22">
        <f t="shared" si="12"/>
        <v>1</v>
      </c>
      <c r="D70" s="22">
        <f t="shared" si="12"/>
        <v>1</v>
      </c>
      <c r="E70" s="22">
        <f t="shared" si="7"/>
        <v>12</v>
      </c>
      <c r="F70" s="22" t="e">
        <f t="array" aca="1" ref="F70" ca="1">INDEX(INDIRECT($A70),$E70)</f>
        <v>#REF!</v>
      </c>
      <c r="G70" s="22" t="e">
        <f t="shared" ca="1" si="2"/>
        <v>#REF!</v>
      </c>
      <c r="H70" s="22" t="e">
        <f t="shared" ca="1" si="4"/>
        <v>#REF!</v>
      </c>
      <c r="I70" s="22">
        <f t="shared" si="8"/>
        <v>0</v>
      </c>
      <c r="J70" s="22" t="e">
        <f t="shared" ca="1" si="3"/>
        <v>#REF!</v>
      </c>
      <c r="K70" s="22" t="e">
        <f t="shared" ca="1" si="5"/>
        <v>#REF!</v>
      </c>
      <c r="M70" s="49" t="str">
        <f ca="1">IFERROR(F70,"")</f>
        <v/>
      </c>
      <c r="N70" s="1" t="str">
        <f t="shared" ca="1" si="9"/>
        <v/>
      </c>
      <c r="O70" s="20" t="str">
        <f t="array" aca="1" ref="O70" ca="1">IFERROR(INDEX(INDIRECT($A$1),$H70,O$4),"")</f>
        <v/>
      </c>
      <c r="P70" s="35" t="str">
        <f t="array" aca="1" ref="P70" ca="1">IFERROR(INDEX(INDIRECT($A$1),$H70,P$4),"")</f>
        <v/>
      </c>
      <c r="Q70" s="13" t="str">
        <f t="array" aca="1" ref="Q70" ca="1">IFERROR(INDEX(INDIRECT($A$1),$H70,Q$4),"")</f>
        <v/>
      </c>
      <c r="R70" s="20" t="str">
        <f t="array" aca="1" ref="R70" ca="1">IFERROR(INDEX(INDIRECT($A$1),$K70,R$4),"")</f>
        <v/>
      </c>
      <c r="S70" s="35" t="str">
        <f t="array" aca="1" ref="S70" ca="1">IFERROR(INDEX(INDIRECT($A$1),$K70,S$4),"")</f>
        <v/>
      </c>
      <c r="T70" s="4" t="str">
        <f t="array" aca="1" ref="T70" ca="1">IFERROR(INDEX(INDIRECT($A$1),$K70,T$4),"")</f>
        <v/>
      </c>
    </row>
    <row r="71" spans="1:20" x14ac:dyDescent="0.45">
      <c r="A71" s="22" t="str">
        <f t="shared" si="1"/>
        <v>benefits</v>
      </c>
      <c r="B71" s="22" t="str">
        <f t="shared" si="12"/>
        <v>lfsh_aj19</v>
      </c>
      <c r="C71" s="22">
        <f t="shared" si="12"/>
        <v>1</v>
      </c>
      <c r="D71" s="22">
        <f t="shared" si="12"/>
        <v>1</v>
      </c>
      <c r="E71" s="22">
        <f t="shared" si="7"/>
        <v>12</v>
      </c>
      <c r="F71" s="22" t="e">
        <f t="array" aca="1" ref="F71" ca="1">INDEX(INDIRECT($A71),$E71)</f>
        <v>#REF!</v>
      </c>
      <c r="G71" s="22" t="e">
        <f t="shared" ca="1" si="2"/>
        <v>#REF!</v>
      </c>
      <c r="H71" s="22" t="e">
        <f t="shared" ca="1" si="4"/>
        <v>#REF!</v>
      </c>
      <c r="I71" s="22">
        <f t="shared" si="8"/>
        <v>0</v>
      </c>
      <c r="J71" s="22" t="e">
        <f t="shared" ca="1" si="3"/>
        <v>#REF!</v>
      </c>
      <c r="K71" s="22" t="e">
        <f t="shared" ca="1" si="5"/>
        <v>#REF!</v>
      </c>
      <c r="M71" s="50"/>
      <c r="N71" s="38" t="str">
        <f t="shared" ca="1" si="9"/>
        <v/>
      </c>
      <c r="O71" s="19" t="str">
        <f t="array" aca="1" ref="O71" ca="1">IFERROR(INDEX(INDIRECT($A$1),$H71,O$4),"")</f>
        <v/>
      </c>
      <c r="P71" s="18" t="str">
        <f t="array" aca="1" ref="P71" ca="1">IFERROR(INDEX(INDIRECT($A$1),$H71,P$4),"")</f>
        <v/>
      </c>
      <c r="Q71" s="24" t="str">
        <f t="array" aca="1" ref="Q71" ca="1">IFERROR(INDEX(INDIRECT($A$1),$H71,Q$4),"")</f>
        <v/>
      </c>
      <c r="R71" s="19" t="str">
        <f t="array" aca="1" ref="R71" ca="1">IFERROR(INDEX(INDIRECT($A$1),$K71,R$4),"")</f>
        <v/>
      </c>
      <c r="S71" s="18" t="str">
        <f t="array" aca="1" ref="S71" ca="1">IFERROR(INDEX(INDIRECT($A$1),$K71,S$4),"")</f>
        <v/>
      </c>
      <c r="T71" s="31" t="str">
        <f t="array" aca="1" ref="T71" ca="1">IFERROR(INDEX(INDIRECT($A$1),$K71,T$4),"")</f>
        <v/>
      </c>
    </row>
    <row r="72" spans="1:20" x14ac:dyDescent="0.45">
      <c r="A72" s="22" t="str">
        <f t="shared" si="1"/>
        <v>benefits</v>
      </c>
      <c r="B72" s="22" t="str">
        <f t="shared" si="12"/>
        <v>lfsh_aj20</v>
      </c>
      <c r="C72" s="22">
        <f t="shared" si="12"/>
        <v>1</v>
      </c>
      <c r="D72" s="22">
        <f t="shared" si="12"/>
        <v>1</v>
      </c>
      <c r="E72" s="22">
        <f t="shared" si="7"/>
        <v>12</v>
      </c>
      <c r="F72" s="22" t="e">
        <f t="array" aca="1" ref="F72" ca="1">INDEX(INDIRECT($A72),$E72)</f>
        <v>#REF!</v>
      </c>
      <c r="G72" s="22" t="e">
        <f t="shared" ca="1" si="2"/>
        <v>#REF!</v>
      </c>
      <c r="H72" s="22" t="e">
        <f t="shared" ca="1" si="4"/>
        <v>#REF!</v>
      </c>
      <c r="I72" s="22">
        <f t="shared" si="8"/>
        <v>0</v>
      </c>
      <c r="J72" s="22" t="e">
        <f t="shared" ca="1" si="3"/>
        <v>#REF!</v>
      </c>
      <c r="K72" s="22" t="e">
        <f t="shared" ca="1" si="5"/>
        <v>#REF!</v>
      </c>
      <c r="M72" s="50"/>
      <c r="N72" s="38" t="str">
        <f t="shared" ca="1" si="9"/>
        <v/>
      </c>
      <c r="O72" s="19" t="str">
        <f t="array" aca="1" ref="O72" ca="1">IFERROR(INDEX(INDIRECT($A$1),$H72,O$4),"")</f>
        <v/>
      </c>
      <c r="P72" s="18" t="str">
        <f t="array" aca="1" ref="P72" ca="1">IFERROR(INDEX(INDIRECT($A$1),$H72,P$4),"")</f>
        <v/>
      </c>
      <c r="Q72" s="24" t="str">
        <f t="array" aca="1" ref="Q72" ca="1">IFERROR(INDEX(INDIRECT($A$1),$H72,Q$4),"")</f>
        <v/>
      </c>
      <c r="R72" s="19" t="str">
        <f t="array" aca="1" ref="R72" ca="1">IFERROR(INDEX(INDIRECT($A$1),$K72,R$4),"")</f>
        <v/>
      </c>
      <c r="S72" s="18" t="str">
        <f t="array" aca="1" ref="S72" ca="1">IFERROR(INDEX(INDIRECT($A$1),$K72,S$4),"")</f>
        <v/>
      </c>
      <c r="T72" s="31" t="str">
        <f t="array" aca="1" ref="T72" ca="1">IFERROR(INDEX(INDIRECT($A$1),$K72,T$4),"")</f>
        <v/>
      </c>
    </row>
    <row r="73" spans="1:20" x14ac:dyDescent="0.45">
      <c r="A73" s="22" t="str">
        <f t="shared" si="1"/>
        <v>benefits</v>
      </c>
      <c r="B73" s="22" t="str">
        <f t="shared" si="12"/>
        <v>lfsh_aj21</v>
      </c>
      <c r="C73" s="22">
        <f t="shared" si="12"/>
        <v>1</v>
      </c>
      <c r="D73" s="22">
        <f t="shared" si="12"/>
        <v>1</v>
      </c>
      <c r="E73" s="22">
        <f t="shared" si="7"/>
        <v>12</v>
      </c>
      <c r="F73" s="22" t="e">
        <f t="array" aca="1" ref="F73" ca="1">INDEX(INDIRECT($A73),$E73)</f>
        <v>#REF!</v>
      </c>
      <c r="G73" s="22" t="e">
        <f t="shared" ca="1" si="2"/>
        <v>#REF!</v>
      </c>
      <c r="H73" s="22" t="e">
        <f t="shared" ca="1" si="4"/>
        <v>#REF!</v>
      </c>
      <c r="I73" s="22">
        <f t="shared" si="8"/>
        <v>0</v>
      </c>
      <c r="J73" s="22" t="e">
        <f t="shared" ca="1" si="3"/>
        <v>#REF!</v>
      </c>
      <c r="K73" s="22" t="e">
        <f t="shared" ca="1" si="5"/>
        <v>#REF!</v>
      </c>
      <c r="M73" s="50"/>
      <c r="N73" s="38" t="str">
        <f t="shared" ca="1" si="9"/>
        <v/>
      </c>
      <c r="O73" s="19" t="str">
        <f t="array" aca="1" ref="O73" ca="1">IFERROR(INDEX(INDIRECT($A$1),$H73,O$4),"")</f>
        <v/>
      </c>
      <c r="P73" s="18" t="str">
        <f t="array" aca="1" ref="P73" ca="1">IFERROR(INDEX(INDIRECT($A$1),$H73,P$4),"")</f>
        <v/>
      </c>
      <c r="Q73" s="24" t="str">
        <f t="array" aca="1" ref="Q73" ca="1">IFERROR(INDEX(INDIRECT($A$1),$H73,Q$4),"")</f>
        <v/>
      </c>
      <c r="R73" s="19" t="str">
        <f t="array" aca="1" ref="R73" ca="1">IFERROR(INDEX(INDIRECT($A$1),$K73,R$4),"")</f>
        <v/>
      </c>
      <c r="S73" s="18" t="str">
        <f t="array" aca="1" ref="S73" ca="1">IFERROR(INDEX(INDIRECT($A$1),$K73,S$4),"")</f>
        <v/>
      </c>
      <c r="T73" s="31" t="str">
        <f t="array" aca="1" ref="T73" ca="1">IFERROR(INDEX(INDIRECT($A$1),$K73,T$4),"")</f>
        <v/>
      </c>
    </row>
    <row r="74" spans="1:20" ht="15.75" customHeight="1" x14ac:dyDescent="0.45">
      <c r="A74" s="22" t="str">
        <f t="shared" si="1"/>
        <v>benefits</v>
      </c>
      <c r="B74" s="22" t="str">
        <f t="shared" si="12"/>
        <v>lfsh_aj22</v>
      </c>
      <c r="C74" s="22">
        <f t="shared" si="12"/>
        <v>1</v>
      </c>
      <c r="D74" s="22">
        <f t="shared" si="12"/>
        <v>1</v>
      </c>
      <c r="E74" s="22">
        <f t="shared" si="7"/>
        <v>12</v>
      </c>
      <c r="F74" s="22" t="e">
        <f t="array" aca="1" ref="F74" ca="1">INDEX(INDIRECT($A74),$E74)</f>
        <v>#REF!</v>
      </c>
      <c r="G74" s="22" t="e">
        <f t="shared" ca="1" si="2"/>
        <v>#REF!</v>
      </c>
      <c r="H74" s="22" t="e">
        <f t="shared" ca="1" si="4"/>
        <v>#REF!</v>
      </c>
      <c r="I74" s="22">
        <f t="shared" si="8"/>
        <v>0</v>
      </c>
      <c r="J74" s="22" t="e">
        <f t="shared" ca="1" si="3"/>
        <v>#REF!</v>
      </c>
      <c r="K74" s="22" t="e">
        <f t="shared" ca="1" si="5"/>
        <v>#REF!</v>
      </c>
      <c r="M74" s="51"/>
      <c r="N74" s="41" t="str">
        <f t="shared" ca="1" si="9"/>
        <v/>
      </c>
      <c r="O74" s="12" t="str">
        <f t="array" aca="1" ref="O74" ca="1">IFERROR(INDEX(INDIRECT($A$1),$H74,O$4),"")</f>
        <v/>
      </c>
      <c r="P74" s="17" t="str">
        <f t="array" aca="1" ref="P74" ca="1">IFERROR(INDEX(INDIRECT($A$1),$H74,P$4),"")</f>
        <v/>
      </c>
      <c r="Q74" s="40" t="str">
        <f t="array" aca="1" ref="Q74" ca="1">IFERROR(INDEX(INDIRECT($A$1),$H74,Q$4),"")</f>
        <v/>
      </c>
      <c r="R74" s="12" t="str">
        <f t="array" aca="1" ref="R74" ca="1">IFERROR(INDEX(INDIRECT($A$1),$K74,R$4),"")</f>
        <v/>
      </c>
      <c r="S74" s="17" t="str">
        <f t="array" aca="1" ref="S74" ca="1">IFERROR(INDEX(INDIRECT($A$1),$K74,S$4),"")</f>
        <v/>
      </c>
      <c r="T74" s="30" t="str">
        <f t="array" aca="1" ref="T74" ca="1">IFERROR(INDEX(INDIRECT($A$1),$K74,T$4),"")</f>
        <v/>
      </c>
    </row>
    <row r="75" spans="1:20" x14ac:dyDescent="0.45">
      <c r="A75" s="22" t="str">
        <f t="shared" si="1"/>
        <v>benefits</v>
      </c>
      <c r="B75" s="22" t="str">
        <f t="shared" si="12"/>
        <v>lfsh_aj18</v>
      </c>
      <c r="C75" s="22">
        <f t="shared" si="12"/>
        <v>1</v>
      </c>
      <c r="D75" s="22">
        <f t="shared" si="12"/>
        <v>1</v>
      </c>
      <c r="E75" s="22">
        <f t="shared" si="7"/>
        <v>13</v>
      </c>
      <c r="F75" s="22" t="e">
        <f t="array" aca="1" ref="F75" ca="1">INDEX(INDIRECT($A75),$E75)</f>
        <v>#REF!</v>
      </c>
      <c r="G75" s="22" t="e">
        <f t="shared" ca="1" si="2"/>
        <v>#REF!</v>
      </c>
      <c r="H75" s="22" t="e">
        <f t="shared" ca="1" si="4"/>
        <v>#REF!</v>
      </c>
      <c r="I75" s="22">
        <f t="shared" si="8"/>
        <v>0</v>
      </c>
      <c r="J75" s="22" t="e">
        <f t="shared" ca="1" si="3"/>
        <v>#REF!</v>
      </c>
      <c r="K75" s="22" t="e">
        <f t="shared" ca="1" si="5"/>
        <v>#REF!</v>
      </c>
      <c r="M75" s="49" t="str">
        <f ca="1">IFERROR(F75,"")</f>
        <v/>
      </c>
      <c r="N75" s="1" t="str">
        <f t="shared" ca="1" si="9"/>
        <v/>
      </c>
      <c r="O75" s="20" t="str">
        <f t="array" aca="1" ref="O75" ca="1">IFERROR(INDEX(INDIRECT($A$1),$H75,O$4),"")</f>
        <v/>
      </c>
      <c r="P75" s="35" t="str">
        <f t="array" aca="1" ref="P75" ca="1">IFERROR(INDEX(INDIRECT($A$1),$H75,P$4),"")</f>
        <v/>
      </c>
      <c r="Q75" s="13" t="str">
        <f t="array" aca="1" ref="Q75" ca="1">IFERROR(INDEX(INDIRECT($A$1),$H75,Q$4),"")</f>
        <v/>
      </c>
      <c r="R75" s="20" t="str">
        <f t="array" aca="1" ref="R75" ca="1">IFERROR(INDEX(INDIRECT($A$1),$K75,R$4),"")</f>
        <v/>
      </c>
      <c r="S75" s="35" t="str">
        <f t="array" aca="1" ref="S75" ca="1">IFERROR(INDEX(INDIRECT($A$1),$K75,S$4),"")</f>
        <v/>
      </c>
      <c r="T75" s="4" t="str">
        <f t="array" aca="1" ref="T75" ca="1">IFERROR(INDEX(INDIRECT($A$1),$K75,T$4),"")</f>
        <v/>
      </c>
    </row>
    <row r="76" spans="1:20" x14ac:dyDescent="0.45">
      <c r="A76" s="22" t="str">
        <f t="shared" si="1"/>
        <v>benefits</v>
      </c>
      <c r="B76" s="22" t="str">
        <f t="shared" si="12"/>
        <v>lfsh_aj19</v>
      </c>
      <c r="C76" s="22">
        <f t="shared" si="12"/>
        <v>1</v>
      </c>
      <c r="D76" s="22">
        <f t="shared" si="12"/>
        <v>1</v>
      </c>
      <c r="E76" s="22">
        <f t="shared" si="7"/>
        <v>13</v>
      </c>
      <c r="F76" s="22" t="e">
        <f t="array" aca="1" ref="F76" ca="1">INDEX(INDIRECT($A76),$E76)</f>
        <v>#REF!</v>
      </c>
      <c r="G76" s="22" t="e">
        <f t="shared" ca="1" si="2"/>
        <v>#REF!</v>
      </c>
      <c r="H76" s="22" t="e">
        <f t="shared" ca="1" si="4"/>
        <v>#REF!</v>
      </c>
      <c r="I76" s="22">
        <f t="shared" si="8"/>
        <v>0</v>
      </c>
      <c r="J76" s="22" t="e">
        <f t="shared" ca="1" si="3"/>
        <v>#REF!</v>
      </c>
      <c r="K76" s="22" t="e">
        <f t="shared" ca="1" si="5"/>
        <v>#REF!</v>
      </c>
      <c r="M76" s="50"/>
      <c r="N76" s="38" t="str">
        <f t="shared" ca="1" si="9"/>
        <v/>
      </c>
      <c r="O76" s="19" t="str">
        <f t="array" aca="1" ref="O76" ca="1">IFERROR(INDEX(INDIRECT($A$1),$H76,O$4),"")</f>
        <v/>
      </c>
      <c r="P76" s="18" t="str">
        <f t="array" aca="1" ref="P76" ca="1">IFERROR(INDEX(INDIRECT($A$1),$H76,P$4),"")</f>
        <v/>
      </c>
      <c r="Q76" s="24" t="str">
        <f t="array" aca="1" ref="Q76" ca="1">IFERROR(INDEX(INDIRECT($A$1),$H76,Q$4),"")</f>
        <v/>
      </c>
      <c r="R76" s="19" t="str">
        <f t="array" aca="1" ref="R76" ca="1">IFERROR(INDEX(INDIRECT($A$1),$K76,R$4),"")</f>
        <v/>
      </c>
      <c r="S76" s="18" t="str">
        <f t="array" aca="1" ref="S76" ca="1">IFERROR(INDEX(INDIRECT($A$1),$K76,S$4),"")</f>
        <v/>
      </c>
      <c r="T76" s="31" t="str">
        <f t="array" aca="1" ref="T76" ca="1">IFERROR(INDEX(INDIRECT($A$1),$K76,T$4),"")</f>
        <v/>
      </c>
    </row>
    <row r="77" spans="1:20" x14ac:dyDescent="0.45">
      <c r="A77" s="22" t="str">
        <f t="shared" si="1"/>
        <v>benefits</v>
      </c>
      <c r="B77" s="22" t="str">
        <f t="shared" si="12"/>
        <v>lfsh_aj20</v>
      </c>
      <c r="C77" s="22">
        <f t="shared" si="12"/>
        <v>1</v>
      </c>
      <c r="D77" s="22">
        <f t="shared" si="12"/>
        <v>1</v>
      </c>
      <c r="E77" s="22">
        <f t="shared" si="7"/>
        <v>13</v>
      </c>
      <c r="F77" s="22" t="e">
        <f t="array" aca="1" ref="F77" ca="1">INDEX(INDIRECT($A77),$E77)</f>
        <v>#REF!</v>
      </c>
      <c r="G77" s="22" t="e">
        <f t="shared" ca="1" si="2"/>
        <v>#REF!</v>
      </c>
      <c r="H77" s="22" t="e">
        <f t="shared" ca="1" si="4"/>
        <v>#REF!</v>
      </c>
      <c r="I77" s="22">
        <f t="shared" si="8"/>
        <v>0</v>
      </c>
      <c r="J77" s="22" t="e">
        <f t="shared" ca="1" si="3"/>
        <v>#REF!</v>
      </c>
      <c r="K77" s="22" t="e">
        <f t="shared" ca="1" si="5"/>
        <v>#REF!</v>
      </c>
      <c r="M77" s="50"/>
      <c r="N77" s="38" t="str">
        <f t="shared" ca="1" si="9"/>
        <v/>
      </c>
      <c r="O77" s="19" t="str">
        <f t="array" aca="1" ref="O77" ca="1">IFERROR(INDEX(INDIRECT($A$1),$H77,O$4),"")</f>
        <v/>
      </c>
      <c r="P77" s="18" t="str">
        <f t="array" aca="1" ref="P77" ca="1">IFERROR(INDEX(INDIRECT($A$1),$H77,P$4),"")</f>
        <v/>
      </c>
      <c r="Q77" s="24" t="str">
        <f t="array" aca="1" ref="Q77" ca="1">IFERROR(INDEX(INDIRECT($A$1),$H77,Q$4),"")</f>
        <v/>
      </c>
      <c r="R77" s="19" t="str">
        <f t="array" aca="1" ref="R77" ca="1">IFERROR(INDEX(INDIRECT($A$1),$K77,R$4),"")</f>
        <v/>
      </c>
      <c r="S77" s="18" t="str">
        <f t="array" aca="1" ref="S77" ca="1">IFERROR(INDEX(INDIRECT($A$1),$K77,S$4),"")</f>
        <v/>
      </c>
      <c r="T77" s="31" t="str">
        <f t="array" aca="1" ref="T77" ca="1">IFERROR(INDEX(INDIRECT($A$1),$K77,T$4),"")</f>
        <v/>
      </c>
    </row>
    <row r="78" spans="1:20" x14ac:dyDescent="0.45">
      <c r="A78" s="22" t="str">
        <f t="shared" si="1"/>
        <v>benefits</v>
      </c>
      <c r="B78" s="22" t="str">
        <f t="shared" si="12"/>
        <v>lfsh_aj21</v>
      </c>
      <c r="C78" s="22">
        <f t="shared" si="12"/>
        <v>1</v>
      </c>
      <c r="D78" s="22">
        <f t="shared" si="12"/>
        <v>1</v>
      </c>
      <c r="E78" s="22">
        <f t="shared" si="7"/>
        <v>13</v>
      </c>
      <c r="F78" s="22" t="e">
        <f t="array" aca="1" ref="F78" ca="1">INDEX(INDIRECT($A78),$E78)</f>
        <v>#REF!</v>
      </c>
      <c r="G78" s="22" t="e">
        <f t="shared" ca="1" si="2"/>
        <v>#REF!</v>
      </c>
      <c r="H78" s="22" t="e">
        <f t="shared" ca="1" si="4"/>
        <v>#REF!</v>
      </c>
      <c r="I78" s="22">
        <f t="shared" si="8"/>
        <v>0</v>
      </c>
      <c r="J78" s="22" t="e">
        <f t="shared" ca="1" si="3"/>
        <v>#REF!</v>
      </c>
      <c r="K78" s="22" t="e">
        <f t="shared" ca="1" si="5"/>
        <v>#REF!</v>
      </c>
      <c r="M78" s="50"/>
      <c r="N78" s="38" t="str">
        <f t="shared" ca="1" si="9"/>
        <v/>
      </c>
      <c r="O78" s="19" t="str">
        <f t="array" aca="1" ref="O78" ca="1">IFERROR(INDEX(INDIRECT($A$1),$H78,O$4),"")</f>
        <v/>
      </c>
      <c r="P78" s="18" t="str">
        <f t="array" aca="1" ref="P78" ca="1">IFERROR(INDEX(INDIRECT($A$1),$H78,P$4),"")</f>
        <v/>
      </c>
      <c r="Q78" s="24" t="str">
        <f t="array" aca="1" ref="Q78" ca="1">IFERROR(INDEX(INDIRECT($A$1),$H78,Q$4),"")</f>
        <v/>
      </c>
      <c r="R78" s="19" t="str">
        <f t="array" aca="1" ref="R78" ca="1">IFERROR(INDEX(INDIRECT($A$1),$K78,R$4),"")</f>
        <v/>
      </c>
      <c r="S78" s="18" t="str">
        <f t="array" aca="1" ref="S78" ca="1">IFERROR(INDEX(INDIRECT($A$1),$K78,S$4),"")</f>
        <v/>
      </c>
      <c r="T78" s="31" t="str">
        <f t="array" aca="1" ref="T78" ca="1">IFERROR(INDEX(INDIRECT($A$1),$K78,T$4),"")</f>
        <v/>
      </c>
    </row>
    <row r="79" spans="1:20" ht="15.75" customHeight="1" x14ac:dyDescent="0.45">
      <c r="A79" s="22" t="str">
        <f t="shared" ref="A79:A107" si="13">$O$9</f>
        <v>benefits</v>
      </c>
      <c r="B79" s="22" t="str">
        <f t="shared" si="12"/>
        <v>lfsh_aj22</v>
      </c>
      <c r="C79" s="22">
        <f t="shared" si="12"/>
        <v>1</v>
      </c>
      <c r="D79" s="22">
        <f t="shared" si="12"/>
        <v>1</v>
      </c>
      <c r="E79" s="22">
        <f t="shared" si="7"/>
        <v>13</v>
      </c>
      <c r="F79" s="22" t="e">
        <f t="array" aca="1" ref="F79" ca="1">INDEX(INDIRECT($A79),$E79)</f>
        <v>#REF!</v>
      </c>
      <c r="G79" s="22" t="e">
        <f t="shared" ca="1" si="2"/>
        <v>#REF!</v>
      </c>
      <c r="H79" s="22" t="e">
        <f t="shared" ca="1" si="4"/>
        <v>#REF!</v>
      </c>
      <c r="I79" s="22">
        <f t="shared" si="8"/>
        <v>0</v>
      </c>
      <c r="J79" s="22" t="e">
        <f t="shared" ca="1" si="3"/>
        <v>#REF!</v>
      </c>
      <c r="K79" s="22" t="e">
        <f t="shared" ca="1" si="5"/>
        <v>#REF!</v>
      </c>
      <c r="M79" s="51"/>
      <c r="N79" s="41" t="str">
        <f t="shared" ca="1" si="9"/>
        <v/>
      </c>
      <c r="O79" s="12" t="str">
        <f t="array" aca="1" ref="O79" ca="1">IFERROR(INDEX(INDIRECT($A$1),$H79,O$4),"")</f>
        <v/>
      </c>
      <c r="P79" s="17" t="str">
        <f t="array" aca="1" ref="P79" ca="1">IFERROR(INDEX(INDIRECT($A$1),$H79,P$4),"")</f>
        <v/>
      </c>
      <c r="Q79" s="40" t="str">
        <f t="array" aca="1" ref="Q79" ca="1">IFERROR(INDEX(INDIRECT($A$1),$H79,Q$4),"")</f>
        <v/>
      </c>
      <c r="R79" s="12" t="str">
        <f t="array" aca="1" ref="R79" ca="1">IFERROR(INDEX(INDIRECT($A$1),$K79,R$4),"")</f>
        <v/>
      </c>
      <c r="S79" s="17" t="str">
        <f t="array" aca="1" ref="S79" ca="1">IFERROR(INDEX(INDIRECT($A$1),$K79,S$4),"")</f>
        <v/>
      </c>
      <c r="T79" s="30" t="str">
        <f t="array" aca="1" ref="T79" ca="1">IFERROR(INDEX(INDIRECT($A$1),$K79,T$4),"")</f>
        <v/>
      </c>
    </row>
    <row r="80" spans="1:20" x14ac:dyDescent="0.45">
      <c r="A80" s="22" t="str">
        <f t="shared" si="13"/>
        <v>benefits</v>
      </c>
      <c r="B80" s="22" t="str">
        <f t="shared" si="12"/>
        <v>lfsh_aj18</v>
      </c>
      <c r="C80" s="22">
        <f t="shared" si="12"/>
        <v>1</v>
      </c>
      <c r="D80" s="22">
        <f t="shared" si="12"/>
        <v>1</v>
      </c>
      <c r="E80" s="22">
        <f t="shared" si="7"/>
        <v>14</v>
      </c>
      <c r="F80" s="22" t="e">
        <f t="array" aca="1" ref="F80" ca="1">INDEX(INDIRECT($A80),$E80)</f>
        <v>#REF!</v>
      </c>
      <c r="G80" s="22" t="e">
        <f t="shared" ref="G80:G107" ca="1" si="14">$A80&amp;"_"&amp;$B80&amp;"_"&amp;$C80&amp;"_"&amp;$D80&amp;"_"&amp;$F80</f>
        <v>#REF!</v>
      </c>
      <c r="H80" s="22" t="e">
        <f t="shared" ca="1" si="4"/>
        <v>#REF!</v>
      </c>
      <c r="I80" s="22">
        <f t="shared" si="8"/>
        <v>0</v>
      </c>
      <c r="J80" s="22" t="e">
        <f t="shared" ref="J80:J107" ca="1" si="15">$A80&amp;"_"&amp;$B80&amp;"_"&amp;$I80&amp;"_"&amp;$D80&amp;"_"&amp;$F80</f>
        <v>#REF!</v>
      </c>
      <c r="K80" s="22" t="e">
        <f t="shared" ca="1" si="5"/>
        <v>#REF!</v>
      </c>
      <c r="M80" s="49" t="str">
        <f ca="1">IFERROR(F80,"")</f>
        <v/>
      </c>
      <c r="N80" s="1" t="str">
        <f t="shared" ca="1" si="9"/>
        <v/>
      </c>
      <c r="O80" s="20" t="str">
        <f t="array" aca="1" ref="O80" ca="1">IFERROR(INDEX(INDIRECT($A$1),$H80,O$4),"")</f>
        <v/>
      </c>
      <c r="P80" s="35" t="str">
        <f t="array" aca="1" ref="P80" ca="1">IFERROR(INDEX(INDIRECT($A$1),$H80,P$4),"")</f>
        <v/>
      </c>
      <c r="Q80" s="13" t="str">
        <f t="array" aca="1" ref="Q80" ca="1">IFERROR(INDEX(INDIRECT($A$1),$H80,Q$4),"")</f>
        <v/>
      </c>
      <c r="R80" s="20" t="str">
        <f t="array" aca="1" ref="R80" ca="1">IFERROR(INDEX(INDIRECT($A$1),$K80,R$4),"")</f>
        <v/>
      </c>
      <c r="S80" s="35" t="str">
        <f t="array" aca="1" ref="S80" ca="1">IFERROR(INDEX(INDIRECT($A$1),$K80,S$4),"")</f>
        <v/>
      </c>
      <c r="T80" s="4" t="str">
        <f t="array" aca="1" ref="T80" ca="1">IFERROR(INDEX(INDIRECT($A$1),$K80,T$4),"")</f>
        <v/>
      </c>
    </row>
    <row r="81" spans="1:20" x14ac:dyDescent="0.45">
      <c r="A81" s="22" t="str">
        <f t="shared" si="13"/>
        <v>benefits</v>
      </c>
      <c r="B81" s="22" t="str">
        <f t="shared" si="12"/>
        <v>lfsh_aj19</v>
      </c>
      <c r="C81" s="22">
        <f t="shared" si="12"/>
        <v>1</v>
      </c>
      <c r="D81" s="22">
        <f t="shared" si="12"/>
        <v>1</v>
      </c>
      <c r="E81" s="22">
        <f t="shared" si="7"/>
        <v>14</v>
      </c>
      <c r="F81" s="22" t="e">
        <f t="array" aca="1" ref="F81" ca="1">INDEX(INDIRECT($A81),$E81)</f>
        <v>#REF!</v>
      </c>
      <c r="G81" s="22" t="e">
        <f t="shared" ca="1" si="14"/>
        <v>#REF!</v>
      </c>
      <c r="H81" s="22" t="e">
        <f t="shared" ca="1" si="4"/>
        <v>#REF!</v>
      </c>
      <c r="I81" s="22">
        <f t="shared" si="8"/>
        <v>0</v>
      </c>
      <c r="J81" s="22" t="e">
        <f t="shared" ca="1" si="15"/>
        <v>#REF!</v>
      </c>
      <c r="K81" s="22" t="e">
        <f t="shared" ca="1" si="5"/>
        <v>#REF!</v>
      </c>
      <c r="M81" s="50"/>
      <c r="N81" s="38" t="str">
        <f t="shared" ca="1" si="9"/>
        <v/>
      </c>
      <c r="O81" s="19" t="str">
        <f t="array" aca="1" ref="O81" ca="1">IFERROR(INDEX(INDIRECT($A$1),$H81,O$4),"")</f>
        <v/>
      </c>
      <c r="P81" s="18" t="str">
        <f t="array" aca="1" ref="P81" ca="1">IFERROR(INDEX(INDIRECT($A$1),$H81,P$4),"")</f>
        <v/>
      </c>
      <c r="Q81" s="24" t="str">
        <f t="array" aca="1" ref="Q81" ca="1">IFERROR(INDEX(INDIRECT($A$1),$H81,Q$4),"")</f>
        <v/>
      </c>
      <c r="R81" s="19" t="str">
        <f t="array" aca="1" ref="R81" ca="1">IFERROR(INDEX(INDIRECT($A$1),$K81,R$4),"")</f>
        <v/>
      </c>
      <c r="S81" s="18" t="str">
        <f t="array" aca="1" ref="S81" ca="1">IFERROR(INDEX(INDIRECT($A$1),$K81,S$4),"")</f>
        <v/>
      </c>
      <c r="T81" s="31" t="str">
        <f t="array" aca="1" ref="T81" ca="1">IFERROR(INDEX(INDIRECT($A$1),$K81,T$4),"")</f>
        <v/>
      </c>
    </row>
    <row r="82" spans="1:20" x14ac:dyDescent="0.45">
      <c r="A82" s="22" t="str">
        <f t="shared" si="13"/>
        <v>benefits</v>
      </c>
      <c r="B82" s="22" t="str">
        <f t="shared" si="12"/>
        <v>lfsh_aj20</v>
      </c>
      <c r="C82" s="22">
        <f t="shared" si="12"/>
        <v>1</v>
      </c>
      <c r="D82" s="22">
        <f t="shared" si="12"/>
        <v>1</v>
      </c>
      <c r="E82" s="22">
        <f t="shared" si="7"/>
        <v>14</v>
      </c>
      <c r="F82" s="22" t="e">
        <f t="array" aca="1" ref="F82" ca="1">INDEX(INDIRECT($A82),$E82)</f>
        <v>#REF!</v>
      </c>
      <c r="G82" s="22" t="e">
        <f t="shared" ca="1" si="14"/>
        <v>#REF!</v>
      </c>
      <c r="H82" s="22" t="e">
        <f t="shared" ca="1" si="4"/>
        <v>#REF!</v>
      </c>
      <c r="I82" s="22">
        <f t="shared" si="8"/>
        <v>0</v>
      </c>
      <c r="J82" s="22" t="e">
        <f t="shared" ca="1" si="15"/>
        <v>#REF!</v>
      </c>
      <c r="K82" s="22" t="e">
        <f t="shared" ca="1" si="5"/>
        <v>#REF!</v>
      </c>
      <c r="M82" s="50"/>
      <c r="N82" s="38" t="str">
        <f t="shared" ca="1" si="9"/>
        <v/>
      </c>
      <c r="O82" s="19" t="str">
        <f t="array" aca="1" ref="O82" ca="1">IFERROR(INDEX(INDIRECT($A$1),$H82,O$4),"")</f>
        <v/>
      </c>
      <c r="P82" s="18" t="str">
        <f t="array" aca="1" ref="P82" ca="1">IFERROR(INDEX(INDIRECT($A$1),$H82,P$4),"")</f>
        <v/>
      </c>
      <c r="Q82" s="24" t="str">
        <f t="array" aca="1" ref="Q82" ca="1">IFERROR(INDEX(INDIRECT($A$1),$H82,Q$4),"")</f>
        <v/>
      </c>
      <c r="R82" s="19" t="str">
        <f t="array" aca="1" ref="R82" ca="1">IFERROR(INDEX(INDIRECT($A$1),$K82,R$4),"")</f>
        <v/>
      </c>
      <c r="S82" s="18" t="str">
        <f t="array" aca="1" ref="S82" ca="1">IFERROR(INDEX(INDIRECT($A$1),$K82,S$4),"")</f>
        <v/>
      </c>
      <c r="T82" s="31" t="str">
        <f t="array" aca="1" ref="T82" ca="1">IFERROR(INDEX(INDIRECT($A$1),$K82,T$4),"")</f>
        <v/>
      </c>
    </row>
    <row r="83" spans="1:20" x14ac:dyDescent="0.45">
      <c r="A83" s="22" t="str">
        <f t="shared" si="13"/>
        <v>benefits</v>
      </c>
      <c r="B83" s="22" t="str">
        <f t="shared" si="12"/>
        <v>lfsh_aj21</v>
      </c>
      <c r="C83" s="22">
        <f t="shared" si="12"/>
        <v>1</v>
      </c>
      <c r="D83" s="22">
        <f t="shared" si="12"/>
        <v>1</v>
      </c>
      <c r="E83" s="22">
        <f t="shared" si="7"/>
        <v>14</v>
      </c>
      <c r="F83" s="22" t="e">
        <f t="array" aca="1" ref="F83" ca="1">INDEX(INDIRECT($A83),$E83)</f>
        <v>#REF!</v>
      </c>
      <c r="G83" s="22" t="e">
        <f t="shared" ca="1" si="14"/>
        <v>#REF!</v>
      </c>
      <c r="H83" s="22" t="e">
        <f t="shared" ca="1" si="4"/>
        <v>#REF!</v>
      </c>
      <c r="I83" s="22">
        <f t="shared" si="8"/>
        <v>0</v>
      </c>
      <c r="J83" s="22" t="e">
        <f t="shared" ca="1" si="15"/>
        <v>#REF!</v>
      </c>
      <c r="K83" s="22" t="e">
        <f t="shared" ca="1" si="5"/>
        <v>#REF!</v>
      </c>
      <c r="M83" s="50"/>
      <c r="N83" s="38" t="str">
        <f t="shared" ca="1" si="9"/>
        <v/>
      </c>
      <c r="O83" s="19" t="str">
        <f t="array" aca="1" ref="O83" ca="1">IFERROR(INDEX(INDIRECT($A$1),$H83,O$4),"")</f>
        <v/>
      </c>
      <c r="P83" s="18" t="str">
        <f t="array" aca="1" ref="P83" ca="1">IFERROR(INDEX(INDIRECT($A$1),$H83,P$4),"")</f>
        <v/>
      </c>
      <c r="Q83" s="24" t="str">
        <f t="array" aca="1" ref="Q83" ca="1">IFERROR(INDEX(INDIRECT($A$1),$H83,Q$4),"")</f>
        <v/>
      </c>
      <c r="R83" s="19" t="str">
        <f t="array" aca="1" ref="R83" ca="1">IFERROR(INDEX(INDIRECT($A$1),$K83,R$4),"")</f>
        <v/>
      </c>
      <c r="S83" s="18" t="str">
        <f t="array" aca="1" ref="S83" ca="1">IFERROR(INDEX(INDIRECT($A$1),$K83,S$4),"")</f>
        <v/>
      </c>
      <c r="T83" s="31" t="str">
        <f t="array" aca="1" ref="T83" ca="1">IFERROR(INDEX(INDIRECT($A$1),$K83,T$4),"")</f>
        <v/>
      </c>
    </row>
    <row r="84" spans="1:20" ht="15.75" customHeight="1" x14ac:dyDescent="0.45">
      <c r="A84" s="22" t="str">
        <f t="shared" si="13"/>
        <v>benefits</v>
      </c>
      <c r="B84" s="22" t="str">
        <f t="shared" si="12"/>
        <v>lfsh_aj22</v>
      </c>
      <c r="C84" s="22">
        <f t="shared" si="12"/>
        <v>1</v>
      </c>
      <c r="D84" s="22">
        <f t="shared" si="12"/>
        <v>1</v>
      </c>
      <c r="E84" s="22">
        <f t="shared" si="7"/>
        <v>14</v>
      </c>
      <c r="F84" s="22" t="e">
        <f t="array" aca="1" ref="F84" ca="1">INDEX(INDIRECT($A84),$E84)</f>
        <v>#REF!</v>
      </c>
      <c r="G84" s="22" t="e">
        <f t="shared" ca="1" si="14"/>
        <v>#REF!</v>
      </c>
      <c r="H84" s="22" t="e">
        <f t="shared" ca="1" si="4"/>
        <v>#REF!</v>
      </c>
      <c r="I84" s="22">
        <f t="shared" si="8"/>
        <v>0</v>
      </c>
      <c r="J84" s="22" t="e">
        <f t="shared" ca="1" si="15"/>
        <v>#REF!</v>
      </c>
      <c r="K84" s="22" t="e">
        <f t="shared" ca="1" si="5"/>
        <v>#REF!</v>
      </c>
      <c r="M84" s="51"/>
      <c r="N84" s="41" t="str">
        <f t="shared" ca="1" si="9"/>
        <v/>
      </c>
      <c r="O84" s="12" t="str">
        <f t="array" aca="1" ref="O84" ca="1">IFERROR(INDEX(INDIRECT($A$1),$H84,O$4),"")</f>
        <v/>
      </c>
      <c r="P84" s="17" t="str">
        <f t="array" aca="1" ref="P84" ca="1">IFERROR(INDEX(INDIRECT($A$1),$H84,P$4),"")</f>
        <v/>
      </c>
      <c r="Q84" s="40" t="str">
        <f t="array" aca="1" ref="Q84" ca="1">IFERROR(INDEX(INDIRECT($A$1),$H84,Q$4),"")</f>
        <v/>
      </c>
      <c r="R84" s="12" t="str">
        <f t="array" aca="1" ref="R84" ca="1">IFERROR(INDEX(INDIRECT($A$1),$K84,R$4),"")</f>
        <v/>
      </c>
      <c r="S84" s="17" t="str">
        <f t="array" aca="1" ref="S84" ca="1">IFERROR(INDEX(INDIRECT($A$1),$K84,S$4),"")</f>
        <v/>
      </c>
      <c r="T84" s="30" t="str">
        <f t="array" aca="1" ref="T84" ca="1">IFERROR(INDEX(INDIRECT($A$1),$K84,T$4),"")</f>
        <v/>
      </c>
    </row>
    <row r="85" spans="1:20" x14ac:dyDescent="0.45">
      <c r="A85" s="22" t="str">
        <f t="shared" si="13"/>
        <v>benefits</v>
      </c>
      <c r="B85" s="22" t="str">
        <f t="shared" ref="B85:D100" si="16">B80</f>
        <v>lfsh_aj18</v>
      </c>
      <c r="C85" s="22">
        <f t="shared" si="16"/>
        <v>1</v>
      </c>
      <c r="D85" s="22">
        <f t="shared" si="16"/>
        <v>1</v>
      </c>
      <c r="E85" s="22">
        <f t="shared" ref="E85:E107" si="17">E80+1</f>
        <v>15</v>
      </c>
      <c r="F85" s="22" t="e">
        <f t="array" aca="1" ref="F85" ca="1">INDEX(INDIRECT($A85),$E85)</f>
        <v>#REF!</v>
      </c>
      <c r="G85" s="22" t="e">
        <f t="shared" ca="1" si="14"/>
        <v>#REF!</v>
      </c>
      <c r="H85" s="22" t="e">
        <f t="shared" ca="1" si="4"/>
        <v>#REF!</v>
      </c>
      <c r="I85" s="22">
        <f t="shared" ref="I85:I107" si="18">I80</f>
        <v>0</v>
      </c>
      <c r="J85" s="22" t="e">
        <f t="shared" ca="1" si="15"/>
        <v>#REF!</v>
      </c>
      <c r="K85" s="22" t="e">
        <f t="shared" ca="1" si="5"/>
        <v>#REF!</v>
      </c>
      <c r="M85" s="49" t="str">
        <f ca="1">IFERROR(F85,"")</f>
        <v/>
      </c>
      <c r="N85" s="1" t="str">
        <f t="shared" ref="N85:N104" ca="1" si="19">IF(ISERROR($F85),"",N80)</f>
        <v/>
      </c>
      <c r="O85" s="20" t="str">
        <f t="array" aca="1" ref="O85" ca="1">IFERROR(INDEX(INDIRECT($A$1),$H85,O$4),"")</f>
        <v/>
      </c>
      <c r="P85" s="35" t="str">
        <f t="array" aca="1" ref="P85" ca="1">IFERROR(INDEX(INDIRECT($A$1),$H85,P$4),"")</f>
        <v/>
      </c>
      <c r="Q85" s="13" t="str">
        <f t="array" aca="1" ref="Q85" ca="1">IFERROR(INDEX(INDIRECT($A$1),$H85,Q$4),"")</f>
        <v/>
      </c>
      <c r="R85" s="20" t="str">
        <f t="array" aca="1" ref="R85" ca="1">IFERROR(INDEX(INDIRECT($A$1),$K85,R$4),"")</f>
        <v/>
      </c>
      <c r="S85" s="35" t="str">
        <f t="array" aca="1" ref="S85" ca="1">IFERROR(INDEX(INDIRECT($A$1),$K85,S$4),"")</f>
        <v/>
      </c>
      <c r="T85" s="4" t="str">
        <f t="array" aca="1" ref="T85" ca="1">IFERROR(INDEX(INDIRECT($A$1),$K85,T$4),"")</f>
        <v/>
      </c>
    </row>
    <row r="86" spans="1:20" x14ac:dyDescent="0.45">
      <c r="A86" s="22" t="str">
        <f t="shared" si="13"/>
        <v>benefits</v>
      </c>
      <c r="B86" s="22" t="str">
        <f t="shared" si="16"/>
        <v>lfsh_aj19</v>
      </c>
      <c r="C86" s="22">
        <f t="shared" si="16"/>
        <v>1</v>
      </c>
      <c r="D86" s="22">
        <f t="shared" si="16"/>
        <v>1</v>
      </c>
      <c r="E86" s="22">
        <f t="shared" si="17"/>
        <v>15</v>
      </c>
      <c r="F86" s="22" t="e">
        <f t="array" aca="1" ref="F86" ca="1">INDEX(INDIRECT($A86),$E86)</f>
        <v>#REF!</v>
      </c>
      <c r="G86" s="22" t="e">
        <f t="shared" ca="1" si="14"/>
        <v>#REF!</v>
      </c>
      <c r="H86" s="22" t="e">
        <f t="shared" ca="1" si="4"/>
        <v>#REF!</v>
      </c>
      <c r="I86" s="22">
        <f t="shared" si="18"/>
        <v>0</v>
      </c>
      <c r="J86" s="22" t="e">
        <f t="shared" ca="1" si="15"/>
        <v>#REF!</v>
      </c>
      <c r="K86" s="22" t="e">
        <f t="shared" ca="1" si="5"/>
        <v>#REF!</v>
      </c>
      <c r="M86" s="50"/>
      <c r="N86" s="38" t="str">
        <f t="shared" ca="1" si="19"/>
        <v/>
      </c>
      <c r="O86" s="19" t="str">
        <f t="array" aca="1" ref="O86" ca="1">IFERROR(INDEX(INDIRECT($A$1),$H86,O$4),"")</f>
        <v/>
      </c>
      <c r="P86" s="18" t="str">
        <f t="array" aca="1" ref="P86" ca="1">IFERROR(INDEX(INDIRECT($A$1),$H86,P$4),"")</f>
        <v/>
      </c>
      <c r="Q86" s="24" t="str">
        <f t="array" aca="1" ref="Q86" ca="1">IFERROR(INDEX(INDIRECT($A$1),$H86,Q$4),"")</f>
        <v/>
      </c>
      <c r="R86" s="19" t="str">
        <f t="array" aca="1" ref="R86" ca="1">IFERROR(INDEX(INDIRECT($A$1),$K86,R$4),"")</f>
        <v/>
      </c>
      <c r="S86" s="18" t="str">
        <f t="array" aca="1" ref="S86" ca="1">IFERROR(INDEX(INDIRECT($A$1),$K86,S$4),"")</f>
        <v/>
      </c>
      <c r="T86" s="31" t="str">
        <f t="array" aca="1" ref="T86" ca="1">IFERROR(INDEX(INDIRECT($A$1),$K86,T$4),"")</f>
        <v/>
      </c>
    </row>
    <row r="87" spans="1:20" x14ac:dyDescent="0.45">
      <c r="A87" s="22" t="str">
        <f t="shared" si="13"/>
        <v>benefits</v>
      </c>
      <c r="B87" s="22" t="str">
        <f t="shared" si="16"/>
        <v>lfsh_aj20</v>
      </c>
      <c r="C87" s="22">
        <f t="shared" si="16"/>
        <v>1</v>
      </c>
      <c r="D87" s="22">
        <f t="shared" si="16"/>
        <v>1</v>
      </c>
      <c r="E87" s="22">
        <f t="shared" si="17"/>
        <v>15</v>
      </c>
      <c r="F87" s="22" t="e">
        <f t="array" aca="1" ref="F87" ca="1">INDEX(INDIRECT($A87),$E87)</f>
        <v>#REF!</v>
      </c>
      <c r="G87" s="22" t="e">
        <f t="shared" ca="1" si="14"/>
        <v>#REF!</v>
      </c>
      <c r="H87" s="22" t="e">
        <f t="shared" ca="1" si="4"/>
        <v>#REF!</v>
      </c>
      <c r="I87" s="22">
        <f t="shared" si="18"/>
        <v>0</v>
      </c>
      <c r="J87" s="22" t="e">
        <f t="shared" ca="1" si="15"/>
        <v>#REF!</v>
      </c>
      <c r="K87" s="22" t="e">
        <f t="shared" ca="1" si="5"/>
        <v>#REF!</v>
      </c>
      <c r="M87" s="50"/>
      <c r="N87" s="38" t="str">
        <f t="shared" ca="1" si="19"/>
        <v/>
      </c>
      <c r="O87" s="19" t="str">
        <f t="array" aca="1" ref="O87" ca="1">IFERROR(INDEX(INDIRECT($A$1),$H87,O$4),"")</f>
        <v/>
      </c>
      <c r="P87" s="18" t="str">
        <f t="array" aca="1" ref="P87" ca="1">IFERROR(INDEX(INDIRECT($A$1),$H87,P$4),"")</f>
        <v/>
      </c>
      <c r="Q87" s="24" t="str">
        <f t="array" aca="1" ref="Q87" ca="1">IFERROR(INDEX(INDIRECT($A$1),$H87,Q$4),"")</f>
        <v/>
      </c>
      <c r="R87" s="19" t="str">
        <f t="array" aca="1" ref="R87" ca="1">IFERROR(INDEX(INDIRECT($A$1),$K87,R$4),"")</f>
        <v/>
      </c>
      <c r="S87" s="18" t="str">
        <f t="array" aca="1" ref="S87" ca="1">IFERROR(INDEX(INDIRECT($A$1),$K87,S$4),"")</f>
        <v/>
      </c>
      <c r="T87" s="31" t="str">
        <f t="array" aca="1" ref="T87" ca="1">IFERROR(INDEX(INDIRECT($A$1),$K87,T$4),"")</f>
        <v/>
      </c>
    </row>
    <row r="88" spans="1:20" x14ac:dyDescent="0.45">
      <c r="A88" s="22" t="str">
        <f t="shared" si="13"/>
        <v>benefits</v>
      </c>
      <c r="B88" s="22" t="str">
        <f t="shared" si="16"/>
        <v>lfsh_aj21</v>
      </c>
      <c r="C88" s="22">
        <f t="shared" si="16"/>
        <v>1</v>
      </c>
      <c r="D88" s="22">
        <f t="shared" si="16"/>
        <v>1</v>
      </c>
      <c r="E88" s="22">
        <f t="shared" si="17"/>
        <v>15</v>
      </c>
      <c r="F88" s="22" t="e">
        <f t="array" aca="1" ref="F88" ca="1">INDEX(INDIRECT($A88),$E88)</f>
        <v>#REF!</v>
      </c>
      <c r="G88" s="22" t="e">
        <f t="shared" ca="1" si="14"/>
        <v>#REF!</v>
      </c>
      <c r="H88" s="22" t="e">
        <f t="shared" ca="1" si="4"/>
        <v>#REF!</v>
      </c>
      <c r="I88" s="22">
        <f t="shared" si="18"/>
        <v>0</v>
      </c>
      <c r="J88" s="22" t="e">
        <f t="shared" ca="1" si="15"/>
        <v>#REF!</v>
      </c>
      <c r="K88" s="22" t="e">
        <f t="shared" ca="1" si="5"/>
        <v>#REF!</v>
      </c>
      <c r="M88" s="50"/>
      <c r="N88" s="38" t="str">
        <f t="shared" ca="1" si="19"/>
        <v/>
      </c>
      <c r="O88" s="19" t="str">
        <f t="array" aca="1" ref="O88" ca="1">IFERROR(INDEX(INDIRECT($A$1),$H88,O$4),"")</f>
        <v/>
      </c>
      <c r="P88" s="18" t="str">
        <f t="array" aca="1" ref="P88" ca="1">IFERROR(INDEX(INDIRECT($A$1),$H88,P$4),"")</f>
        <v/>
      </c>
      <c r="Q88" s="24" t="str">
        <f t="array" aca="1" ref="Q88" ca="1">IFERROR(INDEX(INDIRECT($A$1),$H88,Q$4),"")</f>
        <v/>
      </c>
      <c r="R88" s="19" t="str">
        <f t="array" aca="1" ref="R88" ca="1">IFERROR(INDEX(INDIRECT($A$1),$K88,R$4),"")</f>
        <v/>
      </c>
      <c r="S88" s="18" t="str">
        <f t="array" aca="1" ref="S88" ca="1">IFERROR(INDEX(INDIRECT($A$1),$K88,S$4),"")</f>
        <v/>
      </c>
      <c r="T88" s="31" t="str">
        <f t="array" aca="1" ref="T88" ca="1">IFERROR(INDEX(INDIRECT($A$1),$K88,T$4),"")</f>
        <v/>
      </c>
    </row>
    <row r="89" spans="1:20" ht="15.75" customHeight="1" x14ac:dyDescent="0.45">
      <c r="A89" s="22" t="str">
        <f t="shared" si="13"/>
        <v>benefits</v>
      </c>
      <c r="B89" s="22" t="str">
        <f t="shared" si="16"/>
        <v>lfsh_aj22</v>
      </c>
      <c r="C89" s="22">
        <f t="shared" si="16"/>
        <v>1</v>
      </c>
      <c r="D89" s="22">
        <f t="shared" si="16"/>
        <v>1</v>
      </c>
      <c r="E89" s="22">
        <f t="shared" si="17"/>
        <v>15</v>
      </c>
      <c r="F89" s="22" t="e">
        <f t="array" aca="1" ref="F89" ca="1">INDEX(INDIRECT($A89),$E89)</f>
        <v>#REF!</v>
      </c>
      <c r="G89" s="22" t="e">
        <f t="shared" ca="1" si="14"/>
        <v>#REF!</v>
      </c>
      <c r="H89" s="22" t="e">
        <f t="shared" ca="1" si="4"/>
        <v>#REF!</v>
      </c>
      <c r="I89" s="22">
        <f t="shared" si="18"/>
        <v>0</v>
      </c>
      <c r="J89" s="22" t="e">
        <f t="shared" ca="1" si="15"/>
        <v>#REF!</v>
      </c>
      <c r="K89" s="22" t="e">
        <f t="shared" ca="1" si="5"/>
        <v>#REF!</v>
      </c>
      <c r="M89" s="51"/>
      <c r="N89" s="41" t="str">
        <f t="shared" ca="1" si="19"/>
        <v/>
      </c>
      <c r="O89" s="12" t="str">
        <f t="array" aca="1" ref="O89" ca="1">IFERROR(INDEX(INDIRECT($A$1),$H89,O$4),"")</f>
        <v/>
      </c>
      <c r="P89" s="17" t="str">
        <f t="array" aca="1" ref="P89" ca="1">IFERROR(INDEX(INDIRECT($A$1),$H89,P$4),"")</f>
        <v/>
      </c>
      <c r="Q89" s="40" t="str">
        <f t="array" aca="1" ref="Q89" ca="1">IFERROR(INDEX(INDIRECT($A$1),$H89,Q$4),"")</f>
        <v/>
      </c>
      <c r="R89" s="12" t="str">
        <f t="array" aca="1" ref="R89" ca="1">IFERROR(INDEX(INDIRECT($A$1),$K89,R$4),"")</f>
        <v/>
      </c>
      <c r="S89" s="17" t="str">
        <f t="array" aca="1" ref="S89" ca="1">IFERROR(INDEX(INDIRECT($A$1),$K89,S$4),"")</f>
        <v/>
      </c>
      <c r="T89" s="30" t="str">
        <f t="array" aca="1" ref="T89" ca="1">IFERROR(INDEX(INDIRECT($A$1),$K89,T$4),"")</f>
        <v/>
      </c>
    </row>
    <row r="90" spans="1:20" x14ac:dyDescent="0.45">
      <c r="A90" s="22" t="str">
        <f t="shared" si="13"/>
        <v>benefits</v>
      </c>
      <c r="B90" s="22" t="str">
        <f t="shared" si="16"/>
        <v>lfsh_aj18</v>
      </c>
      <c r="C90" s="22">
        <f t="shared" si="16"/>
        <v>1</v>
      </c>
      <c r="D90" s="22">
        <f t="shared" si="16"/>
        <v>1</v>
      </c>
      <c r="E90" s="22">
        <f t="shared" si="17"/>
        <v>16</v>
      </c>
      <c r="F90" s="22" t="e">
        <f t="array" aca="1" ref="F90" ca="1">INDEX(INDIRECT($A90),$E90)</f>
        <v>#REF!</v>
      </c>
      <c r="G90" s="22" t="e">
        <f t="shared" ca="1" si="14"/>
        <v>#REF!</v>
      </c>
      <c r="H90" s="22" t="e">
        <f t="shared" ca="1" si="4"/>
        <v>#REF!</v>
      </c>
      <c r="I90" s="22">
        <f t="shared" si="18"/>
        <v>0</v>
      </c>
      <c r="J90" s="22" t="e">
        <f t="shared" ca="1" si="15"/>
        <v>#REF!</v>
      </c>
      <c r="K90" s="22" t="e">
        <f t="shared" ca="1" si="5"/>
        <v>#REF!</v>
      </c>
      <c r="M90" s="49" t="str">
        <f ca="1">IFERROR(F90,"")</f>
        <v/>
      </c>
      <c r="N90" s="1" t="str">
        <f t="shared" ca="1" si="19"/>
        <v/>
      </c>
      <c r="O90" s="20" t="str">
        <f t="array" aca="1" ref="O90" ca="1">IFERROR(INDEX(INDIRECT($A$1),$H90,O$4),"")</f>
        <v/>
      </c>
      <c r="P90" s="35" t="str">
        <f t="array" aca="1" ref="P90" ca="1">IFERROR(INDEX(INDIRECT($A$1),$H90,P$4),"")</f>
        <v/>
      </c>
      <c r="Q90" s="13" t="str">
        <f t="array" aca="1" ref="Q90" ca="1">IFERROR(INDEX(INDIRECT($A$1),$H90,Q$4),"")</f>
        <v/>
      </c>
      <c r="R90" s="20" t="str">
        <f t="array" aca="1" ref="R90" ca="1">IFERROR(INDEX(INDIRECT($A$1),$K90,R$4),"")</f>
        <v/>
      </c>
      <c r="S90" s="35" t="str">
        <f t="array" aca="1" ref="S90" ca="1">IFERROR(INDEX(INDIRECT($A$1),$K90,S$4),"")</f>
        <v/>
      </c>
      <c r="T90" s="4" t="str">
        <f t="array" aca="1" ref="T90" ca="1">IFERROR(INDEX(INDIRECT($A$1),$K90,T$4),"")</f>
        <v/>
      </c>
    </row>
    <row r="91" spans="1:20" x14ac:dyDescent="0.45">
      <c r="A91" s="22" t="str">
        <f t="shared" si="13"/>
        <v>benefits</v>
      </c>
      <c r="B91" s="22" t="str">
        <f t="shared" si="16"/>
        <v>lfsh_aj19</v>
      </c>
      <c r="C91" s="22">
        <f t="shared" si="16"/>
        <v>1</v>
      </c>
      <c r="D91" s="22">
        <f t="shared" si="16"/>
        <v>1</v>
      </c>
      <c r="E91" s="22">
        <f t="shared" si="17"/>
        <v>16</v>
      </c>
      <c r="F91" s="22" t="e">
        <f t="array" aca="1" ref="F91" ca="1">INDEX(INDIRECT($A91),$E91)</f>
        <v>#REF!</v>
      </c>
      <c r="G91" s="22" t="e">
        <f t="shared" ca="1" si="14"/>
        <v>#REF!</v>
      </c>
      <c r="H91" s="22" t="e">
        <f t="shared" ca="1" si="4"/>
        <v>#REF!</v>
      </c>
      <c r="I91" s="22">
        <f t="shared" si="18"/>
        <v>0</v>
      </c>
      <c r="J91" s="22" t="e">
        <f t="shared" ca="1" si="15"/>
        <v>#REF!</v>
      </c>
      <c r="K91" s="22" t="e">
        <f t="shared" ca="1" si="5"/>
        <v>#REF!</v>
      </c>
      <c r="M91" s="50"/>
      <c r="N91" s="38" t="str">
        <f t="shared" ca="1" si="19"/>
        <v/>
      </c>
      <c r="O91" s="19" t="str">
        <f t="array" aca="1" ref="O91" ca="1">IFERROR(INDEX(INDIRECT($A$1),$H91,O$4),"")</f>
        <v/>
      </c>
      <c r="P91" s="18" t="str">
        <f t="array" aca="1" ref="P91" ca="1">IFERROR(INDEX(INDIRECT($A$1),$H91,P$4),"")</f>
        <v/>
      </c>
      <c r="Q91" s="24" t="str">
        <f t="array" aca="1" ref="Q91" ca="1">IFERROR(INDEX(INDIRECT($A$1),$H91,Q$4),"")</f>
        <v/>
      </c>
      <c r="R91" s="19" t="str">
        <f t="array" aca="1" ref="R91" ca="1">IFERROR(INDEX(INDIRECT($A$1),$K91,R$4),"")</f>
        <v/>
      </c>
      <c r="S91" s="18" t="str">
        <f t="array" aca="1" ref="S91" ca="1">IFERROR(INDEX(INDIRECT($A$1),$K91,S$4),"")</f>
        <v/>
      </c>
      <c r="T91" s="31" t="str">
        <f t="array" aca="1" ref="T91" ca="1">IFERROR(INDEX(INDIRECT($A$1),$K91,T$4),"")</f>
        <v/>
      </c>
    </row>
    <row r="92" spans="1:20" x14ac:dyDescent="0.45">
      <c r="A92" s="22" t="str">
        <f t="shared" si="13"/>
        <v>benefits</v>
      </c>
      <c r="B92" s="22" t="str">
        <f t="shared" si="16"/>
        <v>lfsh_aj20</v>
      </c>
      <c r="C92" s="22">
        <f t="shared" si="16"/>
        <v>1</v>
      </c>
      <c r="D92" s="22">
        <f t="shared" si="16"/>
        <v>1</v>
      </c>
      <c r="E92" s="22">
        <f t="shared" si="17"/>
        <v>16</v>
      </c>
      <c r="F92" s="22" t="e">
        <f t="array" aca="1" ref="F92" ca="1">INDEX(INDIRECT($A92),$E92)</f>
        <v>#REF!</v>
      </c>
      <c r="G92" s="22" t="e">
        <f t="shared" ca="1" si="14"/>
        <v>#REF!</v>
      </c>
      <c r="H92" s="22" t="e">
        <f t="shared" ca="1" si="4"/>
        <v>#REF!</v>
      </c>
      <c r="I92" s="22">
        <f t="shared" si="18"/>
        <v>0</v>
      </c>
      <c r="J92" s="22" t="e">
        <f t="shared" ca="1" si="15"/>
        <v>#REF!</v>
      </c>
      <c r="K92" s="22" t="e">
        <f t="shared" ca="1" si="5"/>
        <v>#REF!</v>
      </c>
      <c r="M92" s="50"/>
      <c r="N92" s="38" t="str">
        <f t="shared" ca="1" si="19"/>
        <v/>
      </c>
      <c r="O92" s="19" t="str">
        <f t="array" aca="1" ref="O92" ca="1">IFERROR(INDEX(INDIRECT($A$1),$H92,O$4),"")</f>
        <v/>
      </c>
      <c r="P92" s="18" t="str">
        <f t="array" aca="1" ref="P92" ca="1">IFERROR(INDEX(INDIRECT($A$1),$H92,P$4),"")</f>
        <v/>
      </c>
      <c r="Q92" s="24" t="str">
        <f t="array" aca="1" ref="Q92" ca="1">IFERROR(INDEX(INDIRECT($A$1),$H92,Q$4),"")</f>
        <v/>
      </c>
      <c r="R92" s="19" t="str">
        <f t="array" aca="1" ref="R92" ca="1">IFERROR(INDEX(INDIRECT($A$1),$K92,R$4),"")</f>
        <v/>
      </c>
      <c r="S92" s="18" t="str">
        <f t="array" aca="1" ref="S92" ca="1">IFERROR(INDEX(INDIRECT($A$1),$K92,S$4),"")</f>
        <v/>
      </c>
      <c r="T92" s="31" t="str">
        <f t="array" aca="1" ref="T92" ca="1">IFERROR(INDEX(INDIRECT($A$1),$K92,T$4),"")</f>
        <v/>
      </c>
    </row>
    <row r="93" spans="1:20" x14ac:dyDescent="0.45">
      <c r="A93" s="22" t="str">
        <f t="shared" si="13"/>
        <v>benefits</v>
      </c>
      <c r="B93" s="22" t="str">
        <f t="shared" si="16"/>
        <v>lfsh_aj21</v>
      </c>
      <c r="C93" s="22">
        <f t="shared" si="16"/>
        <v>1</v>
      </c>
      <c r="D93" s="22">
        <f t="shared" si="16"/>
        <v>1</v>
      </c>
      <c r="E93" s="22">
        <f t="shared" si="17"/>
        <v>16</v>
      </c>
      <c r="F93" s="22" t="e">
        <f t="array" aca="1" ref="F93" ca="1">INDEX(INDIRECT($A93),$E93)</f>
        <v>#REF!</v>
      </c>
      <c r="G93" s="22" t="e">
        <f t="shared" ca="1" si="14"/>
        <v>#REF!</v>
      </c>
      <c r="H93" s="22" t="e">
        <f t="shared" ca="1" si="4"/>
        <v>#REF!</v>
      </c>
      <c r="I93" s="22">
        <f t="shared" si="18"/>
        <v>0</v>
      </c>
      <c r="J93" s="22" t="e">
        <f t="shared" ca="1" si="15"/>
        <v>#REF!</v>
      </c>
      <c r="K93" s="22" t="e">
        <f t="shared" ca="1" si="5"/>
        <v>#REF!</v>
      </c>
      <c r="M93" s="50"/>
      <c r="N93" s="38" t="str">
        <f t="shared" ca="1" si="19"/>
        <v/>
      </c>
      <c r="O93" s="19" t="str">
        <f t="array" aca="1" ref="O93" ca="1">IFERROR(INDEX(INDIRECT($A$1),$H93,O$4),"")</f>
        <v/>
      </c>
      <c r="P93" s="18" t="str">
        <f t="array" aca="1" ref="P93" ca="1">IFERROR(INDEX(INDIRECT($A$1),$H93,P$4),"")</f>
        <v/>
      </c>
      <c r="Q93" s="24" t="str">
        <f t="array" aca="1" ref="Q93" ca="1">IFERROR(INDEX(INDIRECT($A$1),$H93,Q$4),"")</f>
        <v/>
      </c>
      <c r="R93" s="19" t="str">
        <f t="array" aca="1" ref="R93" ca="1">IFERROR(INDEX(INDIRECT($A$1),$K93,R$4),"")</f>
        <v/>
      </c>
      <c r="S93" s="18" t="str">
        <f t="array" aca="1" ref="S93" ca="1">IFERROR(INDEX(INDIRECT($A$1),$K93,S$4),"")</f>
        <v/>
      </c>
      <c r="T93" s="31" t="str">
        <f t="array" aca="1" ref="T93" ca="1">IFERROR(INDEX(INDIRECT($A$1),$K93,T$4),"")</f>
        <v/>
      </c>
    </row>
    <row r="94" spans="1:20" ht="15.75" customHeight="1" x14ac:dyDescent="0.45">
      <c r="A94" s="22" t="str">
        <f t="shared" si="13"/>
        <v>benefits</v>
      </c>
      <c r="B94" s="22" t="str">
        <f t="shared" si="16"/>
        <v>lfsh_aj22</v>
      </c>
      <c r="C94" s="22">
        <f t="shared" si="16"/>
        <v>1</v>
      </c>
      <c r="D94" s="22">
        <f t="shared" si="16"/>
        <v>1</v>
      </c>
      <c r="E94" s="22">
        <f t="shared" si="17"/>
        <v>16</v>
      </c>
      <c r="F94" s="22" t="e">
        <f t="array" aca="1" ref="F94" ca="1">INDEX(INDIRECT($A94),$E94)</f>
        <v>#REF!</v>
      </c>
      <c r="G94" s="22" t="e">
        <f t="shared" ca="1" si="14"/>
        <v>#REF!</v>
      </c>
      <c r="H94" s="22" t="e">
        <f t="shared" ca="1" si="4"/>
        <v>#REF!</v>
      </c>
      <c r="I94" s="22">
        <f t="shared" si="18"/>
        <v>0</v>
      </c>
      <c r="J94" s="22" t="e">
        <f t="shared" ca="1" si="15"/>
        <v>#REF!</v>
      </c>
      <c r="K94" s="22" t="e">
        <f t="shared" ca="1" si="5"/>
        <v>#REF!</v>
      </c>
      <c r="M94" s="51"/>
      <c r="N94" s="41" t="str">
        <f t="shared" ca="1" si="19"/>
        <v/>
      </c>
      <c r="O94" s="12" t="str">
        <f t="array" aca="1" ref="O94" ca="1">IFERROR(INDEX(INDIRECT($A$1),$H94,O$4),"")</f>
        <v/>
      </c>
      <c r="P94" s="17" t="str">
        <f t="array" aca="1" ref="P94" ca="1">IFERROR(INDEX(INDIRECT($A$1),$H94,P$4),"")</f>
        <v/>
      </c>
      <c r="Q94" s="40" t="str">
        <f t="array" aca="1" ref="Q94" ca="1">IFERROR(INDEX(INDIRECT($A$1),$H94,Q$4),"")</f>
        <v/>
      </c>
      <c r="R94" s="12" t="str">
        <f t="array" aca="1" ref="R94" ca="1">IFERROR(INDEX(INDIRECT($A$1),$K94,R$4),"")</f>
        <v/>
      </c>
      <c r="S94" s="17" t="str">
        <f t="array" aca="1" ref="S94" ca="1">IFERROR(INDEX(INDIRECT($A$1),$K94,S$4),"")</f>
        <v/>
      </c>
      <c r="T94" s="30" t="str">
        <f t="array" aca="1" ref="T94" ca="1">IFERROR(INDEX(INDIRECT($A$1),$K94,T$4),"")</f>
        <v/>
      </c>
    </row>
    <row r="95" spans="1:20" x14ac:dyDescent="0.45">
      <c r="A95" s="22" t="str">
        <f t="shared" si="13"/>
        <v>benefits</v>
      </c>
      <c r="B95" s="22" t="str">
        <f t="shared" si="16"/>
        <v>lfsh_aj18</v>
      </c>
      <c r="C95" s="22">
        <f t="shared" si="16"/>
        <v>1</v>
      </c>
      <c r="D95" s="22">
        <f t="shared" si="16"/>
        <v>1</v>
      </c>
      <c r="E95" s="22">
        <f t="shared" si="17"/>
        <v>17</v>
      </c>
      <c r="F95" s="22" t="e">
        <f t="array" aca="1" ref="F95" ca="1">INDEX(INDIRECT($A95),$E95)</f>
        <v>#REF!</v>
      </c>
      <c r="G95" s="22" t="e">
        <f t="shared" ca="1" si="14"/>
        <v>#REF!</v>
      </c>
      <c r="H95" s="22" t="e">
        <f t="shared" ca="1" si="4"/>
        <v>#REF!</v>
      </c>
      <c r="I95" s="22">
        <f t="shared" si="18"/>
        <v>0</v>
      </c>
      <c r="J95" s="22" t="e">
        <f t="shared" ca="1" si="15"/>
        <v>#REF!</v>
      </c>
      <c r="K95" s="22" t="e">
        <f t="shared" ca="1" si="5"/>
        <v>#REF!</v>
      </c>
      <c r="M95" s="49" t="str">
        <f ca="1">IFERROR(F95,"")</f>
        <v/>
      </c>
      <c r="N95" s="1" t="str">
        <f t="shared" ca="1" si="19"/>
        <v/>
      </c>
      <c r="O95" s="20" t="str">
        <f t="array" aca="1" ref="O95" ca="1">IFERROR(INDEX(INDIRECT($A$1),$H95,O$4),"")</f>
        <v/>
      </c>
      <c r="P95" s="35" t="str">
        <f t="array" aca="1" ref="P95" ca="1">IFERROR(INDEX(INDIRECT($A$1),$H95,P$4),"")</f>
        <v/>
      </c>
      <c r="Q95" s="13" t="str">
        <f t="array" aca="1" ref="Q95" ca="1">IFERROR(INDEX(INDIRECT($A$1),$H95,Q$4),"")</f>
        <v/>
      </c>
      <c r="R95" s="20" t="str">
        <f t="array" aca="1" ref="R95" ca="1">IFERROR(INDEX(INDIRECT($A$1),$K95,R$4),"")</f>
        <v/>
      </c>
      <c r="S95" s="35" t="str">
        <f t="array" aca="1" ref="S95" ca="1">IFERROR(INDEX(INDIRECT($A$1),$K95,S$4),"")</f>
        <v/>
      </c>
      <c r="T95" s="4" t="str">
        <f t="array" aca="1" ref="T95" ca="1">IFERROR(INDEX(INDIRECT($A$1),$K95,T$4),"")</f>
        <v/>
      </c>
    </row>
    <row r="96" spans="1:20" x14ac:dyDescent="0.45">
      <c r="A96" s="22" t="str">
        <f t="shared" si="13"/>
        <v>benefits</v>
      </c>
      <c r="B96" s="22" t="str">
        <f t="shared" si="16"/>
        <v>lfsh_aj19</v>
      </c>
      <c r="C96" s="22">
        <f t="shared" si="16"/>
        <v>1</v>
      </c>
      <c r="D96" s="22">
        <f t="shared" si="16"/>
        <v>1</v>
      </c>
      <c r="E96" s="22">
        <f t="shared" si="17"/>
        <v>17</v>
      </c>
      <c r="F96" s="22" t="e">
        <f t="array" aca="1" ref="F96" ca="1">INDEX(INDIRECT($A96),$E96)</f>
        <v>#REF!</v>
      </c>
      <c r="G96" s="22" t="e">
        <f t="shared" ca="1" si="14"/>
        <v>#REF!</v>
      </c>
      <c r="H96" s="22" t="e">
        <f t="shared" ca="1" si="4"/>
        <v>#REF!</v>
      </c>
      <c r="I96" s="22">
        <f t="shared" si="18"/>
        <v>0</v>
      </c>
      <c r="J96" s="22" t="e">
        <f t="shared" ca="1" si="15"/>
        <v>#REF!</v>
      </c>
      <c r="K96" s="22" t="e">
        <f t="shared" ca="1" si="5"/>
        <v>#REF!</v>
      </c>
      <c r="M96" s="50"/>
      <c r="N96" s="38" t="str">
        <f t="shared" ca="1" si="19"/>
        <v/>
      </c>
      <c r="O96" s="19" t="str">
        <f t="array" aca="1" ref="O96" ca="1">IFERROR(INDEX(INDIRECT($A$1),$H96,O$4),"")</f>
        <v/>
      </c>
      <c r="P96" s="18" t="str">
        <f t="array" aca="1" ref="P96" ca="1">IFERROR(INDEX(INDIRECT($A$1),$H96,P$4),"")</f>
        <v/>
      </c>
      <c r="Q96" s="24" t="str">
        <f t="array" aca="1" ref="Q96" ca="1">IFERROR(INDEX(INDIRECT($A$1),$H96,Q$4),"")</f>
        <v/>
      </c>
      <c r="R96" s="19" t="str">
        <f t="array" aca="1" ref="R96" ca="1">IFERROR(INDEX(INDIRECT($A$1),$K96,R$4),"")</f>
        <v/>
      </c>
      <c r="S96" s="18" t="str">
        <f t="array" aca="1" ref="S96" ca="1">IFERROR(INDEX(INDIRECT($A$1),$K96,S$4),"")</f>
        <v/>
      </c>
      <c r="T96" s="31" t="str">
        <f t="array" aca="1" ref="T96" ca="1">IFERROR(INDEX(INDIRECT($A$1),$K96,T$4),"")</f>
        <v/>
      </c>
    </row>
    <row r="97" spans="1:20" x14ac:dyDescent="0.45">
      <c r="A97" s="22" t="str">
        <f t="shared" si="13"/>
        <v>benefits</v>
      </c>
      <c r="B97" s="22" t="str">
        <f t="shared" si="16"/>
        <v>lfsh_aj20</v>
      </c>
      <c r="C97" s="22">
        <f t="shared" si="16"/>
        <v>1</v>
      </c>
      <c r="D97" s="22">
        <f t="shared" si="16"/>
        <v>1</v>
      </c>
      <c r="E97" s="22">
        <f t="shared" si="17"/>
        <v>17</v>
      </c>
      <c r="F97" s="22" t="e">
        <f t="array" aca="1" ref="F97" ca="1">INDEX(INDIRECT($A97),$E97)</f>
        <v>#REF!</v>
      </c>
      <c r="G97" s="22" t="e">
        <f t="shared" ca="1" si="14"/>
        <v>#REF!</v>
      </c>
      <c r="H97" s="22" t="e">
        <f t="shared" ca="1" si="4"/>
        <v>#REF!</v>
      </c>
      <c r="I97" s="22">
        <f t="shared" si="18"/>
        <v>0</v>
      </c>
      <c r="J97" s="22" t="e">
        <f t="shared" ca="1" si="15"/>
        <v>#REF!</v>
      </c>
      <c r="K97" s="22" t="e">
        <f t="shared" ca="1" si="5"/>
        <v>#REF!</v>
      </c>
      <c r="M97" s="50"/>
      <c r="N97" s="38" t="str">
        <f t="shared" ca="1" si="19"/>
        <v/>
      </c>
      <c r="O97" s="19" t="str">
        <f t="array" aca="1" ref="O97" ca="1">IFERROR(INDEX(INDIRECT($A$1),$H97,O$4),"")</f>
        <v/>
      </c>
      <c r="P97" s="18" t="str">
        <f t="array" aca="1" ref="P97" ca="1">IFERROR(INDEX(INDIRECT($A$1),$H97,P$4),"")</f>
        <v/>
      </c>
      <c r="Q97" s="24" t="str">
        <f t="array" aca="1" ref="Q97" ca="1">IFERROR(INDEX(INDIRECT($A$1),$H97,Q$4),"")</f>
        <v/>
      </c>
      <c r="R97" s="19" t="str">
        <f t="array" aca="1" ref="R97" ca="1">IFERROR(INDEX(INDIRECT($A$1),$K97,R$4),"")</f>
        <v/>
      </c>
      <c r="S97" s="18" t="str">
        <f t="array" aca="1" ref="S97" ca="1">IFERROR(INDEX(INDIRECT($A$1),$K97,S$4),"")</f>
        <v/>
      </c>
      <c r="T97" s="31" t="str">
        <f t="array" aca="1" ref="T97" ca="1">IFERROR(INDEX(INDIRECT($A$1),$K97,T$4),"")</f>
        <v/>
      </c>
    </row>
    <row r="98" spans="1:20" x14ac:dyDescent="0.45">
      <c r="A98" s="22" t="str">
        <f t="shared" si="13"/>
        <v>benefits</v>
      </c>
      <c r="B98" s="22" t="str">
        <f t="shared" si="16"/>
        <v>lfsh_aj21</v>
      </c>
      <c r="C98" s="22">
        <f t="shared" si="16"/>
        <v>1</v>
      </c>
      <c r="D98" s="22">
        <f t="shared" si="16"/>
        <v>1</v>
      </c>
      <c r="E98" s="22">
        <f t="shared" si="17"/>
        <v>17</v>
      </c>
      <c r="F98" s="22" t="e">
        <f t="array" aca="1" ref="F98" ca="1">INDEX(INDIRECT($A98),$E98)</f>
        <v>#REF!</v>
      </c>
      <c r="G98" s="22" t="e">
        <f t="shared" ca="1" si="14"/>
        <v>#REF!</v>
      </c>
      <c r="H98" s="22" t="e">
        <f t="shared" ca="1" si="4"/>
        <v>#REF!</v>
      </c>
      <c r="I98" s="22">
        <f t="shared" si="18"/>
        <v>0</v>
      </c>
      <c r="J98" s="22" t="e">
        <f t="shared" ca="1" si="15"/>
        <v>#REF!</v>
      </c>
      <c r="K98" s="22" t="e">
        <f t="shared" ca="1" si="5"/>
        <v>#REF!</v>
      </c>
      <c r="M98" s="50"/>
      <c r="N98" s="38" t="str">
        <f t="shared" ca="1" si="19"/>
        <v/>
      </c>
      <c r="O98" s="19" t="str">
        <f t="array" aca="1" ref="O98" ca="1">IFERROR(INDEX(INDIRECT($A$1),$H98,O$4),"")</f>
        <v/>
      </c>
      <c r="P98" s="18" t="str">
        <f t="array" aca="1" ref="P98" ca="1">IFERROR(INDEX(INDIRECT($A$1),$H98,P$4),"")</f>
        <v/>
      </c>
      <c r="Q98" s="24" t="str">
        <f t="array" aca="1" ref="Q98" ca="1">IFERROR(INDEX(INDIRECT($A$1),$H98,Q$4),"")</f>
        <v/>
      </c>
      <c r="R98" s="19" t="str">
        <f t="array" aca="1" ref="R98" ca="1">IFERROR(INDEX(INDIRECT($A$1),$K98,R$4),"")</f>
        <v/>
      </c>
      <c r="S98" s="18" t="str">
        <f t="array" aca="1" ref="S98" ca="1">IFERROR(INDEX(INDIRECT($A$1),$K98,S$4),"")</f>
        <v/>
      </c>
      <c r="T98" s="31" t="str">
        <f t="array" aca="1" ref="T98" ca="1">IFERROR(INDEX(INDIRECT($A$1),$K98,T$4),"")</f>
        <v/>
      </c>
    </row>
    <row r="99" spans="1:20" ht="15.75" customHeight="1" x14ac:dyDescent="0.45">
      <c r="A99" s="22" t="str">
        <f t="shared" si="13"/>
        <v>benefits</v>
      </c>
      <c r="B99" s="22" t="str">
        <f t="shared" si="16"/>
        <v>lfsh_aj22</v>
      </c>
      <c r="C99" s="22">
        <f t="shared" si="16"/>
        <v>1</v>
      </c>
      <c r="D99" s="22">
        <f t="shared" si="16"/>
        <v>1</v>
      </c>
      <c r="E99" s="22">
        <f t="shared" si="17"/>
        <v>17</v>
      </c>
      <c r="F99" s="22" t="e">
        <f t="array" aca="1" ref="F99" ca="1">INDEX(INDIRECT($A99),$E99)</f>
        <v>#REF!</v>
      </c>
      <c r="G99" s="22" t="e">
        <f t="shared" ca="1" si="14"/>
        <v>#REF!</v>
      </c>
      <c r="H99" s="22" t="e">
        <f t="shared" ca="1" si="4"/>
        <v>#REF!</v>
      </c>
      <c r="I99" s="22">
        <f t="shared" si="18"/>
        <v>0</v>
      </c>
      <c r="J99" s="22" t="e">
        <f t="shared" ca="1" si="15"/>
        <v>#REF!</v>
      </c>
      <c r="K99" s="22" t="e">
        <f t="shared" ca="1" si="5"/>
        <v>#REF!</v>
      </c>
      <c r="M99" s="51"/>
      <c r="N99" s="41" t="str">
        <f t="shared" ca="1" si="19"/>
        <v/>
      </c>
      <c r="O99" s="12" t="str">
        <f t="array" aca="1" ref="O99" ca="1">IFERROR(INDEX(INDIRECT($A$1),$H99,O$4),"")</f>
        <v/>
      </c>
      <c r="P99" s="17" t="str">
        <f t="array" aca="1" ref="P99" ca="1">IFERROR(INDEX(INDIRECT($A$1),$H99,P$4),"")</f>
        <v/>
      </c>
      <c r="Q99" s="40" t="str">
        <f t="array" aca="1" ref="Q99" ca="1">IFERROR(INDEX(INDIRECT($A$1),$H99,Q$4),"")</f>
        <v/>
      </c>
      <c r="R99" s="12" t="str">
        <f t="array" aca="1" ref="R99" ca="1">IFERROR(INDEX(INDIRECT($A$1),$K99,R$4),"")</f>
        <v/>
      </c>
      <c r="S99" s="17" t="str">
        <f t="array" aca="1" ref="S99" ca="1">IFERROR(INDEX(INDIRECT($A$1),$K99,S$4),"")</f>
        <v/>
      </c>
      <c r="T99" s="30" t="str">
        <f t="array" aca="1" ref="T99" ca="1">IFERROR(INDEX(INDIRECT($A$1),$K99,T$4),"")</f>
        <v/>
      </c>
    </row>
    <row r="100" spans="1:20" x14ac:dyDescent="0.45">
      <c r="A100" s="22" t="str">
        <f t="shared" si="13"/>
        <v>benefits</v>
      </c>
      <c r="B100" s="22" t="str">
        <f t="shared" si="16"/>
        <v>lfsh_aj18</v>
      </c>
      <c r="C100" s="22">
        <f t="shared" si="16"/>
        <v>1</v>
      </c>
      <c r="D100" s="22">
        <f t="shared" si="16"/>
        <v>1</v>
      </c>
      <c r="E100" s="22">
        <f t="shared" si="17"/>
        <v>18</v>
      </c>
      <c r="F100" s="22" t="e">
        <f t="array" aca="1" ref="F100" ca="1">INDEX(INDIRECT($A100),$E100)</f>
        <v>#REF!</v>
      </c>
      <c r="G100" s="22" t="e">
        <f t="shared" ca="1" si="14"/>
        <v>#REF!</v>
      </c>
      <c r="H100" s="22" t="e">
        <f t="shared" ca="1" si="4"/>
        <v>#REF!</v>
      </c>
      <c r="I100" s="22">
        <f t="shared" si="18"/>
        <v>0</v>
      </c>
      <c r="J100" s="22" t="e">
        <f t="shared" ca="1" si="15"/>
        <v>#REF!</v>
      </c>
      <c r="K100" s="22" t="e">
        <f t="shared" ca="1" si="5"/>
        <v>#REF!</v>
      </c>
      <c r="M100" s="49" t="str">
        <f ca="1">IFERROR(F100,"")</f>
        <v/>
      </c>
      <c r="N100" s="1" t="str">
        <f t="shared" ca="1" si="19"/>
        <v/>
      </c>
      <c r="O100" s="20" t="str">
        <f t="array" aca="1" ref="O100" ca="1">IFERROR(INDEX(INDIRECT($A$1),$H100,O$4),"")</f>
        <v/>
      </c>
      <c r="P100" s="35" t="str">
        <f t="array" aca="1" ref="P100" ca="1">IFERROR(INDEX(INDIRECT($A$1),$H100,P$4),"")</f>
        <v/>
      </c>
      <c r="Q100" s="13" t="str">
        <f t="array" aca="1" ref="Q100" ca="1">IFERROR(INDEX(INDIRECT($A$1),$H100,Q$4),"")</f>
        <v/>
      </c>
      <c r="R100" s="20" t="str">
        <f t="array" aca="1" ref="R100" ca="1">IFERROR(INDEX(INDIRECT($A$1),$K100,R$4),"")</f>
        <v/>
      </c>
      <c r="S100" s="35" t="str">
        <f t="array" aca="1" ref="S100" ca="1">IFERROR(INDEX(INDIRECT($A$1),$K100,S$4),"")</f>
        <v/>
      </c>
      <c r="T100" s="4" t="str">
        <f t="array" aca="1" ref="T100" ca="1">IFERROR(INDEX(INDIRECT($A$1),$K100,T$4),"")</f>
        <v/>
      </c>
    </row>
    <row r="101" spans="1:20" x14ac:dyDescent="0.45">
      <c r="A101" s="22" t="str">
        <f t="shared" si="13"/>
        <v>benefits</v>
      </c>
      <c r="B101" s="22" t="str">
        <f t="shared" ref="B101:D107" si="20">B96</f>
        <v>lfsh_aj19</v>
      </c>
      <c r="C101" s="22">
        <f t="shared" si="20"/>
        <v>1</v>
      </c>
      <c r="D101" s="22">
        <f t="shared" si="20"/>
        <v>1</v>
      </c>
      <c r="E101" s="22">
        <f t="shared" si="17"/>
        <v>18</v>
      </c>
      <c r="F101" s="22" t="e">
        <f t="array" aca="1" ref="F101" ca="1">INDEX(INDIRECT($A101),$E101)</f>
        <v>#REF!</v>
      </c>
      <c r="G101" s="22" t="e">
        <f t="shared" ca="1" si="14"/>
        <v>#REF!</v>
      </c>
      <c r="H101" s="22" t="e">
        <f t="shared" ca="1" si="4"/>
        <v>#REF!</v>
      </c>
      <c r="I101" s="22">
        <f t="shared" si="18"/>
        <v>0</v>
      </c>
      <c r="J101" s="22" t="e">
        <f t="shared" ca="1" si="15"/>
        <v>#REF!</v>
      </c>
      <c r="K101" s="22" t="e">
        <f t="shared" ca="1" si="5"/>
        <v>#REF!</v>
      </c>
      <c r="M101" s="50"/>
      <c r="N101" s="38" t="str">
        <f t="shared" ca="1" si="19"/>
        <v/>
      </c>
      <c r="O101" s="19" t="str">
        <f t="array" aca="1" ref="O101" ca="1">IFERROR(INDEX(INDIRECT($A$1),$H101,O$4),"")</f>
        <v/>
      </c>
      <c r="P101" s="18" t="str">
        <f t="array" aca="1" ref="P101" ca="1">IFERROR(INDEX(INDIRECT($A$1),$H101,P$4),"")</f>
        <v/>
      </c>
      <c r="Q101" s="24" t="str">
        <f t="array" aca="1" ref="Q101" ca="1">IFERROR(INDEX(INDIRECT($A$1),$H101,Q$4),"")</f>
        <v/>
      </c>
      <c r="R101" s="19" t="str">
        <f t="array" aca="1" ref="R101" ca="1">IFERROR(INDEX(INDIRECT($A$1),$K101,R$4),"")</f>
        <v/>
      </c>
      <c r="S101" s="18" t="str">
        <f t="array" aca="1" ref="S101" ca="1">IFERROR(INDEX(INDIRECT($A$1),$K101,S$4),"")</f>
        <v/>
      </c>
      <c r="T101" s="31" t="str">
        <f t="array" aca="1" ref="T101" ca="1">IFERROR(INDEX(INDIRECT($A$1),$K101,T$4),"")</f>
        <v/>
      </c>
    </row>
    <row r="102" spans="1:20" x14ac:dyDescent="0.45">
      <c r="A102" s="22" t="str">
        <f t="shared" si="13"/>
        <v>benefits</v>
      </c>
      <c r="B102" s="22" t="str">
        <f t="shared" si="20"/>
        <v>lfsh_aj20</v>
      </c>
      <c r="C102" s="22">
        <f t="shared" si="20"/>
        <v>1</v>
      </c>
      <c r="D102" s="22">
        <f t="shared" si="20"/>
        <v>1</v>
      </c>
      <c r="E102" s="22">
        <f t="shared" si="17"/>
        <v>18</v>
      </c>
      <c r="F102" s="22" t="e">
        <f t="array" aca="1" ref="F102" ca="1">INDEX(INDIRECT($A102),$E102)</f>
        <v>#REF!</v>
      </c>
      <c r="G102" s="22" t="e">
        <f t="shared" ca="1" si="14"/>
        <v>#REF!</v>
      </c>
      <c r="H102" s="22" t="e">
        <f t="shared" ca="1" si="4"/>
        <v>#REF!</v>
      </c>
      <c r="I102" s="22">
        <f t="shared" si="18"/>
        <v>0</v>
      </c>
      <c r="J102" s="22" t="e">
        <f t="shared" ca="1" si="15"/>
        <v>#REF!</v>
      </c>
      <c r="K102" s="22" t="e">
        <f t="shared" ca="1" si="5"/>
        <v>#REF!</v>
      </c>
      <c r="M102" s="50"/>
      <c r="N102" s="38" t="str">
        <f t="shared" ca="1" si="19"/>
        <v/>
      </c>
      <c r="O102" s="19" t="str">
        <f t="array" aca="1" ref="O102" ca="1">IFERROR(INDEX(INDIRECT($A$1),$H102,O$4),"")</f>
        <v/>
      </c>
      <c r="P102" s="18" t="str">
        <f t="array" aca="1" ref="P102" ca="1">IFERROR(INDEX(INDIRECT($A$1),$H102,P$4),"")</f>
        <v/>
      </c>
      <c r="Q102" s="24" t="str">
        <f t="array" aca="1" ref="Q102" ca="1">IFERROR(INDEX(INDIRECT($A$1),$H102,Q$4),"")</f>
        <v/>
      </c>
      <c r="R102" s="19" t="str">
        <f t="array" aca="1" ref="R102" ca="1">IFERROR(INDEX(INDIRECT($A$1),$K102,R$4),"")</f>
        <v/>
      </c>
      <c r="S102" s="18" t="str">
        <f t="array" aca="1" ref="S102" ca="1">IFERROR(INDEX(INDIRECT($A$1),$K102,S$4),"")</f>
        <v/>
      </c>
      <c r="T102" s="31" t="str">
        <f t="array" aca="1" ref="T102" ca="1">IFERROR(INDEX(INDIRECT($A$1),$K102,T$4),"")</f>
        <v/>
      </c>
    </row>
    <row r="103" spans="1:20" x14ac:dyDescent="0.45">
      <c r="A103" s="22" t="str">
        <f t="shared" si="13"/>
        <v>benefits</v>
      </c>
      <c r="B103" s="22" t="str">
        <f t="shared" si="20"/>
        <v>lfsh_aj21</v>
      </c>
      <c r="C103" s="22">
        <f t="shared" si="20"/>
        <v>1</v>
      </c>
      <c r="D103" s="22">
        <f t="shared" si="20"/>
        <v>1</v>
      </c>
      <c r="E103" s="22">
        <f t="shared" si="17"/>
        <v>18</v>
      </c>
      <c r="F103" s="22" t="e">
        <f t="array" aca="1" ref="F103" ca="1">INDEX(INDIRECT($A103),$E103)</f>
        <v>#REF!</v>
      </c>
      <c r="G103" s="22" t="e">
        <f t="shared" ca="1" si="14"/>
        <v>#REF!</v>
      </c>
      <c r="H103" s="22" t="e">
        <f t="shared" ca="1" si="4"/>
        <v>#REF!</v>
      </c>
      <c r="I103" s="22">
        <f t="shared" si="18"/>
        <v>0</v>
      </c>
      <c r="J103" s="22" t="e">
        <f t="shared" ca="1" si="15"/>
        <v>#REF!</v>
      </c>
      <c r="K103" s="22" t="e">
        <f t="shared" ca="1" si="5"/>
        <v>#REF!</v>
      </c>
      <c r="M103" s="50"/>
      <c r="N103" s="38" t="str">
        <f t="shared" ca="1" si="19"/>
        <v/>
      </c>
      <c r="O103" s="19" t="str">
        <f t="array" aca="1" ref="O103" ca="1">IFERROR(INDEX(INDIRECT($A$1),$H103,O$4),"")</f>
        <v/>
      </c>
      <c r="P103" s="18" t="str">
        <f t="array" aca="1" ref="P103" ca="1">IFERROR(INDEX(INDIRECT($A$1),$H103,P$4),"")</f>
        <v/>
      </c>
      <c r="Q103" s="24" t="str">
        <f t="array" aca="1" ref="Q103" ca="1">IFERROR(INDEX(INDIRECT($A$1),$H103,Q$4),"")</f>
        <v/>
      </c>
      <c r="R103" s="19" t="str">
        <f t="array" aca="1" ref="R103" ca="1">IFERROR(INDEX(INDIRECT($A$1),$K103,R$4),"")</f>
        <v/>
      </c>
      <c r="S103" s="18" t="str">
        <f t="array" aca="1" ref="S103" ca="1">IFERROR(INDEX(INDIRECT($A$1),$K103,S$4),"")</f>
        <v/>
      </c>
      <c r="T103" s="31" t="str">
        <f t="array" aca="1" ref="T103" ca="1">IFERROR(INDEX(INDIRECT($A$1),$K103,T$4),"")</f>
        <v/>
      </c>
    </row>
    <row r="104" spans="1:20" ht="15.75" customHeight="1" x14ac:dyDescent="0.45">
      <c r="A104" s="22" t="str">
        <f t="shared" si="13"/>
        <v>benefits</v>
      </c>
      <c r="B104" s="22" t="str">
        <f t="shared" si="20"/>
        <v>lfsh_aj22</v>
      </c>
      <c r="C104" s="22">
        <f t="shared" si="20"/>
        <v>1</v>
      </c>
      <c r="D104" s="22">
        <f t="shared" si="20"/>
        <v>1</v>
      </c>
      <c r="E104" s="22">
        <f t="shared" si="17"/>
        <v>18</v>
      </c>
      <c r="F104" s="22" t="e">
        <f t="array" aca="1" ref="F104" ca="1">INDEX(INDIRECT($A104),$E104)</f>
        <v>#REF!</v>
      </c>
      <c r="G104" s="22" t="e">
        <f t="shared" ca="1" si="14"/>
        <v>#REF!</v>
      </c>
      <c r="H104" s="22" t="e">
        <f t="shared" ca="1" si="4"/>
        <v>#REF!</v>
      </c>
      <c r="I104" s="22">
        <f t="shared" si="18"/>
        <v>0</v>
      </c>
      <c r="J104" s="22" t="e">
        <f t="shared" ca="1" si="15"/>
        <v>#REF!</v>
      </c>
      <c r="K104" s="22" t="e">
        <f t="shared" ca="1" si="5"/>
        <v>#REF!</v>
      </c>
      <c r="M104" s="51"/>
      <c r="N104" s="41" t="str">
        <f t="shared" ca="1" si="19"/>
        <v/>
      </c>
      <c r="O104" s="12" t="str">
        <f t="array" aca="1" ref="O104" ca="1">IFERROR(INDEX(INDIRECT($A$1),$H104,O$4),"")</f>
        <v/>
      </c>
      <c r="P104" s="17" t="str">
        <f t="array" aca="1" ref="P104" ca="1">IFERROR(INDEX(INDIRECT($A$1),$H104,P$4),"")</f>
        <v/>
      </c>
      <c r="Q104" s="40" t="str">
        <f t="array" aca="1" ref="Q104" ca="1">IFERROR(INDEX(INDIRECT($A$1),$H104,Q$4),"")</f>
        <v/>
      </c>
      <c r="R104" s="12" t="str">
        <f t="array" aca="1" ref="R104" ca="1">IFERROR(INDEX(INDIRECT($A$1),$K104,R$4),"")</f>
        <v/>
      </c>
      <c r="S104" s="17" t="str">
        <f t="array" aca="1" ref="S104" ca="1">IFERROR(INDEX(INDIRECT($A$1),$K104,S$4),"")</f>
        <v/>
      </c>
      <c r="T104" s="30" t="str">
        <f t="array" aca="1" ref="T104" ca="1">IFERROR(INDEX(INDIRECT($A$1),$K104,T$4),"")</f>
        <v/>
      </c>
    </row>
    <row r="105" spans="1:20" x14ac:dyDescent="0.45">
      <c r="A105" s="22" t="str">
        <f t="shared" si="13"/>
        <v>benefits</v>
      </c>
      <c r="B105" s="22" t="str">
        <f t="shared" si="20"/>
        <v>lfsh_aj18</v>
      </c>
      <c r="C105" s="22">
        <f t="shared" si="20"/>
        <v>1</v>
      </c>
      <c r="D105" s="22">
        <f t="shared" si="20"/>
        <v>1</v>
      </c>
      <c r="E105" s="22">
        <f t="shared" si="17"/>
        <v>19</v>
      </c>
      <c r="F105" s="22" t="e">
        <f t="array" aca="1" ref="F105" ca="1">INDEX(INDIRECT($A105),$E105)</f>
        <v>#REF!</v>
      </c>
      <c r="G105" s="22" t="e">
        <f t="shared" ca="1" si="14"/>
        <v>#REF!</v>
      </c>
      <c r="H105" s="22" t="e">
        <f t="shared" ca="1" si="4"/>
        <v>#REF!</v>
      </c>
      <c r="I105" s="22">
        <f t="shared" si="18"/>
        <v>0</v>
      </c>
      <c r="J105" s="22" t="e">
        <f t="shared" ca="1" si="15"/>
        <v>#REF!</v>
      </c>
      <c r="K105" s="22" t="e">
        <f t="shared" ca="1" si="5"/>
        <v>#REF!</v>
      </c>
    </row>
    <row r="106" spans="1:20" x14ac:dyDescent="0.45">
      <c r="A106" s="22" t="str">
        <f t="shared" si="13"/>
        <v>benefits</v>
      </c>
      <c r="B106" s="22" t="str">
        <f t="shared" si="20"/>
        <v>lfsh_aj19</v>
      </c>
      <c r="C106" s="22">
        <f t="shared" si="20"/>
        <v>1</v>
      </c>
      <c r="D106" s="22">
        <f t="shared" si="20"/>
        <v>1</v>
      </c>
      <c r="E106" s="22">
        <f t="shared" si="17"/>
        <v>19</v>
      </c>
      <c r="F106" s="22" t="e">
        <f t="array" aca="1" ref="F106" ca="1">INDEX(INDIRECT($A106),$E106)</f>
        <v>#REF!</v>
      </c>
      <c r="G106" s="22" t="e">
        <f t="shared" ca="1" si="14"/>
        <v>#REF!</v>
      </c>
      <c r="H106" s="22" t="e">
        <f t="shared" ca="1" si="4"/>
        <v>#REF!</v>
      </c>
      <c r="I106" s="22">
        <f t="shared" si="18"/>
        <v>0</v>
      </c>
      <c r="J106" s="22" t="e">
        <f t="shared" ca="1" si="15"/>
        <v>#REF!</v>
      </c>
      <c r="K106" s="22" t="e">
        <f t="shared" ca="1" si="5"/>
        <v>#REF!</v>
      </c>
    </row>
    <row r="107" spans="1:20" x14ac:dyDescent="0.45">
      <c r="A107" s="22" t="str">
        <f t="shared" si="13"/>
        <v>benefits</v>
      </c>
      <c r="B107" s="22" t="str">
        <f t="shared" si="20"/>
        <v>lfsh_aj20</v>
      </c>
      <c r="C107" s="22">
        <f t="shared" si="20"/>
        <v>1</v>
      </c>
      <c r="D107" s="22">
        <f t="shared" si="20"/>
        <v>1</v>
      </c>
      <c r="E107" s="22">
        <f t="shared" si="17"/>
        <v>19</v>
      </c>
      <c r="F107" s="22" t="e">
        <f t="array" aca="1" ref="F107" ca="1">INDEX(INDIRECT($A107),$E107)</f>
        <v>#REF!</v>
      </c>
      <c r="G107" s="22" t="e">
        <f t="shared" ca="1" si="14"/>
        <v>#REF!</v>
      </c>
      <c r="H107" s="22" t="e">
        <f t="shared" ca="1" si="4"/>
        <v>#REF!</v>
      </c>
      <c r="I107" s="22">
        <f t="shared" si="18"/>
        <v>0</v>
      </c>
      <c r="J107" s="22" t="e">
        <f t="shared" ca="1" si="15"/>
        <v>#REF!</v>
      </c>
      <c r="K107" s="22" t="e">
        <f t="shared" ca="1" si="5"/>
        <v>#REF!</v>
      </c>
    </row>
  </sheetData>
  <mergeCells count="18">
    <mergeCell ref="M40:M44"/>
    <mergeCell ref="M15:M19"/>
    <mergeCell ref="M20:M24"/>
    <mergeCell ref="M25:M29"/>
    <mergeCell ref="M30:M34"/>
    <mergeCell ref="M35:M39"/>
    <mergeCell ref="M100:M104"/>
    <mergeCell ref="M45:M49"/>
    <mergeCell ref="M50:M54"/>
    <mergeCell ref="M55:M59"/>
    <mergeCell ref="M60:M64"/>
    <mergeCell ref="M65:M69"/>
    <mergeCell ref="M70:M74"/>
    <mergeCell ref="M75:M79"/>
    <mergeCell ref="M80:M84"/>
    <mergeCell ref="M85:M89"/>
    <mergeCell ref="M90:M94"/>
    <mergeCell ref="M95:M99"/>
  </mergeCells>
  <conditionalFormatting sqref="M20:S104">
    <cfRule type="expression" dxfId="3" priority="1">
      <formula>ISERROR($F20)</formula>
    </cfRule>
  </conditionalFormatting>
  <dataValidations count="2">
    <dataValidation type="list" allowBlank="1" showInputMessage="1" showErrorMessage="1" sqref="O9" xr:uid="{6D5272CC-F5B9-4C14-A436-9763C988C390}">
      <formula1>INDEX(INDIRECT($A$9),1,0)</formula1>
    </dataValidation>
    <dataValidation type="list" allowBlank="1" showInputMessage="1" showErrorMessage="1" sqref="O11" xr:uid="{6AC7CAD5-A792-435B-9EC8-435688A01D6F}">
      <formula1>INDEX(geo,0,1)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7"/>
  <sheetViews>
    <sheetView showGridLines="0" workbookViewId="0">
      <selection activeCell="W22" sqref="W22"/>
    </sheetView>
  </sheetViews>
  <sheetFormatPr defaultColWidth="10.6640625" defaultRowHeight="14.25" x14ac:dyDescent="0.45"/>
  <cols>
    <col min="1" max="3" width="11.3984375" customWidth="1"/>
    <col min="4" max="4" width="23.73046875" customWidth="1"/>
    <col min="5" max="10" width="11.3984375" customWidth="1"/>
    <col min="11" max="11" width="17" customWidth="1"/>
    <col min="12" max="12" width="3.73046875" customWidth="1"/>
    <col min="13" max="13" width="16.1328125" customWidth="1"/>
    <col min="15" max="16" width="18.86328125" customWidth="1"/>
    <col min="17" max="17" width="14.1328125" customWidth="1"/>
    <col min="18" max="19" width="16" customWidth="1"/>
    <col min="20" max="20" width="15" customWidth="1"/>
  </cols>
  <sheetData>
    <row r="1" spans="1:20" x14ac:dyDescent="0.45">
      <c r="A1" s="22" t="s">
        <v>81</v>
      </c>
    </row>
    <row r="3" spans="1:20" x14ac:dyDescent="0.45">
      <c r="O3" s="22" t="str">
        <f>$Q$9&amp;"_d"</f>
        <v>WFH_d</v>
      </c>
      <c r="P3" s="22" t="str">
        <f>"se_"&amp;$Q$9</f>
        <v>se_WFH</v>
      </c>
      <c r="Q3" s="22" t="s">
        <v>34</v>
      </c>
      <c r="R3" s="22" t="str">
        <f>$Q$9&amp;"_d"</f>
        <v>WFH_d</v>
      </c>
      <c r="S3" s="22" t="str">
        <f>"se_"&amp;$Q$9</f>
        <v>se_WFH</v>
      </c>
      <c r="T3" s="22" t="s">
        <v>34</v>
      </c>
    </row>
    <row r="4" spans="1:20" x14ac:dyDescent="0.45">
      <c r="N4" s="22" t="s">
        <v>20</v>
      </c>
      <c r="O4" s="22">
        <f t="shared" ref="O4:T4" ca="1" si="0">MATCH(O$3,INDEX(INDIRECT($A$1),1,0),0)</f>
        <v>6</v>
      </c>
      <c r="P4" s="22">
        <f t="shared" ca="1" si="0"/>
        <v>7</v>
      </c>
      <c r="Q4" s="22">
        <f t="shared" ca="1" si="0"/>
        <v>18</v>
      </c>
      <c r="R4" s="22">
        <f t="shared" ca="1" si="0"/>
        <v>6</v>
      </c>
      <c r="S4" s="22">
        <f t="shared" ca="1" si="0"/>
        <v>7</v>
      </c>
      <c r="T4" s="22">
        <f t="shared" ca="1" si="0"/>
        <v>18</v>
      </c>
    </row>
    <row r="7" spans="1:20" x14ac:dyDescent="0.45">
      <c r="M7" s="10" t="s">
        <v>82</v>
      </c>
    </row>
    <row r="8" spans="1:20" x14ac:dyDescent="0.45">
      <c r="A8" s="22" t="s">
        <v>14</v>
      </c>
    </row>
    <row r="9" spans="1:20" x14ac:dyDescent="0.45">
      <c r="A9" t="s">
        <v>53</v>
      </c>
      <c r="M9" s="9" t="s">
        <v>13</v>
      </c>
      <c r="N9" s="29"/>
      <c r="O9" s="39" t="s">
        <v>8</v>
      </c>
      <c r="Q9" t="s">
        <v>83</v>
      </c>
    </row>
    <row r="10" spans="1:20" x14ac:dyDescent="0.45">
      <c r="A10" s="22" t="s">
        <v>33</v>
      </c>
      <c r="C10" s="22">
        <f>INDEX(geo,MATCH($O$11,INDEX(geo,0,1),0),2)</f>
        <v>1</v>
      </c>
    </row>
    <row r="11" spans="1:20" x14ac:dyDescent="0.45">
      <c r="M11" s="9" t="s">
        <v>30</v>
      </c>
      <c r="N11" s="29"/>
      <c r="O11" s="39" t="s">
        <v>24</v>
      </c>
      <c r="Q11" s="43" t="s">
        <v>86</v>
      </c>
    </row>
    <row r="12" spans="1:20" ht="15.75" customHeight="1" x14ac:dyDescent="0.45">
      <c r="M12" s="37"/>
      <c r="N12" s="37"/>
    </row>
    <row r="13" spans="1:20" ht="15.75" customHeight="1" x14ac:dyDescent="0.45">
      <c r="A13" s="22" t="s">
        <v>21</v>
      </c>
      <c r="B13" s="22" t="s">
        <v>16</v>
      </c>
      <c r="C13" s="22" t="s">
        <v>0</v>
      </c>
      <c r="D13" s="22" t="s">
        <v>17</v>
      </c>
      <c r="E13" s="22" t="s">
        <v>25</v>
      </c>
      <c r="F13" s="22" t="s">
        <v>26</v>
      </c>
      <c r="G13" s="22" t="s">
        <v>15</v>
      </c>
      <c r="H13" s="22" t="s">
        <v>27</v>
      </c>
      <c r="I13" s="22" t="s">
        <v>29</v>
      </c>
      <c r="J13" s="22" t="s">
        <v>15</v>
      </c>
      <c r="K13" s="22" t="s">
        <v>28</v>
      </c>
      <c r="O13" s="26" t="s">
        <v>22</v>
      </c>
      <c r="P13" s="28"/>
      <c r="Q13" s="42"/>
      <c r="R13" s="26" t="s">
        <v>23</v>
      </c>
      <c r="S13" s="28"/>
      <c r="T13" s="42"/>
    </row>
    <row r="14" spans="1:20" ht="27" customHeight="1" x14ac:dyDescent="0.45">
      <c r="M14" s="23"/>
      <c r="N14" s="25"/>
      <c r="O14" s="15" t="s">
        <v>84</v>
      </c>
      <c r="P14" s="5" t="s">
        <v>19</v>
      </c>
      <c r="Q14" s="8" t="s">
        <v>54</v>
      </c>
      <c r="R14" s="14" t="s">
        <v>84</v>
      </c>
      <c r="S14" s="34" t="s">
        <v>19</v>
      </c>
      <c r="T14" s="36" t="s">
        <v>54</v>
      </c>
    </row>
    <row r="15" spans="1:20" x14ac:dyDescent="0.45">
      <c r="A15" s="22" t="str">
        <f t="shared" ref="A15:A78" si="1">$O$9</f>
        <v>ethnicity</v>
      </c>
      <c r="B15" s="22" t="s">
        <v>3</v>
      </c>
      <c r="C15" s="22">
        <v>1</v>
      </c>
      <c r="D15" s="22">
        <f>$C$10</f>
        <v>1</v>
      </c>
      <c r="E15" s="22">
        <v>1</v>
      </c>
      <c r="F15" s="22" t="str">
        <f t="array" aca="1" ref="F15" ca="1">INDEX(INDIRECT($A15),$E15)</f>
        <v>White</v>
      </c>
      <c r="G15" s="22" t="str">
        <f ca="1">$A15&amp;"_"&amp;$B15&amp;"_"&amp;$C15&amp;"_"&amp;$D15&amp;"_"&amp;$F15</f>
        <v>ethnicity_lfsh_aj18_1_1_White</v>
      </c>
      <c r="H15" s="22" t="e">
        <f ca="1">MATCH($G15,INDEX(INDIRECT($A$1),0,1),0)</f>
        <v>#N/A</v>
      </c>
      <c r="I15" s="22">
        <v>0</v>
      </c>
      <c r="J15" s="22" t="str">
        <f ca="1">$A15&amp;"_"&amp;$B15&amp;"_"&amp;$I15&amp;"_"&amp;$D15&amp;"_"&amp;$F15</f>
        <v>ethnicity_lfsh_aj18_0_1_White</v>
      </c>
      <c r="K15" s="22">
        <f ca="1">MATCH($J15,INDEX(INDIRECT($A$1),0,1),0)</f>
        <v>15</v>
      </c>
      <c r="M15" s="49" t="str">
        <f ca="1">IFERROR(F15,"")</f>
        <v>White</v>
      </c>
      <c r="N15" s="1">
        <v>2018</v>
      </c>
      <c r="O15" s="20" t="str">
        <f t="array" aca="1" ref="O15" ca="1">IFERROR(INDEX(INDIRECT($A$1),$H15,O$4),"")</f>
        <v/>
      </c>
      <c r="P15" s="20" t="str">
        <f t="array" aca="1" ref="P15" ca="1">IFERROR(INDEX(INDIRECT($A$1),$H15,P$4),"")</f>
        <v/>
      </c>
      <c r="Q15" s="13" t="str">
        <f t="array" aca="1" ref="Q15" ca="1">IFERROR(INDEX(INDIRECT($A$1),$H15,Q$4),"")</f>
        <v/>
      </c>
      <c r="R15" s="33">
        <f t="array" aca="1" ref="R15" ca="1">IFERROR(INDEX(INDIRECT($A$1),$K15,R$4),"")</f>
        <v>0.15249743314626901</v>
      </c>
      <c r="S15" s="35">
        <f t="array" aca="1" ref="S15" ca="1">IFERROR(INDEX(INDIRECT($A$1),$K15,S$4),"")</f>
        <v>7.3082108997956901E-3</v>
      </c>
      <c r="T15" s="4">
        <f t="array" aca="1" ref="T15" ca="1">IFERROR(INDEX(INDIRECT($A$1),$K15,T$4),"")</f>
        <v>3155736</v>
      </c>
    </row>
    <row r="16" spans="1:20" x14ac:dyDescent="0.45">
      <c r="A16" s="22" t="str">
        <f t="shared" si="1"/>
        <v>ethnicity</v>
      </c>
      <c r="B16" s="22" t="s">
        <v>4</v>
      </c>
      <c r="C16" s="22">
        <v>1</v>
      </c>
      <c r="D16" s="22">
        <f>$C$10</f>
        <v>1</v>
      </c>
      <c r="E16" s="22">
        <v>1</v>
      </c>
      <c r="F16" s="22" t="str">
        <f t="array" aca="1" ref="F16" ca="1">INDEX(INDIRECT($A16),$E16)</f>
        <v>White</v>
      </c>
      <c r="G16" s="22" t="str">
        <f t="shared" ref="G16:G79" ca="1" si="2">$A16&amp;"_"&amp;$B16&amp;"_"&amp;$C16&amp;"_"&amp;$D16&amp;"_"&amp;$F16</f>
        <v>ethnicity_lfsh_aj19_1_1_White</v>
      </c>
      <c r="H16" s="22" t="e">
        <f ca="1">MATCH($G16,INDEX(INDIRECT($A$1),0,1),0)</f>
        <v>#N/A</v>
      </c>
      <c r="I16" s="22">
        <v>0</v>
      </c>
      <c r="J16" s="22" t="str">
        <f t="shared" ref="J16:J79" ca="1" si="3">$A16&amp;"_"&amp;$B16&amp;"_"&amp;$I16&amp;"_"&amp;$D16&amp;"_"&amp;$F16</f>
        <v>ethnicity_lfsh_aj19_0_1_White</v>
      </c>
      <c r="K16" s="22">
        <f ca="1">MATCH($J16,INDEX(INDIRECT($A$1),0,1),0)</f>
        <v>19</v>
      </c>
      <c r="M16" s="50"/>
      <c r="N16" s="38">
        <v>2019</v>
      </c>
      <c r="O16" s="19" t="str">
        <f t="array" aca="1" ref="O16" ca="1">IFERROR(INDEX(INDIRECT($A$1),$H16,O$4),"")</f>
        <v/>
      </c>
      <c r="P16" s="18" t="str">
        <f t="array" aca="1" ref="P16" ca="1">IFERROR(INDEX(INDIRECT($A$1),$H16,P$4),"")</f>
        <v/>
      </c>
      <c r="Q16" s="24" t="str">
        <f t="array" aca="1" ref="Q16" ca="1">IFERROR(INDEX(INDIRECT($A$1),$H16,Q$4),"")</f>
        <v/>
      </c>
      <c r="R16" s="27">
        <f t="array" aca="1" ref="R16" ca="1">IFERROR(INDEX(INDIRECT($A$1),$K16,R$4),"")</f>
        <v>0.153118678800998</v>
      </c>
      <c r="S16" s="18">
        <f t="array" aca="1" ref="S16" ca="1">IFERROR(INDEX(INDIRECT($A$1),$K16,S$4),"")</f>
        <v>7.5024549569667701E-3</v>
      </c>
      <c r="T16" s="31">
        <f t="array" aca="1" ref="T16" ca="1">IFERROR(INDEX(INDIRECT($A$1),$K16,T$4),"")</f>
        <v>3202671</v>
      </c>
    </row>
    <row r="17" spans="1:20" x14ac:dyDescent="0.45">
      <c r="A17" s="22" t="str">
        <f t="shared" si="1"/>
        <v>ethnicity</v>
      </c>
      <c r="B17" s="22" t="s">
        <v>5</v>
      </c>
      <c r="C17" s="22">
        <v>1</v>
      </c>
      <c r="D17" s="22">
        <f>$C$10</f>
        <v>1</v>
      </c>
      <c r="E17" s="22">
        <v>1</v>
      </c>
      <c r="F17" s="22" t="str">
        <f t="array" aca="1" ref="F17" ca="1">INDEX(INDIRECT($A17),$E17)</f>
        <v>White</v>
      </c>
      <c r="G17" s="22" t="str">
        <f t="shared" ca="1" si="2"/>
        <v>ethnicity_lfsh_aj20_1_1_White</v>
      </c>
      <c r="H17" s="22" t="e">
        <f ca="1">MATCH($G17,INDEX(INDIRECT($A$1),0,1),0)</f>
        <v>#N/A</v>
      </c>
      <c r="I17" s="22">
        <v>0</v>
      </c>
      <c r="J17" s="22" t="str">
        <f t="shared" ca="1" si="3"/>
        <v>ethnicity_lfsh_aj20_0_1_White</v>
      </c>
      <c r="K17" s="22">
        <f ca="1">MATCH($J17,INDEX(INDIRECT($A$1),0,1),0)</f>
        <v>23</v>
      </c>
      <c r="M17" s="50"/>
      <c r="N17" s="38">
        <v>2020</v>
      </c>
      <c r="O17" s="19" t="str">
        <f t="array" aca="1" ref="O17" ca="1">IFERROR(INDEX(INDIRECT($A$1),$H17,O$4),"")</f>
        <v/>
      </c>
      <c r="P17" s="18" t="str">
        <f t="array" aca="1" ref="P17" ca="1">IFERROR(INDEX(INDIRECT($A$1),$H17,P$4),"")</f>
        <v/>
      </c>
      <c r="Q17" s="24" t="str">
        <f t="array" aca="1" ref="Q17" ca="1">IFERROR(INDEX(INDIRECT($A$1),$H17,Q$4),"")</f>
        <v/>
      </c>
      <c r="R17" s="27">
        <f t="array" aca="1" ref="R17" ca="1">IFERROR(INDEX(INDIRECT($A$1),$K17,R$4),"")</f>
        <v>0.198199606344796</v>
      </c>
      <c r="S17" s="18">
        <f t="array" aca="1" ref="S17" ca="1">IFERROR(INDEX(INDIRECT($A$1),$K17,S$4),"")</f>
        <v>9.5668869582281792E-3</v>
      </c>
      <c r="T17" s="31">
        <f t="array" aca="1" ref="T17" ca="1">IFERROR(INDEX(INDIRECT($A$1),$K17,T$4),"")</f>
        <v>3273045</v>
      </c>
    </row>
    <row r="18" spans="1:20" x14ac:dyDescent="0.45">
      <c r="A18" s="22" t="str">
        <f t="shared" si="1"/>
        <v>ethnicity</v>
      </c>
      <c r="B18" s="22" t="s">
        <v>6</v>
      </c>
      <c r="C18" s="22">
        <v>1</v>
      </c>
      <c r="D18" s="22">
        <f>$C$10</f>
        <v>1</v>
      </c>
      <c r="E18" s="22">
        <v>1</v>
      </c>
      <c r="F18" s="22" t="str">
        <f t="array" aca="1" ref="F18" ca="1">INDEX(INDIRECT($A18),$E18)</f>
        <v>White</v>
      </c>
      <c r="G18" s="22" t="str">
        <f t="shared" ca="1" si="2"/>
        <v>ethnicity_lfsh_aj21_1_1_White</v>
      </c>
      <c r="H18" s="22" t="e">
        <f ca="1">MATCH($G18,INDEX(INDIRECT($A$1),0,1),0)</f>
        <v>#N/A</v>
      </c>
      <c r="I18" s="22">
        <v>0</v>
      </c>
      <c r="J18" s="22" t="str">
        <f t="shared" ca="1" si="3"/>
        <v>ethnicity_lfsh_aj21_0_1_White</v>
      </c>
      <c r="K18" s="22">
        <f ca="1">MATCH($J18,INDEX(INDIRECT($A$1),0,1),0)</f>
        <v>27</v>
      </c>
      <c r="M18" s="50"/>
      <c r="N18" s="38">
        <v>2021</v>
      </c>
      <c r="O18" s="19" t="str">
        <f t="array" aca="1" ref="O18" ca="1">IFERROR(INDEX(INDIRECT($A$1),$H18,O$4),"")</f>
        <v/>
      </c>
      <c r="P18" s="18" t="str">
        <f t="array" aca="1" ref="P18" ca="1">IFERROR(INDEX(INDIRECT($A$1),$H18,P$4),"")</f>
        <v/>
      </c>
      <c r="Q18" s="24" t="str">
        <f t="array" aca="1" ref="Q18" ca="1">IFERROR(INDEX(INDIRECT($A$1),$H18,Q$4),"")</f>
        <v/>
      </c>
      <c r="R18" s="27">
        <f t="array" aca="1" ref="R18" ca="1">IFERROR(INDEX(INDIRECT($A$1),$K18,R$4),"")</f>
        <v>0.23017670129116499</v>
      </c>
      <c r="S18" s="18">
        <f t="array" aca="1" ref="S18" ca="1">IFERROR(INDEX(INDIRECT($A$1),$K18,S$4),"")</f>
        <v>1.0257518427894999E-2</v>
      </c>
      <c r="T18" s="31">
        <f t="array" aca="1" ref="T18" ca="1">IFERROR(INDEX(INDIRECT($A$1),$K18,T$4),"")</f>
        <v>3448549</v>
      </c>
    </row>
    <row r="19" spans="1:20" ht="15.75" customHeight="1" x14ac:dyDescent="0.45">
      <c r="A19" s="22" t="str">
        <f t="shared" si="1"/>
        <v>ethnicity</v>
      </c>
      <c r="B19" s="22" t="s">
        <v>7</v>
      </c>
      <c r="C19" s="22">
        <v>1</v>
      </c>
      <c r="D19" s="22">
        <f>$C$10</f>
        <v>1</v>
      </c>
      <c r="E19" s="22">
        <v>1</v>
      </c>
      <c r="F19" s="22" t="str">
        <f t="array" aca="1" ref="F19" ca="1">INDEX(INDIRECT($A19),$E19)</f>
        <v>White</v>
      </c>
      <c r="G19" s="22" t="str">
        <f t="shared" ca="1" si="2"/>
        <v>ethnicity_lfsh_aj22_1_1_White</v>
      </c>
      <c r="H19" s="22" t="e">
        <f ca="1">MATCH($G19,INDEX(INDIRECT($A$1),0,1),0)</f>
        <v>#N/A</v>
      </c>
      <c r="I19" s="22">
        <v>0</v>
      </c>
      <c r="J19" s="22" t="str">
        <f t="shared" ca="1" si="3"/>
        <v>ethnicity_lfsh_aj22_0_1_White</v>
      </c>
      <c r="K19" s="22">
        <f ca="1">MATCH($J19,INDEX(INDIRECT($A$1),0,1),0)</f>
        <v>31</v>
      </c>
      <c r="M19" s="51"/>
      <c r="N19" s="41">
        <v>2022</v>
      </c>
      <c r="O19" s="12" t="str">
        <f t="array" aca="1" ref="O19" ca="1">IFERROR(INDEX(INDIRECT($A$1),$H19,O$4),"")</f>
        <v/>
      </c>
      <c r="P19" s="17" t="str">
        <f t="array" aca="1" ref="P19" ca="1">IFERROR(INDEX(INDIRECT($A$1),$H19,P$4),"")</f>
        <v/>
      </c>
      <c r="Q19" s="40" t="str">
        <f t="array" aca="1" ref="Q19" ca="1">IFERROR(INDEX(INDIRECT($A$1),$H19,Q$4),"")</f>
        <v/>
      </c>
      <c r="R19" s="2">
        <f t="array" aca="1" ref="R19" ca="1">IFERROR(INDEX(INDIRECT($A$1),$K19,R$4),"")</f>
        <v>0.42609826984219901</v>
      </c>
      <c r="S19" s="17">
        <f t="array" aca="1" ref="S19" ca="1">IFERROR(INDEX(INDIRECT($A$1),$K19,S$4),"")</f>
        <v>1.3644961212023301E-2</v>
      </c>
      <c r="T19" s="30">
        <f t="array" aca="1" ref="T19" ca="1">IFERROR(INDEX(INDIRECT($A$1),$K19,T$4),"")</f>
        <v>3252516</v>
      </c>
    </row>
    <row r="20" spans="1:20" x14ac:dyDescent="0.45">
      <c r="A20" s="22" t="str">
        <f t="shared" si="1"/>
        <v>ethnicity</v>
      </c>
      <c r="B20" s="22" t="str">
        <f>B15</f>
        <v>lfsh_aj18</v>
      </c>
      <c r="C20" s="22">
        <f>C15</f>
        <v>1</v>
      </c>
      <c r="D20" s="22">
        <f>D15</f>
        <v>1</v>
      </c>
      <c r="E20" s="22">
        <f>E15+1</f>
        <v>2</v>
      </c>
      <c r="F20" s="22" t="str">
        <f t="array" aca="1" ref="F20" ca="1">INDEX(INDIRECT($A20),$E20)</f>
        <v>BAME</v>
      </c>
      <c r="G20" s="22" t="str">
        <f t="shared" ca="1" si="2"/>
        <v>ethnicity_lfsh_aj18_1_1_BAME</v>
      </c>
      <c r="H20" s="22" t="e">
        <f t="shared" ref="H20:H107" ca="1" si="4">MATCH($G20,INDEX(INDIRECT($A$1),0,1),0)</f>
        <v>#N/A</v>
      </c>
      <c r="I20" s="22">
        <f>I15</f>
        <v>0</v>
      </c>
      <c r="J20" s="22" t="str">
        <f t="shared" ca="1" si="3"/>
        <v>ethnicity_lfsh_aj18_0_1_BAME</v>
      </c>
      <c r="K20" s="22">
        <f t="shared" ref="K20:K107" ca="1" si="5">MATCH($J20,INDEX(INDIRECT($A$1),0,1),0)</f>
        <v>13</v>
      </c>
      <c r="M20" s="49" t="str">
        <f ca="1">IFERROR(F20,"")</f>
        <v>BAME</v>
      </c>
      <c r="N20" s="1">
        <f ca="1">IF(ISERROR($F20),"",N15)</f>
        <v>2018</v>
      </c>
      <c r="O20" s="20" t="str">
        <f t="array" aca="1" ref="O20" ca="1">IFERROR(INDEX(INDIRECT($A$1),$H20,O$4),"")</f>
        <v/>
      </c>
      <c r="P20" s="35" t="str">
        <f t="array" aca="1" ref="P20" ca="1">IFERROR(INDEX(INDIRECT($A$1),$H20,P$4),"")</f>
        <v/>
      </c>
      <c r="Q20" s="13" t="str">
        <f t="array" aca="1" ref="Q20" ca="1">IFERROR(INDEX(INDIRECT($A$1),$H20,Q$4),"")</f>
        <v/>
      </c>
      <c r="R20" s="20">
        <f t="array" aca="1" ref="R20" ca="1">IFERROR(INDEX(INDIRECT($A$1),$K20,R$4),"")</f>
        <v>0.10631330771917601</v>
      </c>
      <c r="S20" s="35">
        <f t="array" aca="1" ref="S20" ca="1">IFERROR(INDEX(INDIRECT($A$1),$K20,S$4),"")</f>
        <v>8.6745797834647202E-3</v>
      </c>
      <c r="T20" s="4">
        <f t="array" aca="1" ref="T20" ca="1">IFERROR(INDEX(INDIRECT($A$1),$K20,T$4),"")</f>
        <v>2117572</v>
      </c>
    </row>
    <row r="21" spans="1:20" x14ac:dyDescent="0.45">
      <c r="A21" s="22" t="str">
        <f t="shared" si="1"/>
        <v>ethnicity</v>
      </c>
      <c r="B21" s="22" t="str">
        <f t="shared" ref="B21:D36" si="6">B16</f>
        <v>lfsh_aj19</v>
      </c>
      <c r="C21" s="22">
        <f t="shared" si="6"/>
        <v>1</v>
      </c>
      <c r="D21" s="22">
        <f t="shared" si="6"/>
        <v>1</v>
      </c>
      <c r="E21" s="22">
        <f t="shared" ref="E21:E84" si="7">E16+1</f>
        <v>2</v>
      </c>
      <c r="F21" s="22" t="str">
        <f t="array" aca="1" ref="F21" ca="1">INDEX(INDIRECT($A21),$E21)</f>
        <v>BAME</v>
      </c>
      <c r="G21" s="22" t="str">
        <f t="shared" ca="1" si="2"/>
        <v>ethnicity_lfsh_aj19_1_1_BAME</v>
      </c>
      <c r="H21" s="22" t="e">
        <f t="shared" ca="1" si="4"/>
        <v>#N/A</v>
      </c>
      <c r="I21" s="22">
        <f t="shared" ref="I21:I84" si="8">I16</f>
        <v>0</v>
      </c>
      <c r="J21" s="22" t="str">
        <f t="shared" ca="1" si="3"/>
        <v>ethnicity_lfsh_aj19_0_1_BAME</v>
      </c>
      <c r="K21" s="22">
        <f t="shared" ca="1" si="5"/>
        <v>17</v>
      </c>
      <c r="M21" s="50"/>
      <c r="N21" s="38">
        <f t="shared" ref="N21:N84" ca="1" si="9">IF(ISERROR($F21),"",N16)</f>
        <v>2019</v>
      </c>
      <c r="O21" s="19" t="str">
        <f t="array" aca="1" ref="O21" ca="1">IFERROR(INDEX(INDIRECT($A$1),$H21,O$4),"")</f>
        <v/>
      </c>
      <c r="P21" s="18" t="str">
        <f t="array" aca="1" ref="P21" ca="1">IFERROR(INDEX(INDIRECT($A$1),$H21,P$4),"")</f>
        <v/>
      </c>
      <c r="Q21" s="24" t="str">
        <f t="array" aca="1" ref="Q21" ca="1">IFERROR(INDEX(INDIRECT($A$1),$H21,Q$4),"")</f>
        <v/>
      </c>
      <c r="R21" s="19">
        <f t="array" aca="1" ref="R21" ca="1">IFERROR(INDEX(INDIRECT($A$1),$K21,R$4),"")</f>
        <v>0.12596868189635399</v>
      </c>
      <c r="S21" s="18">
        <f t="array" aca="1" ref="S21" ca="1">IFERROR(INDEX(INDIRECT($A$1),$K21,S$4),"")</f>
        <v>9.6237846565347396E-3</v>
      </c>
      <c r="T21" s="31">
        <f t="array" aca="1" ref="T21" ca="1">IFERROR(INDEX(INDIRECT($A$1),$K21,T$4),"")</f>
        <v>1976897</v>
      </c>
    </row>
    <row r="22" spans="1:20" x14ac:dyDescent="0.45">
      <c r="A22" s="22" t="str">
        <f t="shared" si="1"/>
        <v>ethnicity</v>
      </c>
      <c r="B22" s="22" t="str">
        <f t="shared" si="6"/>
        <v>lfsh_aj20</v>
      </c>
      <c r="C22" s="22">
        <f t="shared" si="6"/>
        <v>1</v>
      </c>
      <c r="D22" s="22">
        <f t="shared" si="6"/>
        <v>1</v>
      </c>
      <c r="E22" s="22">
        <f t="shared" si="7"/>
        <v>2</v>
      </c>
      <c r="F22" s="22" t="str">
        <f t="array" aca="1" ref="F22" ca="1">INDEX(INDIRECT($A22),$E22)</f>
        <v>BAME</v>
      </c>
      <c r="G22" s="22" t="str">
        <f t="shared" ca="1" si="2"/>
        <v>ethnicity_lfsh_aj20_1_1_BAME</v>
      </c>
      <c r="H22" s="22" t="e">
        <f t="shared" ca="1" si="4"/>
        <v>#N/A</v>
      </c>
      <c r="I22" s="22">
        <f t="shared" si="8"/>
        <v>0</v>
      </c>
      <c r="J22" s="22" t="str">
        <f t="shared" ca="1" si="3"/>
        <v>ethnicity_lfsh_aj20_0_1_BAME</v>
      </c>
      <c r="K22" s="22">
        <f t="shared" ca="1" si="5"/>
        <v>21</v>
      </c>
      <c r="M22" s="50"/>
      <c r="N22" s="38">
        <f t="shared" ca="1" si="9"/>
        <v>2020</v>
      </c>
      <c r="O22" s="19" t="str">
        <f t="array" aca="1" ref="O22" ca="1">IFERROR(INDEX(INDIRECT($A$1),$H22,O$4),"")</f>
        <v/>
      </c>
      <c r="P22" s="18" t="str">
        <f t="array" aca="1" ref="P22" ca="1">IFERROR(INDEX(INDIRECT($A$1),$H22,P$4),"")</f>
        <v/>
      </c>
      <c r="Q22" s="24" t="str">
        <f t="array" aca="1" ref="Q22" ca="1">IFERROR(INDEX(INDIRECT($A$1),$H22,Q$4),"")</f>
        <v/>
      </c>
      <c r="R22" s="19">
        <f t="array" aca="1" ref="R22" ca="1">IFERROR(INDEX(INDIRECT($A$1),$K22,R$4),"")</f>
        <v>0.14759193444122301</v>
      </c>
      <c r="S22" s="18">
        <f t="array" aca="1" ref="S22" ca="1">IFERROR(INDEX(INDIRECT($A$1),$K22,S$4),"")</f>
        <v>1.2383145854060799E-2</v>
      </c>
      <c r="T22" s="31">
        <f t="array" aca="1" ref="T22" ca="1">IFERROR(INDEX(INDIRECT($A$1),$K22,T$4),"")</f>
        <v>2058109</v>
      </c>
    </row>
    <row r="23" spans="1:20" x14ac:dyDescent="0.45">
      <c r="A23" s="22" t="str">
        <f t="shared" si="1"/>
        <v>ethnicity</v>
      </c>
      <c r="B23" s="22" t="str">
        <f t="shared" si="6"/>
        <v>lfsh_aj21</v>
      </c>
      <c r="C23" s="22">
        <f t="shared" si="6"/>
        <v>1</v>
      </c>
      <c r="D23" s="22">
        <f t="shared" si="6"/>
        <v>1</v>
      </c>
      <c r="E23" s="22">
        <f t="shared" si="7"/>
        <v>2</v>
      </c>
      <c r="F23" s="22" t="str">
        <f t="array" aca="1" ref="F23" ca="1">INDEX(INDIRECT($A23),$E23)</f>
        <v>BAME</v>
      </c>
      <c r="G23" s="22" t="str">
        <f t="shared" ca="1" si="2"/>
        <v>ethnicity_lfsh_aj21_1_1_BAME</v>
      </c>
      <c r="H23" s="22" t="e">
        <f t="shared" ca="1" si="4"/>
        <v>#N/A</v>
      </c>
      <c r="I23" s="22">
        <f t="shared" si="8"/>
        <v>0</v>
      </c>
      <c r="J23" s="22" t="str">
        <f t="shared" ca="1" si="3"/>
        <v>ethnicity_lfsh_aj21_0_1_BAME</v>
      </c>
      <c r="K23" s="22">
        <f t="shared" ca="1" si="5"/>
        <v>25</v>
      </c>
      <c r="M23" s="50"/>
      <c r="N23" s="38">
        <f t="shared" ca="1" si="9"/>
        <v>2021</v>
      </c>
      <c r="O23" s="19" t="str">
        <f t="array" aca="1" ref="O23" ca="1">IFERROR(INDEX(INDIRECT($A$1),$H23,O$4),"")</f>
        <v/>
      </c>
      <c r="P23" s="18" t="str">
        <f t="array" aca="1" ref="P23" ca="1">IFERROR(INDEX(INDIRECT($A$1),$H23,P$4),"")</f>
        <v/>
      </c>
      <c r="Q23" s="24" t="str">
        <f t="array" aca="1" ref="Q23" ca="1">IFERROR(INDEX(INDIRECT($A$1),$H23,Q$4),"")</f>
        <v/>
      </c>
      <c r="R23" s="19">
        <f t="array" aca="1" ref="R23" ca="1">IFERROR(INDEX(INDIRECT($A$1),$K23,R$4),"")</f>
        <v>0.18177018065079301</v>
      </c>
      <c r="S23" s="18">
        <f t="array" aca="1" ref="S23" ca="1">IFERROR(INDEX(INDIRECT($A$1),$K23,S$4),"")</f>
        <v>1.2869355570309E-2</v>
      </c>
      <c r="T23" s="31">
        <f t="array" aca="1" ref="T23" ca="1">IFERROR(INDEX(INDIRECT($A$1),$K23,T$4),"")</f>
        <v>2113324</v>
      </c>
    </row>
    <row r="24" spans="1:20" ht="15.75" customHeight="1" x14ac:dyDescent="0.45">
      <c r="A24" s="22" t="str">
        <f t="shared" si="1"/>
        <v>ethnicity</v>
      </c>
      <c r="B24" s="22" t="str">
        <f t="shared" si="6"/>
        <v>lfsh_aj22</v>
      </c>
      <c r="C24" s="22">
        <f t="shared" si="6"/>
        <v>1</v>
      </c>
      <c r="D24" s="22">
        <f t="shared" si="6"/>
        <v>1</v>
      </c>
      <c r="E24" s="22">
        <f t="shared" si="7"/>
        <v>2</v>
      </c>
      <c r="F24" s="22" t="str">
        <f t="array" aca="1" ref="F24" ca="1">INDEX(INDIRECT($A24),$E24)</f>
        <v>BAME</v>
      </c>
      <c r="G24" s="22" t="str">
        <f t="shared" ca="1" si="2"/>
        <v>ethnicity_lfsh_aj22_1_1_BAME</v>
      </c>
      <c r="H24" s="22" t="e">
        <f t="shared" ca="1" si="4"/>
        <v>#N/A</v>
      </c>
      <c r="I24" s="22">
        <f t="shared" si="8"/>
        <v>0</v>
      </c>
      <c r="J24" s="22" t="str">
        <f t="shared" ca="1" si="3"/>
        <v>ethnicity_lfsh_aj22_0_1_BAME</v>
      </c>
      <c r="K24" s="22">
        <f t="shared" ca="1" si="5"/>
        <v>29</v>
      </c>
      <c r="M24" s="52"/>
      <c r="N24" s="32">
        <f t="shared" ca="1" si="9"/>
        <v>2022</v>
      </c>
      <c r="O24" s="21" t="str">
        <f t="array" aca="1" ref="O24" ca="1">IFERROR(INDEX(INDIRECT($A$1),$H24,O$4),"")</f>
        <v/>
      </c>
      <c r="P24" s="6" t="str">
        <f t="array" aca="1" ref="P24" ca="1">IFERROR(INDEX(INDIRECT($A$1),$H24,P$4),"")</f>
        <v/>
      </c>
      <c r="Q24" s="11" t="str">
        <f t="array" aca="1" ref="Q24" ca="1">IFERROR(INDEX(INDIRECT($A$1),$H24,Q$4),"")</f>
        <v/>
      </c>
      <c r="R24" s="21">
        <f t="array" aca="1" ref="R24" ca="1">IFERROR(INDEX(INDIRECT($A$1),$K24,R$4),"")</f>
        <v>0.317038709581005</v>
      </c>
      <c r="S24" s="6">
        <f t="array" aca="1" ref="S24" ca="1">IFERROR(INDEX(INDIRECT($A$1),$K24,S$4),"")</f>
        <v>1.6416315266758099E-2</v>
      </c>
      <c r="T24" s="7">
        <f t="array" aca="1" ref="T24" ca="1">IFERROR(INDEX(INDIRECT($A$1),$K24,T$4),"")</f>
        <v>2196121</v>
      </c>
    </row>
    <row r="25" spans="1:20" x14ac:dyDescent="0.45">
      <c r="A25" s="22" t="str">
        <f t="shared" si="1"/>
        <v>ethnicity</v>
      </c>
      <c r="B25" s="22" t="str">
        <f t="shared" si="6"/>
        <v>lfsh_aj18</v>
      </c>
      <c r="C25" s="22">
        <f t="shared" si="6"/>
        <v>1</v>
      </c>
      <c r="D25" s="22">
        <f t="shared" si="6"/>
        <v>1</v>
      </c>
      <c r="E25" s="22">
        <f t="shared" si="7"/>
        <v>3</v>
      </c>
      <c r="F25" s="22" t="e">
        <f t="array" aca="1" ref="F25" ca="1">INDEX(INDIRECT($A25),$E25)</f>
        <v>#REF!</v>
      </c>
      <c r="G25" s="22" t="e">
        <f t="shared" ca="1" si="2"/>
        <v>#REF!</v>
      </c>
      <c r="H25" s="22" t="e">
        <f t="shared" ca="1" si="4"/>
        <v>#REF!</v>
      </c>
      <c r="I25" s="22">
        <f t="shared" si="8"/>
        <v>0</v>
      </c>
      <c r="J25" s="22" t="e">
        <f t="shared" ca="1" si="3"/>
        <v>#REF!</v>
      </c>
      <c r="K25" s="22" t="e">
        <f t="shared" ca="1" si="5"/>
        <v>#REF!</v>
      </c>
      <c r="M25" s="53" t="str">
        <f ca="1">IFERROR(F25,"")</f>
        <v/>
      </c>
      <c r="N25" s="1" t="str">
        <f t="shared" ca="1" si="9"/>
        <v/>
      </c>
      <c r="O25" s="33" t="str">
        <f t="array" aca="1" ref="O25" ca="1">IFERROR(INDEX(INDIRECT($A$1),$H25,O$4),"")</f>
        <v/>
      </c>
      <c r="P25" s="3" t="str">
        <f t="array" aca="1" ref="P25" ca="1">IFERROR(INDEX(INDIRECT($A$1),$H25,P$4),"")</f>
        <v/>
      </c>
      <c r="Q25" s="13" t="str">
        <f t="array" aca="1" ref="Q25" ca="1">IFERROR(INDEX(INDIRECT($A$1),$H25,Q$4),"")</f>
        <v/>
      </c>
      <c r="R25" s="20" t="str">
        <f t="array" aca="1" ref="R25" ca="1">IFERROR(INDEX(INDIRECT($A$1),$K25,R$4),"")</f>
        <v/>
      </c>
      <c r="S25" s="35" t="str">
        <f t="array" aca="1" ref="S25" ca="1">IFERROR(INDEX(INDIRECT($A$1),$K25,S$4),"")</f>
        <v/>
      </c>
      <c r="T25" s="4" t="str">
        <f t="array" aca="1" ref="T25" ca="1">IFERROR(INDEX(INDIRECT($A$1),$K25,T$4),"")</f>
        <v/>
      </c>
    </row>
    <row r="26" spans="1:20" x14ac:dyDescent="0.45">
      <c r="A26" s="22" t="str">
        <f t="shared" si="1"/>
        <v>ethnicity</v>
      </c>
      <c r="B26" s="22" t="str">
        <f t="shared" si="6"/>
        <v>lfsh_aj19</v>
      </c>
      <c r="C26" s="22">
        <f t="shared" si="6"/>
        <v>1</v>
      </c>
      <c r="D26" s="22">
        <f t="shared" si="6"/>
        <v>1</v>
      </c>
      <c r="E26" s="22">
        <f t="shared" si="7"/>
        <v>3</v>
      </c>
      <c r="F26" s="22" t="e">
        <f t="array" aca="1" ref="F26" ca="1">INDEX(INDIRECT($A26),$E26)</f>
        <v>#REF!</v>
      </c>
      <c r="G26" s="22" t="e">
        <f t="shared" ca="1" si="2"/>
        <v>#REF!</v>
      </c>
      <c r="H26" s="22" t="e">
        <f t="shared" ca="1" si="4"/>
        <v>#REF!</v>
      </c>
      <c r="I26" s="22">
        <f t="shared" si="8"/>
        <v>0</v>
      </c>
      <c r="J26" s="22" t="e">
        <f t="shared" ca="1" si="3"/>
        <v>#REF!</v>
      </c>
      <c r="K26" s="22" t="e">
        <f t="shared" ca="1" si="5"/>
        <v>#REF!</v>
      </c>
      <c r="M26" s="50"/>
      <c r="N26" s="16" t="str">
        <f t="shared" ca="1" si="9"/>
        <v/>
      </c>
      <c r="O26" s="19" t="str">
        <f t="array" aca="1" ref="O26" ca="1">IFERROR(INDEX(INDIRECT($A$1),$H26,O$4),"")</f>
        <v/>
      </c>
      <c r="P26" s="18" t="str">
        <f t="array" aca="1" ref="P26" ca="1">IFERROR(INDEX(INDIRECT($A$1),$H26,P$4),"")</f>
        <v/>
      </c>
      <c r="Q26" s="24" t="str">
        <f t="array" aca="1" ref="Q26" ca="1">IFERROR(INDEX(INDIRECT($A$1),$H26,Q$4),"")</f>
        <v/>
      </c>
      <c r="R26" s="19" t="str">
        <f t="array" aca="1" ref="R26" ca="1">IFERROR(INDEX(INDIRECT($A$1),$K26,R$4),"")</f>
        <v/>
      </c>
      <c r="S26" s="18" t="str">
        <f t="array" aca="1" ref="S26" ca="1">IFERROR(INDEX(INDIRECT($A$1),$K26,S$4),"")</f>
        <v/>
      </c>
      <c r="T26" s="31" t="str">
        <f t="array" aca="1" ref="T26" ca="1">IFERROR(INDEX(INDIRECT($A$1),$K26,T$4),"")</f>
        <v/>
      </c>
    </row>
    <row r="27" spans="1:20" x14ac:dyDescent="0.45">
      <c r="A27" s="22" t="str">
        <f t="shared" si="1"/>
        <v>ethnicity</v>
      </c>
      <c r="B27" s="22" t="str">
        <f t="shared" si="6"/>
        <v>lfsh_aj20</v>
      </c>
      <c r="C27" s="22">
        <f t="shared" si="6"/>
        <v>1</v>
      </c>
      <c r="D27" s="22">
        <f t="shared" si="6"/>
        <v>1</v>
      </c>
      <c r="E27" s="22">
        <f t="shared" si="7"/>
        <v>3</v>
      </c>
      <c r="F27" s="22" t="e">
        <f t="array" aca="1" ref="F27" ca="1">INDEX(INDIRECT($A27),$E27)</f>
        <v>#REF!</v>
      </c>
      <c r="G27" s="22" t="e">
        <f t="shared" ca="1" si="2"/>
        <v>#REF!</v>
      </c>
      <c r="H27" s="22" t="e">
        <f t="shared" ca="1" si="4"/>
        <v>#REF!</v>
      </c>
      <c r="I27" s="22">
        <f t="shared" si="8"/>
        <v>0</v>
      </c>
      <c r="J27" s="22" t="e">
        <f t="shared" ca="1" si="3"/>
        <v>#REF!</v>
      </c>
      <c r="K27" s="22" t="e">
        <f t="shared" ca="1" si="5"/>
        <v>#REF!</v>
      </c>
      <c r="M27" s="50"/>
      <c r="N27" s="38" t="str">
        <f t="shared" ca="1" si="9"/>
        <v/>
      </c>
      <c r="O27" s="19" t="str">
        <f t="array" aca="1" ref="O27" ca="1">IFERROR(INDEX(INDIRECT($A$1),$H27,O$4),"")</f>
        <v/>
      </c>
      <c r="P27" s="18" t="str">
        <f t="array" aca="1" ref="P27" ca="1">IFERROR(INDEX(INDIRECT($A$1),$H27,P$4),"")</f>
        <v/>
      </c>
      <c r="Q27" s="24" t="str">
        <f t="array" aca="1" ref="Q27" ca="1">IFERROR(INDEX(INDIRECT($A$1),$H27,Q$4),"")</f>
        <v/>
      </c>
      <c r="R27" s="19" t="str">
        <f t="array" aca="1" ref="R27" ca="1">IFERROR(INDEX(INDIRECT($A$1),$K27,R$4),"")</f>
        <v/>
      </c>
      <c r="S27" s="18" t="str">
        <f t="array" aca="1" ref="S27" ca="1">IFERROR(INDEX(INDIRECT($A$1),$K27,S$4),"")</f>
        <v/>
      </c>
      <c r="T27" s="31" t="str">
        <f t="array" aca="1" ref="T27" ca="1">IFERROR(INDEX(INDIRECT($A$1),$K27,T$4),"")</f>
        <v/>
      </c>
    </row>
    <row r="28" spans="1:20" x14ac:dyDescent="0.45">
      <c r="A28" s="22" t="str">
        <f t="shared" si="1"/>
        <v>ethnicity</v>
      </c>
      <c r="B28" s="22" t="str">
        <f t="shared" si="6"/>
        <v>lfsh_aj21</v>
      </c>
      <c r="C28" s="22">
        <f t="shared" si="6"/>
        <v>1</v>
      </c>
      <c r="D28" s="22">
        <f t="shared" si="6"/>
        <v>1</v>
      </c>
      <c r="E28" s="22">
        <f t="shared" si="7"/>
        <v>3</v>
      </c>
      <c r="F28" s="22" t="e">
        <f t="array" aca="1" ref="F28" ca="1">INDEX(INDIRECT($A28),$E28)</f>
        <v>#REF!</v>
      </c>
      <c r="G28" s="22" t="e">
        <f t="shared" ca="1" si="2"/>
        <v>#REF!</v>
      </c>
      <c r="H28" s="22" t="e">
        <f t="shared" ca="1" si="4"/>
        <v>#REF!</v>
      </c>
      <c r="I28" s="22">
        <f t="shared" si="8"/>
        <v>0</v>
      </c>
      <c r="J28" s="22" t="e">
        <f t="shared" ca="1" si="3"/>
        <v>#REF!</v>
      </c>
      <c r="K28" s="22" t="e">
        <f t="shared" ca="1" si="5"/>
        <v>#REF!</v>
      </c>
      <c r="M28" s="50"/>
      <c r="N28" s="38" t="str">
        <f t="shared" ca="1" si="9"/>
        <v/>
      </c>
      <c r="O28" s="19" t="str">
        <f t="array" aca="1" ref="O28" ca="1">IFERROR(INDEX(INDIRECT($A$1),$H28,O$4),"")</f>
        <v/>
      </c>
      <c r="P28" s="18" t="str">
        <f t="array" aca="1" ref="P28" ca="1">IFERROR(INDEX(INDIRECT($A$1),$H28,P$4),"")</f>
        <v/>
      </c>
      <c r="Q28" s="24" t="str">
        <f t="array" aca="1" ref="Q28" ca="1">IFERROR(INDEX(INDIRECT($A$1),$H28,Q$4),"")</f>
        <v/>
      </c>
      <c r="R28" s="19" t="str">
        <f t="array" aca="1" ref="R28" ca="1">IFERROR(INDEX(INDIRECT($A$1),$K28,R$4),"")</f>
        <v/>
      </c>
      <c r="S28" s="18" t="str">
        <f t="array" aca="1" ref="S28" ca="1">IFERROR(INDEX(INDIRECT($A$1),$K28,S$4),"")</f>
        <v/>
      </c>
      <c r="T28" s="31" t="str">
        <f t="array" aca="1" ref="T28" ca="1">IFERROR(INDEX(INDIRECT($A$1),$K28,T$4),"")</f>
        <v/>
      </c>
    </row>
    <row r="29" spans="1:20" ht="15.75" customHeight="1" x14ac:dyDescent="0.45">
      <c r="A29" s="22" t="str">
        <f t="shared" si="1"/>
        <v>ethnicity</v>
      </c>
      <c r="B29" s="22" t="str">
        <f t="shared" si="6"/>
        <v>lfsh_aj22</v>
      </c>
      <c r="C29" s="22">
        <f t="shared" si="6"/>
        <v>1</v>
      </c>
      <c r="D29" s="22">
        <f t="shared" si="6"/>
        <v>1</v>
      </c>
      <c r="E29" s="22">
        <f t="shared" si="7"/>
        <v>3</v>
      </c>
      <c r="F29" s="22" t="e">
        <f t="array" aca="1" ref="F29" ca="1">INDEX(INDIRECT($A29),$E29)</f>
        <v>#REF!</v>
      </c>
      <c r="G29" s="22" t="e">
        <f t="shared" ca="1" si="2"/>
        <v>#REF!</v>
      </c>
      <c r="H29" s="22" t="e">
        <f t="shared" ca="1" si="4"/>
        <v>#REF!</v>
      </c>
      <c r="I29" s="22">
        <f t="shared" si="8"/>
        <v>0</v>
      </c>
      <c r="J29" s="22" t="e">
        <f t="shared" ca="1" si="3"/>
        <v>#REF!</v>
      </c>
      <c r="K29" s="22" t="e">
        <f t="shared" ca="1" si="5"/>
        <v>#REF!</v>
      </c>
      <c r="M29" s="51"/>
      <c r="N29" s="41" t="str">
        <f t="shared" ca="1" si="9"/>
        <v/>
      </c>
      <c r="O29" s="12" t="str">
        <f t="array" aca="1" ref="O29" ca="1">IFERROR(INDEX(INDIRECT($A$1),$H29,O$4),"")</f>
        <v/>
      </c>
      <c r="P29" s="17" t="str">
        <f t="array" aca="1" ref="P29" ca="1">IFERROR(INDEX(INDIRECT($A$1),$H29,P$4),"")</f>
        <v/>
      </c>
      <c r="Q29" s="40" t="str">
        <f t="array" aca="1" ref="Q29" ca="1">IFERROR(INDEX(INDIRECT($A$1),$H29,Q$4),"")</f>
        <v/>
      </c>
      <c r="R29" s="12" t="str">
        <f t="array" aca="1" ref="R29" ca="1">IFERROR(INDEX(INDIRECT($A$1),$K29,R$4),"")</f>
        <v/>
      </c>
      <c r="S29" s="17" t="str">
        <f t="array" aca="1" ref="S29" ca="1">IFERROR(INDEX(INDIRECT($A$1),$K29,S$4),"")</f>
        <v/>
      </c>
      <c r="T29" s="30" t="str">
        <f t="array" aca="1" ref="T29" ca="1">IFERROR(INDEX(INDIRECT($A$1),$K29,T$4),"")</f>
        <v/>
      </c>
    </row>
    <row r="30" spans="1:20" x14ac:dyDescent="0.45">
      <c r="A30" s="22" t="str">
        <f t="shared" si="1"/>
        <v>ethnicity</v>
      </c>
      <c r="B30" s="22" t="str">
        <f t="shared" si="6"/>
        <v>lfsh_aj18</v>
      </c>
      <c r="C30" s="22">
        <f t="shared" si="6"/>
        <v>1</v>
      </c>
      <c r="D30" s="22">
        <f t="shared" si="6"/>
        <v>1</v>
      </c>
      <c r="E30" s="22">
        <f t="shared" si="7"/>
        <v>4</v>
      </c>
      <c r="F30" s="22" t="e">
        <f t="array" aca="1" ref="F30" ca="1">INDEX(INDIRECT($A30),$E30)</f>
        <v>#REF!</v>
      </c>
      <c r="G30" s="22" t="e">
        <f t="shared" ca="1" si="2"/>
        <v>#REF!</v>
      </c>
      <c r="H30" s="22" t="e">
        <f t="shared" ca="1" si="4"/>
        <v>#REF!</v>
      </c>
      <c r="I30" s="22">
        <f t="shared" si="8"/>
        <v>0</v>
      </c>
      <c r="J30" s="22" t="e">
        <f t="shared" ca="1" si="3"/>
        <v>#REF!</v>
      </c>
      <c r="K30" s="22" t="e">
        <f t="shared" ca="1" si="5"/>
        <v>#REF!</v>
      </c>
      <c r="M30" s="49" t="str">
        <f ca="1">IFERROR(F30,"")</f>
        <v/>
      </c>
      <c r="N30" s="1" t="str">
        <f t="shared" ca="1" si="9"/>
        <v/>
      </c>
      <c r="O30" s="20" t="str">
        <f t="array" aca="1" ref="O30" ca="1">IFERROR(INDEX(INDIRECT($A$1),$H30,O$4),"")</f>
        <v/>
      </c>
      <c r="P30" s="35" t="str">
        <f t="array" aca="1" ref="P30" ca="1">IFERROR(INDEX(INDIRECT($A$1),$H30,P$4),"")</f>
        <v/>
      </c>
      <c r="Q30" s="13" t="str">
        <f t="array" aca="1" ref="Q30" ca="1">IFERROR(INDEX(INDIRECT($A$1),$H30,Q$4),"")</f>
        <v/>
      </c>
      <c r="R30" s="20" t="str">
        <f t="array" aca="1" ref="R30" ca="1">IFERROR(INDEX(INDIRECT($A$1),$K30,R$4),"")</f>
        <v/>
      </c>
      <c r="S30" s="35" t="str">
        <f t="array" aca="1" ref="S30" ca="1">IFERROR(INDEX(INDIRECT($A$1),$K30,S$4),"")</f>
        <v/>
      </c>
      <c r="T30" s="4" t="str">
        <f t="array" aca="1" ref="T30" ca="1">IFERROR(INDEX(INDIRECT($A$1),$K30,T$4),"")</f>
        <v/>
      </c>
    </row>
    <row r="31" spans="1:20" x14ac:dyDescent="0.45">
      <c r="A31" s="22" t="str">
        <f t="shared" si="1"/>
        <v>ethnicity</v>
      </c>
      <c r="B31" s="22" t="str">
        <f t="shared" si="6"/>
        <v>lfsh_aj19</v>
      </c>
      <c r="C31" s="22">
        <f t="shared" si="6"/>
        <v>1</v>
      </c>
      <c r="D31" s="22">
        <f t="shared" si="6"/>
        <v>1</v>
      </c>
      <c r="E31" s="22">
        <f t="shared" si="7"/>
        <v>4</v>
      </c>
      <c r="F31" s="22" t="e">
        <f t="array" aca="1" ref="F31" ca="1">INDEX(INDIRECT($A31),$E31)</f>
        <v>#REF!</v>
      </c>
      <c r="G31" s="22" t="e">
        <f t="shared" ca="1" si="2"/>
        <v>#REF!</v>
      </c>
      <c r="H31" s="22" t="e">
        <f t="shared" ca="1" si="4"/>
        <v>#REF!</v>
      </c>
      <c r="I31" s="22">
        <f t="shared" si="8"/>
        <v>0</v>
      </c>
      <c r="J31" s="22" t="e">
        <f t="shared" ca="1" si="3"/>
        <v>#REF!</v>
      </c>
      <c r="K31" s="22" t="e">
        <f t="shared" ca="1" si="5"/>
        <v>#REF!</v>
      </c>
      <c r="M31" s="50"/>
      <c r="N31" s="38" t="str">
        <f t="shared" ca="1" si="9"/>
        <v/>
      </c>
      <c r="O31" s="19" t="str">
        <f t="array" aca="1" ref="O31" ca="1">IFERROR(INDEX(INDIRECT($A$1),$H31,O$4),"")</f>
        <v/>
      </c>
      <c r="P31" s="18" t="str">
        <f t="array" aca="1" ref="P31" ca="1">IFERROR(INDEX(INDIRECT($A$1),$H31,P$4),"")</f>
        <v/>
      </c>
      <c r="Q31" s="24" t="str">
        <f t="array" aca="1" ref="Q31" ca="1">IFERROR(INDEX(INDIRECT($A$1),$H31,Q$4),"")</f>
        <v/>
      </c>
      <c r="R31" s="19" t="str">
        <f t="array" aca="1" ref="R31" ca="1">IFERROR(INDEX(INDIRECT($A$1),$K31,R$4),"")</f>
        <v/>
      </c>
      <c r="S31" s="18" t="str">
        <f t="array" aca="1" ref="S31" ca="1">IFERROR(INDEX(INDIRECT($A$1),$K31,S$4),"")</f>
        <v/>
      </c>
      <c r="T31" s="31" t="str">
        <f t="array" aca="1" ref="T31" ca="1">IFERROR(INDEX(INDIRECT($A$1),$K31,T$4),"")</f>
        <v/>
      </c>
    </row>
    <row r="32" spans="1:20" x14ac:dyDescent="0.45">
      <c r="A32" s="22" t="str">
        <f t="shared" si="1"/>
        <v>ethnicity</v>
      </c>
      <c r="B32" s="22" t="str">
        <f t="shared" si="6"/>
        <v>lfsh_aj20</v>
      </c>
      <c r="C32" s="22">
        <f t="shared" si="6"/>
        <v>1</v>
      </c>
      <c r="D32" s="22">
        <f t="shared" si="6"/>
        <v>1</v>
      </c>
      <c r="E32" s="22">
        <f t="shared" si="7"/>
        <v>4</v>
      </c>
      <c r="F32" s="22" t="e">
        <f t="array" aca="1" ref="F32" ca="1">INDEX(INDIRECT($A32),$E32)</f>
        <v>#REF!</v>
      </c>
      <c r="G32" s="22" t="e">
        <f t="shared" ca="1" si="2"/>
        <v>#REF!</v>
      </c>
      <c r="H32" s="22" t="e">
        <f t="shared" ca="1" si="4"/>
        <v>#REF!</v>
      </c>
      <c r="I32" s="22">
        <f t="shared" si="8"/>
        <v>0</v>
      </c>
      <c r="J32" s="22" t="e">
        <f t="shared" ca="1" si="3"/>
        <v>#REF!</v>
      </c>
      <c r="K32" s="22" t="e">
        <f t="shared" ca="1" si="5"/>
        <v>#REF!</v>
      </c>
      <c r="M32" s="50"/>
      <c r="N32" s="38" t="str">
        <f t="shared" ca="1" si="9"/>
        <v/>
      </c>
      <c r="O32" s="19" t="str">
        <f t="array" aca="1" ref="O32" ca="1">IFERROR(INDEX(INDIRECT($A$1),$H32,O$4),"")</f>
        <v/>
      </c>
      <c r="P32" s="18" t="str">
        <f t="array" aca="1" ref="P32" ca="1">IFERROR(INDEX(INDIRECT($A$1),$H32,P$4),"")</f>
        <v/>
      </c>
      <c r="Q32" s="24" t="str">
        <f t="array" aca="1" ref="Q32" ca="1">IFERROR(INDEX(INDIRECT($A$1),$H32,Q$4),"")</f>
        <v/>
      </c>
      <c r="R32" s="19" t="str">
        <f t="array" aca="1" ref="R32" ca="1">IFERROR(INDEX(INDIRECT($A$1),$K32,R$4),"")</f>
        <v/>
      </c>
      <c r="S32" s="18" t="str">
        <f t="array" aca="1" ref="S32" ca="1">IFERROR(INDEX(INDIRECT($A$1),$K32,S$4),"")</f>
        <v/>
      </c>
      <c r="T32" s="31" t="str">
        <f t="array" aca="1" ref="T32" ca="1">IFERROR(INDEX(INDIRECT($A$1),$K32,T$4),"")</f>
        <v/>
      </c>
    </row>
    <row r="33" spans="1:20" x14ac:dyDescent="0.45">
      <c r="A33" s="22" t="str">
        <f t="shared" si="1"/>
        <v>ethnicity</v>
      </c>
      <c r="B33" s="22" t="str">
        <f t="shared" si="6"/>
        <v>lfsh_aj21</v>
      </c>
      <c r="C33" s="22">
        <f t="shared" si="6"/>
        <v>1</v>
      </c>
      <c r="D33" s="22">
        <f t="shared" si="6"/>
        <v>1</v>
      </c>
      <c r="E33" s="22">
        <f t="shared" si="7"/>
        <v>4</v>
      </c>
      <c r="F33" s="22" t="e">
        <f t="array" aca="1" ref="F33" ca="1">INDEX(INDIRECT($A33),$E33)</f>
        <v>#REF!</v>
      </c>
      <c r="G33" s="22" t="e">
        <f t="shared" ca="1" si="2"/>
        <v>#REF!</v>
      </c>
      <c r="H33" s="22" t="e">
        <f t="shared" ca="1" si="4"/>
        <v>#REF!</v>
      </c>
      <c r="I33" s="22">
        <f t="shared" si="8"/>
        <v>0</v>
      </c>
      <c r="J33" s="22" t="e">
        <f t="shared" ca="1" si="3"/>
        <v>#REF!</v>
      </c>
      <c r="K33" s="22" t="e">
        <f t="shared" ca="1" si="5"/>
        <v>#REF!</v>
      </c>
      <c r="M33" s="50"/>
      <c r="N33" s="38" t="str">
        <f t="shared" ca="1" si="9"/>
        <v/>
      </c>
      <c r="O33" s="19" t="str">
        <f t="array" aca="1" ref="O33" ca="1">IFERROR(INDEX(INDIRECT($A$1),$H33,O$4),"")</f>
        <v/>
      </c>
      <c r="P33" s="18" t="str">
        <f t="array" aca="1" ref="P33" ca="1">IFERROR(INDEX(INDIRECT($A$1),$H33,P$4),"")</f>
        <v/>
      </c>
      <c r="Q33" s="24" t="str">
        <f t="array" aca="1" ref="Q33" ca="1">IFERROR(INDEX(INDIRECT($A$1),$H33,Q$4),"")</f>
        <v/>
      </c>
      <c r="R33" s="19" t="str">
        <f t="array" aca="1" ref="R33" ca="1">IFERROR(INDEX(INDIRECT($A$1),$K33,R$4),"")</f>
        <v/>
      </c>
      <c r="S33" s="18" t="str">
        <f t="array" aca="1" ref="S33" ca="1">IFERROR(INDEX(INDIRECT($A$1),$K33,S$4),"")</f>
        <v/>
      </c>
      <c r="T33" s="31" t="str">
        <f t="array" aca="1" ref="T33" ca="1">IFERROR(INDEX(INDIRECT($A$1),$K33,T$4),"")</f>
        <v/>
      </c>
    </row>
    <row r="34" spans="1:20" ht="15.75" customHeight="1" x14ac:dyDescent="0.45">
      <c r="A34" s="22" t="str">
        <f t="shared" si="1"/>
        <v>ethnicity</v>
      </c>
      <c r="B34" s="22" t="str">
        <f t="shared" si="6"/>
        <v>lfsh_aj22</v>
      </c>
      <c r="C34" s="22">
        <f t="shared" si="6"/>
        <v>1</v>
      </c>
      <c r="D34" s="22">
        <f t="shared" si="6"/>
        <v>1</v>
      </c>
      <c r="E34" s="22">
        <f t="shared" si="7"/>
        <v>4</v>
      </c>
      <c r="F34" s="22" t="e">
        <f t="array" aca="1" ref="F34" ca="1">INDEX(INDIRECT($A34),$E34)</f>
        <v>#REF!</v>
      </c>
      <c r="G34" s="22" t="e">
        <f t="shared" ca="1" si="2"/>
        <v>#REF!</v>
      </c>
      <c r="H34" s="22" t="e">
        <f t="shared" ca="1" si="4"/>
        <v>#REF!</v>
      </c>
      <c r="I34" s="22">
        <f t="shared" si="8"/>
        <v>0</v>
      </c>
      <c r="J34" s="22" t="e">
        <f t="shared" ca="1" si="3"/>
        <v>#REF!</v>
      </c>
      <c r="K34" s="22" t="e">
        <f t="shared" ca="1" si="5"/>
        <v>#REF!</v>
      </c>
      <c r="M34" s="51"/>
      <c r="N34" s="41" t="str">
        <f t="shared" ca="1" si="9"/>
        <v/>
      </c>
      <c r="O34" s="12" t="str">
        <f t="array" aca="1" ref="O34" ca="1">IFERROR(INDEX(INDIRECT($A$1),$H34,O$4),"")</f>
        <v/>
      </c>
      <c r="P34" s="17" t="str">
        <f t="array" aca="1" ref="P34" ca="1">IFERROR(INDEX(INDIRECT($A$1),$H34,P$4),"")</f>
        <v/>
      </c>
      <c r="Q34" s="40" t="str">
        <f t="array" aca="1" ref="Q34" ca="1">IFERROR(INDEX(INDIRECT($A$1),$H34,Q$4),"")</f>
        <v/>
      </c>
      <c r="R34" s="12" t="str">
        <f t="array" aca="1" ref="R34" ca="1">IFERROR(INDEX(INDIRECT($A$1),$K34,R$4),"")</f>
        <v/>
      </c>
      <c r="S34" s="17" t="str">
        <f t="array" aca="1" ref="S34" ca="1">IFERROR(INDEX(INDIRECT($A$1),$K34,S$4),"")</f>
        <v/>
      </c>
      <c r="T34" s="30" t="str">
        <f t="array" aca="1" ref="T34" ca="1">IFERROR(INDEX(INDIRECT($A$1),$K34,T$4),"")</f>
        <v/>
      </c>
    </row>
    <row r="35" spans="1:20" x14ac:dyDescent="0.45">
      <c r="A35" s="22" t="str">
        <f t="shared" si="1"/>
        <v>ethnicity</v>
      </c>
      <c r="B35" s="22" t="str">
        <f t="shared" si="6"/>
        <v>lfsh_aj18</v>
      </c>
      <c r="C35" s="22">
        <f t="shared" si="6"/>
        <v>1</v>
      </c>
      <c r="D35" s="22">
        <f t="shared" si="6"/>
        <v>1</v>
      </c>
      <c r="E35" s="22">
        <f t="shared" si="7"/>
        <v>5</v>
      </c>
      <c r="F35" s="22" t="e">
        <f t="array" aca="1" ref="F35" ca="1">INDEX(INDIRECT($A35),$E35)</f>
        <v>#REF!</v>
      </c>
      <c r="G35" s="22" t="e">
        <f t="shared" ca="1" si="2"/>
        <v>#REF!</v>
      </c>
      <c r="H35" s="22" t="e">
        <f t="shared" ca="1" si="4"/>
        <v>#REF!</v>
      </c>
      <c r="I35" s="22">
        <f t="shared" si="8"/>
        <v>0</v>
      </c>
      <c r="J35" s="22" t="e">
        <f t="shared" ca="1" si="3"/>
        <v>#REF!</v>
      </c>
      <c r="K35" s="22" t="e">
        <f t="shared" ca="1" si="5"/>
        <v>#REF!</v>
      </c>
      <c r="M35" s="49" t="str">
        <f ca="1">IFERROR(F35,"")</f>
        <v/>
      </c>
      <c r="N35" s="1" t="str">
        <f t="shared" ca="1" si="9"/>
        <v/>
      </c>
      <c r="O35" s="20" t="str">
        <f t="array" aca="1" ref="O35" ca="1">IFERROR(INDEX(INDIRECT($A$1),$H35,O$4),"")</f>
        <v/>
      </c>
      <c r="P35" s="35" t="str">
        <f t="array" aca="1" ref="P35" ca="1">IFERROR(INDEX(INDIRECT($A$1),$H35,P$4),"")</f>
        <v/>
      </c>
      <c r="Q35" s="13" t="str">
        <f t="array" aca="1" ref="Q35" ca="1">IFERROR(INDEX(INDIRECT($A$1),$H35,Q$4),"")</f>
        <v/>
      </c>
      <c r="R35" s="20" t="str">
        <f t="array" aca="1" ref="R35" ca="1">IFERROR(INDEX(INDIRECT($A$1),$K35,R$4),"")</f>
        <v/>
      </c>
      <c r="S35" s="35" t="str">
        <f t="array" aca="1" ref="S35" ca="1">IFERROR(INDEX(INDIRECT($A$1),$K35,S$4),"")</f>
        <v/>
      </c>
      <c r="T35" s="4" t="str">
        <f t="array" aca="1" ref="T35" ca="1">IFERROR(INDEX(INDIRECT($A$1),$K35,T$4),"")</f>
        <v/>
      </c>
    </row>
    <row r="36" spans="1:20" x14ac:dyDescent="0.45">
      <c r="A36" s="22" t="str">
        <f t="shared" si="1"/>
        <v>ethnicity</v>
      </c>
      <c r="B36" s="22" t="str">
        <f t="shared" si="6"/>
        <v>lfsh_aj19</v>
      </c>
      <c r="C36" s="22">
        <f t="shared" si="6"/>
        <v>1</v>
      </c>
      <c r="D36" s="22">
        <f t="shared" si="6"/>
        <v>1</v>
      </c>
      <c r="E36" s="22">
        <f t="shared" si="7"/>
        <v>5</v>
      </c>
      <c r="F36" s="22" t="e">
        <f t="array" aca="1" ref="F36" ca="1">INDEX(INDIRECT($A36),$E36)</f>
        <v>#REF!</v>
      </c>
      <c r="G36" s="22" t="e">
        <f t="shared" ca="1" si="2"/>
        <v>#REF!</v>
      </c>
      <c r="H36" s="22" t="e">
        <f t="shared" ca="1" si="4"/>
        <v>#REF!</v>
      </c>
      <c r="I36" s="22">
        <f t="shared" si="8"/>
        <v>0</v>
      </c>
      <c r="J36" s="22" t="e">
        <f t="shared" ca="1" si="3"/>
        <v>#REF!</v>
      </c>
      <c r="K36" s="22" t="e">
        <f t="shared" ca="1" si="5"/>
        <v>#REF!</v>
      </c>
      <c r="M36" s="50"/>
      <c r="N36" s="38" t="str">
        <f t="shared" ca="1" si="9"/>
        <v/>
      </c>
      <c r="O36" s="19" t="str">
        <f t="array" aca="1" ref="O36" ca="1">IFERROR(INDEX(INDIRECT($A$1),$H36,O$4),"")</f>
        <v/>
      </c>
      <c r="P36" s="18" t="str">
        <f t="array" aca="1" ref="P36" ca="1">IFERROR(INDEX(INDIRECT($A$1),$H36,P$4),"")</f>
        <v/>
      </c>
      <c r="Q36" s="24" t="str">
        <f t="array" aca="1" ref="Q36" ca="1">IFERROR(INDEX(INDIRECT($A$1),$H36,Q$4),"")</f>
        <v/>
      </c>
      <c r="R36" s="19" t="str">
        <f t="array" aca="1" ref="R36" ca="1">IFERROR(INDEX(INDIRECT($A$1),$K36,R$4),"")</f>
        <v/>
      </c>
      <c r="S36" s="18" t="str">
        <f t="array" aca="1" ref="S36" ca="1">IFERROR(INDEX(INDIRECT($A$1),$K36,S$4),"")</f>
        <v/>
      </c>
      <c r="T36" s="31" t="str">
        <f t="array" aca="1" ref="T36" ca="1">IFERROR(INDEX(INDIRECT($A$1),$K36,T$4),"")</f>
        <v/>
      </c>
    </row>
    <row r="37" spans="1:20" x14ac:dyDescent="0.45">
      <c r="A37" s="22" t="str">
        <f t="shared" si="1"/>
        <v>ethnicity</v>
      </c>
      <c r="B37" s="22" t="str">
        <f t="shared" ref="B37:D52" si="10">B32</f>
        <v>lfsh_aj20</v>
      </c>
      <c r="C37" s="22">
        <f t="shared" si="10"/>
        <v>1</v>
      </c>
      <c r="D37" s="22">
        <f t="shared" si="10"/>
        <v>1</v>
      </c>
      <c r="E37" s="22">
        <f t="shared" si="7"/>
        <v>5</v>
      </c>
      <c r="F37" s="22" t="e">
        <f t="array" aca="1" ref="F37" ca="1">INDEX(INDIRECT($A37),$E37)</f>
        <v>#REF!</v>
      </c>
      <c r="G37" s="22" t="e">
        <f t="shared" ca="1" si="2"/>
        <v>#REF!</v>
      </c>
      <c r="H37" s="22" t="e">
        <f t="shared" ca="1" si="4"/>
        <v>#REF!</v>
      </c>
      <c r="I37" s="22">
        <f t="shared" si="8"/>
        <v>0</v>
      </c>
      <c r="J37" s="22" t="e">
        <f t="shared" ca="1" si="3"/>
        <v>#REF!</v>
      </c>
      <c r="K37" s="22" t="e">
        <f t="shared" ca="1" si="5"/>
        <v>#REF!</v>
      </c>
      <c r="M37" s="50"/>
      <c r="N37" s="38" t="str">
        <f t="shared" ca="1" si="9"/>
        <v/>
      </c>
      <c r="O37" s="19" t="str">
        <f t="array" aca="1" ref="O37" ca="1">IFERROR(INDEX(INDIRECT($A$1),$H37,O$4),"")</f>
        <v/>
      </c>
      <c r="P37" s="18" t="str">
        <f t="array" aca="1" ref="P37" ca="1">IFERROR(INDEX(INDIRECT($A$1),$H37,P$4),"")</f>
        <v/>
      </c>
      <c r="Q37" s="24" t="str">
        <f t="array" aca="1" ref="Q37" ca="1">IFERROR(INDEX(INDIRECT($A$1),$H37,Q$4),"")</f>
        <v/>
      </c>
      <c r="R37" s="19" t="str">
        <f t="array" aca="1" ref="R37" ca="1">IFERROR(INDEX(INDIRECT($A$1),$K37,R$4),"")</f>
        <v/>
      </c>
      <c r="S37" s="18" t="str">
        <f t="array" aca="1" ref="S37" ca="1">IFERROR(INDEX(INDIRECT($A$1),$K37,S$4),"")</f>
        <v/>
      </c>
      <c r="T37" s="31" t="str">
        <f t="array" aca="1" ref="T37" ca="1">IFERROR(INDEX(INDIRECT($A$1),$K37,T$4),"")</f>
        <v/>
      </c>
    </row>
    <row r="38" spans="1:20" x14ac:dyDescent="0.45">
      <c r="A38" s="22" t="str">
        <f t="shared" si="1"/>
        <v>ethnicity</v>
      </c>
      <c r="B38" s="22" t="str">
        <f t="shared" si="10"/>
        <v>lfsh_aj21</v>
      </c>
      <c r="C38" s="22">
        <f t="shared" si="10"/>
        <v>1</v>
      </c>
      <c r="D38" s="22">
        <f t="shared" si="10"/>
        <v>1</v>
      </c>
      <c r="E38" s="22">
        <f t="shared" si="7"/>
        <v>5</v>
      </c>
      <c r="F38" s="22" t="e">
        <f t="array" aca="1" ref="F38" ca="1">INDEX(INDIRECT($A38),$E38)</f>
        <v>#REF!</v>
      </c>
      <c r="G38" s="22" t="e">
        <f t="shared" ca="1" si="2"/>
        <v>#REF!</v>
      </c>
      <c r="H38" s="22" t="e">
        <f t="shared" ca="1" si="4"/>
        <v>#REF!</v>
      </c>
      <c r="I38" s="22">
        <f t="shared" si="8"/>
        <v>0</v>
      </c>
      <c r="J38" s="22" t="e">
        <f t="shared" ca="1" si="3"/>
        <v>#REF!</v>
      </c>
      <c r="K38" s="22" t="e">
        <f t="shared" ca="1" si="5"/>
        <v>#REF!</v>
      </c>
      <c r="M38" s="50"/>
      <c r="N38" s="38" t="str">
        <f t="shared" ca="1" si="9"/>
        <v/>
      </c>
      <c r="O38" s="19" t="str">
        <f t="array" aca="1" ref="O38" ca="1">IFERROR(INDEX(INDIRECT($A$1),$H38,O$4),"")</f>
        <v/>
      </c>
      <c r="P38" s="18" t="str">
        <f t="array" aca="1" ref="P38" ca="1">IFERROR(INDEX(INDIRECT($A$1),$H38,P$4),"")</f>
        <v/>
      </c>
      <c r="Q38" s="24" t="str">
        <f t="array" aca="1" ref="Q38" ca="1">IFERROR(INDEX(INDIRECT($A$1),$H38,Q$4),"")</f>
        <v/>
      </c>
      <c r="R38" s="19" t="str">
        <f t="array" aca="1" ref="R38" ca="1">IFERROR(INDEX(INDIRECT($A$1),$K38,R$4),"")</f>
        <v/>
      </c>
      <c r="S38" s="18" t="str">
        <f t="array" aca="1" ref="S38" ca="1">IFERROR(INDEX(INDIRECT($A$1),$K38,S$4),"")</f>
        <v/>
      </c>
      <c r="T38" s="31" t="str">
        <f t="array" aca="1" ref="T38" ca="1">IFERROR(INDEX(INDIRECT($A$1),$K38,T$4),"")</f>
        <v/>
      </c>
    </row>
    <row r="39" spans="1:20" ht="15.75" customHeight="1" x14ac:dyDescent="0.45">
      <c r="A39" s="22" t="str">
        <f t="shared" si="1"/>
        <v>ethnicity</v>
      </c>
      <c r="B39" s="22" t="str">
        <f t="shared" si="10"/>
        <v>lfsh_aj22</v>
      </c>
      <c r="C39" s="22">
        <f t="shared" si="10"/>
        <v>1</v>
      </c>
      <c r="D39" s="22">
        <f t="shared" si="10"/>
        <v>1</v>
      </c>
      <c r="E39" s="22">
        <f t="shared" si="7"/>
        <v>5</v>
      </c>
      <c r="F39" s="22" t="e">
        <f t="array" aca="1" ref="F39" ca="1">INDEX(INDIRECT($A39),$E39)</f>
        <v>#REF!</v>
      </c>
      <c r="G39" s="22" t="e">
        <f t="shared" ca="1" si="2"/>
        <v>#REF!</v>
      </c>
      <c r="H39" s="22" t="e">
        <f t="shared" ca="1" si="4"/>
        <v>#REF!</v>
      </c>
      <c r="I39" s="22">
        <f t="shared" si="8"/>
        <v>0</v>
      </c>
      <c r="J39" s="22" t="e">
        <f t="shared" ca="1" si="3"/>
        <v>#REF!</v>
      </c>
      <c r="K39" s="22" t="e">
        <f t="shared" ca="1" si="5"/>
        <v>#REF!</v>
      </c>
      <c r="M39" s="51"/>
      <c r="N39" s="41" t="str">
        <f t="shared" ca="1" si="9"/>
        <v/>
      </c>
      <c r="O39" s="12" t="str">
        <f t="array" aca="1" ref="O39" ca="1">IFERROR(INDEX(INDIRECT($A$1),$H39,O$4),"")</f>
        <v/>
      </c>
      <c r="P39" s="17" t="str">
        <f t="array" aca="1" ref="P39" ca="1">IFERROR(INDEX(INDIRECT($A$1),$H39,P$4),"")</f>
        <v/>
      </c>
      <c r="Q39" s="40" t="str">
        <f t="array" aca="1" ref="Q39" ca="1">IFERROR(INDEX(INDIRECT($A$1),$H39,Q$4),"")</f>
        <v/>
      </c>
      <c r="R39" s="12" t="str">
        <f t="array" aca="1" ref="R39" ca="1">IFERROR(INDEX(INDIRECT($A$1),$K39,R$4),"")</f>
        <v/>
      </c>
      <c r="S39" s="17" t="str">
        <f t="array" aca="1" ref="S39" ca="1">IFERROR(INDEX(INDIRECT($A$1),$K39,S$4),"")</f>
        <v/>
      </c>
      <c r="T39" s="30" t="str">
        <f t="array" aca="1" ref="T39" ca="1">IFERROR(INDEX(INDIRECT($A$1),$K39,T$4),"")</f>
        <v/>
      </c>
    </row>
    <row r="40" spans="1:20" x14ac:dyDescent="0.45">
      <c r="A40" s="22" t="str">
        <f t="shared" si="1"/>
        <v>ethnicity</v>
      </c>
      <c r="B40" s="22" t="str">
        <f t="shared" si="10"/>
        <v>lfsh_aj18</v>
      </c>
      <c r="C40" s="22">
        <f t="shared" si="10"/>
        <v>1</v>
      </c>
      <c r="D40" s="22">
        <f t="shared" si="10"/>
        <v>1</v>
      </c>
      <c r="E40" s="22">
        <f t="shared" si="7"/>
        <v>6</v>
      </c>
      <c r="F40" s="22" t="e">
        <f t="array" aca="1" ref="F40" ca="1">INDEX(INDIRECT($A40),$E40)</f>
        <v>#REF!</v>
      </c>
      <c r="G40" s="22" t="e">
        <f t="shared" ca="1" si="2"/>
        <v>#REF!</v>
      </c>
      <c r="H40" s="22" t="e">
        <f t="shared" ca="1" si="4"/>
        <v>#REF!</v>
      </c>
      <c r="I40" s="22">
        <f t="shared" si="8"/>
        <v>0</v>
      </c>
      <c r="J40" s="22" t="e">
        <f t="shared" ca="1" si="3"/>
        <v>#REF!</v>
      </c>
      <c r="K40" s="22" t="e">
        <f t="shared" ca="1" si="5"/>
        <v>#REF!</v>
      </c>
      <c r="M40" s="49" t="str">
        <f ca="1">IFERROR(F40,"")</f>
        <v/>
      </c>
      <c r="N40" s="1" t="str">
        <f t="shared" ca="1" si="9"/>
        <v/>
      </c>
      <c r="O40" s="20" t="str">
        <f t="array" aca="1" ref="O40" ca="1">IFERROR(INDEX(INDIRECT($A$1),$H40,O$4),"")</f>
        <v/>
      </c>
      <c r="P40" s="35" t="str">
        <f t="array" aca="1" ref="P40" ca="1">IFERROR(INDEX(INDIRECT($A$1),$H40,P$4),"")</f>
        <v/>
      </c>
      <c r="Q40" s="13" t="str">
        <f t="array" aca="1" ref="Q40" ca="1">IFERROR(INDEX(INDIRECT($A$1),$H40,Q$4),"")</f>
        <v/>
      </c>
      <c r="R40" s="20" t="str">
        <f t="array" aca="1" ref="R40" ca="1">IFERROR(INDEX(INDIRECT($A$1),$K40,R$4),"")</f>
        <v/>
      </c>
      <c r="S40" s="35" t="str">
        <f t="array" aca="1" ref="S40" ca="1">IFERROR(INDEX(INDIRECT($A$1),$K40,S$4),"")</f>
        <v/>
      </c>
      <c r="T40" s="4" t="str">
        <f t="array" aca="1" ref="T40" ca="1">IFERROR(INDEX(INDIRECT($A$1),$K40,T$4),"")</f>
        <v/>
      </c>
    </row>
    <row r="41" spans="1:20" x14ac:dyDescent="0.45">
      <c r="A41" s="22" t="str">
        <f t="shared" si="1"/>
        <v>ethnicity</v>
      </c>
      <c r="B41" s="22" t="str">
        <f t="shared" si="10"/>
        <v>lfsh_aj19</v>
      </c>
      <c r="C41" s="22">
        <f t="shared" si="10"/>
        <v>1</v>
      </c>
      <c r="D41" s="22">
        <f t="shared" si="10"/>
        <v>1</v>
      </c>
      <c r="E41" s="22">
        <f t="shared" si="7"/>
        <v>6</v>
      </c>
      <c r="F41" s="22" t="e">
        <f t="array" aca="1" ref="F41" ca="1">INDEX(INDIRECT($A41),$E41)</f>
        <v>#REF!</v>
      </c>
      <c r="G41" s="22" t="e">
        <f t="shared" ca="1" si="2"/>
        <v>#REF!</v>
      </c>
      <c r="H41" s="22" t="e">
        <f t="shared" ca="1" si="4"/>
        <v>#REF!</v>
      </c>
      <c r="I41" s="22">
        <f t="shared" si="8"/>
        <v>0</v>
      </c>
      <c r="J41" s="22" t="e">
        <f t="shared" ca="1" si="3"/>
        <v>#REF!</v>
      </c>
      <c r="K41" s="22" t="e">
        <f t="shared" ca="1" si="5"/>
        <v>#REF!</v>
      </c>
      <c r="M41" s="50"/>
      <c r="N41" s="38" t="str">
        <f t="shared" ca="1" si="9"/>
        <v/>
      </c>
      <c r="O41" s="19" t="str">
        <f t="array" aca="1" ref="O41" ca="1">IFERROR(INDEX(INDIRECT($A$1),$H41,O$4),"")</f>
        <v/>
      </c>
      <c r="P41" s="18" t="str">
        <f t="array" aca="1" ref="P41" ca="1">IFERROR(INDEX(INDIRECT($A$1),$H41,P$4),"")</f>
        <v/>
      </c>
      <c r="Q41" s="24" t="str">
        <f t="array" aca="1" ref="Q41" ca="1">IFERROR(INDEX(INDIRECT($A$1),$H41,Q$4),"")</f>
        <v/>
      </c>
      <c r="R41" s="19" t="str">
        <f t="array" aca="1" ref="R41" ca="1">IFERROR(INDEX(INDIRECT($A$1),$K41,R$4),"")</f>
        <v/>
      </c>
      <c r="S41" s="18" t="str">
        <f t="array" aca="1" ref="S41" ca="1">IFERROR(INDEX(INDIRECT($A$1),$K41,S$4),"")</f>
        <v/>
      </c>
      <c r="T41" s="31" t="str">
        <f t="array" aca="1" ref="T41" ca="1">IFERROR(INDEX(INDIRECT($A$1),$K41,T$4),"")</f>
        <v/>
      </c>
    </row>
    <row r="42" spans="1:20" x14ac:dyDescent="0.45">
      <c r="A42" s="22" t="str">
        <f t="shared" si="1"/>
        <v>ethnicity</v>
      </c>
      <c r="B42" s="22" t="str">
        <f t="shared" si="10"/>
        <v>lfsh_aj20</v>
      </c>
      <c r="C42" s="22">
        <f t="shared" si="10"/>
        <v>1</v>
      </c>
      <c r="D42" s="22">
        <f t="shared" si="10"/>
        <v>1</v>
      </c>
      <c r="E42" s="22">
        <f t="shared" si="7"/>
        <v>6</v>
      </c>
      <c r="F42" s="22" t="e">
        <f t="array" aca="1" ref="F42" ca="1">INDEX(INDIRECT($A42),$E42)</f>
        <v>#REF!</v>
      </c>
      <c r="G42" s="22" t="e">
        <f t="shared" ca="1" si="2"/>
        <v>#REF!</v>
      </c>
      <c r="H42" s="22" t="e">
        <f t="shared" ca="1" si="4"/>
        <v>#REF!</v>
      </c>
      <c r="I42" s="22">
        <f t="shared" si="8"/>
        <v>0</v>
      </c>
      <c r="J42" s="22" t="e">
        <f t="shared" ca="1" si="3"/>
        <v>#REF!</v>
      </c>
      <c r="K42" s="22" t="e">
        <f t="shared" ca="1" si="5"/>
        <v>#REF!</v>
      </c>
      <c r="M42" s="50"/>
      <c r="N42" s="38" t="str">
        <f t="shared" ca="1" si="9"/>
        <v/>
      </c>
      <c r="O42" s="19" t="str">
        <f t="array" aca="1" ref="O42" ca="1">IFERROR(INDEX(INDIRECT($A$1),$H42,O$4),"")</f>
        <v/>
      </c>
      <c r="P42" s="18" t="str">
        <f t="array" aca="1" ref="P42" ca="1">IFERROR(INDEX(INDIRECT($A$1),$H42,P$4),"")</f>
        <v/>
      </c>
      <c r="Q42" s="24" t="str">
        <f t="array" aca="1" ref="Q42" ca="1">IFERROR(INDEX(INDIRECT($A$1),$H42,Q$4),"")</f>
        <v/>
      </c>
      <c r="R42" s="19" t="str">
        <f t="array" aca="1" ref="R42" ca="1">IFERROR(INDEX(INDIRECT($A$1),$K42,R$4),"")</f>
        <v/>
      </c>
      <c r="S42" s="18" t="str">
        <f t="array" aca="1" ref="S42" ca="1">IFERROR(INDEX(INDIRECT($A$1),$K42,S$4),"")</f>
        <v/>
      </c>
      <c r="T42" s="31" t="str">
        <f t="array" aca="1" ref="T42" ca="1">IFERROR(INDEX(INDIRECT($A$1),$K42,T$4),"")</f>
        <v/>
      </c>
    </row>
    <row r="43" spans="1:20" x14ac:dyDescent="0.45">
      <c r="A43" s="22" t="str">
        <f t="shared" si="1"/>
        <v>ethnicity</v>
      </c>
      <c r="B43" s="22" t="str">
        <f t="shared" si="10"/>
        <v>lfsh_aj21</v>
      </c>
      <c r="C43" s="22">
        <f t="shared" si="10"/>
        <v>1</v>
      </c>
      <c r="D43" s="22">
        <f t="shared" si="10"/>
        <v>1</v>
      </c>
      <c r="E43" s="22">
        <f t="shared" si="7"/>
        <v>6</v>
      </c>
      <c r="F43" s="22" t="e">
        <f t="array" aca="1" ref="F43" ca="1">INDEX(INDIRECT($A43),$E43)</f>
        <v>#REF!</v>
      </c>
      <c r="G43" s="22" t="e">
        <f t="shared" ca="1" si="2"/>
        <v>#REF!</v>
      </c>
      <c r="H43" s="22" t="e">
        <f t="shared" ca="1" si="4"/>
        <v>#REF!</v>
      </c>
      <c r="I43" s="22">
        <f t="shared" si="8"/>
        <v>0</v>
      </c>
      <c r="J43" s="22" t="e">
        <f t="shared" ca="1" si="3"/>
        <v>#REF!</v>
      </c>
      <c r="K43" s="22" t="e">
        <f t="shared" ca="1" si="5"/>
        <v>#REF!</v>
      </c>
      <c r="M43" s="50"/>
      <c r="N43" s="38" t="str">
        <f t="shared" ca="1" si="9"/>
        <v/>
      </c>
      <c r="O43" s="19" t="str">
        <f t="array" aca="1" ref="O43" ca="1">IFERROR(INDEX(INDIRECT($A$1),$H43,O$4),"")</f>
        <v/>
      </c>
      <c r="P43" s="18" t="str">
        <f t="array" aca="1" ref="P43" ca="1">IFERROR(INDEX(INDIRECT($A$1),$H43,P$4),"")</f>
        <v/>
      </c>
      <c r="Q43" s="24" t="str">
        <f t="array" aca="1" ref="Q43" ca="1">IFERROR(INDEX(INDIRECT($A$1),$H43,Q$4),"")</f>
        <v/>
      </c>
      <c r="R43" s="19" t="str">
        <f t="array" aca="1" ref="R43" ca="1">IFERROR(INDEX(INDIRECT($A$1),$K43,R$4),"")</f>
        <v/>
      </c>
      <c r="S43" s="18" t="str">
        <f t="array" aca="1" ref="S43" ca="1">IFERROR(INDEX(INDIRECT($A$1),$K43,S$4),"")</f>
        <v/>
      </c>
      <c r="T43" s="31" t="str">
        <f t="array" aca="1" ref="T43" ca="1">IFERROR(INDEX(INDIRECT($A$1),$K43,T$4),"")</f>
        <v/>
      </c>
    </row>
    <row r="44" spans="1:20" ht="15.75" customHeight="1" x14ac:dyDescent="0.45">
      <c r="A44" s="22" t="str">
        <f t="shared" si="1"/>
        <v>ethnicity</v>
      </c>
      <c r="B44" s="22" t="str">
        <f t="shared" si="10"/>
        <v>lfsh_aj22</v>
      </c>
      <c r="C44" s="22">
        <f t="shared" si="10"/>
        <v>1</v>
      </c>
      <c r="D44" s="22">
        <f t="shared" si="10"/>
        <v>1</v>
      </c>
      <c r="E44" s="22">
        <f t="shared" si="7"/>
        <v>6</v>
      </c>
      <c r="F44" s="22" t="e">
        <f t="array" aca="1" ref="F44" ca="1">INDEX(INDIRECT($A44),$E44)</f>
        <v>#REF!</v>
      </c>
      <c r="G44" s="22" t="e">
        <f t="shared" ca="1" si="2"/>
        <v>#REF!</v>
      </c>
      <c r="H44" s="22" t="e">
        <f t="shared" ca="1" si="4"/>
        <v>#REF!</v>
      </c>
      <c r="I44" s="22">
        <f t="shared" si="8"/>
        <v>0</v>
      </c>
      <c r="J44" s="22" t="e">
        <f t="shared" ca="1" si="3"/>
        <v>#REF!</v>
      </c>
      <c r="K44" s="22" t="e">
        <f t="shared" ca="1" si="5"/>
        <v>#REF!</v>
      </c>
      <c r="M44" s="51"/>
      <c r="N44" s="41" t="str">
        <f t="shared" ca="1" si="9"/>
        <v/>
      </c>
      <c r="O44" s="12" t="str">
        <f t="array" aca="1" ref="O44" ca="1">IFERROR(INDEX(INDIRECT($A$1),$H44,O$4),"")</f>
        <v/>
      </c>
      <c r="P44" s="17" t="str">
        <f t="array" aca="1" ref="P44" ca="1">IFERROR(INDEX(INDIRECT($A$1),$H44,P$4),"")</f>
        <v/>
      </c>
      <c r="Q44" s="40" t="str">
        <f t="array" aca="1" ref="Q44" ca="1">IFERROR(INDEX(INDIRECT($A$1),$H44,Q$4),"")</f>
        <v/>
      </c>
      <c r="R44" s="12" t="str">
        <f t="array" aca="1" ref="R44" ca="1">IFERROR(INDEX(INDIRECT($A$1),$K44,R$4),"")</f>
        <v/>
      </c>
      <c r="S44" s="17" t="str">
        <f t="array" aca="1" ref="S44" ca="1">IFERROR(INDEX(INDIRECT($A$1),$K44,S$4),"")</f>
        <v/>
      </c>
      <c r="T44" s="30" t="str">
        <f t="array" aca="1" ref="T44" ca="1">IFERROR(INDEX(INDIRECT($A$1),$K44,T$4),"")</f>
        <v/>
      </c>
    </row>
    <row r="45" spans="1:20" x14ac:dyDescent="0.45">
      <c r="A45" s="22" t="str">
        <f t="shared" si="1"/>
        <v>ethnicity</v>
      </c>
      <c r="B45" s="22" t="str">
        <f t="shared" si="10"/>
        <v>lfsh_aj18</v>
      </c>
      <c r="C45" s="22">
        <f t="shared" si="10"/>
        <v>1</v>
      </c>
      <c r="D45" s="22">
        <f t="shared" si="10"/>
        <v>1</v>
      </c>
      <c r="E45" s="22">
        <f t="shared" si="7"/>
        <v>7</v>
      </c>
      <c r="F45" s="22" t="e">
        <f t="array" aca="1" ref="F45" ca="1">INDEX(INDIRECT($A45),$E45)</f>
        <v>#REF!</v>
      </c>
      <c r="G45" s="22" t="e">
        <f t="shared" ca="1" si="2"/>
        <v>#REF!</v>
      </c>
      <c r="H45" s="22" t="e">
        <f t="shared" ca="1" si="4"/>
        <v>#REF!</v>
      </c>
      <c r="I45" s="22">
        <f t="shared" si="8"/>
        <v>0</v>
      </c>
      <c r="J45" s="22" t="e">
        <f t="shared" ca="1" si="3"/>
        <v>#REF!</v>
      </c>
      <c r="K45" s="22" t="e">
        <f t="shared" ca="1" si="5"/>
        <v>#REF!</v>
      </c>
      <c r="M45" s="49" t="str">
        <f ca="1">IFERROR(F45,"")</f>
        <v/>
      </c>
      <c r="N45" s="1" t="str">
        <f t="shared" ca="1" si="9"/>
        <v/>
      </c>
      <c r="O45" s="20" t="str">
        <f t="array" aca="1" ref="O45" ca="1">IFERROR(INDEX(INDIRECT($A$1),$H45,O$4),"")</f>
        <v/>
      </c>
      <c r="P45" s="35" t="str">
        <f t="array" aca="1" ref="P45" ca="1">IFERROR(INDEX(INDIRECT($A$1),$H45,P$4),"")</f>
        <v/>
      </c>
      <c r="Q45" s="13" t="str">
        <f t="array" aca="1" ref="Q45" ca="1">IFERROR(INDEX(INDIRECT($A$1),$H45,Q$4),"")</f>
        <v/>
      </c>
      <c r="R45" s="20" t="str">
        <f t="array" aca="1" ref="R45" ca="1">IFERROR(INDEX(INDIRECT($A$1),$K45,R$4),"")</f>
        <v/>
      </c>
      <c r="S45" s="35" t="str">
        <f t="array" aca="1" ref="S45" ca="1">IFERROR(INDEX(INDIRECT($A$1),$K45,S$4),"")</f>
        <v/>
      </c>
      <c r="T45" s="4" t="str">
        <f t="array" aca="1" ref="T45" ca="1">IFERROR(INDEX(INDIRECT($A$1),$K45,T$4),"")</f>
        <v/>
      </c>
    </row>
    <row r="46" spans="1:20" x14ac:dyDescent="0.45">
      <c r="A46" s="22" t="str">
        <f t="shared" si="1"/>
        <v>ethnicity</v>
      </c>
      <c r="B46" s="22" t="str">
        <f t="shared" si="10"/>
        <v>lfsh_aj19</v>
      </c>
      <c r="C46" s="22">
        <f t="shared" si="10"/>
        <v>1</v>
      </c>
      <c r="D46" s="22">
        <f t="shared" si="10"/>
        <v>1</v>
      </c>
      <c r="E46" s="22">
        <f t="shared" si="7"/>
        <v>7</v>
      </c>
      <c r="F46" s="22" t="e">
        <f t="array" aca="1" ref="F46" ca="1">INDEX(INDIRECT($A46),$E46)</f>
        <v>#REF!</v>
      </c>
      <c r="G46" s="22" t="e">
        <f t="shared" ca="1" si="2"/>
        <v>#REF!</v>
      </c>
      <c r="H46" s="22" t="e">
        <f t="shared" ca="1" si="4"/>
        <v>#REF!</v>
      </c>
      <c r="I46" s="22">
        <f t="shared" si="8"/>
        <v>0</v>
      </c>
      <c r="J46" s="22" t="e">
        <f t="shared" ca="1" si="3"/>
        <v>#REF!</v>
      </c>
      <c r="K46" s="22" t="e">
        <f t="shared" ca="1" si="5"/>
        <v>#REF!</v>
      </c>
      <c r="M46" s="50"/>
      <c r="N46" s="38" t="str">
        <f t="shared" ca="1" si="9"/>
        <v/>
      </c>
      <c r="O46" s="19" t="str">
        <f t="array" aca="1" ref="O46" ca="1">IFERROR(INDEX(INDIRECT($A$1),$H46,O$4),"")</f>
        <v/>
      </c>
      <c r="P46" s="18" t="str">
        <f t="array" aca="1" ref="P46" ca="1">IFERROR(INDEX(INDIRECT($A$1),$H46,P$4),"")</f>
        <v/>
      </c>
      <c r="Q46" s="24" t="str">
        <f t="array" aca="1" ref="Q46" ca="1">IFERROR(INDEX(INDIRECT($A$1),$H46,Q$4),"")</f>
        <v/>
      </c>
      <c r="R46" s="19" t="str">
        <f t="array" aca="1" ref="R46" ca="1">IFERROR(INDEX(INDIRECT($A$1),$K46,R$4),"")</f>
        <v/>
      </c>
      <c r="S46" s="18" t="str">
        <f t="array" aca="1" ref="S46" ca="1">IFERROR(INDEX(INDIRECT($A$1),$K46,S$4),"")</f>
        <v/>
      </c>
      <c r="T46" s="31" t="str">
        <f t="array" aca="1" ref="T46" ca="1">IFERROR(INDEX(INDIRECT($A$1),$K46,T$4),"")</f>
        <v/>
      </c>
    </row>
    <row r="47" spans="1:20" x14ac:dyDescent="0.45">
      <c r="A47" s="22" t="str">
        <f t="shared" si="1"/>
        <v>ethnicity</v>
      </c>
      <c r="B47" s="22" t="str">
        <f t="shared" si="10"/>
        <v>lfsh_aj20</v>
      </c>
      <c r="C47" s="22">
        <f t="shared" si="10"/>
        <v>1</v>
      </c>
      <c r="D47" s="22">
        <f t="shared" si="10"/>
        <v>1</v>
      </c>
      <c r="E47" s="22">
        <f t="shared" si="7"/>
        <v>7</v>
      </c>
      <c r="F47" s="22" t="e">
        <f t="array" aca="1" ref="F47" ca="1">INDEX(INDIRECT($A47),$E47)</f>
        <v>#REF!</v>
      </c>
      <c r="G47" s="22" t="e">
        <f t="shared" ca="1" si="2"/>
        <v>#REF!</v>
      </c>
      <c r="H47" s="22" t="e">
        <f t="shared" ca="1" si="4"/>
        <v>#REF!</v>
      </c>
      <c r="I47" s="22">
        <f t="shared" si="8"/>
        <v>0</v>
      </c>
      <c r="J47" s="22" t="e">
        <f t="shared" ca="1" si="3"/>
        <v>#REF!</v>
      </c>
      <c r="K47" s="22" t="e">
        <f t="shared" ca="1" si="5"/>
        <v>#REF!</v>
      </c>
      <c r="M47" s="50"/>
      <c r="N47" s="38" t="str">
        <f t="shared" ca="1" si="9"/>
        <v/>
      </c>
      <c r="O47" s="19" t="str">
        <f t="array" aca="1" ref="O47" ca="1">IFERROR(INDEX(INDIRECT($A$1),$H47,O$4),"")</f>
        <v/>
      </c>
      <c r="P47" s="18" t="str">
        <f t="array" aca="1" ref="P47" ca="1">IFERROR(INDEX(INDIRECT($A$1),$H47,P$4),"")</f>
        <v/>
      </c>
      <c r="Q47" s="24" t="str">
        <f t="array" aca="1" ref="Q47" ca="1">IFERROR(INDEX(INDIRECT($A$1),$H47,Q$4),"")</f>
        <v/>
      </c>
      <c r="R47" s="19" t="str">
        <f t="array" aca="1" ref="R47" ca="1">IFERROR(INDEX(INDIRECT($A$1),$K47,R$4),"")</f>
        <v/>
      </c>
      <c r="S47" s="18" t="str">
        <f t="array" aca="1" ref="S47" ca="1">IFERROR(INDEX(INDIRECT($A$1),$K47,S$4),"")</f>
        <v/>
      </c>
      <c r="T47" s="31" t="str">
        <f t="array" aca="1" ref="T47" ca="1">IFERROR(INDEX(INDIRECT($A$1),$K47,T$4),"")</f>
        <v/>
      </c>
    </row>
    <row r="48" spans="1:20" x14ac:dyDescent="0.45">
      <c r="A48" s="22" t="str">
        <f t="shared" si="1"/>
        <v>ethnicity</v>
      </c>
      <c r="B48" s="22" t="str">
        <f t="shared" si="10"/>
        <v>lfsh_aj21</v>
      </c>
      <c r="C48" s="22">
        <f t="shared" si="10"/>
        <v>1</v>
      </c>
      <c r="D48" s="22">
        <f t="shared" si="10"/>
        <v>1</v>
      </c>
      <c r="E48" s="22">
        <f t="shared" si="7"/>
        <v>7</v>
      </c>
      <c r="F48" s="22" t="e">
        <f t="array" aca="1" ref="F48" ca="1">INDEX(INDIRECT($A48),$E48)</f>
        <v>#REF!</v>
      </c>
      <c r="G48" s="22" t="e">
        <f t="shared" ca="1" si="2"/>
        <v>#REF!</v>
      </c>
      <c r="H48" s="22" t="e">
        <f t="shared" ca="1" si="4"/>
        <v>#REF!</v>
      </c>
      <c r="I48" s="22">
        <f t="shared" si="8"/>
        <v>0</v>
      </c>
      <c r="J48" s="22" t="e">
        <f t="shared" ca="1" si="3"/>
        <v>#REF!</v>
      </c>
      <c r="K48" s="22" t="e">
        <f t="shared" ca="1" si="5"/>
        <v>#REF!</v>
      </c>
      <c r="M48" s="50"/>
      <c r="N48" s="38" t="str">
        <f t="shared" ca="1" si="9"/>
        <v/>
      </c>
      <c r="O48" s="19" t="str">
        <f t="array" aca="1" ref="O48" ca="1">IFERROR(INDEX(INDIRECT($A$1),$H48,O$4),"")</f>
        <v/>
      </c>
      <c r="P48" s="18" t="str">
        <f t="array" aca="1" ref="P48" ca="1">IFERROR(INDEX(INDIRECT($A$1),$H48,P$4),"")</f>
        <v/>
      </c>
      <c r="Q48" s="24" t="str">
        <f t="array" aca="1" ref="Q48" ca="1">IFERROR(INDEX(INDIRECT($A$1),$H48,Q$4),"")</f>
        <v/>
      </c>
      <c r="R48" s="19" t="str">
        <f t="array" aca="1" ref="R48" ca="1">IFERROR(INDEX(INDIRECT($A$1),$K48,R$4),"")</f>
        <v/>
      </c>
      <c r="S48" s="18" t="str">
        <f t="array" aca="1" ref="S48" ca="1">IFERROR(INDEX(INDIRECT($A$1),$K48,S$4),"")</f>
        <v/>
      </c>
      <c r="T48" s="31" t="str">
        <f t="array" aca="1" ref="T48" ca="1">IFERROR(INDEX(INDIRECT($A$1),$K48,T$4),"")</f>
        <v/>
      </c>
    </row>
    <row r="49" spans="1:20" ht="15.75" customHeight="1" x14ac:dyDescent="0.45">
      <c r="A49" s="22" t="str">
        <f t="shared" si="1"/>
        <v>ethnicity</v>
      </c>
      <c r="B49" s="22" t="str">
        <f t="shared" si="10"/>
        <v>lfsh_aj22</v>
      </c>
      <c r="C49" s="22">
        <f t="shared" si="10"/>
        <v>1</v>
      </c>
      <c r="D49" s="22">
        <f t="shared" si="10"/>
        <v>1</v>
      </c>
      <c r="E49" s="22">
        <f t="shared" si="7"/>
        <v>7</v>
      </c>
      <c r="F49" s="22" t="e">
        <f t="array" aca="1" ref="F49" ca="1">INDEX(INDIRECT($A49),$E49)</f>
        <v>#REF!</v>
      </c>
      <c r="G49" s="22" t="e">
        <f t="shared" ca="1" si="2"/>
        <v>#REF!</v>
      </c>
      <c r="H49" s="22" t="e">
        <f t="shared" ca="1" si="4"/>
        <v>#REF!</v>
      </c>
      <c r="I49" s="22">
        <f t="shared" si="8"/>
        <v>0</v>
      </c>
      <c r="J49" s="22" t="e">
        <f t="shared" ca="1" si="3"/>
        <v>#REF!</v>
      </c>
      <c r="K49" s="22" t="e">
        <f t="shared" ca="1" si="5"/>
        <v>#REF!</v>
      </c>
      <c r="M49" s="51"/>
      <c r="N49" s="41" t="str">
        <f t="shared" ca="1" si="9"/>
        <v/>
      </c>
      <c r="O49" s="12" t="str">
        <f t="array" aca="1" ref="O49" ca="1">IFERROR(INDEX(INDIRECT($A$1),$H49,O$4),"")</f>
        <v/>
      </c>
      <c r="P49" s="17" t="str">
        <f t="array" aca="1" ref="P49" ca="1">IFERROR(INDEX(INDIRECT($A$1),$H49,P$4),"")</f>
        <v/>
      </c>
      <c r="Q49" s="40" t="str">
        <f t="array" aca="1" ref="Q49" ca="1">IFERROR(INDEX(INDIRECT($A$1),$H49,Q$4),"")</f>
        <v/>
      </c>
      <c r="R49" s="12" t="str">
        <f t="array" aca="1" ref="R49" ca="1">IFERROR(INDEX(INDIRECT($A$1),$K49,R$4),"")</f>
        <v/>
      </c>
      <c r="S49" s="17" t="str">
        <f t="array" aca="1" ref="S49" ca="1">IFERROR(INDEX(INDIRECT($A$1),$K49,S$4),"")</f>
        <v/>
      </c>
      <c r="T49" s="30" t="str">
        <f t="array" aca="1" ref="T49" ca="1">IFERROR(INDEX(INDIRECT($A$1),$K49,T$4),"")</f>
        <v/>
      </c>
    </row>
    <row r="50" spans="1:20" x14ac:dyDescent="0.45">
      <c r="A50" s="22" t="str">
        <f t="shared" si="1"/>
        <v>ethnicity</v>
      </c>
      <c r="B50" s="22" t="str">
        <f t="shared" si="10"/>
        <v>lfsh_aj18</v>
      </c>
      <c r="C50" s="22">
        <f t="shared" si="10"/>
        <v>1</v>
      </c>
      <c r="D50" s="22">
        <f t="shared" si="10"/>
        <v>1</v>
      </c>
      <c r="E50" s="22">
        <f t="shared" si="7"/>
        <v>8</v>
      </c>
      <c r="F50" s="22" t="e">
        <f t="array" aca="1" ref="F50" ca="1">INDEX(INDIRECT($A50),$E50)</f>
        <v>#REF!</v>
      </c>
      <c r="G50" s="22" t="e">
        <f t="shared" ca="1" si="2"/>
        <v>#REF!</v>
      </c>
      <c r="H50" s="22" t="e">
        <f t="shared" ca="1" si="4"/>
        <v>#REF!</v>
      </c>
      <c r="I50" s="22">
        <f t="shared" si="8"/>
        <v>0</v>
      </c>
      <c r="J50" s="22" t="e">
        <f t="shared" ca="1" si="3"/>
        <v>#REF!</v>
      </c>
      <c r="K50" s="22" t="e">
        <f t="shared" ca="1" si="5"/>
        <v>#REF!</v>
      </c>
      <c r="M50" s="49" t="str">
        <f ca="1">IFERROR(F50,"")</f>
        <v/>
      </c>
      <c r="N50" s="1" t="str">
        <f t="shared" ca="1" si="9"/>
        <v/>
      </c>
      <c r="O50" s="20" t="str">
        <f t="array" aca="1" ref="O50" ca="1">IFERROR(INDEX(INDIRECT($A$1),$H50,O$4),"")</f>
        <v/>
      </c>
      <c r="P50" s="35" t="str">
        <f t="array" aca="1" ref="P50" ca="1">IFERROR(INDEX(INDIRECT($A$1),$H50,P$4),"")</f>
        <v/>
      </c>
      <c r="Q50" s="13" t="str">
        <f t="array" aca="1" ref="Q50" ca="1">IFERROR(INDEX(INDIRECT($A$1),$H50,Q$4),"")</f>
        <v/>
      </c>
      <c r="R50" s="20" t="str">
        <f t="array" aca="1" ref="R50" ca="1">IFERROR(INDEX(INDIRECT($A$1),$K50,R$4),"")</f>
        <v/>
      </c>
      <c r="S50" s="35" t="str">
        <f t="array" aca="1" ref="S50" ca="1">IFERROR(INDEX(INDIRECT($A$1),$K50,S$4),"")</f>
        <v/>
      </c>
      <c r="T50" s="4" t="str">
        <f t="array" aca="1" ref="T50" ca="1">IFERROR(INDEX(INDIRECT($A$1),$K50,T$4),"")</f>
        <v/>
      </c>
    </row>
    <row r="51" spans="1:20" x14ac:dyDescent="0.45">
      <c r="A51" s="22" t="str">
        <f t="shared" si="1"/>
        <v>ethnicity</v>
      </c>
      <c r="B51" s="22" t="str">
        <f t="shared" si="10"/>
        <v>lfsh_aj19</v>
      </c>
      <c r="C51" s="22">
        <f t="shared" si="10"/>
        <v>1</v>
      </c>
      <c r="D51" s="22">
        <f t="shared" si="10"/>
        <v>1</v>
      </c>
      <c r="E51" s="22">
        <f t="shared" si="7"/>
        <v>8</v>
      </c>
      <c r="F51" s="22" t="e">
        <f t="array" aca="1" ref="F51" ca="1">INDEX(INDIRECT($A51),$E51)</f>
        <v>#REF!</v>
      </c>
      <c r="G51" s="22" t="e">
        <f t="shared" ca="1" si="2"/>
        <v>#REF!</v>
      </c>
      <c r="H51" s="22" t="e">
        <f t="shared" ca="1" si="4"/>
        <v>#REF!</v>
      </c>
      <c r="I51" s="22">
        <f t="shared" si="8"/>
        <v>0</v>
      </c>
      <c r="J51" s="22" t="e">
        <f t="shared" ca="1" si="3"/>
        <v>#REF!</v>
      </c>
      <c r="K51" s="22" t="e">
        <f t="shared" ca="1" si="5"/>
        <v>#REF!</v>
      </c>
      <c r="M51" s="50"/>
      <c r="N51" s="38" t="str">
        <f t="shared" ca="1" si="9"/>
        <v/>
      </c>
      <c r="O51" s="19" t="str">
        <f t="array" aca="1" ref="O51" ca="1">IFERROR(INDEX(INDIRECT($A$1),$H51,O$4),"")</f>
        <v/>
      </c>
      <c r="P51" s="18" t="str">
        <f t="array" aca="1" ref="P51" ca="1">IFERROR(INDEX(INDIRECT($A$1),$H51,P$4),"")</f>
        <v/>
      </c>
      <c r="Q51" s="24" t="str">
        <f t="array" aca="1" ref="Q51" ca="1">IFERROR(INDEX(INDIRECT($A$1),$H51,Q$4),"")</f>
        <v/>
      </c>
      <c r="R51" s="19" t="str">
        <f t="array" aca="1" ref="R51" ca="1">IFERROR(INDEX(INDIRECT($A$1),$K51,R$4),"")</f>
        <v/>
      </c>
      <c r="S51" s="18" t="str">
        <f t="array" aca="1" ref="S51" ca="1">IFERROR(INDEX(INDIRECT($A$1),$K51,S$4),"")</f>
        <v/>
      </c>
      <c r="T51" s="31" t="str">
        <f t="array" aca="1" ref="T51" ca="1">IFERROR(INDEX(INDIRECT($A$1),$K51,T$4),"")</f>
        <v/>
      </c>
    </row>
    <row r="52" spans="1:20" x14ac:dyDescent="0.45">
      <c r="A52" s="22" t="str">
        <f t="shared" si="1"/>
        <v>ethnicity</v>
      </c>
      <c r="B52" s="22" t="str">
        <f t="shared" si="10"/>
        <v>lfsh_aj20</v>
      </c>
      <c r="C52" s="22">
        <f t="shared" si="10"/>
        <v>1</v>
      </c>
      <c r="D52" s="22">
        <f t="shared" si="10"/>
        <v>1</v>
      </c>
      <c r="E52" s="22">
        <f t="shared" si="7"/>
        <v>8</v>
      </c>
      <c r="F52" s="22" t="e">
        <f t="array" aca="1" ref="F52" ca="1">INDEX(INDIRECT($A52),$E52)</f>
        <v>#REF!</v>
      </c>
      <c r="G52" s="22" t="e">
        <f t="shared" ca="1" si="2"/>
        <v>#REF!</v>
      </c>
      <c r="H52" s="22" t="e">
        <f t="shared" ca="1" si="4"/>
        <v>#REF!</v>
      </c>
      <c r="I52" s="22">
        <f t="shared" si="8"/>
        <v>0</v>
      </c>
      <c r="J52" s="22" t="e">
        <f t="shared" ca="1" si="3"/>
        <v>#REF!</v>
      </c>
      <c r="K52" s="22" t="e">
        <f t="shared" ca="1" si="5"/>
        <v>#REF!</v>
      </c>
      <c r="M52" s="50"/>
      <c r="N52" s="38" t="str">
        <f t="shared" ca="1" si="9"/>
        <v/>
      </c>
      <c r="O52" s="19" t="str">
        <f t="array" aca="1" ref="O52" ca="1">IFERROR(INDEX(INDIRECT($A$1),$H52,O$4),"")</f>
        <v/>
      </c>
      <c r="P52" s="18" t="str">
        <f t="array" aca="1" ref="P52" ca="1">IFERROR(INDEX(INDIRECT($A$1),$H52,P$4),"")</f>
        <v/>
      </c>
      <c r="Q52" s="24" t="str">
        <f t="array" aca="1" ref="Q52" ca="1">IFERROR(INDEX(INDIRECT($A$1),$H52,Q$4),"")</f>
        <v/>
      </c>
      <c r="R52" s="19" t="str">
        <f t="array" aca="1" ref="R52" ca="1">IFERROR(INDEX(INDIRECT($A$1),$K52,R$4),"")</f>
        <v/>
      </c>
      <c r="S52" s="18" t="str">
        <f t="array" aca="1" ref="S52" ca="1">IFERROR(INDEX(INDIRECT($A$1),$K52,S$4),"")</f>
        <v/>
      </c>
      <c r="T52" s="31" t="str">
        <f t="array" aca="1" ref="T52" ca="1">IFERROR(INDEX(INDIRECT($A$1),$K52,T$4),"")</f>
        <v/>
      </c>
    </row>
    <row r="53" spans="1:20" x14ac:dyDescent="0.45">
      <c r="A53" s="22" t="str">
        <f t="shared" si="1"/>
        <v>ethnicity</v>
      </c>
      <c r="B53" s="22" t="str">
        <f t="shared" ref="B53:D68" si="11">B48</f>
        <v>lfsh_aj21</v>
      </c>
      <c r="C53" s="22">
        <f t="shared" si="11"/>
        <v>1</v>
      </c>
      <c r="D53" s="22">
        <f t="shared" si="11"/>
        <v>1</v>
      </c>
      <c r="E53" s="22">
        <f t="shared" si="7"/>
        <v>8</v>
      </c>
      <c r="F53" s="22" t="e">
        <f t="array" aca="1" ref="F53" ca="1">INDEX(INDIRECT($A53),$E53)</f>
        <v>#REF!</v>
      </c>
      <c r="G53" s="22" t="e">
        <f t="shared" ca="1" si="2"/>
        <v>#REF!</v>
      </c>
      <c r="H53" s="22" t="e">
        <f t="shared" ca="1" si="4"/>
        <v>#REF!</v>
      </c>
      <c r="I53" s="22">
        <f t="shared" si="8"/>
        <v>0</v>
      </c>
      <c r="J53" s="22" t="e">
        <f t="shared" ca="1" si="3"/>
        <v>#REF!</v>
      </c>
      <c r="K53" s="22" t="e">
        <f t="shared" ca="1" si="5"/>
        <v>#REF!</v>
      </c>
      <c r="M53" s="50"/>
      <c r="N53" s="38" t="str">
        <f t="shared" ca="1" si="9"/>
        <v/>
      </c>
      <c r="O53" s="19" t="str">
        <f t="array" aca="1" ref="O53" ca="1">IFERROR(INDEX(INDIRECT($A$1),$H53,O$4),"")</f>
        <v/>
      </c>
      <c r="P53" s="18" t="str">
        <f t="array" aca="1" ref="P53" ca="1">IFERROR(INDEX(INDIRECT($A$1),$H53,P$4),"")</f>
        <v/>
      </c>
      <c r="Q53" s="24" t="str">
        <f t="array" aca="1" ref="Q53" ca="1">IFERROR(INDEX(INDIRECT($A$1),$H53,Q$4),"")</f>
        <v/>
      </c>
      <c r="R53" s="19" t="str">
        <f t="array" aca="1" ref="R53" ca="1">IFERROR(INDEX(INDIRECT($A$1),$K53,R$4),"")</f>
        <v/>
      </c>
      <c r="S53" s="18" t="str">
        <f t="array" aca="1" ref="S53" ca="1">IFERROR(INDEX(INDIRECT($A$1),$K53,S$4),"")</f>
        <v/>
      </c>
      <c r="T53" s="31" t="str">
        <f t="array" aca="1" ref="T53" ca="1">IFERROR(INDEX(INDIRECT($A$1),$K53,T$4),"")</f>
        <v/>
      </c>
    </row>
    <row r="54" spans="1:20" ht="15.75" customHeight="1" x14ac:dyDescent="0.45">
      <c r="A54" s="22" t="str">
        <f t="shared" si="1"/>
        <v>ethnicity</v>
      </c>
      <c r="B54" s="22" t="str">
        <f t="shared" si="11"/>
        <v>lfsh_aj22</v>
      </c>
      <c r="C54" s="22">
        <f t="shared" si="11"/>
        <v>1</v>
      </c>
      <c r="D54" s="22">
        <f t="shared" si="11"/>
        <v>1</v>
      </c>
      <c r="E54" s="22">
        <f t="shared" si="7"/>
        <v>8</v>
      </c>
      <c r="F54" s="22" t="e">
        <f t="array" aca="1" ref="F54" ca="1">INDEX(INDIRECT($A54),$E54)</f>
        <v>#REF!</v>
      </c>
      <c r="G54" s="22" t="e">
        <f t="shared" ca="1" si="2"/>
        <v>#REF!</v>
      </c>
      <c r="H54" s="22" t="e">
        <f t="shared" ca="1" si="4"/>
        <v>#REF!</v>
      </c>
      <c r="I54" s="22">
        <f t="shared" si="8"/>
        <v>0</v>
      </c>
      <c r="J54" s="22" t="e">
        <f t="shared" ca="1" si="3"/>
        <v>#REF!</v>
      </c>
      <c r="K54" s="22" t="e">
        <f t="shared" ca="1" si="5"/>
        <v>#REF!</v>
      </c>
      <c r="M54" s="51"/>
      <c r="N54" s="41" t="str">
        <f t="shared" ca="1" si="9"/>
        <v/>
      </c>
      <c r="O54" s="12" t="str">
        <f t="array" aca="1" ref="O54" ca="1">IFERROR(INDEX(INDIRECT($A$1),$H54,O$4),"")</f>
        <v/>
      </c>
      <c r="P54" s="17" t="str">
        <f t="array" aca="1" ref="P54" ca="1">IFERROR(INDEX(INDIRECT($A$1),$H54,P$4),"")</f>
        <v/>
      </c>
      <c r="Q54" s="40" t="str">
        <f t="array" aca="1" ref="Q54" ca="1">IFERROR(INDEX(INDIRECT($A$1),$H54,Q$4),"")</f>
        <v/>
      </c>
      <c r="R54" s="12" t="str">
        <f t="array" aca="1" ref="R54" ca="1">IFERROR(INDEX(INDIRECT($A$1),$K54,R$4),"")</f>
        <v/>
      </c>
      <c r="S54" s="17" t="str">
        <f t="array" aca="1" ref="S54" ca="1">IFERROR(INDEX(INDIRECT($A$1),$K54,S$4),"")</f>
        <v/>
      </c>
      <c r="T54" s="30" t="str">
        <f t="array" aca="1" ref="T54" ca="1">IFERROR(INDEX(INDIRECT($A$1),$K54,T$4),"")</f>
        <v/>
      </c>
    </row>
    <row r="55" spans="1:20" x14ac:dyDescent="0.45">
      <c r="A55" s="22" t="str">
        <f t="shared" si="1"/>
        <v>ethnicity</v>
      </c>
      <c r="B55" s="22" t="str">
        <f t="shared" si="11"/>
        <v>lfsh_aj18</v>
      </c>
      <c r="C55" s="22">
        <f t="shared" si="11"/>
        <v>1</v>
      </c>
      <c r="D55" s="22">
        <f t="shared" si="11"/>
        <v>1</v>
      </c>
      <c r="E55" s="22">
        <f t="shared" si="7"/>
        <v>9</v>
      </c>
      <c r="F55" s="22" t="e">
        <f t="array" aca="1" ref="F55" ca="1">INDEX(INDIRECT($A55),$E55)</f>
        <v>#REF!</v>
      </c>
      <c r="G55" s="22" t="e">
        <f t="shared" ca="1" si="2"/>
        <v>#REF!</v>
      </c>
      <c r="H55" s="22" t="e">
        <f t="shared" ca="1" si="4"/>
        <v>#REF!</v>
      </c>
      <c r="I55" s="22">
        <f t="shared" si="8"/>
        <v>0</v>
      </c>
      <c r="J55" s="22" t="e">
        <f t="shared" ca="1" si="3"/>
        <v>#REF!</v>
      </c>
      <c r="K55" s="22" t="e">
        <f t="shared" ca="1" si="5"/>
        <v>#REF!</v>
      </c>
      <c r="M55" s="49" t="str">
        <f ca="1">IFERROR(F55,"")</f>
        <v/>
      </c>
      <c r="N55" s="1" t="str">
        <f t="shared" ca="1" si="9"/>
        <v/>
      </c>
      <c r="O55" s="20" t="str">
        <f t="array" aca="1" ref="O55" ca="1">IFERROR(INDEX(INDIRECT($A$1),$H55,O$4),"")</f>
        <v/>
      </c>
      <c r="P55" s="35" t="str">
        <f t="array" aca="1" ref="P55" ca="1">IFERROR(INDEX(INDIRECT($A$1),$H55,P$4),"")</f>
        <v/>
      </c>
      <c r="Q55" s="13" t="str">
        <f t="array" aca="1" ref="Q55" ca="1">IFERROR(INDEX(INDIRECT($A$1),$H55,Q$4),"")</f>
        <v/>
      </c>
      <c r="R55" s="20" t="str">
        <f t="array" aca="1" ref="R55" ca="1">IFERROR(INDEX(INDIRECT($A$1),$K55,R$4),"")</f>
        <v/>
      </c>
      <c r="S55" s="35" t="str">
        <f t="array" aca="1" ref="S55" ca="1">IFERROR(INDEX(INDIRECT($A$1),$K55,S$4),"")</f>
        <v/>
      </c>
      <c r="T55" s="4" t="str">
        <f t="array" aca="1" ref="T55" ca="1">IFERROR(INDEX(INDIRECT($A$1),$K55,T$4),"")</f>
        <v/>
      </c>
    </row>
    <row r="56" spans="1:20" x14ac:dyDescent="0.45">
      <c r="A56" s="22" t="str">
        <f t="shared" si="1"/>
        <v>ethnicity</v>
      </c>
      <c r="B56" s="22" t="str">
        <f t="shared" si="11"/>
        <v>lfsh_aj19</v>
      </c>
      <c r="C56" s="22">
        <f t="shared" si="11"/>
        <v>1</v>
      </c>
      <c r="D56" s="22">
        <f t="shared" si="11"/>
        <v>1</v>
      </c>
      <c r="E56" s="22">
        <f t="shared" si="7"/>
        <v>9</v>
      </c>
      <c r="F56" s="22" t="e">
        <f t="array" aca="1" ref="F56" ca="1">INDEX(INDIRECT($A56),$E56)</f>
        <v>#REF!</v>
      </c>
      <c r="G56" s="22" t="e">
        <f t="shared" ca="1" si="2"/>
        <v>#REF!</v>
      </c>
      <c r="H56" s="22" t="e">
        <f t="shared" ca="1" si="4"/>
        <v>#REF!</v>
      </c>
      <c r="I56" s="22">
        <f t="shared" si="8"/>
        <v>0</v>
      </c>
      <c r="J56" s="22" t="e">
        <f t="shared" ca="1" si="3"/>
        <v>#REF!</v>
      </c>
      <c r="K56" s="22" t="e">
        <f t="shared" ca="1" si="5"/>
        <v>#REF!</v>
      </c>
      <c r="M56" s="50"/>
      <c r="N56" s="38" t="str">
        <f t="shared" ca="1" si="9"/>
        <v/>
      </c>
      <c r="O56" s="19" t="str">
        <f t="array" aca="1" ref="O56" ca="1">IFERROR(INDEX(INDIRECT($A$1),$H56,O$4),"")</f>
        <v/>
      </c>
      <c r="P56" s="18" t="str">
        <f t="array" aca="1" ref="P56" ca="1">IFERROR(INDEX(INDIRECT($A$1),$H56,P$4),"")</f>
        <v/>
      </c>
      <c r="Q56" s="24" t="str">
        <f t="array" aca="1" ref="Q56" ca="1">IFERROR(INDEX(INDIRECT($A$1),$H56,Q$4),"")</f>
        <v/>
      </c>
      <c r="R56" s="19" t="str">
        <f t="array" aca="1" ref="R56" ca="1">IFERROR(INDEX(INDIRECT($A$1),$K56,R$4),"")</f>
        <v/>
      </c>
      <c r="S56" s="18" t="str">
        <f t="array" aca="1" ref="S56" ca="1">IFERROR(INDEX(INDIRECT($A$1),$K56,S$4),"")</f>
        <v/>
      </c>
      <c r="T56" s="31" t="str">
        <f t="array" aca="1" ref="T56" ca="1">IFERROR(INDEX(INDIRECT($A$1),$K56,T$4),"")</f>
        <v/>
      </c>
    </row>
    <row r="57" spans="1:20" x14ac:dyDescent="0.45">
      <c r="A57" s="22" t="str">
        <f t="shared" si="1"/>
        <v>ethnicity</v>
      </c>
      <c r="B57" s="22" t="str">
        <f t="shared" si="11"/>
        <v>lfsh_aj20</v>
      </c>
      <c r="C57" s="22">
        <f t="shared" si="11"/>
        <v>1</v>
      </c>
      <c r="D57" s="22">
        <f t="shared" si="11"/>
        <v>1</v>
      </c>
      <c r="E57" s="22">
        <f t="shared" si="7"/>
        <v>9</v>
      </c>
      <c r="F57" s="22" t="e">
        <f t="array" aca="1" ref="F57" ca="1">INDEX(INDIRECT($A57),$E57)</f>
        <v>#REF!</v>
      </c>
      <c r="G57" s="22" t="e">
        <f t="shared" ca="1" si="2"/>
        <v>#REF!</v>
      </c>
      <c r="H57" s="22" t="e">
        <f t="shared" ca="1" si="4"/>
        <v>#REF!</v>
      </c>
      <c r="I57" s="22">
        <f t="shared" si="8"/>
        <v>0</v>
      </c>
      <c r="J57" s="22" t="e">
        <f t="shared" ca="1" si="3"/>
        <v>#REF!</v>
      </c>
      <c r="K57" s="22" t="e">
        <f t="shared" ca="1" si="5"/>
        <v>#REF!</v>
      </c>
      <c r="M57" s="50"/>
      <c r="N57" s="38" t="str">
        <f t="shared" ca="1" si="9"/>
        <v/>
      </c>
      <c r="O57" s="19" t="str">
        <f t="array" aca="1" ref="O57" ca="1">IFERROR(INDEX(INDIRECT($A$1),$H57,O$4),"")</f>
        <v/>
      </c>
      <c r="P57" s="18" t="str">
        <f t="array" aca="1" ref="P57" ca="1">IFERROR(INDEX(INDIRECT($A$1),$H57,P$4),"")</f>
        <v/>
      </c>
      <c r="Q57" s="24" t="str">
        <f t="array" aca="1" ref="Q57" ca="1">IFERROR(INDEX(INDIRECT($A$1),$H57,Q$4),"")</f>
        <v/>
      </c>
      <c r="R57" s="19" t="str">
        <f t="array" aca="1" ref="R57" ca="1">IFERROR(INDEX(INDIRECT($A$1),$K57,R$4),"")</f>
        <v/>
      </c>
      <c r="S57" s="18" t="str">
        <f t="array" aca="1" ref="S57" ca="1">IFERROR(INDEX(INDIRECT($A$1),$K57,S$4),"")</f>
        <v/>
      </c>
      <c r="T57" s="31" t="str">
        <f t="array" aca="1" ref="T57" ca="1">IFERROR(INDEX(INDIRECT($A$1),$K57,T$4),"")</f>
        <v/>
      </c>
    </row>
    <row r="58" spans="1:20" x14ac:dyDescent="0.45">
      <c r="A58" s="22" t="str">
        <f t="shared" si="1"/>
        <v>ethnicity</v>
      </c>
      <c r="B58" s="22" t="str">
        <f t="shared" si="11"/>
        <v>lfsh_aj21</v>
      </c>
      <c r="C58" s="22">
        <f t="shared" si="11"/>
        <v>1</v>
      </c>
      <c r="D58" s="22">
        <f t="shared" si="11"/>
        <v>1</v>
      </c>
      <c r="E58" s="22">
        <f t="shared" si="7"/>
        <v>9</v>
      </c>
      <c r="F58" s="22" t="e">
        <f t="array" aca="1" ref="F58" ca="1">INDEX(INDIRECT($A58),$E58)</f>
        <v>#REF!</v>
      </c>
      <c r="G58" s="22" t="e">
        <f t="shared" ca="1" si="2"/>
        <v>#REF!</v>
      </c>
      <c r="H58" s="22" t="e">
        <f t="shared" ca="1" si="4"/>
        <v>#REF!</v>
      </c>
      <c r="I58" s="22">
        <f t="shared" si="8"/>
        <v>0</v>
      </c>
      <c r="J58" s="22" t="e">
        <f t="shared" ca="1" si="3"/>
        <v>#REF!</v>
      </c>
      <c r="K58" s="22" t="e">
        <f t="shared" ca="1" si="5"/>
        <v>#REF!</v>
      </c>
      <c r="M58" s="50"/>
      <c r="N58" s="38" t="str">
        <f t="shared" ca="1" si="9"/>
        <v/>
      </c>
      <c r="O58" s="19" t="str">
        <f t="array" aca="1" ref="O58" ca="1">IFERROR(INDEX(INDIRECT($A$1),$H58,O$4),"")</f>
        <v/>
      </c>
      <c r="P58" s="18" t="str">
        <f t="array" aca="1" ref="P58" ca="1">IFERROR(INDEX(INDIRECT($A$1),$H58,P$4),"")</f>
        <v/>
      </c>
      <c r="Q58" s="24" t="str">
        <f t="array" aca="1" ref="Q58" ca="1">IFERROR(INDEX(INDIRECT($A$1),$H58,Q$4),"")</f>
        <v/>
      </c>
      <c r="R58" s="19" t="str">
        <f t="array" aca="1" ref="R58" ca="1">IFERROR(INDEX(INDIRECT($A$1),$K58,R$4),"")</f>
        <v/>
      </c>
      <c r="S58" s="18" t="str">
        <f t="array" aca="1" ref="S58" ca="1">IFERROR(INDEX(INDIRECT($A$1),$K58,S$4),"")</f>
        <v/>
      </c>
      <c r="T58" s="31" t="str">
        <f t="array" aca="1" ref="T58" ca="1">IFERROR(INDEX(INDIRECT($A$1),$K58,T$4),"")</f>
        <v/>
      </c>
    </row>
    <row r="59" spans="1:20" ht="15.75" customHeight="1" x14ac:dyDescent="0.45">
      <c r="A59" s="22" t="str">
        <f t="shared" si="1"/>
        <v>ethnicity</v>
      </c>
      <c r="B59" s="22" t="str">
        <f t="shared" si="11"/>
        <v>lfsh_aj22</v>
      </c>
      <c r="C59" s="22">
        <f t="shared" si="11"/>
        <v>1</v>
      </c>
      <c r="D59" s="22">
        <f t="shared" si="11"/>
        <v>1</v>
      </c>
      <c r="E59" s="22">
        <f t="shared" si="7"/>
        <v>9</v>
      </c>
      <c r="F59" s="22" t="e">
        <f t="array" aca="1" ref="F59" ca="1">INDEX(INDIRECT($A59),$E59)</f>
        <v>#REF!</v>
      </c>
      <c r="G59" s="22" t="e">
        <f t="shared" ca="1" si="2"/>
        <v>#REF!</v>
      </c>
      <c r="H59" s="22" t="e">
        <f t="shared" ca="1" si="4"/>
        <v>#REF!</v>
      </c>
      <c r="I59" s="22">
        <f t="shared" si="8"/>
        <v>0</v>
      </c>
      <c r="J59" s="22" t="e">
        <f t="shared" ca="1" si="3"/>
        <v>#REF!</v>
      </c>
      <c r="K59" s="22" t="e">
        <f t="shared" ca="1" si="5"/>
        <v>#REF!</v>
      </c>
      <c r="M59" s="51"/>
      <c r="N59" s="41" t="str">
        <f t="shared" ca="1" si="9"/>
        <v/>
      </c>
      <c r="O59" s="12" t="str">
        <f t="array" aca="1" ref="O59" ca="1">IFERROR(INDEX(INDIRECT($A$1),$H59,O$4),"")</f>
        <v/>
      </c>
      <c r="P59" s="17" t="str">
        <f t="array" aca="1" ref="P59" ca="1">IFERROR(INDEX(INDIRECT($A$1),$H59,P$4),"")</f>
        <v/>
      </c>
      <c r="Q59" s="40" t="str">
        <f t="array" aca="1" ref="Q59" ca="1">IFERROR(INDEX(INDIRECT($A$1),$H59,Q$4),"")</f>
        <v/>
      </c>
      <c r="R59" s="12" t="str">
        <f t="array" aca="1" ref="R59" ca="1">IFERROR(INDEX(INDIRECT($A$1),$K59,R$4),"")</f>
        <v/>
      </c>
      <c r="S59" s="17" t="str">
        <f t="array" aca="1" ref="S59" ca="1">IFERROR(INDEX(INDIRECT($A$1),$K59,S$4),"")</f>
        <v/>
      </c>
      <c r="T59" s="30" t="str">
        <f t="array" aca="1" ref="T59" ca="1">IFERROR(INDEX(INDIRECT($A$1),$K59,T$4),"")</f>
        <v/>
      </c>
    </row>
    <row r="60" spans="1:20" x14ac:dyDescent="0.45">
      <c r="A60" s="22" t="str">
        <f t="shared" si="1"/>
        <v>ethnicity</v>
      </c>
      <c r="B60" s="22" t="str">
        <f t="shared" si="11"/>
        <v>lfsh_aj18</v>
      </c>
      <c r="C60" s="22">
        <f t="shared" si="11"/>
        <v>1</v>
      </c>
      <c r="D60" s="22">
        <f t="shared" si="11"/>
        <v>1</v>
      </c>
      <c r="E60" s="22">
        <f t="shared" si="7"/>
        <v>10</v>
      </c>
      <c r="F60" s="22" t="e">
        <f t="array" aca="1" ref="F60" ca="1">INDEX(INDIRECT($A60),$E60)</f>
        <v>#REF!</v>
      </c>
      <c r="G60" s="22" t="e">
        <f t="shared" ca="1" si="2"/>
        <v>#REF!</v>
      </c>
      <c r="H60" s="22" t="e">
        <f t="shared" ca="1" si="4"/>
        <v>#REF!</v>
      </c>
      <c r="I60" s="22">
        <f t="shared" si="8"/>
        <v>0</v>
      </c>
      <c r="J60" s="22" t="e">
        <f t="shared" ca="1" si="3"/>
        <v>#REF!</v>
      </c>
      <c r="K60" s="22" t="e">
        <f t="shared" ca="1" si="5"/>
        <v>#REF!</v>
      </c>
      <c r="M60" s="49" t="str">
        <f ca="1">IFERROR(F60,"")</f>
        <v/>
      </c>
      <c r="N60" s="1" t="str">
        <f t="shared" ca="1" si="9"/>
        <v/>
      </c>
      <c r="O60" s="20" t="str">
        <f t="array" aca="1" ref="O60" ca="1">IFERROR(INDEX(INDIRECT($A$1),$H60,O$4),"")</f>
        <v/>
      </c>
      <c r="P60" s="35" t="str">
        <f t="array" aca="1" ref="P60" ca="1">IFERROR(INDEX(INDIRECT($A$1),$H60,P$4),"")</f>
        <v/>
      </c>
      <c r="Q60" s="13" t="str">
        <f t="array" aca="1" ref="Q60" ca="1">IFERROR(INDEX(INDIRECT($A$1),$H60,Q$4),"")</f>
        <v/>
      </c>
      <c r="R60" s="20" t="str">
        <f t="array" aca="1" ref="R60" ca="1">IFERROR(INDEX(INDIRECT($A$1),$K60,R$4),"")</f>
        <v/>
      </c>
      <c r="S60" s="35" t="str">
        <f t="array" aca="1" ref="S60" ca="1">IFERROR(INDEX(INDIRECT($A$1),$K60,S$4),"")</f>
        <v/>
      </c>
      <c r="T60" s="4" t="str">
        <f t="array" aca="1" ref="T60" ca="1">IFERROR(INDEX(INDIRECT($A$1),$K60,T$4),"")</f>
        <v/>
      </c>
    </row>
    <row r="61" spans="1:20" x14ac:dyDescent="0.45">
      <c r="A61" s="22" t="str">
        <f t="shared" si="1"/>
        <v>ethnicity</v>
      </c>
      <c r="B61" s="22" t="str">
        <f t="shared" si="11"/>
        <v>lfsh_aj19</v>
      </c>
      <c r="C61" s="22">
        <f t="shared" si="11"/>
        <v>1</v>
      </c>
      <c r="D61" s="22">
        <f t="shared" si="11"/>
        <v>1</v>
      </c>
      <c r="E61" s="22">
        <f t="shared" si="7"/>
        <v>10</v>
      </c>
      <c r="F61" s="22" t="e">
        <f t="array" aca="1" ref="F61" ca="1">INDEX(INDIRECT($A61),$E61)</f>
        <v>#REF!</v>
      </c>
      <c r="G61" s="22" t="e">
        <f t="shared" ca="1" si="2"/>
        <v>#REF!</v>
      </c>
      <c r="H61" s="22" t="e">
        <f t="shared" ca="1" si="4"/>
        <v>#REF!</v>
      </c>
      <c r="I61" s="22">
        <f t="shared" si="8"/>
        <v>0</v>
      </c>
      <c r="J61" s="22" t="e">
        <f t="shared" ca="1" si="3"/>
        <v>#REF!</v>
      </c>
      <c r="K61" s="22" t="e">
        <f t="shared" ca="1" si="5"/>
        <v>#REF!</v>
      </c>
      <c r="M61" s="50"/>
      <c r="N61" s="38" t="str">
        <f t="shared" ca="1" si="9"/>
        <v/>
      </c>
      <c r="O61" s="19" t="str">
        <f t="array" aca="1" ref="O61" ca="1">IFERROR(INDEX(INDIRECT($A$1),$H61,O$4),"")</f>
        <v/>
      </c>
      <c r="P61" s="18" t="str">
        <f t="array" aca="1" ref="P61" ca="1">IFERROR(INDEX(INDIRECT($A$1),$H61,P$4),"")</f>
        <v/>
      </c>
      <c r="Q61" s="24" t="str">
        <f t="array" aca="1" ref="Q61" ca="1">IFERROR(INDEX(INDIRECT($A$1),$H61,Q$4),"")</f>
        <v/>
      </c>
      <c r="R61" s="19" t="str">
        <f t="array" aca="1" ref="R61" ca="1">IFERROR(INDEX(INDIRECT($A$1),$K61,R$4),"")</f>
        <v/>
      </c>
      <c r="S61" s="18" t="str">
        <f t="array" aca="1" ref="S61" ca="1">IFERROR(INDEX(INDIRECT($A$1),$K61,S$4),"")</f>
        <v/>
      </c>
      <c r="T61" s="31" t="str">
        <f t="array" aca="1" ref="T61" ca="1">IFERROR(INDEX(INDIRECT($A$1),$K61,T$4),"")</f>
        <v/>
      </c>
    </row>
    <row r="62" spans="1:20" x14ac:dyDescent="0.45">
      <c r="A62" s="22" t="str">
        <f t="shared" si="1"/>
        <v>ethnicity</v>
      </c>
      <c r="B62" s="22" t="str">
        <f t="shared" si="11"/>
        <v>lfsh_aj20</v>
      </c>
      <c r="C62" s="22">
        <f t="shared" si="11"/>
        <v>1</v>
      </c>
      <c r="D62" s="22">
        <f t="shared" si="11"/>
        <v>1</v>
      </c>
      <c r="E62" s="22">
        <f t="shared" si="7"/>
        <v>10</v>
      </c>
      <c r="F62" s="22" t="e">
        <f t="array" aca="1" ref="F62" ca="1">INDEX(INDIRECT($A62),$E62)</f>
        <v>#REF!</v>
      </c>
      <c r="G62" s="22" t="e">
        <f t="shared" ca="1" si="2"/>
        <v>#REF!</v>
      </c>
      <c r="H62" s="22" t="e">
        <f t="shared" ca="1" si="4"/>
        <v>#REF!</v>
      </c>
      <c r="I62" s="22">
        <f t="shared" si="8"/>
        <v>0</v>
      </c>
      <c r="J62" s="22" t="e">
        <f t="shared" ca="1" si="3"/>
        <v>#REF!</v>
      </c>
      <c r="K62" s="22" t="e">
        <f t="shared" ca="1" si="5"/>
        <v>#REF!</v>
      </c>
      <c r="M62" s="50"/>
      <c r="N62" s="38" t="str">
        <f t="shared" ca="1" si="9"/>
        <v/>
      </c>
      <c r="O62" s="19" t="str">
        <f t="array" aca="1" ref="O62" ca="1">IFERROR(INDEX(INDIRECT($A$1),$H62,O$4),"")</f>
        <v/>
      </c>
      <c r="P62" s="18" t="str">
        <f t="array" aca="1" ref="P62" ca="1">IFERROR(INDEX(INDIRECT($A$1),$H62,P$4),"")</f>
        <v/>
      </c>
      <c r="Q62" s="24" t="str">
        <f t="array" aca="1" ref="Q62" ca="1">IFERROR(INDEX(INDIRECT($A$1),$H62,Q$4),"")</f>
        <v/>
      </c>
      <c r="R62" s="19" t="str">
        <f t="array" aca="1" ref="R62" ca="1">IFERROR(INDEX(INDIRECT($A$1),$K62,R$4),"")</f>
        <v/>
      </c>
      <c r="S62" s="18" t="str">
        <f t="array" aca="1" ref="S62" ca="1">IFERROR(INDEX(INDIRECT($A$1),$K62,S$4),"")</f>
        <v/>
      </c>
      <c r="T62" s="31" t="str">
        <f t="array" aca="1" ref="T62" ca="1">IFERROR(INDEX(INDIRECT($A$1),$K62,T$4),"")</f>
        <v/>
      </c>
    </row>
    <row r="63" spans="1:20" x14ac:dyDescent="0.45">
      <c r="A63" s="22" t="str">
        <f t="shared" si="1"/>
        <v>ethnicity</v>
      </c>
      <c r="B63" s="22" t="str">
        <f t="shared" si="11"/>
        <v>lfsh_aj21</v>
      </c>
      <c r="C63" s="22">
        <f t="shared" si="11"/>
        <v>1</v>
      </c>
      <c r="D63" s="22">
        <f t="shared" si="11"/>
        <v>1</v>
      </c>
      <c r="E63" s="22">
        <f t="shared" si="7"/>
        <v>10</v>
      </c>
      <c r="F63" s="22" t="e">
        <f t="array" aca="1" ref="F63" ca="1">INDEX(INDIRECT($A63),$E63)</f>
        <v>#REF!</v>
      </c>
      <c r="G63" s="22" t="e">
        <f t="shared" ca="1" si="2"/>
        <v>#REF!</v>
      </c>
      <c r="H63" s="22" t="e">
        <f t="shared" ca="1" si="4"/>
        <v>#REF!</v>
      </c>
      <c r="I63" s="22">
        <f t="shared" si="8"/>
        <v>0</v>
      </c>
      <c r="J63" s="22" t="e">
        <f t="shared" ca="1" si="3"/>
        <v>#REF!</v>
      </c>
      <c r="K63" s="22" t="e">
        <f t="shared" ca="1" si="5"/>
        <v>#REF!</v>
      </c>
      <c r="M63" s="50"/>
      <c r="N63" s="38" t="str">
        <f t="shared" ca="1" si="9"/>
        <v/>
      </c>
      <c r="O63" s="19" t="str">
        <f t="array" aca="1" ref="O63" ca="1">IFERROR(INDEX(INDIRECT($A$1),$H63,O$4),"")</f>
        <v/>
      </c>
      <c r="P63" s="18" t="str">
        <f t="array" aca="1" ref="P63" ca="1">IFERROR(INDEX(INDIRECT($A$1),$H63,P$4),"")</f>
        <v/>
      </c>
      <c r="Q63" s="24" t="str">
        <f t="array" aca="1" ref="Q63" ca="1">IFERROR(INDEX(INDIRECT($A$1),$H63,Q$4),"")</f>
        <v/>
      </c>
      <c r="R63" s="19" t="str">
        <f t="array" aca="1" ref="R63" ca="1">IFERROR(INDEX(INDIRECT($A$1),$K63,R$4),"")</f>
        <v/>
      </c>
      <c r="S63" s="18" t="str">
        <f t="array" aca="1" ref="S63" ca="1">IFERROR(INDEX(INDIRECT($A$1),$K63,S$4),"")</f>
        <v/>
      </c>
      <c r="T63" s="31" t="str">
        <f t="array" aca="1" ref="T63" ca="1">IFERROR(INDEX(INDIRECT($A$1),$K63,T$4),"")</f>
        <v/>
      </c>
    </row>
    <row r="64" spans="1:20" ht="15.75" customHeight="1" x14ac:dyDescent="0.45">
      <c r="A64" s="22" t="str">
        <f t="shared" si="1"/>
        <v>ethnicity</v>
      </c>
      <c r="B64" s="22" t="str">
        <f t="shared" si="11"/>
        <v>lfsh_aj22</v>
      </c>
      <c r="C64" s="22">
        <f t="shared" si="11"/>
        <v>1</v>
      </c>
      <c r="D64" s="22">
        <f t="shared" si="11"/>
        <v>1</v>
      </c>
      <c r="E64" s="22">
        <f t="shared" si="7"/>
        <v>10</v>
      </c>
      <c r="F64" s="22" t="e">
        <f t="array" aca="1" ref="F64" ca="1">INDEX(INDIRECT($A64),$E64)</f>
        <v>#REF!</v>
      </c>
      <c r="G64" s="22" t="e">
        <f t="shared" ca="1" si="2"/>
        <v>#REF!</v>
      </c>
      <c r="H64" s="22" t="e">
        <f t="shared" ca="1" si="4"/>
        <v>#REF!</v>
      </c>
      <c r="I64" s="22">
        <f t="shared" si="8"/>
        <v>0</v>
      </c>
      <c r="J64" s="22" t="e">
        <f t="shared" ca="1" si="3"/>
        <v>#REF!</v>
      </c>
      <c r="K64" s="22" t="e">
        <f t="shared" ca="1" si="5"/>
        <v>#REF!</v>
      </c>
      <c r="M64" s="51"/>
      <c r="N64" s="41" t="str">
        <f t="shared" ca="1" si="9"/>
        <v/>
      </c>
      <c r="O64" s="12" t="str">
        <f t="array" aca="1" ref="O64" ca="1">IFERROR(INDEX(INDIRECT($A$1),$H64,O$4),"")</f>
        <v/>
      </c>
      <c r="P64" s="17" t="str">
        <f t="array" aca="1" ref="P64" ca="1">IFERROR(INDEX(INDIRECT($A$1),$H64,P$4),"")</f>
        <v/>
      </c>
      <c r="Q64" s="40" t="str">
        <f t="array" aca="1" ref="Q64" ca="1">IFERROR(INDEX(INDIRECT($A$1),$H64,Q$4),"")</f>
        <v/>
      </c>
      <c r="R64" s="12" t="str">
        <f t="array" aca="1" ref="R64" ca="1">IFERROR(INDEX(INDIRECT($A$1),$K64,R$4),"")</f>
        <v/>
      </c>
      <c r="S64" s="17" t="str">
        <f t="array" aca="1" ref="S64" ca="1">IFERROR(INDEX(INDIRECT($A$1),$K64,S$4),"")</f>
        <v/>
      </c>
      <c r="T64" s="30" t="str">
        <f t="array" aca="1" ref="T64" ca="1">IFERROR(INDEX(INDIRECT($A$1),$K64,T$4),"")</f>
        <v/>
      </c>
    </row>
    <row r="65" spans="1:20" x14ac:dyDescent="0.45">
      <c r="A65" s="22" t="str">
        <f t="shared" si="1"/>
        <v>ethnicity</v>
      </c>
      <c r="B65" s="22" t="str">
        <f t="shared" si="11"/>
        <v>lfsh_aj18</v>
      </c>
      <c r="C65" s="22">
        <f t="shared" si="11"/>
        <v>1</v>
      </c>
      <c r="D65" s="22">
        <f t="shared" si="11"/>
        <v>1</v>
      </c>
      <c r="E65" s="22">
        <f t="shared" si="7"/>
        <v>11</v>
      </c>
      <c r="F65" s="22" t="e">
        <f t="array" aca="1" ref="F65" ca="1">INDEX(INDIRECT($A65),$E65)</f>
        <v>#REF!</v>
      </c>
      <c r="G65" s="22" t="e">
        <f t="shared" ca="1" si="2"/>
        <v>#REF!</v>
      </c>
      <c r="H65" s="22" t="e">
        <f t="shared" ca="1" si="4"/>
        <v>#REF!</v>
      </c>
      <c r="I65" s="22">
        <f t="shared" si="8"/>
        <v>0</v>
      </c>
      <c r="J65" s="22" t="e">
        <f t="shared" ca="1" si="3"/>
        <v>#REF!</v>
      </c>
      <c r="K65" s="22" t="e">
        <f t="shared" ca="1" si="5"/>
        <v>#REF!</v>
      </c>
      <c r="M65" s="49" t="str">
        <f ca="1">IFERROR(F65,"")</f>
        <v/>
      </c>
      <c r="N65" s="1" t="str">
        <f t="shared" ca="1" si="9"/>
        <v/>
      </c>
      <c r="O65" s="20" t="str">
        <f t="array" aca="1" ref="O65" ca="1">IFERROR(INDEX(INDIRECT($A$1),$H65,O$4),"")</f>
        <v/>
      </c>
      <c r="P65" s="35" t="str">
        <f t="array" aca="1" ref="P65" ca="1">IFERROR(INDEX(INDIRECT($A$1),$H65,P$4),"")</f>
        <v/>
      </c>
      <c r="Q65" s="13" t="str">
        <f t="array" aca="1" ref="Q65" ca="1">IFERROR(INDEX(INDIRECT($A$1),$H65,Q$4),"")</f>
        <v/>
      </c>
      <c r="R65" s="20" t="str">
        <f t="array" aca="1" ref="R65" ca="1">IFERROR(INDEX(INDIRECT($A$1),$K65,R$4),"")</f>
        <v/>
      </c>
      <c r="S65" s="35" t="str">
        <f t="array" aca="1" ref="S65" ca="1">IFERROR(INDEX(INDIRECT($A$1),$K65,S$4),"")</f>
        <v/>
      </c>
      <c r="T65" s="4" t="str">
        <f t="array" aca="1" ref="T65" ca="1">IFERROR(INDEX(INDIRECT($A$1),$K65,T$4),"")</f>
        <v/>
      </c>
    </row>
    <row r="66" spans="1:20" x14ac:dyDescent="0.45">
      <c r="A66" s="22" t="str">
        <f t="shared" si="1"/>
        <v>ethnicity</v>
      </c>
      <c r="B66" s="22" t="str">
        <f t="shared" si="11"/>
        <v>lfsh_aj19</v>
      </c>
      <c r="C66" s="22">
        <f t="shared" si="11"/>
        <v>1</v>
      </c>
      <c r="D66" s="22">
        <f t="shared" si="11"/>
        <v>1</v>
      </c>
      <c r="E66" s="22">
        <f t="shared" si="7"/>
        <v>11</v>
      </c>
      <c r="F66" s="22" t="e">
        <f t="array" aca="1" ref="F66" ca="1">INDEX(INDIRECT($A66),$E66)</f>
        <v>#REF!</v>
      </c>
      <c r="G66" s="22" t="e">
        <f t="shared" ca="1" si="2"/>
        <v>#REF!</v>
      </c>
      <c r="H66" s="22" t="e">
        <f t="shared" ca="1" si="4"/>
        <v>#REF!</v>
      </c>
      <c r="I66" s="22">
        <f t="shared" si="8"/>
        <v>0</v>
      </c>
      <c r="J66" s="22" t="e">
        <f t="shared" ca="1" si="3"/>
        <v>#REF!</v>
      </c>
      <c r="K66" s="22" t="e">
        <f t="shared" ca="1" si="5"/>
        <v>#REF!</v>
      </c>
      <c r="M66" s="50"/>
      <c r="N66" s="38" t="str">
        <f t="shared" ca="1" si="9"/>
        <v/>
      </c>
      <c r="O66" s="19" t="str">
        <f t="array" aca="1" ref="O66" ca="1">IFERROR(INDEX(INDIRECT($A$1),$H66,O$4),"")</f>
        <v/>
      </c>
      <c r="P66" s="18" t="str">
        <f t="array" aca="1" ref="P66" ca="1">IFERROR(INDEX(INDIRECT($A$1),$H66,P$4),"")</f>
        <v/>
      </c>
      <c r="Q66" s="24" t="str">
        <f t="array" aca="1" ref="Q66" ca="1">IFERROR(INDEX(INDIRECT($A$1),$H66,Q$4),"")</f>
        <v/>
      </c>
      <c r="R66" s="19" t="str">
        <f t="array" aca="1" ref="R66" ca="1">IFERROR(INDEX(INDIRECT($A$1),$K66,R$4),"")</f>
        <v/>
      </c>
      <c r="S66" s="18" t="str">
        <f t="array" aca="1" ref="S66" ca="1">IFERROR(INDEX(INDIRECT($A$1),$K66,S$4),"")</f>
        <v/>
      </c>
      <c r="T66" s="31" t="str">
        <f t="array" aca="1" ref="T66" ca="1">IFERROR(INDEX(INDIRECT($A$1),$K66,T$4),"")</f>
        <v/>
      </c>
    </row>
    <row r="67" spans="1:20" x14ac:dyDescent="0.45">
      <c r="A67" s="22" t="str">
        <f t="shared" si="1"/>
        <v>ethnicity</v>
      </c>
      <c r="B67" s="22" t="str">
        <f t="shared" si="11"/>
        <v>lfsh_aj20</v>
      </c>
      <c r="C67" s="22">
        <f t="shared" si="11"/>
        <v>1</v>
      </c>
      <c r="D67" s="22">
        <f t="shared" si="11"/>
        <v>1</v>
      </c>
      <c r="E67" s="22">
        <f t="shared" si="7"/>
        <v>11</v>
      </c>
      <c r="F67" s="22" t="e">
        <f t="array" aca="1" ref="F67" ca="1">INDEX(INDIRECT($A67),$E67)</f>
        <v>#REF!</v>
      </c>
      <c r="G67" s="22" t="e">
        <f t="shared" ca="1" si="2"/>
        <v>#REF!</v>
      </c>
      <c r="H67" s="22" t="e">
        <f t="shared" ca="1" si="4"/>
        <v>#REF!</v>
      </c>
      <c r="I67" s="22">
        <f t="shared" si="8"/>
        <v>0</v>
      </c>
      <c r="J67" s="22" t="e">
        <f t="shared" ca="1" si="3"/>
        <v>#REF!</v>
      </c>
      <c r="K67" s="22" t="e">
        <f t="shared" ca="1" si="5"/>
        <v>#REF!</v>
      </c>
      <c r="M67" s="50"/>
      <c r="N67" s="38" t="str">
        <f t="shared" ca="1" si="9"/>
        <v/>
      </c>
      <c r="O67" s="19" t="str">
        <f t="array" aca="1" ref="O67" ca="1">IFERROR(INDEX(INDIRECT($A$1),$H67,O$4),"")</f>
        <v/>
      </c>
      <c r="P67" s="18" t="str">
        <f t="array" aca="1" ref="P67" ca="1">IFERROR(INDEX(INDIRECT($A$1),$H67,P$4),"")</f>
        <v/>
      </c>
      <c r="Q67" s="24" t="str">
        <f t="array" aca="1" ref="Q67" ca="1">IFERROR(INDEX(INDIRECT($A$1),$H67,Q$4),"")</f>
        <v/>
      </c>
      <c r="R67" s="19" t="str">
        <f t="array" aca="1" ref="R67" ca="1">IFERROR(INDEX(INDIRECT($A$1),$K67,R$4),"")</f>
        <v/>
      </c>
      <c r="S67" s="18" t="str">
        <f t="array" aca="1" ref="S67" ca="1">IFERROR(INDEX(INDIRECT($A$1),$K67,S$4),"")</f>
        <v/>
      </c>
      <c r="T67" s="31" t="str">
        <f t="array" aca="1" ref="T67" ca="1">IFERROR(INDEX(INDIRECT($A$1),$K67,T$4),"")</f>
        <v/>
      </c>
    </row>
    <row r="68" spans="1:20" x14ac:dyDescent="0.45">
      <c r="A68" s="22" t="str">
        <f t="shared" si="1"/>
        <v>ethnicity</v>
      </c>
      <c r="B68" s="22" t="str">
        <f t="shared" si="11"/>
        <v>lfsh_aj21</v>
      </c>
      <c r="C68" s="22">
        <f t="shared" si="11"/>
        <v>1</v>
      </c>
      <c r="D68" s="22">
        <f t="shared" si="11"/>
        <v>1</v>
      </c>
      <c r="E68" s="22">
        <f t="shared" si="7"/>
        <v>11</v>
      </c>
      <c r="F68" s="22" t="e">
        <f t="array" aca="1" ref="F68" ca="1">INDEX(INDIRECT($A68),$E68)</f>
        <v>#REF!</v>
      </c>
      <c r="G68" s="22" t="e">
        <f t="shared" ca="1" si="2"/>
        <v>#REF!</v>
      </c>
      <c r="H68" s="22" t="e">
        <f t="shared" ca="1" si="4"/>
        <v>#REF!</v>
      </c>
      <c r="I68" s="22">
        <f t="shared" si="8"/>
        <v>0</v>
      </c>
      <c r="J68" s="22" t="e">
        <f t="shared" ca="1" si="3"/>
        <v>#REF!</v>
      </c>
      <c r="K68" s="22" t="e">
        <f t="shared" ca="1" si="5"/>
        <v>#REF!</v>
      </c>
      <c r="M68" s="50"/>
      <c r="N68" s="38" t="str">
        <f t="shared" ca="1" si="9"/>
        <v/>
      </c>
      <c r="O68" s="19" t="str">
        <f t="array" aca="1" ref="O68" ca="1">IFERROR(INDEX(INDIRECT($A$1),$H68,O$4),"")</f>
        <v/>
      </c>
      <c r="P68" s="18" t="str">
        <f t="array" aca="1" ref="P68" ca="1">IFERROR(INDEX(INDIRECT($A$1),$H68,P$4),"")</f>
        <v/>
      </c>
      <c r="Q68" s="24" t="str">
        <f t="array" aca="1" ref="Q68" ca="1">IFERROR(INDEX(INDIRECT($A$1),$H68,Q$4),"")</f>
        <v/>
      </c>
      <c r="R68" s="19" t="str">
        <f t="array" aca="1" ref="R68" ca="1">IFERROR(INDEX(INDIRECT($A$1),$K68,R$4),"")</f>
        <v/>
      </c>
      <c r="S68" s="18" t="str">
        <f t="array" aca="1" ref="S68" ca="1">IFERROR(INDEX(INDIRECT($A$1),$K68,S$4),"")</f>
        <v/>
      </c>
      <c r="T68" s="31" t="str">
        <f t="array" aca="1" ref="T68" ca="1">IFERROR(INDEX(INDIRECT($A$1),$K68,T$4),"")</f>
        <v/>
      </c>
    </row>
    <row r="69" spans="1:20" ht="15.75" customHeight="1" x14ac:dyDescent="0.45">
      <c r="A69" s="22" t="str">
        <f t="shared" si="1"/>
        <v>ethnicity</v>
      </c>
      <c r="B69" s="22" t="str">
        <f t="shared" ref="B69:D84" si="12">B64</f>
        <v>lfsh_aj22</v>
      </c>
      <c r="C69" s="22">
        <f t="shared" si="12"/>
        <v>1</v>
      </c>
      <c r="D69" s="22">
        <f t="shared" si="12"/>
        <v>1</v>
      </c>
      <c r="E69" s="22">
        <f t="shared" si="7"/>
        <v>11</v>
      </c>
      <c r="F69" s="22" t="e">
        <f t="array" aca="1" ref="F69" ca="1">INDEX(INDIRECT($A69),$E69)</f>
        <v>#REF!</v>
      </c>
      <c r="G69" s="22" t="e">
        <f t="shared" ca="1" si="2"/>
        <v>#REF!</v>
      </c>
      <c r="H69" s="22" t="e">
        <f t="shared" ca="1" si="4"/>
        <v>#REF!</v>
      </c>
      <c r="I69" s="22">
        <f t="shared" si="8"/>
        <v>0</v>
      </c>
      <c r="J69" s="22" t="e">
        <f t="shared" ca="1" si="3"/>
        <v>#REF!</v>
      </c>
      <c r="K69" s="22" t="e">
        <f t="shared" ca="1" si="5"/>
        <v>#REF!</v>
      </c>
      <c r="M69" s="51"/>
      <c r="N69" s="41" t="str">
        <f t="shared" ca="1" si="9"/>
        <v/>
      </c>
      <c r="O69" s="12" t="str">
        <f t="array" aca="1" ref="O69" ca="1">IFERROR(INDEX(INDIRECT($A$1),$H69,O$4),"")</f>
        <v/>
      </c>
      <c r="P69" s="17" t="str">
        <f t="array" aca="1" ref="P69" ca="1">IFERROR(INDEX(INDIRECT($A$1),$H69,P$4),"")</f>
        <v/>
      </c>
      <c r="Q69" s="40" t="str">
        <f t="array" aca="1" ref="Q69" ca="1">IFERROR(INDEX(INDIRECT($A$1),$H69,Q$4),"")</f>
        <v/>
      </c>
      <c r="R69" s="12" t="str">
        <f t="array" aca="1" ref="R69" ca="1">IFERROR(INDEX(INDIRECT($A$1),$K69,R$4),"")</f>
        <v/>
      </c>
      <c r="S69" s="17" t="str">
        <f t="array" aca="1" ref="S69" ca="1">IFERROR(INDEX(INDIRECT($A$1),$K69,S$4),"")</f>
        <v/>
      </c>
      <c r="T69" s="30" t="str">
        <f t="array" aca="1" ref="T69" ca="1">IFERROR(INDEX(INDIRECT($A$1),$K69,T$4),"")</f>
        <v/>
      </c>
    </row>
    <row r="70" spans="1:20" x14ac:dyDescent="0.45">
      <c r="A70" s="22" t="str">
        <f t="shared" si="1"/>
        <v>ethnicity</v>
      </c>
      <c r="B70" s="22" t="str">
        <f t="shared" si="12"/>
        <v>lfsh_aj18</v>
      </c>
      <c r="C70" s="22">
        <f t="shared" si="12"/>
        <v>1</v>
      </c>
      <c r="D70" s="22">
        <f t="shared" si="12"/>
        <v>1</v>
      </c>
      <c r="E70" s="22">
        <f t="shared" si="7"/>
        <v>12</v>
      </c>
      <c r="F70" s="22" t="e">
        <f t="array" aca="1" ref="F70" ca="1">INDEX(INDIRECT($A70),$E70)</f>
        <v>#REF!</v>
      </c>
      <c r="G70" s="22" t="e">
        <f t="shared" ca="1" si="2"/>
        <v>#REF!</v>
      </c>
      <c r="H70" s="22" t="e">
        <f t="shared" ca="1" si="4"/>
        <v>#REF!</v>
      </c>
      <c r="I70" s="22">
        <f t="shared" si="8"/>
        <v>0</v>
      </c>
      <c r="J70" s="22" t="e">
        <f t="shared" ca="1" si="3"/>
        <v>#REF!</v>
      </c>
      <c r="K70" s="22" t="e">
        <f t="shared" ca="1" si="5"/>
        <v>#REF!</v>
      </c>
      <c r="M70" s="49" t="str">
        <f ca="1">IFERROR(F70,"")</f>
        <v/>
      </c>
      <c r="N70" s="1" t="str">
        <f t="shared" ca="1" si="9"/>
        <v/>
      </c>
      <c r="O70" s="20" t="str">
        <f t="array" aca="1" ref="O70" ca="1">IFERROR(INDEX(INDIRECT($A$1),$H70,O$4),"")</f>
        <v/>
      </c>
      <c r="P70" s="35" t="str">
        <f t="array" aca="1" ref="P70" ca="1">IFERROR(INDEX(INDIRECT($A$1),$H70,P$4),"")</f>
        <v/>
      </c>
      <c r="Q70" s="13" t="str">
        <f t="array" aca="1" ref="Q70" ca="1">IFERROR(INDEX(INDIRECT($A$1),$H70,Q$4),"")</f>
        <v/>
      </c>
      <c r="R70" s="20" t="str">
        <f t="array" aca="1" ref="R70" ca="1">IFERROR(INDEX(INDIRECT($A$1),$K70,R$4),"")</f>
        <v/>
      </c>
      <c r="S70" s="35" t="str">
        <f t="array" aca="1" ref="S70" ca="1">IFERROR(INDEX(INDIRECT($A$1),$K70,S$4),"")</f>
        <v/>
      </c>
      <c r="T70" s="4" t="str">
        <f t="array" aca="1" ref="T70" ca="1">IFERROR(INDEX(INDIRECT($A$1),$K70,T$4),"")</f>
        <v/>
      </c>
    </row>
    <row r="71" spans="1:20" x14ac:dyDescent="0.45">
      <c r="A71" s="22" t="str">
        <f t="shared" si="1"/>
        <v>ethnicity</v>
      </c>
      <c r="B71" s="22" t="str">
        <f t="shared" si="12"/>
        <v>lfsh_aj19</v>
      </c>
      <c r="C71" s="22">
        <f t="shared" si="12"/>
        <v>1</v>
      </c>
      <c r="D71" s="22">
        <f t="shared" si="12"/>
        <v>1</v>
      </c>
      <c r="E71" s="22">
        <f t="shared" si="7"/>
        <v>12</v>
      </c>
      <c r="F71" s="22" t="e">
        <f t="array" aca="1" ref="F71" ca="1">INDEX(INDIRECT($A71),$E71)</f>
        <v>#REF!</v>
      </c>
      <c r="G71" s="22" t="e">
        <f t="shared" ca="1" si="2"/>
        <v>#REF!</v>
      </c>
      <c r="H71" s="22" t="e">
        <f t="shared" ca="1" si="4"/>
        <v>#REF!</v>
      </c>
      <c r="I71" s="22">
        <f t="shared" si="8"/>
        <v>0</v>
      </c>
      <c r="J71" s="22" t="e">
        <f t="shared" ca="1" si="3"/>
        <v>#REF!</v>
      </c>
      <c r="K71" s="22" t="e">
        <f t="shared" ca="1" si="5"/>
        <v>#REF!</v>
      </c>
      <c r="M71" s="50"/>
      <c r="N71" s="38" t="str">
        <f t="shared" ca="1" si="9"/>
        <v/>
      </c>
      <c r="O71" s="19" t="str">
        <f t="array" aca="1" ref="O71" ca="1">IFERROR(INDEX(INDIRECT($A$1),$H71,O$4),"")</f>
        <v/>
      </c>
      <c r="P71" s="18" t="str">
        <f t="array" aca="1" ref="P71" ca="1">IFERROR(INDEX(INDIRECT($A$1),$H71,P$4),"")</f>
        <v/>
      </c>
      <c r="Q71" s="24" t="str">
        <f t="array" aca="1" ref="Q71" ca="1">IFERROR(INDEX(INDIRECT($A$1),$H71,Q$4),"")</f>
        <v/>
      </c>
      <c r="R71" s="19" t="str">
        <f t="array" aca="1" ref="R71" ca="1">IFERROR(INDEX(INDIRECT($A$1),$K71,R$4),"")</f>
        <v/>
      </c>
      <c r="S71" s="18" t="str">
        <f t="array" aca="1" ref="S71" ca="1">IFERROR(INDEX(INDIRECT($A$1),$K71,S$4),"")</f>
        <v/>
      </c>
      <c r="T71" s="31" t="str">
        <f t="array" aca="1" ref="T71" ca="1">IFERROR(INDEX(INDIRECT($A$1),$K71,T$4),"")</f>
        <v/>
      </c>
    </row>
    <row r="72" spans="1:20" x14ac:dyDescent="0.45">
      <c r="A72" s="22" t="str">
        <f t="shared" si="1"/>
        <v>ethnicity</v>
      </c>
      <c r="B72" s="22" t="str">
        <f t="shared" si="12"/>
        <v>lfsh_aj20</v>
      </c>
      <c r="C72" s="22">
        <f t="shared" si="12"/>
        <v>1</v>
      </c>
      <c r="D72" s="22">
        <f t="shared" si="12"/>
        <v>1</v>
      </c>
      <c r="E72" s="22">
        <f t="shared" si="7"/>
        <v>12</v>
      </c>
      <c r="F72" s="22" t="e">
        <f t="array" aca="1" ref="F72" ca="1">INDEX(INDIRECT($A72),$E72)</f>
        <v>#REF!</v>
      </c>
      <c r="G72" s="22" t="e">
        <f t="shared" ca="1" si="2"/>
        <v>#REF!</v>
      </c>
      <c r="H72" s="22" t="e">
        <f t="shared" ca="1" si="4"/>
        <v>#REF!</v>
      </c>
      <c r="I72" s="22">
        <f t="shared" si="8"/>
        <v>0</v>
      </c>
      <c r="J72" s="22" t="e">
        <f t="shared" ca="1" si="3"/>
        <v>#REF!</v>
      </c>
      <c r="K72" s="22" t="e">
        <f t="shared" ca="1" si="5"/>
        <v>#REF!</v>
      </c>
      <c r="M72" s="50"/>
      <c r="N72" s="38" t="str">
        <f t="shared" ca="1" si="9"/>
        <v/>
      </c>
      <c r="O72" s="19" t="str">
        <f t="array" aca="1" ref="O72" ca="1">IFERROR(INDEX(INDIRECT($A$1),$H72,O$4),"")</f>
        <v/>
      </c>
      <c r="P72" s="18" t="str">
        <f t="array" aca="1" ref="P72" ca="1">IFERROR(INDEX(INDIRECT($A$1),$H72,P$4),"")</f>
        <v/>
      </c>
      <c r="Q72" s="24" t="str">
        <f t="array" aca="1" ref="Q72" ca="1">IFERROR(INDEX(INDIRECT($A$1),$H72,Q$4),"")</f>
        <v/>
      </c>
      <c r="R72" s="19" t="str">
        <f t="array" aca="1" ref="R72" ca="1">IFERROR(INDEX(INDIRECT($A$1),$K72,R$4),"")</f>
        <v/>
      </c>
      <c r="S72" s="18" t="str">
        <f t="array" aca="1" ref="S72" ca="1">IFERROR(INDEX(INDIRECT($A$1),$K72,S$4),"")</f>
        <v/>
      </c>
      <c r="T72" s="31" t="str">
        <f t="array" aca="1" ref="T72" ca="1">IFERROR(INDEX(INDIRECT($A$1),$K72,T$4),"")</f>
        <v/>
      </c>
    </row>
    <row r="73" spans="1:20" x14ac:dyDescent="0.45">
      <c r="A73" s="22" t="str">
        <f t="shared" si="1"/>
        <v>ethnicity</v>
      </c>
      <c r="B73" s="22" t="str">
        <f t="shared" si="12"/>
        <v>lfsh_aj21</v>
      </c>
      <c r="C73" s="22">
        <f t="shared" si="12"/>
        <v>1</v>
      </c>
      <c r="D73" s="22">
        <f t="shared" si="12"/>
        <v>1</v>
      </c>
      <c r="E73" s="22">
        <f t="shared" si="7"/>
        <v>12</v>
      </c>
      <c r="F73" s="22" t="e">
        <f t="array" aca="1" ref="F73" ca="1">INDEX(INDIRECT($A73),$E73)</f>
        <v>#REF!</v>
      </c>
      <c r="G73" s="22" t="e">
        <f t="shared" ca="1" si="2"/>
        <v>#REF!</v>
      </c>
      <c r="H73" s="22" t="e">
        <f t="shared" ca="1" si="4"/>
        <v>#REF!</v>
      </c>
      <c r="I73" s="22">
        <f t="shared" si="8"/>
        <v>0</v>
      </c>
      <c r="J73" s="22" t="e">
        <f t="shared" ca="1" si="3"/>
        <v>#REF!</v>
      </c>
      <c r="K73" s="22" t="e">
        <f t="shared" ca="1" si="5"/>
        <v>#REF!</v>
      </c>
      <c r="M73" s="50"/>
      <c r="N73" s="38" t="str">
        <f t="shared" ca="1" si="9"/>
        <v/>
      </c>
      <c r="O73" s="19" t="str">
        <f t="array" aca="1" ref="O73" ca="1">IFERROR(INDEX(INDIRECT($A$1),$H73,O$4),"")</f>
        <v/>
      </c>
      <c r="P73" s="18" t="str">
        <f t="array" aca="1" ref="P73" ca="1">IFERROR(INDEX(INDIRECT($A$1),$H73,P$4),"")</f>
        <v/>
      </c>
      <c r="Q73" s="24" t="str">
        <f t="array" aca="1" ref="Q73" ca="1">IFERROR(INDEX(INDIRECT($A$1),$H73,Q$4),"")</f>
        <v/>
      </c>
      <c r="R73" s="19" t="str">
        <f t="array" aca="1" ref="R73" ca="1">IFERROR(INDEX(INDIRECT($A$1),$K73,R$4),"")</f>
        <v/>
      </c>
      <c r="S73" s="18" t="str">
        <f t="array" aca="1" ref="S73" ca="1">IFERROR(INDEX(INDIRECT($A$1),$K73,S$4),"")</f>
        <v/>
      </c>
      <c r="T73" s="31" t="str">
        <f t="array" aca="1" ref="T73" ca="1">IFERROR(INDEX(INDIRECT($A$1),$K73,T$4),"")</f>
        <v/>
      </c>
    </row>
    <row r="74" spans="1:20" ht="15.75" customHeight="1" x14ac:dyDescent="0.45">
      <c r="A74" s="22" t="str">
        <f t="shared" si="1"/>
        <v>ethnicity</v>
      </c>
      <c r="B74" s="22" t="str">
        <f t="shared" si="12"/>
        <v>lfsh_aj22</v>
      </c>
      <c r="C74" s="22">
        <f t="shared" si="12"/>
        <v>1</v>
      </c>
      <c r="D74" s="22">
        <f t="shared" si="12"/>
        <v>1</v>
      </c>
      <c r="E74" s="22">
        <f t="shared" si="7"/>
        <v>12</v>
      </c>
      <c r="F74" s="22" t="e">
        <f t="array" aca="1" ref="F74" ca="1">INDEX(INDIRECT($A74),$E74)</f>
        <v>#REF!</v>
      </c>
      <c r="G74" s="22" t="e">
        <f t="shared" ca="1" si="2"/>
        <v>#REF!</v>
      </c>
      <c r="H74" s="22" t="e">
        <f t="shared" ca="1" si="4"/>
        <v>#REF!</v>
      </c>
      <c r="I74" s="22">
        <f t="shared" si="8"/>
        <v>0</v>
      </c>
      <c r="J74" s="22" t="e">
        <f t="shared" ca="1" si="3"/>
        <v>#REF!</v>
      </c>
      <c r="K74" s="22" t="e">
        <f t="shared" ca="1" si="5"/>
        <v>#REF!</v>
      </c>
      <c r="M74" s="51"/>
      <c r="N74" s="41" t="str">
        <f t="shared" ca="1" si="9"/>
        <v/>
      </c>
      <c r="O74" s="12" t="str">
        <f t="array" aca="1" ref="O74" ca="1">IFERROR(INDEX(INDIRECT($A$1),$H74,O$4),"")</f>
        <v/>
      </c>
      <c r="P74" s="17" t="str">
        <f t="array" aca="1" ref="P74" ca="1">IFERROR(INDEX(INDIRECT($A$1),$H74,P$4),"")</f>
        <v/>
      </c>
      <c r="Q74" s="40" t="str">
        <f t="array" aca="1" ref="Q74" ca="1">IFERROR(INDEX(INDIRECT($A$1),$H74,Q$4),"")</f>
        <v/>
      </c>
      <c r="R74" s="12" t="str">
        <f t="array" aca="1" ref="R74" ca="1">IFERROR(INDEX(INDIRECT($A$1),$K74,R$4),"")</f>
        <v/>
      </c>
      <c r="S74" s="17" t="str">
        <f t="array" aca="1" ref="S74" ca="1">IFERROR(INDEX(INDIRECT($A$1),$K74,S$4),"")</f>
        <v/>
      </c>
      <c r="T74" s="30" t="str">
        <f t="array" aca="1" ref="T74" ca="1">IFERROR(INDEX(INDIRECT($A$1),$K74,T$4),"")</f>
        <v/>
      </c>
    </row>
    <row r="75" spans="1:20" x14ac:dyDescent="0.45">
      <c r="A75" s="22" t="str">
        <f t="shared" si="1"/>
        <v>ethnicity</v>
      </c>
      <c r="B75" s="22" t="str">
        <f t="shared" si="12"/>
        <v>lfsh_aj18</v>
      </c>
      <c r="C75" s="22">
        <f t="shared" si="12"/>
        <v>1</v>
      </c>
      <c r="D75" s="22">
        <f t="shared" si="12"/>
        <v>1</v>
      </c>
      <c r="E75" s="22">
        <f t="shared" si="7"/>
        <v>13</v>
      </c>
      <c r="F75" s="22" t="e">
        <f t="array" aca="1" ref="F75" ca="1">INDEX(INDIRECT($A75),$E75)</f>
        <v>#REF!</v>
      </c>
      <c r="G75" s="22" t="e">
        <f t="shared" ca="1" si="2"/>
        <v>#REF!</v>
      </c>
      <c r="H75" s="22" t="e">
        <f t="shared" ca="1" si="4"/>
        <v>#REF!</v>
      </c>
      <c r="I75" s="22">
        <f t="shared" si="8"/>
        <v>0</v>
      </c>
      <c r="J75" s="22" t="e">
        <f t="shared" ca="1" si="3"/>
        <v>#REF!</v>
      </c>
      <c r="K75" s="22" t="e">
        <f t="shared" ca="1" si="5"/>
        <v>#REF!</v>
      </c>
      <c r="M75" s="49" t="str">
        <f ca="1">IFERROR(F75,"")</f>
        <v/>
      </c>
      <c r="N75" s="1" t="str">
        <f t="shared" ca="1" si="9"/>
        <v/>
      </c>
      <c r="O75" s="20" t="str">
        <f t="array" aca="1" ref="O75" ca="1">IFERROR(INDEX(INDIRECT($A$1),$H75,O$4),"")</f>
        <v/>
      </c>
      <c r="P75" s="35" t="str">
        <f t="array" aca="1" ref="P75" ca="1">IFERROR(INDEX(INDIRECT($A$1),$H75,P$4),"")</f>
        <v/>
      </c>
      <c r="Q75" s="13" t="str">
        <f t="array" aca="1" ref="Q75" ca="1">IFERROR(INDEX(INDIRECT($A$1),$H75,Q$4),"")</f>
        <v/>
      </c>
      <c r="R75" s="20" t="str">
        <f t="array" aca="1" ref="R75" ca="1">IFERROR(INDEX(INDIRECT($A$1),$K75,R$4),"")</f>
        <v/>
      </c>
      <c r="S75" s="35" t="str">
        <f t="array" aca="1" ref="S75" ca="1">IFERROR(INDEX(INDIRECT($A$1),$K75,S$4),"")</f>
        <v/>
      </c>
      <c r="T75" s="4" t="str">
        <f t="array" aca="1" ref="T75" ca="1">IFERROR(INDEX(INDIRECT($A$1),$K75,T$4),"")</f>
        <v/>
      </c>
    </row>
    <row r="76" spans="1:20" x14ac:dyDescent="0.45">
      <c r="A76" s="22" t="str">
        <f t="shared" si="1"/>
        <v>ethnicity</v>
      </c>
      <c r="B76" s="22" t="str">
        <f t="shared" si="12"/>
        <v>lfsh_aj19</v>
      </c>
      <c r="C76" s="22">
        <f t="shared" si="12"/>
        <v>1</v>
      </c>
      <c r="D76" s="22">
        <f t="shared" si="12"/>
        <v>1</v>
      </c>
      <c r="E76" s="22">
        <f t="shared" si="7"/>
        <v>13</v>
      </c>
      <c r="F76" s="22" t="e">
        <f t="array" aca="1" ref="F76" ca="1">INDEX(INDIRECT($A76),$E76)</f>
        <v>#REF!</v>
      </c>
      <c r="G76" s="22" t="e">
        <f t="shared" ca="1" si="2"/>
        <v>#REF!</v>
      </c>
      <c r="H76" s="22" t="e">
        <f t="shared" ca="1" si="4"/>
        <v>#REF!</v>
      </c>
      <c r="I76" s="22">
        <f t="shared" si="8"/>
        <v>0</v>
      </c>
      <c r="J76" s="22" t="e">
        <f t="shared" ca="1" si="3"/>
        <v>#REF!</v>
      </c>
      <c r="K76" s="22" t="e">
        <f t="shared" ca="1" si="5"/>
        <v>#REF!</v>
      </c>
      <c r="M76" s="50"/>
      <c r="N76" s="38" t="str">
        <f t="shared" ca="1" si="9"/>
        <v/>
      </c>
      <c r="O76" s="19" t="str">
        <f t="array" aca="1" ref="O76" ca="1">IFERROR(INDEX(INDIRECT($A$1),$H76,O$4),"")</f>
        <v/>
      </c>
      <c r="P76" s="18" t="str">
        <f t="array" aca="1" ref="P76" ca="1">IFERROR(INDEX(INDIRECT($A$1),$H76,P$4),"")</f>
        <v/>
      </c>
      <c r="Q76" s="24" t="str">
        <f t="array" aca="1" ref="Q76" ca="1">IFERROR(INDEX(INDIRECT($A$1),$H76,Q$4),"")</f>
        <v/>
      </c>
      <c r="R76" s="19" t="str">
        <f t="array" aca="1" ref="R76" ca="1">IFERROR(INDEX(INDIRECT($A$1),$K76,R$4),"")</f>
        <v/>
      </c>
      <c r="S76" s="18" t="str">
        <f t="array" aca="1" ref="S76" ca="1">IFERROR(INDEX(INDIRECT($A$1),$K76,S$4),"")</f>
        <v/>
      </c>
      <c r="T76" s="31" t="str">
        <f t="array" aca="1" ref="T76" ca="1">IFERROR(INDEX(INDIRECT($A$1),$K76,T$4),"")</f>
        <v/>
      </c>
    </row>
    <row r="77" spans="1:20" x14ac:dyDescent="0.45">
      <c r="A77" s="22" t="str">
        <f t="shared" si="1"/>
        <v>ethnicity</v>
      </c>
      <c r="B77" s="22" t="str">
        <f t="shared" si="12"/>
        <v>lfsh_aj20</v>
      </c>
      <c r="C77" s="22">
        <f t="shared" si="12"/>
        <v>1</v>
      </c>
      <c r="D77" s="22">
        <f t="shared" si="12"/>
        <v>1</v>
      </c>
      <c r="E77" s="22">
        <f t="shared" si="7"/>
        <v>13</v>
      </c>
      <c r="F77" s="22" t="e">
        <f t="array" aca="1" ref="F77" ca="1">INDEX(INDIRECT($A77),$E77)</f>
        <v>#REF!</v>
      </c>
      <c r="G77" s="22" t="e">
        <f t="shared" ca="1" si="2"/>
        <v>#REF!</v>
      </c>
      <c r="H77" s="22" t="e">
        <f t="shared" ca="1" si="4"/>
        <v>#REF!</v>
      </c>
      <c r="I77" s="22">
        <f t="shared" si="8"/>
        <v>0</v>
      </c>
      <c r="J77" s="22" t="e">
        <f t="shared" ca="1" si="3"/>
        <v>#REF!</v>
      </c>
      <c r="K77" s="22" t="e">
        <f t="shared" ca="1" si="5"/>
        <v>#REF!</v>
      </c>
      <c r="M77" s="50"/>
      <c r="N77" s="38" t="str">
        <f t="shared" ca="1" si="9"/>
        <v/>
      </c>
      <c r="O77" s="19" t="str">
        <f t="array" aca="1" ref="O77" ca="1">IFERROR(INDEX(INDIRECT($A$1),$H77,O$4),"")</f>
        <v/>
      </c>
      <c r="P77" s="18" t="str">
        <f t="array" aca="1" ref="P77" ca="1">IFERROR(INDEX(INDIRECT($A$1),$H77,P$4),"")</f>
        <v/>
      </c>
      <c r="Q77" s="24" t="str">
        <f t="array" aca="1" ref="Q77" ca="1">IFERROR(INDEX(INDIRECT($A$1),$H77,Q$4),"")</f>
        <v/>
      </c>
      <c r="R77" s="19" t="str">
        <f t="array" aca="1" ref="R77" ca="1">IFERROR(INDEX(INDIRECT($A$1),$K77,R$4),"")</f>
        <v/>
      </c>
      <c r="S77" s="18" t="str">
        <f t="array" aca="1" ref="S77" ca="1">IFERROR(INDEX(INDIRECT($A$1),$K77,S$4),"")</f>
        <v/>
      </c>
      <c r="T77" s="31" t="str">
        <f t="array" aca="1" ref="T77" ca="1">IFERROR(INDEX(INDIRECT($A$1),$K77,T$4),"")</f>
        <v/>
      </c>
    </row>
    <row r="78" spans="1:20" x14ac:dyDescent="0.45">
      <c r="A78" s="22" t="str">
        <f t="shared" si="1"/>
        <v>ethnicity</v>
      </c>
      <c r="B78" s="22" t="str">
        <f t="shared" si="12"/>
        <v>lfsh_aj21</v>
      </c>
      <c r="C78" s="22">
        <f t="shared" si="12"/>
        <v>1</v>
      </c>
      <c r="D78" s="22">
        <f t="shared" si="12"/>
        <v>1</v>
      </c>
      <c r="E78" s="22">
        <f t="shared" si="7"/>
        <v>13</v>
      </c>
      <c r="F78" s="22" t="e">
        <f t="array" aca="1" ref="F78" ca="1">INDEX(INDIRECT($A78),$E78)</f>
        <v>#REF!</v>
      </c>
      <c r="G78" s="22" t="e">
        <f t="shared" ca="1" si="2"/>
        <v>#REF!</v>
      </c>
      <c r="H78" s="22" t="e">
        <f t="shared" ca="1" si="4"/>
        <v>#REF!</v>
      </c>
      <c r="I78" s="22">
        <f t="shared" si="8"/>
        <v>0</v>
      </c>
      <c r="J78" s="22" t="e">
        <f t="shared" ca="1" si="3"/>
        <v>#REF!</v>
      </c>
      <c r="K78" s="22" t="e">
        <f t="shared" ca="1" si="5"/>
        <v>#REF!</v>
      </c>
      <c r="M78" s="50"/>
      <c r="N78" s="38" t="str">
        <f t="shared" ca="1" si="9"/>
        <v/>
      </c>
      <c r="O78" s="19" t="str">
        <f t="array" aca="1" ref="O78" ca="1">IFERROR(INDEX(INDIRECT($A$1),$H78,O$4),"")</f>
        <v/>
      </c>
      <c r="P78" s="18" t="str">
        <f t="array" aca="1" ref="P78" ca="1">IFERROR(INDEX(INDIRECT($A$1),$H78,P$4),"")</f>
        <v/>
      </c>
      <c r="Q78" s="24" t="str">
        <f t="array" aca="1" ref="Q78" ca="1">IFERROR(INDEX(INDIRECT($A$1),$H78,Q$4),"")</f>
        <v/>
      </c>
      <c r="R78" s="19" t="str">
        <f t="array" aca="1" ref="R78" ca="1">IFERROR(INDEX(INDIRECT($A$1),$K78,R$4),"")</f>
        <v/>
      </c>
      <c r="S78" s="18" t="str">
        <f t="array" aca="1" ref="S78" ca="1">IFERROR(INDEX(INDIRECT($A$1),$K78,S$4),"")</f>
        <v/>
      </c>
      <c r="T78" s="31" t="str">
        <f t="array" aca="1" ref="T78" ca="1">IFERROR(INDEX(INDIRECT($A$1),$K78,T$4),"")</f>
        <v/>
      </c>
    </row>
    <row r="79" spans="1:20" ht="15.75" customHeight="1" x14ac:dyDescent="0.45">
      <c r="A79" s="22" t="str">
        <f t="shared" ref="A79:A107" si="13">$O$9</f>
        <v>ethnicity</v>
      </c>
      <c r="B79" s="22" t="str">
        <f t="shared" si="12"/>
        <v>lfsh_aj22</v>
      </c>
      <c r="C79" s="22">
        <f t="shared" si="12"/>
        <v>1</v>
      </c>
      <c r="D79" s="22">
        <f t="shared" si="12"/>
        <v>1</v>
      </c>
      <c r="E79" s="22">
        <f t="shared" si="7"/>
        <v>13</v>
      </c>
      <c r="F79" s="22" t="e">
        <f t="array" aca="1" ref="F79" ca="1">INDEX(INDIRECT($A79),$E79)</f>
        <v>#REF!</v>
      </c>
      <c r="G79" s="22" t="e">
        <f t="shared" ca="1" si="2"/>
        <v>#REF!</v>
      </c>
      <c r="H79" s="22" t="e">
        <f t="shared" ca="1" si="4"/>
        <v>#REF!</v>
      </c>
      <c r="I79" s="22">
        <f t="shared" si="8"/>
        <v>0</v>
      </c>
      <c r="J79" s="22" t="e">
        <f t="shared" ca="1" si="3"/>
        <v>#REF!</v>
      </c>
      <c r="K79" s="22" t="e">
        <f t="shared" ca="1" si="5"/>
        <v>#REF!</v>
      </c>
      <c r="M79" s="51"/>
      <c r="N79" s="41" t="str">
        <f t="shared" ca="1" si="9"/>
        <v/>
      </c>
      <c r="O79" s="12" t="str">
        <f t="array" aca="1" ref="O79" ca="1">IFERROR(INDEX(INDIRECT($A$1),$H79,O$4),"")</f>
        <v/>
      </c>
      <c r="P79" s="17" t="str">
        <f t="array" aca="1" ref="P79" ca="1">IFERROR(INDEX(INDIRECT($A$1),$H79,P$4),"")</f>
        <v/>
      </c>
      <c r="Q79" s="40" t="str">
        <f t="array" aca="1" ref="Q79" ca="1">IFERROR(INDEX(INDIRECT($A$1),$H79,Q$4),"")</f>
        <v/>
      </c>
      <c r="R79" s="12" t="str">
        <f t="array" aca="1" ref="R79" ca="1">IFERROR(INDEX(INDIRECT($A$1),$K79,R$4),"")</f>
        <v/>
      </c>
      <c r="S79" s="17" t="str">
        <f t="array" aca="1" ref="S79" ca="1">IFERROR(INDEX(INDIRECT($A$1),$K79,S$4),"")</f>
        <v/>
      </c>
      <c r="T79" s="30" t="str">
        <f t="array" aca="1" ref="T79" ca="1">IFERROR(INDEX(INDIRECT($A$1),$K79,T$4),"")</f>
        <v/>
      </c>
    </row>
    <row r="80" spans="1:20" x14ac:dyDescent="0.45">
      <c r="A80" s="22" t="str">
        <f t="shared" si="13"/>
        <v>ethnicity</v>
      </c>
      <c r="B80" s="22" t="str">
        <f t="shared" si="12"/>
        <v>lfsh_aj18</v>
      </c>
      <c r="C80" s="22">
        <f t="shared" si="12"/>
        <v>1</v>
      </c>
      <c r="D80" s="22">
        <f t="shared" si="12"/>
        <v>1</v>
      </c>
      <c r="E80" s="22">
        <f t="shared" si="7"/>
        <v>14</v>
      </c>
      <c r="F80" s="22" t="e">
        <f t="array" aca="1" ref="F80" ca="1">INDEX(INDIRECT($A80),$E80)</f>
        <v>#REF!</v>
      </c>
      <c r="G80" s="22" t="e">
        <f t="shared" ref="G80:G107" ca="1" si="14">$A80&amp;"_"&amp;$B80&amp;"_"&amp;$C80&amp;"_"&amp;$D80&amp;"_"&amp;$F80</f>
        <v>#REF!</v>
      </c>
      <c r="H80" s="22" t="e">
        <f t="shared" ca="1" si="4"/>
        <v>#REF!</v>
      </c>
      <c r="I80" s="22">
        <f t="shared" si="8"/>
        <v>0</v>
      </c>
      <c r="J80" s="22" t="e">
        <f t="shared" ref="J80:J107" ca="1" si="15">$A80&amp;"_"&amp;$B80&amp;"_"&amp;$I80&amp;"_"&amp;$D80&amp;"_"&amp;$F80</f>
        <v>#REF!</v>
      </c>
      <c r="K80" s="22" t="e">
        <f t="shared" ca="1" si="5"/>
        <v>#REF!</v>
      </c>
      <c r="M80" s="49" t="str">
        <f ca="1">IFERROR(F80,"")</f>
        <v/>
      </c>
      <c r="N80" s="1" t="str">
        <f t="shared" ca="1" si="9"/>
        <v/>
      </c>
      <c r="O80" s="20" t="str">
        <f t="array" aca="1" ref="O80" ca="1">IFERROR(INDEX(INDIRECT($A$1),$H80,O$4),"")</f>
        <v/>
      </c>
      <c r="P80" s="35" t="str">
        <f t="array" aca="1" ref="P80" ca="1">IFERROR(INDEX(INDIRECT($A$1),$H80,P$4),"")</f>
        <v/>
      </c>
      <c r="Q80" s="13" t="str">
        <f t="array" aca="1" ref="Q80" ca="1">IFERROR(INDEX(INDIRECT($A$1),$H80,Q$4),"")</f>
        <v/>
      </c>
      <c r="R80" s="20" t="str">
        <f t="array" aca="1" ref="R80" ca="1">IFERROR(INDEX(INDIRECT($A$1),$K80,R$4),"")</f>
        <v/>
      </c>
      <c r="S80" s="35" t="str">
        <f t="array" aca="1" ref="S80" ca="1">IFERROR(INDEX(INDIRECT($A$1),$K80,S$4),"")</f>
        <v/>
      </c>
      <c r="T80" s="4" t="str">
        <f t="array" aca="1" ref="T80" ca="1">IFERROR(INDEX(INDIRECT($A$1),$K80,T$4),"")</f>
        <v/>
      </c>
    </row>
    <row r="81" spans="1:20" x14ac:dyDescent="0.45">
      <c r="A81" s="22" t="str">
        <f t="shared" si="13"/>
        <v>ethnicity</v>
      </c>
      <c r="B81" s="22" t="str">
        <f t="shared" si="12"/>
        <v>lfsh_aj19</v>
      </c>
      <c r="C81" s="22">
        <f t="shared" si="12"/>
        <v>1</v>
      </c>
      <c r="D81" s="22">
        <f t="shared" si="12"/>
        <v>1</v>
      </c>
      <c r="E81" s="22">
        <f t="shared" si="7"/>
        <v>14</v>
      </c>
      <c r="F81" s="22" t="e">
        <f t="array" aca="1" ref="F81" ca="1">INDEX(INDIRECT($A81),$E81)</f>
        <v>#REF!</v>
      </c>
      <c r="G81" s="22" t="e">
        <f t="shared" ca="1" si="14"/>
        <v>#REF!</v>
      </c>
      <c r="H81" s="22" t="e">
        <f t="shared" ca="1" si="4"/>
        <v>#REF!</v>
      </c>
      <c r="I81" s="22">
        <f t="shared" si="8"/>
        <v>0</v>
      </c>
      <c r="J81" s="22" t="e">
        <f t="shared" ca="1" si="15"/>
        <v>#REF!</v>
      </c>
      <c r="K81" s="22" t="e">
        <f t="shared" ca="1" si="5"/>
        <v>#REF!</v>
      </c>
      <c r="M81" s="50"/>
      <c r="N81" s="38" t="str">
        <f t="shared" ca="1" si="9"/>
        <v/>
      </c>
      <c r="O81" s="19" t="str">
        <f t="array" aca="1" ref="O81" ca="1">IFERROR(INDEX(INDIRECT($A$1),$H81,O$4),"")</f>
        <v/>
      </c>
      <c r="P81" s="18" t="str">
        <f t="array" aca="1" ref="P81" ca="1">IFERROR(INDEX(INDIRECT($A$1),$H81,P$4),"")</f>
        <v/>
      </c>
      <c r="Q81" s="24" t="str">
        <f t="array" aca="1" ref="Q81" ca="1">IFERROR(INDEX(INDIRECT($A$1),$H81,Q$4),"")</f>
        <v/>
      </c>
      <c r="R81" s="19" t="str">
        <f t="array" aca="1" ref="R81" ca="1">IFERROR(INDEX(INDIRECT($A$1),$K81,R$4),"")</f>
        <v/>
      </c>
      <c r="S81" s="18" t="str">
        <f t="array" aca="1" ref="S81" ca="1">IFERROR(INDEX(INDIRECT($A$1),$K81,S$4),"")</f>
        <v/>
      </c>
      <c r="T81" s="31" t="str">
        <f t="array" aca="1" ref="T81" ca="1">IFERROR(INDEX(INDIRECT($A$1),$K81,T$4),"")</f>
        <v/>
      </c>
    </row>
    <row r="82" spans="1:20" x14ac:dyDescent="0.45">
      <c r="A82" s="22" t="str">
        <f t="shared" si="13"/>
        <v>ethnicity</v>
      </c>
      <c r="B82" s="22" t="str">
        <f t="shared" si="12"/>
        <v>lfsh_aj20</v>
      </c>
      <c r="C82" s="22">
        <f t="shared" si="12"/>
        <v>1</v>
      </c>
      <c r="D82" s="22">
        <f t="shared" si="12"/>
        <v>1</v>
      </c>
      <c r="E82" s="22">
        <f t="shared" si="7"/>
        <v>14</v>
      </c>
      <c r="F82" s="22" t="e">
        <f t="array" aca="1" ref="F82" ca="1">INDEX(INDIRECT($A82),$E82)</f>
        <v>#REF!</v>
      </c>
      <c r="G82" s="22" t="e">
        <f t="shared" ca="1" si="14"/>
        <v>#REF!</v>
      </c>
      <c r="H82" s="22" t="e">
        <f t="shared" ca="1" si="4"/>
        <v>#REF!</v>
      </c>
      <c r="I82" s="22">
        <f t="shared" si="8"/>
        <v>0</v>
      </c>
      <c r="J82" s="22" t="e">
        <f t="shared" ca="1" si="15"/>
        <v>#REF!</v>
      </c>
      <c r="K82" s="22" t="e">
        <f t="shared" ca="1" si="5"/>
        <v>#REF!</v>
      </c>
      <c r="M82" s="50"/>
      <c r="N82" s="38" t="str">
        <f t="shared" ca="1" si="9"/>
        <v/>
      </c>
      <c r="O82" s="19" t="str">
        <f t="array" aca="1" ref="O82" ca="1">IFERROR(INDEX(INDIRECT($A$1),$H82,O$4),"")</f>
        <v/>
      </c>
      <c r="P82" s="18" t="str">
        <f t="array" aca="1" ref="P82" ca="1">IFERROR(INDEX(INDIRECT($A$1),$H82,P$4),"")</f>
        <v/>
      </c>
      <c r="Q82" s="24" t="str">
        <f t="array" aca="1" ref="Q82" ca="1">IFERROR(INDEX(INDIRECT($A$1),$H82,Q$4),"")</f>
        <v/>
      </c>
      <c r="R82" s="19" t="str">
        <f t="array" aca="1" ref="R82" ca="1">IFERROR(INDEX(INDIRECT($A$1),$K82,R$4),"")</f>
        <v/>
      </c>
      <c r="S82" s="18" t="str">
        <f t="array" aca="1" ref="S82" ca="1">IFERROR(INDEX(INDIRECT($A$1),$K82,S$4),"")</f>
        <v/>
      </c>
      <c r="T82" s="31" t="str">
        <f t="array" aca="1" ref="T82" ca="1">IFERROR(INDEX(INDIRECT($A$1),$K82,T$4),"")</f>
        <v/>
      </c>
    </row>
    <row r="83" spans="1:20" x14ac:dyDescent="0.45">
      <c r="A83" s="22" t="str">
        <f t="shared" si="13"/>
        <v>ethnicity</v>
      </c>
      <c r="B83" s="22" t="str">
        <f t="shared" si="12"/>
        <v>lfsh_aj21</v>
      </c>
      <c r="C83" s="22">
        <f t="shared" si="12"/>
        <v>1</v>
      </c>
      <c r="D83" s="22">
        <f t="shared" si="12"/>
        <v>1</v>
      </c>
      <c r="E83" s="22">
        <f t="shared" si="7"/>
        <v>14</v>
      </c>
      <c r="F83" s="22" t="e">
        <f t="array" aca="1" ref="F83" ca="1">INDEX(INDIRECT($A83),$E83)</f>
        <v>#REF!</v>
      </c>
      <c r="G83" s="22" t="e">
        <f t="shared" ca="1" si="14"/>
        <v>#REF!</v>
      </c>
      <c r="H83" s="22" t="e">
        <f t="shared" ca="1" si="4"/>
        <v>#REF!</v>
      </c>
      <c r="I83" s="22">
        <f t="shared" si="8"/>
        <v>0</v>
      </c>
      <c r="J83" s="22" t="e">
        <f t="shared" ca="1" si="15"/>
        <v>#REF!</v>
      </c>
      <c r="K83" s="22" t="e">
        <f t="shared" ca="1" si="5"/>
        <v>#REF!</v>
      </c>
      <c r="M83" s="50"/>
      <c r="N83" s="38" t="str">
        <f t="shared" ca="1" si="9"/>
        <v/>
      </c>
      <c r="O83" s="19" t="str">
        <f t="array" aca="1" ref="O83" ca="1">IFERROR(INDEX(INDIRECT($A$1),$H83,O$4),"")</f>
        <v/>
      </c>
      <c r="P83" s="18" t="str">
        <f t="array" aca="1" ref="P83" ca="1">IFERROR(INDEX(INDIRECT($A$1),$H83,P$4),"")</f>
        <v/>
      </c>
      <c r="Q83" s="24" t="str">
        <f t="array" aca="1" ref="Q83" ca="1">IFERROR(INDEX(INDIRECT($A$1),$H83,Q$4),"")</f>
        <v/>
      </c>
      <c r="R83" s="19" t="str">
        <f t="array" aca="1" ref="R83" ca="1">IFERROR(INDEX(INDIRECT($A$1),$K83,R$4),"")</f>
        <v/>
      </c>
      <c r="S83" s="18" t="str">
        <f t="array" aca="1" ref="S83" ca="1">IFERROR(INDEX(INDIRECT($A$1),$K83,S$4),"")</f>
        <v/>
      </c>
      <c r="T83" s="31" t="str">
        <f t="array" aca="1" ref="T83" ca="1">IFERROR(INDEX(INDIRECT($A$1),$K83,T$4),"")</f>
        <v/>
      </c>
    </row>
    <row r="84" spans="1:20" ht="15.75" customHeight="1" x14ac:dyDescent="0.45">
      <c r="A84" s="22" t="str">
        <f t="shared" si="13"/>
        <v>ethnicity</v>
      </c>
      <c r="B84" s="22" t="str">
        <f t="shared" si="12"/>
        <v>lfsh_aj22</v>
      </c>
      <c r="C84" s="22">
        <f t="shared" si="12"/>
        <v>1</v>
      </c>
      <c r="D84" s="22">
        <f t="shared" si="12"/>
        <v>1</v>
      </c>
      <c r="E84" s="22">
        <f t="shared" si="7"/>
        <v>14</v>
      </c>
      <c r="F84" s="22" t="e">
        <f t="array" aca="1" ref="F84" ca="1">INDEX(INDIRECT($A84),$E84)</f>
        <v>#REF!</v>
      </c>
      <c r="G84" s="22" t="e">
        <f t="shared" ca="1" si="14"/>
        <v>#REF!</v>
      </c>
      <c r="H84" s="22" t="e">
        <f t="shared" ca="1" si="4"/>
        <v>#REF!</v>
      </c>
      <c r="I84" s="22">
        <f t="shared" si="8"/>
        <v>0</v>
      </c>
      <c r="J84" s="22" t="e">
        <f t="shared" ca="1" si="15"/>
        <v>#REF!</v>
      </c>
      <c r="K84" s="22" t="e">
        <f t="shared" ca="1" si="5"/>
        <v>#REF!</v>
      </c>
      <c r="M84" s="51"/>
      <c r="N84" s="41" t="str">
        <f t="shared" ca="1" si="9"/>
        <v/>
      </c>
      <c r="O84" s="12" t="str">
        <f t="array" aca="1" ref="O84" ca="1">IFERROR(INDEX(INDIRECT($A$1),$H84,O$4),"")</f>
        <v/>
      </c>
      <c r="P84" s="17" t="str">
        <f t="array" aca="1" ref="P84" ca="1">IFERROR(INDEX(INDIRECT($A$1),$H84,P$4),"")</f>
        <v/>
      </c>
      <c r="Q84" s="40" t="str">
        <f t="array" aca="1" ref="Q84" ca="1">IFERROR(INDEX(INDIRECT($A$1),$H84,Q$4),"")</f>
        <v/>
      </c>
      <c r="R84" s="12" t="str">
        <f t="array" aca="1" ref="R84" ca="1">IFERROR(INDEX(INDIRECT($A$1),$K84,R$4),"")</f>
        <v/>
      </c>
      <c r="S84" s="17" t="str">
        <f t="array" aca="1" ref="S84" ca="1">IFERROR(INDEX(INDIRECT($A$1),$K84,S$4),"")</f>
        <v/>
      </c>
      <c r="T84" s="30" t="str">
        <f t="array" aca="1" ref="T84" ca="1">IFERROR(INDEX(INDIRECT($A$1),$K84,T$4),"")</f>
        <v/>
      </c>
    </row>
    <row r="85" spans="1:20" x14ac:dyDescent="0.45">
      <c r="A85" s="22" t="str">
        <f t="shared" si="13"/>
        <v>ethnicity</v>
      </c>
      <c r="B85" s="22" t="str">
        <f t="shared" ref="B85:D100" si="16">B80</f>
        <v>lfsh_aj18</v>
      </c>
      <c r="C85" s="22">
        <f t="shared" si="16"/>
        <v>1</v>
      </c>
      <c r="D85" s="22">
        <f t="shared" si="16"/>
        <v>1</v>
      </c>
      <c r="E85" s="22">
        <f t="shared" ref="E85:E107" si="17">E80+1</f>
        <v>15</v>
      </c>
      <c r="F85" s="22" t="e">
        <f t="array" aca="1" ref="F85" ca="1">INDEX(INDIRECT($A85),$E85)</f>
        <v>#REF!</v>
      </c>
      <c r="G85" s="22" t="e">
        <f t="shared" ca="1" si="14"/>
        <v>#REF!</v>
      </c>
      <c r="H85" s="22" t="e">
        <f t="shared" ca="1" si="4"/>
        <v>#REF!</v>
      </c>
      <c r="I85" s="22">
        <f t="shared" ref="I85:I107" si="18">I80</f>
        <v>0</v>
      </c>
      <c r="J85" s="22" t="e">
        <f t="shared" ca="1" si="15"/>
        <v>#REF!</v>
      </c>
      <c r="K85" s="22" t="e">
        <f t="shared" ca="1" si="5"/>
        <v>#REF!</v>
      </c>
      <c r="M85" s="49" t="str">
        <f ca="1">IFERROR(F85,"")</f>
        <v/>
      </c>
      <c r="N85" s="1" t="str">
        <f t="shared" ref="N85:N104" ca="1" si="19">IF(ISERROR($F85),"",N80)</f>
        <v/>
      </c>
      <c r="O85" s="20" t="str">
        <f t="array" aca="1" ref="O85" ca="1">IFERROR(INDEX(INDIRECT($A$1),$H85,O$4),"")</f>
        <v/>
      </c>
      <c r="P85" s="35" t="str">
        <f t="array" aca="1" ref="P85" ca="1">IFERROR(INDEX(INDIRECT($A$1),$H85,P$4),"")</f>
        <v/>
      </c>
      <c r="Q85" s="13" t="str">
        <f t="array" aca="1" ref="Q85" ca="1">IFERROR(INDEX(INDIRECT($A$1),$H85,Q$4),"")</f>
        <v/>
      </c>
      <c r="R85" s="20" t="str">
        <f t="array" aca="1" ref="R85" ca="1">IFERROR(INDEX(INDIRECT($A$1),$K85,R$4),"")</f>
        <v/>
      </c>
      <c r="S85" s="35" t="str">
        <f t="array" aca="1" ref="S85" ca="1">IFERROR(INDEX(INDIRECT($A$1),$K85,S$4),"")</f>
        <v/>
      </c>
      <c r="T85" s="4" t="str">
        <f t="array" aca="1" ref="T85" ca="1">IFERROR(INDEX(INDIRECT($A$1),$K85,T$4),"")</f>
        <v/>
      </c>
    </row>
    <row r="86" spans="1:20" x14ac:dyDescent="0.45">
      <c r="A86" s="22" t="str">
        <f t="shared" si="13"/>
        <v>ethnicity</v>
      </c>
      <c r="B86" s="22" t="str">
        <f t="shared" si="16"/>
        <v>lfsh_aj19</v>
      </c>
      <c r="C86" s="22">
        <f t="shared" si="16"/>
        <v>1</v>
      </c>
      <c r="D86" s="22">
        <f t="shared" si="16"/>
        <v>1</v>
      </c>
      <c r="E86" s="22">
        <f t="shared" si="17"/>
        <v>15</v>
      </c>
      <c r="F86" s="22" t="e">
        <f t="array" aca="1" ref="F86" ca="1">INDEX(INDIRECT($A86),$E86)</f>
        <v>#REF!</v>
      </c>
      <c r="G86" s="22" t="e">
        <f t="shared" ca="1" si="14"/>
        <v>#REF!</v>
      </c>
      <c r="H86" s="22" t="e">
        <f t="shared" ca="1" si="4"/>
        <v>#REF!</v>
      </c>
      <c r="I86" s="22">
        <f t="shared" si="18"/>
        <v>0</v>
      </c>
      <c r="J86" s="22" t="e">
        <f t="shared" ca="1" si="15"/>
        <v>#REF!</v>
      </c>
      <c r="K86" s="22" t="e">
        <f t="shared" ca="1" si="5"/>
        <v>#REF!</v>
      </c>
      <c r="M86" s="50"/>
      <c r="N86" s="38" t="str">
        <f t="shared" ca="1" si="19"/>
        <v/>
      </c>
      <c r="O86" s="19" t="str">
        <f t="array" aca="1" ref="O86" ca="1">IFERROR(INDEX(INDIRECT($A$1),$H86,O$4),"")</f>
        <v/>
      </c>
      <c r="P86" s="18" t="str">
        <f t="array" aca="1" ref="P86" ca="1">IFERROR(INDEX(INDIRECT($A$1),$H86,P$4),"")</f>
        <v/>
      </c>
      <c r="Q86" s="24" t="str">
        <f t="array" aca="1" ref="Q86" ca="1">IFERROR(INDEX(INDIRECT($A$1),$H86,Q$4),"")</f>
        <v/>
      </c>
      <c r="R86" s="19" t="str">
        <f t="array" aca="1" ref="R86" ca="1">IFERROR(INDEX(INDIRECT($A$1),$K86,R$4),"")</f>
        <v/>
      </c>
      <c r="S86" s="18" t="str">
        <f t="array" aca="1" ref="S86" ca="1">IFERROR(INDEX(INDIRECT($A$1),$K86,S$4),"")</f>
        <v/>
      </c>
      <c r="T86" s="31" t="str">
        <f t="array" aca="1" ref="T86" ca="1">IFERROR(INDEX(INDIRECT($A$1),$K86,T$4),"")</f>
        <v/>
      </c>
    </row>
    <row r="87" spans="1:20" x14ac:dyDescent="0.45">
      <c r="A87" s="22" t="str">
        <f t="shared" si="13"/>
        <v>ethnicity</v>
      </c>
      <c r="B87" s="22" t="str">
        <f t="shared" si="16"/>
        <v>lfsh_aj20</v>
      </c>
      <c r="C87" s="22">
        <f t="shared" si="16"/>
        <v>1</v>
      </c>
      <c r="D87" s="22">
        <f t="shared" si="16"/>
        <v>1</v>
      </c>
      <c r="E87" s="22">
        <f t="shared" si="17"/>
        <v>15</v>
      </c>
      <c r="F87" s="22" t="e">
        <f t="array" aca="1" ref="F87" ca="1">INDEX(INDIRECT($A87),$E87)</f>
        <v>#REF!</v>
      </c>
      <c r="G87" s="22" t="e">
        <f t="shared" ca="1" si="14"/>
        <v>#REF!</v>
      </c>
      <c r="H87" s="22" t="e">
        <f t="shared" ca="1" si="4"/>
        <v>#REF!</v>
      </c>
      <c r="I87" s="22">
        <f t="shared" si="18"/>
        <v>0</v>
      </c>
      <c r="J87" s="22" t="e">
        <f t="shared" ca="1" si="15"/>
        <v>#REF!</v>
      </c>
      <c r="K87" s="22" t="e">
        <f t="shared" ca="1" si="5"/>
        <v>#REF!</v>
      </c>
      <c r="M87" s="50"/>
      <c r="N87" s="38" t="str">
        <f t="shared" ca="1" si="19"/>
        <v/>
      </c>
      <c r="O87" s="19" t="str">
        <f t="array" aca="1" ref="O87" ca="1">IFERROR(INDEX(INDIRECT($A$1),$H87,O$4),"")</f>
        <v/>
      </c>
      <c r="P87" s="18" t="str">
        <f t="array" aca="1" ref="P87" ca="1">IFERROR(INDEX(INDIRECT($A$1),$H87,P$4),"")</f>
        <v/>
      </c>
      <c r="Q87" s="24" t="str">
        <f t="array" aca="1" ref="Q87" ca="1">IFERROR(INDEX(INDIRECT($A$1),$H87,Q$4),"")</f>
        <v/>
      </c>
      <c r="R87" s="19" t="str">
        <f t="array" aca="1" ref="R87" ca="1">IFERROR(INDEX(INDIRECT($A$1),$K87,R$4),"")</f>
        <v/>
      </c>
      <c r="S87" s="18" t="str">
        <f t="array" aca="1" ref="S87" ca="1">IFERROR(INDEX(INDIRECT($A$1),$K87,S$4),"")</f>
        <v/>
      </c>
      <c r="T87" s="31" t="str">
        <f t="array" aca="1" ref="T87" ca="1">IFERROR(INDEX(INDIRECT($A$1),$K87,T$4),"")</f>
        <v/>
      </c>
    </row>
    <row r="88" spans="1:20" x14ac:dyDescent="0.45">
      <c r="A88" s="22" t="str">
        <f t="shared" si="13"/>
        <v>ethnicity</v>
      </c>
      <c r="B88" s="22" t="str">
        <f t="shared" si="16"/>
        <v>lfsh_aj21</v>
      </c>
      <c r="C88" s="22">
        <f t="shared" si="16"/>
        <v>1</v>
      </c>
      <c r="D88" s="22">
        <f t="shared" si="16"/>
        <v>1</v>
      </c>
      <c r="E88" s="22">
        <f t="shared" si="17"/>
        <v>15</v>
      </c>
      <c r="F88" s="22" t="e">
        <f t="array" aca="1" ref="F88" ca="1">INDEX(INDIRECT($A88),$E88)</f>
        <v>#REF!</v>
      </c>
      <c r="G88" s="22" t="e">
        <f t="shared" ca="1" si="14"/>
        <v>#REF!</v>
      </c>
      <c r="H88" s="22" t="e">
        <f t="shared" ca="1" si="4"/>
        <v>#REF!</v>
      </c>
      <c r="I88" s="22">
        <f t="shared" si="18"/>
        <v>0</v>
      </c>
      <c r="J88" s="22" t="e">
        <f t="shared" ca="1" si="15"/>
        <v>#REF!</v>
      </c>
      <c r="K88" s="22" t="e">
        <f t="shared" ca="1" si="5"/>
        <v>#REF!</v>
      </c>
      <c r="M88" s="50"/>
      <c r="N88" s="38" t="str">
        <f t="shared" ca="1" si="19"/>
        <v/>
      </c>
      <c r="O88" s="19" t="str">
        <f t="array" aca="1" ref="O88" ca="1">IFERROR(INDEX(INDIRECT($A$1),$H88,O$4),"")</f>
        <v/>
      </c>
      <c r="P88" s="18" t="str">
        <f t="array" aca="1" ref="P88" ca="1">IFERROR(INDEX(INDIRECT($A$1),$H88,P$4),"")</f>
        <v/>
      </c>
      <c r="Q88" s="24" t="str">
        <f t="array" aca="1" ref="Q88" ca="1">IFERROR(INDEX(INDIRECT($A$1),$H88,Q$4),"")</f>
        <v/>
      </c>
      <c r="R88" s="19" t="str">
        <f t="array" aca="1" ref="R88" ca="1">IFERROR(INDEX(INDIRECT($A$1),$K88,R$4),"")</f>
        <v/>
      </c>
      <c r="S88" s="18" t="str">
        <f t="array" aca="1" ref="S88" ca="1">IFERROR(INDEX(INDIRECT($A$1),$K88,S$4),"")</f>
        <v/>
      </c>
      <c r="T88" s="31" t="str">
        <f t="array" aca="1" ref="T88" ca="1">IFERROR(INDEX(INDIRECT($A$1),$K88,T$4),"")</f>
        <v/>
      </c>
    </row>
    <row r="89" spans="1:20" ht="15.75" customHeight="1" x14ac:dyDescent="0.45">
      <c r="A89" s="22" t="str">
        <f t="shared" si="13"/>
        <v>ethnicity</v>
      </c>
      <c r="B89" s="22" t="str">
        <f t="shared" si="16"/>
        <v>lfsh_aj22</v>
      </c>
      <c r="C89" s="22">
        <f t="shared" si="16"/>
        <v>1</v>
      </c>
      <c r="D89" s="22">
        <f t="shared" si="16"/>
        <v>1</v>
      </c>
      <c r="E89" s="22">
        <f t="shared" si="17"/>
        <v>15</v>
      </c>
      <c r="F89" s="22" t="e">
        <f t="array" aca="1" ref="F89" ca="1">INDEX(INDIRECT($A89),$E89)</f>
        <v>#REF!</v>
      </c>
      <c r="G89" s="22" t="e">
        <f t="shared" ca="1" si="14"/>
        <v>#REF!</v>
      </c>
      <c r="H89" s="22" t="e">
        <f t="shared" ca="1" si="4"/>
        <v>#REF!</v>
      </c>
      <c r="I89" s="22">
        <f t="shared" si="18"/>
        <v>0</v>
      </c>
      <c r="J89" s="22" t="e">
        <f t="shared" ca="1" si="15"/>
        <v>#REF!</v>
      </c>
      <c r="K89" s="22" t="e">
        <f t="shared" ca="1" si="5"/>
        <v>#REF!</v>
      </c>
      <c r="M89" s="51"/>
      <c r="N89" s="41" t="str">
        <f t="shared" ca="1" si="19"/>
        <v/>
      </c>
      <c r="O89" s="12" t="str">
        <f t="array" aca="1" ref="O89" ca="1">IFERROR(INDEX(INDIRECT($A$1),$H89,O$4),"")</f>
        <v/>
      </c>
      <c r="P89" s="17" t="str">
        <f t="array" aca="1" ref="P89" ca="1">IFERROR(INDEX(INDIRECT($A$1),$H89,P$4),"")</f>
        <v/>
      </c>
      <c r="Q89" s="40" t="str">
        <f t="array" aca="1" ref="Q89" ca="1">IFERROR(INDEX(INDIRECT($A$1),$H89,Q$4),"")</f>
        <v/>
      </c>
      <c r="R89" s="12" t="str">
        <f t="array" aca="1" ref="R89" ca="1">IFERROR(INDEX(INDIRECT($A$1),$K89,R$4),"")</f>
        <v/>
      </c>
      <c r="S89" s="17" t="str">
        <f t="array" aca="1" ref="S89" ca="1">IFERROR(INDEX(INDIRECT($A$1),$K89,S$4),"")</f>
        <v/>
      </c>
      <c r="T89" s="30" t="str">
        <f t="array" aca="1" ref="T89" ca="1">IFERROR(INDEX(INDIRECT($A$1),$K89,T$4),"")</f>
        <v/>
      </c>
    </row>
    <row r="90" spans="1:20" x14ac:dyDescent="0.45">
      <c r="A90" s="22" t="str">
        <f t="shared" si="13"/>
        <v>ethnicity</v>
      </c>
      <c r="B90" s="22" t="str">
        <f t="shared" si="16"/>
        <v>lfsh_aj18</v>
      </c>
      <c r="C90" s="22">
        <f t="shared" si="16"/>
        <v>1</v>
      </c>
      <c r="D90" s="22">
        <f t="shared" si="16"/>
        <v>1</v>
      </c>
      <c r="E90" s="22">
        <f t="shared" si="17"/>
        <v>16</v>
      </c>
      <c r="F90" s="22" t="e">
        <f t="array" aca="1" ref="F90" ca="1">INDEX(INDIRECT($A90),$E90)</f>
        <v>#REF!</v>
      </c>
      <c r="G90" s="22" t="e">
        <f t="shared" ca="1" si="14"/>
        <v>#REF!</v>
      </c>
      <c r="H90" s="22" t="e">
        <f t="shared" ca="1" si="4"/>
        <v>#REF!</v>
      </c>
      <c r="I90" s="22">
        <f t="shared" si="18"/>
        <v>0</v>
      </c>
      <c r="J90" s="22" t="e">
        <f t="shared" ca="1" si="15"/>
        <v>#REF!</v>
      </c>
      <c r="K90" s="22" t="e">
        <f t="shared" ca="1" si="5"/>
        <v>#REF!</v>
      </c>
      <c r="M90" s="49" t="str">
        <f ca="1">IFERROR(F90,"")</f>
        <v/>
      </c>
      <c r="N90" s="1" t="str">
        <f t="shared" ca="1" si="19"/>
        <v/>
      </c>
      <c r="O90" s="20" t="str">
        <f t="array" aca="1" ref="O90" ca="1">IFERROR(INDEX(INDIRECT($A$1),$H90,O$4),"")</f>
        <v/>
      </c>
      <c r="P90" s="35" t="str">
        <f t="array" aca="1" ref="P90" ca="1">IFERROR(INDEX(INDIRECT($A$1),$H90,P$4),"")</f>
        <v/>
      </c>
      <c r="Q90" s="13" t="str">
        <f t="array" aca="1" ref="Q90" ca="1">IFERROR(INDEX(INDIRECT($A$1),$H90,Q$4),"")</f>
        <v/>
      </c>
      <c r="R90" s="20" t="str">
        <f t="array" aca="1" ref="R90" ca="1">IFERROR(INDEX(INDIRECT($A$1),$K90,R$4),"")</f>
        <v/>
      </c>
      <c r="S90" s="35" t="str">
        <f t="array" aca="1" ref="S90" ca="1">IFERROR(INDEX(INDIRECT($A$1),$K90,S$4),"")</f>
        <v/>
      </c>
      <c r="T90" s="4" t="str">
        <f t="array" aca="1" ref="T90" ca="1">IFERROR(INDEX(INDIRECT($A$1),$K90,T$4),"")</f>
        <v/>
      </c>
    </row>
    <row r="91" spans="1:20" x14ac:dyDescent="0.45">
      <c r="A91" s="22" t="str">
        <f t="shared" si="13"/>
        <v>ethnicity</v>
      </c>
      <c r="B91" s="22" t="str">
        <f t="shared" si="16"/>
        <v>lfsh_aj19</v>
      </c>
      <c r="C91" s="22">
        <f t="shared" si="16"/>
        <v>1</v>
      </c>
      <c r="D91" s="22">
        <f t="shared" si="16"/>
        <v>1</v>
      </c>
      <c r="E91" s="22">
        <f t="shared" si="17"/>
        <v>16</v>
      </c>
      <c r="F91" s="22" t="e">
        <f t="array" aca="1" ref="F91" ca="1">INDEX(INDIRECT($A91),$E91)</f>
        <v>#REF!</v>
      </c>
      <c r="G91" s="22" t="e">
        <f t="shared" ca="1" si="14"/>
        <v>#REF!</v>
      </c>
      <c r="H91" s="22" t="e">
        <f t="shared" ca="1" si="4"/>
        <v>#REF!</v>
      </c>
      <c r="I91" s="22">
        <f t="shared" si="18"/>
        <v>0</v>
      </c>
      <c r="J91" s="22" t="e">
        <f t="shared" ca="1" si="15"/>
        <v>#REF!</v>
      </c>
      <c r="K91" s="22" t="e">
        <f t="shared" ca="1" si="5"/>
        <v>#REF!</v>
      </c>
      <c r="M91" s="50"/>
      <c r="N91" s="38" t="str">
        <f t="shared" ca="1" si="19"/>
        <v/>
      </c>
      <c r="O91" s="19" t="str">
        <f t="array" aca="1" ref="O91" ca="1">IFERROR(INDEX(INDIRECT($A$1),$H91,O$4),"")</f>
        <v/>
      </c>
      <c r="P91" s="18" t="str">
        <f t="array" aca="1" ref="P91" ca="1">IFERROR(INDEX(INDIRECT($A$1),$H91,P$4),"")</f>
        <v/>
      </c>
      <c r="Q91" s="24" t="str">
        <f t="array" aca="1" ref="Q91" ca="1">IFERROR(INDEX(INDIRECT($A$1),$H91,Q$4),"")</f>
        <v/>
      </c>
      <c r="R91" s="19" t="str">
        <f t="array" aca="1" ref="R91" ca="1">IFERROR(INDEX(INDIRECT($A$1),$K91,R$4),"")</f>
        <v/>
      </c>
      <c r="S91" s="18" t="str">
        <f t="array" aca="1" ref="S91" ca="1">IFERROR(INDEX(INDIRECT($A$1),$K91,S$4),"")</f>
        <v/>
      </c>
      <c r="T91" s="31" t="str">
        <f t="array" aca="1" ref="T91" ca="1">IFERROR(INDEX(INDIRECT($A$1),$K91,T$4),"")</f>
        <v/>
      </c>
    </row>
    <row r="92" spans="1:20" x14ac:dyDescent="0.45">
      <c r="A92" s="22" t="str">
        <f t="shared" si="13"/>
        <v>ethnicity</v>
      </c>
      <c r="B92" s="22" t="str">
        <f t="shared" si="16"/>
        <v>lfsh_aj20</v>
      </c>
      <c r="C92" s="22">
        <f t="shared" si="16"/>
        <v>1</v>
      </c>
      <c r="D92" s="22">
        <f t="shared" si="16"/>
        <v>1</v>
      </c>
      <c r="E92" s="22">
        <f t="shared" si="17"/>
        <v>16</v>
      </c>
      <c r="F92" s="22" t="e">
        <f t="array" aca="1" ref="F92" ca="1">INDEX(INDIRECT($A92),$E92)</f>
        <v>#REF!</v>
      </c>
      <c r="G92" s="22" t="e">
        <f t="shared" ca="1" si="14"/>
        <v>#REF!</v>
      </c>
      <c r="H92" s="22" t="e">
        <f t="shared" ca="1" si="4"/>
        <v>#REF!</v>
      </c>
      <c r="I92" s="22">
        <f t="shared" si="18"/>
        <v>0</v>
      </c>
      <c r="J92" s="22" t="e">
        <f t="shared" ca="1" si="15"/>
        <v>#REF!</v>
      </c>
      <c r="K92" s="22" t="e">
        <f t="shared" ca="1" si="5"/>
        <v>#REF!</v>
      </c>
      <c r="M92" s="50"/>
      <c r="N92" s="38" t="str">
        <f t="shared" ca="1" si="19"/>
        <v/>
      </c>
      <c r="O92" s="19" t="str">
        <f t="array" aca="1" ref="O92" ca="1">IFERROR(INDEX(INDIRECT($A$1),$H92,O$4),"")</f>
        <v/>
      </c>
      <c r="P92" s="18" t="str">
        <f t="array" aca="1" ref="P92" ca="1">IFERROR(INDEX(INDIRECT($A$1),$H92,P$4),"")</f>
        <v/>
      </c>
      <c r="Q92" s="24" t="str">
        <f t="array" aca="1" ref="Q92" ca="1">IFERROR(INDEX(INDIRECT($A$1),$H92,Q$4),"")</f>
        <v/>
      </c>
      <c r="R92" s="19" t="str">
        <f t="array" aca="1" ref="R92" ca="1">IFERROR(INDEX(INDIRECT($A$1),$K92,R$4),"")</f>
        <v/>
      </c>
      <c r="S92" s="18" t="str">
        <f t="array" aca="1" ref="S92" ca="1">IFERROR(INDEX(INDIRECT($A$1),$K92,S$4),"")</f>
        <v/>
      </c>
      <c r="T92" s="31" t="str">
        <f t="array" aca="1" ref="T92" ca="1">IFERROR(INDEX(INDIRECT($A$1),$K92,T$4),"")</f>
        <v/>
      </c>
    </row>
    <row r="93" spans="1:20" x14ac:dyDescent="0.45">
      <c r="A93" s="22" t="str">
        <f t="shared" si="13"/>
        <v>ethnicity</v>
      </c>
      <c r="B93" s="22" t="str">
        <f t="shared" si="16"/>
        <v>lfsh_aj21</v>
      </c>
      <c r="C93" s="22">
        <f t="shared" si="16"/>
        <v>1</v>
      </c>
      <c r="D93" s="22">
        <f t="shared" si="16"/>
        <v>1</v>
      </c>
      <c r="E93" s="22">
        <f t="shared" si="17"/>
        <v>16</v>
      </c>
      <c r="F93" s="22" t="e">
        <f t="array" aca="1" ref="F93" ca="1">INDEX(INDIRECT($A93),$E93)</f>
        <v>#REF!</v>
      </c>
      <c r="G93" s="22" t="e">
        <f t="shared" ca="1" si="14"/>
        <v>#REF!</v>
      </c>
      <c r="H93" s="22" t="e">
        <f t="shared" ca="1" si="4"/>
        <v>#REF!</v>
      </c>
      <c r="I93" s="22">
        <f t="shared" si="18"/>
        <v>0</v>
      </c>
      <c r="J93" s="22" t="e">
        <f t="shared" ca="1" si="15"/>
        <v>#REF!</v>
      </c>
      <c r="K93" s="22" t="e">
        <f t="shared" ca="1" si="5"/>
        <v>#REF!</v>
      </c>
      <c r="M93" s="50"/>
      <c r="N93" s="38" t="str">
        <f t="shared" ca="1" si="19"/>
        <v/>
      </c>
      <c r="O93" s="19" t="str">
        <f t="array" aca="1" ref="O93" ca="1">IFERROR(INDEX(INDIRECT($A$1),$H93,O$4),"")</f>
        <v/>
      </c>
      <c r="P93" s="18" t="str">
        <f t="array" aca="1" ref="P93" ca="1">IFERROR(INDEX(INDIRECT($A$1),$H93,P$4),"")</f>
        <v/>
      </c>
      <c r="Q93" s="24" t="str">
        <f t="array" aca="1" ref="Q93" ca="1">IFERROR(INDEX(INDIRECT($A$1),$H93,Q$4),"")</f>
        <v/>
      </c>
      <c r="R93" s="19" t="str">
        <f t="array" aca="1" ref="R93" ca="1">IFERROR(INDEX(INDIRECT($A$1),$K93,R$4),"")</f>
        <v/>
      </c>
      <c r="S93" s="18" t="str">
        <f t="array" aca="1" ref="S93" ca="1">IFERROR(INDEX(INDIRECT($A$1),$K93,S$4),"")</f>
        <v/>
      </c>
      <c r="T93" s="31" t="str">
        <f t="array" aca="1" ref="T93" ca="1">IFERROR(INDEX(INDIRECT($A$1),$K93,T$4),"")</f>
        <v/>
      </c>
    </row>
    <row r="94" spans="1:20" ht="15.75" customHeight="1" x14ac:dyDescent="0.45">
      <c r="A94" s="22" t="str">
        <f t="shared" si="13"/>
        <v>ethnicity</v>
      </c>
      <c r="B94" s="22" t="str">
        <f t="shared" si="16"/>
        <v>lfsh_aj22</v>
      </c>
      <c r="C94" s="22">
        <f t="shared" si="16"/>
        <v>1</v>
      </c>
      <c r="D94" s="22">
        <f t="shared" si="16"/>
        <v>1</v>
      </c>
      <c r="E94" s="22">
        <f t="shared" si="17"/>
        <v>16</v>
      </c>
      <c r="F94" s="22" t="e">
        <f t="array" aca="1" ref="F94" ca="1">INDEX(INDIRECT($A94),$E94)</f>
        <v>#REF!</v>
      </c>
      <c r="G94" s="22" t="e">
        <f t="shared" ca="1" si="14"/>
        <v>#REF!</v>
      </c>
      <c r="H94" s="22" t="e">
        <f t="shared" ca="1" si="4"/>
        <v>#REF!</v>
      </c>
      <c r="I94" s="22">
        <f t="shared" si="18"/>
        <v>0</v>
      </c>
      <c r="J94" s="22" t="e">
        <f t="shared" ca="1" si="15"/>
        <v>#REF!</v>
      </c>
      <c r="K94" s="22" t="e">
        <f t="shared" ca="1" si="5"/>
        <v>#REF!</v>
      </c>
      <c r="M94" s="51"/>
      <c r="N94" s="41" t="str">
        <f t="shared" ca="1" si="19"/>
        <v/>
      </c>
      <c r="O94" s="12" t="str">
        <f t="array" aca="1" ref="O94" ca="1">IFERROR(INDEX(INDIRECT($A$1),$H94,O$4),"")</f>
        <v/>
      </c>
      <c r="P94" s="17" t="str">
        <f t="array" aca="1" ref="P94" ca="1">IFERROR(INDEX(INDIRECT($A$1),$H94,P$4),"")</f>
        <v/>
      </c>
      <c r="Q94" s="40" t="str">
        <f t="array" aca="1" ref="Q94" ca="1">IFERROR(INDEX(INDIRECT($A$1),$H94,Q$4),"")</f>
        <v/>
      </c>
      <c r="R94" s="12" t="str">
        <f t="array" aca="1" ref="R94" ca="1">IFERROR(INDEX(INDIRECT($A$1),$K94,R$4),"")</f>
        <v/>
      </c>
      <c r="S94" s="17" t="str">
        <f t="array" aca="1" ref="S94" ca="1">IFERROR(INDEX(INDIRECT($A$1),$K94,S$4),"")</f>
        <v/>
      </c>
      <c r="T94" s="30" t="str">
        <f t="array" aca="1" ref="T94" ca="1">IFERROR(INDEX(INDIRECT($A$1),$K94,T$4),"")</f>
        <v/>
      </c>
    </row>
    <row r="95" spans="1:20" x14ac:dyDescent="0.45">
      <c r="A95" s="22" t="str">
        <f t="shared" si="13"/>
        <v>ethnicity</v>
      </c>
      <c r="B95" s="22" t="str">
        <f t="shared" si="16"/>
        <v>lfsh_aj18</v>
      </c>
      <c r="C95" s="22">
        <f t="shared" si="16"/>
        <v>1</v>
      </c>
      <c r="D95" s="22">
        <f t="shared" si="16"/>
        <v>1</v>
      </c>
      <c r="E95" s="22">
        <f t="shared" si="17"/>
        <v>17</v>
      </c>
      <c r="F95" s="22" t="e">
        <f t="array" aca="1" ref="F95" ca="1">INDEX(INDIRECT($A95),$E95)</f>
        <v>#REF!</v>
      </c>
      <c r="G95" s="22" t="e">
        <f t="shared" ca="1" si="14"/>
        <v>#REF!</v>
      </c>
      <c r="H95" s="22" t="e">
        <f t="shared" ca="1" si="4"/>
        <v>#REF!</v>
      </c>
      <c r="I95" s="22">
        <f t="shared" si="18"/>
        <v>0</v>
      </c>
      <c r="J95" s="22" t="e">
        <f t="shared" ca="1" si="15"/>
        <v>#REF!</v>
      </c>
      <c r="K95" s="22" t="e">
        <f t="shared" ca="1" si="5"/>
        <v>#REF!</v>
      </c>
      <c r="M95" s="49" t="str">
        <f ca="1">IFERROR(F95,"")</f>
        <v/>
      </c>
      <c r="N95" s="1" t="str">
        <f t="shared" ca="1" si="19"/>
        <v/>
      </c>
      <c r="O95" s="20" t="str">
        <f t="array" aca="1" ref="O95" ca="1">IFERROR(INDEX(INDIRECT($A$1),$H95,O$4),"")</f>
        <v/>
      </c>
      <c r="P95" s="35" t="str">
        <f t="array" aca="1" ref="P95" ca="1">IFERROR(INDEX(INDIRECT($A$1),$H95,P$4),"")</f>
        <v/>
      </c>
      <c r="Q95" s="13" t="str">
        <f t="array" aca="1" ref="Q95" ca="1">IFERROR(INDEX(INDIRECT($A$1),$H95,Q$4),"")</f>
        <v/>
      </c>
      <c r="R95" s="20" t="str">
        <f t="array" aca="1" ref="R95" ca="1">IFERROR(INDEX(INDIRECT($A$1),$K95,R$4),"")</f>
        <v/>
      </c>
      <c r="S95" s="35" t="str">
        <f t="array" aca="1" ref="S95" ca="1">IFERROR(INDEX(INDIRECT($A$1),$K95,S$4),"")</f>
        <v/>
      </c>
      <c r="T95" s="4" t="str">
        <f t="array" aca="1" ref="T95" ca="1">IFERROR(INDEX(INDIRECT($A$1),$K95,T$4),"")</f>
        <v/>
      </c>
    </row>
    <row r="96" spans="1:20" x14ac:dyDescent="0.45">
      <c r="A96" s="22" t="str">
        <f t="shared" si="13"/>
        <v>ethnicity</v>
      </c>
      <c r="B96" s="22" t="str">
        <f t="shared" si="16"/>
        <v>lfsh_aj19</v>
      </c>
      <c r="C96" s="22">
        <f t="shared" si="16"/>
        <v>1</v>
      </c>
      <c r="D96" s="22">
        <f t="shared" si="16"/>
        <v>1</v>
      </c>
      <c r="E96" s="22">
        <f t="shared" si="17"/>
        <v>17</v>
      </c>
      <c r="F96" s="22" t="e">
        <f t="array" aca="1" ref="F96" ca="1">INDEX(INDIRECT($A96),$E96)</f>
        <v>#REF!</v>
      </c>
      <c r="G96" s="22" t="e">
        <f t="shared" ca="1" si="14"/>
        <v>#REF!</v>
      </c>
      <c r="H96" s="22" t="e">
        <f t="shared" ca="1" si="4"/>
        <v>#REF!</v>
      </c>
      <c r="I96" s="22">
        <f t="shared" si="18"/>
        <v>0</v>
      </c>
      <c r="J96" s="22" t="e">
        <f t="shared" ca="1" si="15"/>
        <v>#REF!</v>
      </c>
      <c r="K96" s="22" t="e">
        <f t="shared" ca="1" si="5"/>
        <v>#REF!</v>
      </c>
      <c r="M96" s="50"/>
      <c r="N96" s="38" t="str">
        <f t="shared" ca="1" si="19"/>
        <v/>
      </c>
      <c r="O96" s="19" t="str">
        <f t="array" aca="1" ref="O96" ca="1">IFERROR(INDEX(INDIRECT($A$1),$H96,O$4),"")</f>
        <v/>
      </c>
      <c r="P96" s="18" t="str">
        <f t="array" aca="1" ref="P96" ca="1">IFERROR(INDEX(INDIRECT($A$1),$H96,P$4),"")</f>
        <v/>
      </c>
      <c r="Q96" s="24" t="str">
        <f t="array" aca="1" ref="Q96" ca="1">IFERROR(INDEX(INDIRECT($A$1),$H96,Q$4),"")</f>
        <v/>
      </c>
      <c r="R96" s="19" t="str">
        <f t="array" aca="1" ref="R96" ca="1">IFERROR(INDEX(INDIRECT($A$1),$K96,R$4),"")</f>
        <v/>
      </c>
      <c r="S96" s="18" t="str">
        <f t="array" aca="1" ref="S96" ca="1">IFERROR(INDEX(INDIRECT($A$1),$K96,S$4),"")</f>
        <v/>
      </c>
      <c r="T96" s="31" t="str">
        <f t="array" aca="1" ref="T96" ca="1">IFERROR(INDEX(INDIRECT($A$1),$K96,T$4),"")</f>
        <v/>
      </c>
    </row>
    <row r="97" spans="1:20" x14ac:dyDescent="0.45">
      <c r="A97" s="22" t="str">
        <f t="shared" si="13"/>
        <v>ethnicity</v>
      </c>
      <c r="B97" s="22" t="str">
        <f t="shared" si="16"/>
        <v>lfsh_aj20</v>
      </c>
      <c r="C97" s="22">
        <f t="shared" si="16"/>
        <v>1</v>
      </c>
      <c r="D97" s="22">
        <f t="shared" si="16"/>
        <v>1</v>
      </c>
      <c r="E97" s="22">
        <f t="shared" si="17"/>
        <v>17</v>
      </c>
      <c r="F97" s="22" t="e">
        <f t="array" aca="1" ref="F97" ca="1">INDEX(INDIRECT($A97),$E97)</f>
        <v>#REF!</v>
      </c>
      <c r="G97" s="22" t="e">
        <f t="shared" ca="1" si="14"/>
        <v>#REF!</v>
      </c>
      <c r="H97" s="22" t="e">
        <f t="shared" ca="1" si="4"/>
        <v>#REF!</v>
      </c>
      <c r="I97" s="22">
        <f t="shared" si="18"/>
        <v>0</v>
      </c>
      <c r="J97" s="22" t="e">
        <f t="shared" ca="1" si="15"/>
        <v>#REF!</v>
      </c>
      <c r="K97" s="22" t="e">
        <f t="shared" ca="1" si="5"/>
        <v>#REF!</v>
      </c>
      <c r="M97" s="50"/>
      <c r="N97" s="38" t="str">
        <f t="shared" ca="1" si="19"/>
        <v/>
      </c>
      <c r="O97" s="19" t="str">
        <f t="array" aca="1" ref="O97" ca="1">IFERROR(INDEX(INDIRECT($A$1),$H97,O$4),"")</f>
        <v/>
      </c>
      <c r="P97" s="18" t="str">
        <f t="array" aca="1" ref="P97" ca="1">IFERROR(INDEX(INDIRECT($A$1),$H97,P$4),"")</f>
        <v/>
      </c>
      <c r="Q97" s="24" t="str">
        <f t="array" aca="1" ref="Q97" ca="1">IFERROR(INDEX(INDIRECT($A$1),$H97,Q$4),"")</f>
        <v/>
      </c>
      <c r="R97" s="19" t="str">
        <f t="array" aca="1" ref="R97" ca="1">IFERROR(INDEX(INDIRECT($A$1),$K97,R$4),"")</f>
        <v/>
      </c>
      <c r="S97" s="18" t="str">
        <f t="array" aca="1" ref="S97" ca="1">IFERROR(INDEX(INDIRECT($A$1),$K97,S$4),"")</f>
        <v/>
      </c>
      <c r="T97" s="31" t="str">
        <f t="array" aca="1" ref="T97" ca="1">IFERROR(INDEX(INDIRECT($A$1),$K97,T$4),"")</f>
        <v/>
      </c>
    </row>
    <row r="98" spans="1:20" x14ac:dyDescent="0.45">
      <c r="A98" s="22" t="str">
        <f t="shared" si="13"/>
        <v>ethnicity</v>
      </c>
      <c r="B98" s="22" t="str">
        <f t="shared" si="16"/>
        <v>lfsh_aj21</v>
      </c>
      <c r="C98" s="22">
        <f t="shared" si="16"/>
        <v>1</v>
      </c>
      <c r="D98" s="22">
        <f t="shared" si="16"/>
        <v>1</v>
      </c>
      <c r="E98" s="22">
        <f t="shared" si="17"/>
        <v>17</v>
      </c>
      <c r="F98" s="22" t="e">
        <f t="array" aca="1" ref="F98" ca="1">INDEX(INDIRECT($A98),$E98)</f>
        <v>#REF!</v>
      </c>
      <c r="G98" s="22" t="e">
        <f t="shared" ca="1" si="14"/>
        <v>#REF!</v>
      </c>
      <c r="H98" s="22" t="e">
        <f t="shared" ca="1" si="4"/>
        <v>#REF!</v>
      </c>
      <c r="I98" s="22">
        <f t="shared" si="18"/>
        <v>0</v>
      </c>
      <c r="J98" s="22" t="e">
        <f t="shared" ca="1" si="15"/>
        <v>#REF!</v>
      </c>
      <c r="K98" s="22" t="e">
        <f t="shared" ca="1" si="5"/>
        <v>#REF!</v>
      </c>
      <c r="M98" s="50"/>
      <c r="N98" s="38" t="str">
        <f t="shared" ca="1" si="19"/>
        <v/>
      </c>
      <c r="O98" s="19" t="str">
        <f t="array" aca="1" ref="O98" ca="1">IFERROR(INDEX(INDIRECT($A$1),$H98,O$4),"")</f>
        <v/>
      </c>
      <c r="P98" s="18" t="str">
        <f t="array" aca="1" ref="P98" ca="1">IFERROR(INDEX(INDIRECT($A$1),$H98,P$4),"")</f>
        <v/>
      </c>
      <c r="Q98" s="24" t="str">
        <f t="array" aca="1" ref="Q98" ca="1">IFERROR(INDEX(INDIRECT($A$1),$H98,Q$4),"")</f>
        <v/>
      </c>
      <c r="R98" s="19" t="str">
        <f t="array" aca="1" ref="R98" ca="1">IFERROR(INDEX(INDIRECT($A$1),$K98,R$4),"")</f>
        <v/>
      </c>
      <c r="S98" s="18" t="str">
        <f t="array" aca="1" ref="S98" ca="1">IFERROR(INDEX(INDIRECT($A$1),$K98,S$4),"")</f>
        <v/>
      </c>
      <c r="T98" s="31" t="str">
        <f t="array" aca="1" ref="T98" ca="1">IFERROR(INDEX(INDIRECT($A$1),$K98,T$4),"")</f>
        <v/>
      </c>
    </row>
    <row r="99" spans="1:20" ht="15.75" customHeight="1" x14ac:dyDescent="0.45">
      <c r="A99" s="22" t="str">
        <f t="shared" si="13"/>
        <v>ethnicity</v>
      </c>
      <c r="B99" s="22" t="str">
        <f t="shared" si="16"/>
        <v>lfsh_aj22</v>
      </c>
      <c r="C99" s="22">
        <f t="shared" si="16"/>
        <v>1</v>
      </c>
      <c r="D99" s="22">
        <f t="shared" si="16"/>
        <v>1</v>
      </c>
      <c r="E99" s="22">
        <f t="shared" si="17"/>
        <v>17</v>
      </c>
      <c r="F99" s="22" t="e">
        <f t="array" aca="1" ref="F99" ca="1">INDEX(INDIRECT($A99),$E99)</f>
        <v>#REF!</v>
      </c>
      <c r="G99" s="22" t="e">
        <f t="shared" ca="1" si="14"/>
        <v>#REF!</v>
      </c>
      <c r="H99" s="22" t="e">
        <f t="shared" ca="1" si="4"/>
        <v>#REF!</v>
      </c>
      <c r="I99" s="22">
        <f t="shared" si="18"/>
        <v>0</v>
      </c>
      <c r="J99" s="22" t="e">
        <f t="shared" ca="1" si="15"/>
        <v>#REF!</v>
      </c>
      <c r="K99" s="22" t="e">
        <f t="shared" ca="1" si="5"/>
        <v>#REF!</v>
      </c>
      <c r="M99" s="51"/>
      <c r="N99" s="41" t="str">
        <f t="shared" ca="1" si="19"/>
        <v/>
      </c>
      <c r="O99" s="12" t="str">
        <f t="array" aca="1" ref="O99" ca="1">IFERROR(INDEX(INDIRECT($A$1),$H99,O$4),"")</f>
        <v/>
      </c>
      <c r="P99" s="17" t="str">
        <f t="array" aca="1" ref="P99" ca="1">IFERROR(INDEX(INDIRECT($A$1),$H99,P$4),"")</f>
        <v/>
      </c>
      <c r="Q99" s="40" t="str">
        <f t="array" aca="1" ref="Q99" ca="1">IFERROR(INDEX(INDIRECT($A$1),$H99,Q$4),"")</f>
        <v/>
      </c>
      <c r="R99" s="12" t="str">
        <f t="array" aca="1" ref="R99" ca="1">IFERROR(INDEX(INDIRECT($A$1),$K99,R$4),"")</f>
        <v/>
      </c>
      <c r="S99" s="17" t="str">
        <f t="array" aca="1" ref="S99" ca="1">IFERROR(INDEX(INDIRECT($A$1),$K99,S$4),"")</f>
        <v/>
      </c>
      <c r="T99" s="30" t="str">
        <f t="array" aca="1" ref="T99" ca="1">IFERROR(INDEX(INDIRECT($A$1),$K99,T$4),"")</f>
        <v/>
      </c>
    </row>
    <row r="100" spans="1:20" x14ac:dyDescent="0.45">
      <c r="A100" s="22" t="str">
        <f t="shared" si="13"/>
        <v>ethnicity</v>
      </c>
      <c r="B100" s="22" t="str">
        <f t="shared" si="16"/>
        <v>lfsh_aj18</v>
      </c>
      <c r="C100" s="22">
        <f t="shared" si="16"/>
        <v>1</v>
      </c>
      <c r="D100" s="22">
        <f t="shared" si="16"/>
        <v>1</v>
      </c>
      <c r="E100" s="22">
        <f t="shared" si="17"/>
        <v>18</v>
      </c>
      <c r="F100" s="22" t="e">
        <f t="array" aca="1" ref="F100" ca="1">INDEX(INDIRECT($A100),$E100)</f>
        <v>#REF!</v>
      </c>
      <c r="G100" s="22" t="e">
        <f t="shared" ca="1" si="14"/>
        <v>#REF!</v>
      </c>
      <c r="H100" s="22" t="e">
        <f t="shared" ca="1" si="4"/>
        <v>#REF!</v>
      </c>
      <c r="I100" s="22">
        <f t="shared" si="18"/>
        <v>0</v>
      </c>
      <c r="J100" s="22" t="e">
        <f t="shared" ca="1" si="15"/>
        <v>#REF!</v>
      </c>
      <c r="K100" s="22" t="e">
        <f t="shared" ca="1" si="5"/>
        <v>#REF!</v>
      </c>
      <c r="M100" s="49" t="str">
        <f ca="1">IFERROR(F100,"")</f>
        <v/>
      </c>
      <c r="N100" s="1" t="str">
        <f t="shared" ca="1" si="19"/>
        <v/>
      </c>
      <c r="O100" s="20" t="str">
        <f t="array" aca="1" ref="O100" ca="1">IFERROR(INDEX(INDIRECT($A$1),$H100,O$4),"")</f>
        <v/>
      </c>
      <c r="P100" s="35" t="str">
        <f t="array" aca="1" ref="P100" ca="1">IFERROR(INDEX(INDIRECT($A$1),$H100,P$4),"")</f>
        <v/>
      </c>
      <c r="Q100" s="13" t="str">
        <f t="array" aca="1" ref="Q100" ca="1">IFERROR(INDEX(INDIRECT($A$1),$H100,Q$4),"")</f>
        <v/>
      </c>
      <c r="R100" s="20" t="str">
        <f t="array" aca="1" ref="R100" ca="1">IFERROR(INDEX(INDIRECT($A$1),$K100,R$4),"")</f>
        <v/>
      </c>
      <c r="S100" s="35" t="str">
        <f t="array" aca="1" ref="S100" ca="1">IFERROR(INDEX(INDIRECT($A$1),$K100,S$4),"")</f>
        <v/>
      </c>
      <c r="T100" s="4" t="str">
        <f t="array" aca="1" ref="T100" ca="1">IFERROR(INDEX(INDIRECT($A$1),$K100,T$4),"")</f>
        <v/>
      </c>
    </row>
    <row r="101" spans="1:20" x14ac:dyDescent="0.45">
      <c r="A101" s="22" t="str">
        <f t="shared" si="13"/>
        <v>ethnicity</v>
      </c>
      <c r="B101" s="22" t="str">
        <f t="shared" ref="B101:D107" si="20">B96</f>
        <v>lfsh_aj19</v>
      </c>
      <c r="C101" s="22">
        <f t="shared" si="20"/>
        <v>1</v>
      </c>
      <c r="D101" s="22">
        <f t="shared" si="20"/>
        <v>1</v>
      </c>
      <c r="E101" s="22">
        <f t="shared" si="17"/>
        <v>18</v>
      </c>
      <c r="F101" s="22" t="e">
        <f t="array" aca="1" ref="F101" ca="1">INDEX(INDIRECT($A101),$E101)</f>
        <v>#REF!</v>
      </c>
      <c r="G101" s="22" t="e">
        <f t="shared" ca="1" si="14"/>
        <v>#REF!</v>
      </c>
      <c r="H101" s="22" t="e">
        <f t="shared" ca="1" si="4"/>
        <v>#REF!</v>
      </c>
      <c r="I101" s="22">
        <f t="shared" si="18"/>
        <v>0</v>
      </c>
      <c r="J101" s="22" t="e">
        <f t="shared" ca="1" si="15"/>
        <v>#REF!</v>
      </c>
      <c r="K101" s="22" t="e">
        <f t="shared" ca="1" si="5"/>
        <v>#REF!</v>
      </c>
      <c r="M101" s="50"/>
      <c r="N101" s="38" t="str">
        <f t="shared" ca="1" si="19"/>
        <v/>
      </c>
      <c r="O101" s="19" t="str">
        <f t="array" aca="1" ref="O101" ca="1">IFERROR(INDEX(INDIRECT($A$1),$H101,O$4),"")</f>
        <v/>
      </c>
      <c r="P101" s="18" t="str">
        <f t="array" aca="1" ref="P101" ca="1">IFERROR(INDEX(INDIRECT($A$1),$H101,P$4),"")</f>
        <v/>
      </c>
      <c r="Q101" s="24" t="str">
        <f t="array" aca="1" ref="Q101" ca="1">IFERROR(INDEX(INDIRECT($A$1),$H101,Q$4),"")</f>
        <v/>
      </c>
      <c r="R101" s="19" t="str">
        <f t="array" aca="1" ref="R101" ca="1">IFERROR(INDEX(INDIRECT($A$1),$K101,R$4),"")</f>
        <v/>
      </c>
      <c r="S101" s="18" t="str">
        <f t="array" aca="1" ref="S101" ca="1">IFERROR(INDEX(INDIRECT($A$1),$K101,S$4),"")</f>
        <v/>
      </c>
      <c r="T101" s="31" t="str">
        <f t="array" aca="1" ref="T101" ca="1">IFERROR(INDEX(INDIRECT($A$1),$K101,T$4),"")</f>
        <v/>
      </c>
    </row>
    <row r="102" spans="1:20" x14ac:dyDescent="0.45">
      <c r="A102" s="22" t="str">
        <f t="shared" si="13"/>
        <v>ethnicity</v>
      </c>
      <c r="B102" s="22" t="str">
        <f t="shared" si="20"/>
        <v>lfsh_aj20</v>
      </c>
      <c r="C102" s="22">
        <f t="shared" si="20"/>
        <v>1</v>
      </c>
      <c r="D102" s="22">
        <f t="shared" si="20"/>
        <v>1</v>
      </c>
      <c r="E102" s="22">
        <f t="shared" si="17"/>
        <v>18</v>
      </c>
      <c r="F102" s="22" t="e">
        <f t="array" aca="1" ref="F102" ca="1">INDEX(INDIRECT($A102),$E102)</f>
        <v>#REF!</v>
      </c>
      <c r="G102" s="22" t="e">
        <f t="shared" ca="1" si="14"/>
        <v>#REF!</v>
      </c>
      <c r="H102" s="22" t="e">
        <f t="shared" ca="1" si="4"/>
        <v>#REF!</v>
      </c>
      <c r="I102" s="22">
        <f t="shared" si="18"/>
        <v>0</v>
      </c>
      <c r="J102" s="22" t="e">
        <f t="shared" ca="1" si="15"/>
        <v>#REF!</v>
      </c>
      <c r="K102" s="22" t="e">
        <f t="shared" ca="1" si="5"/>
        <v>#REF!</v>
      </c>
      <c r="M102" s="50"/>
      <c r="N102" s="38" t="str">
        <f t="shared" ca="1" si="19"/>
        <v/>
      </c>
      <c r="O102" s="19" t="str">
        <f t="array" aca="1" ref="O102" ca="1">IFERROR(INDEX(INDIRECT($A$1),$H102,O$4),"")</f>
        <v/>
      </c>
      <c r="P102" s="18" t="str">
        <f t="array" aca="1" ref="P102" ca="1">IFERROR(INDEX(INDIRECT($A$1),$H102,P$4),"")</f>
        <v/>
      </c>
      <c r="Q102" s="24" t="str">
        <f t="array" aca="1" ref="Q102" ca="1">IFERROR(INDEX(INDIRECT($A$1),$H102,Q$4),"")</f>
        <v/>
      </c>
      <c r="R102" s="19" t="str">
        <f t="array" aca="1" ref="R102" ca="1">IFERROR(INDEX(INDIRECT($A$1),$K102,R$4),"")</f>
        <v/>
      </c>
      <c r="S102" s="18" t="str">
        <f t="array" aca="1" ref="S102" ca="1">IFERROR(INDEX(INDIRECT($A$1),$K102,S$4),"")</f>
        <v/>
      </c>
      <c r="T102" s="31" t="str">
        <f t="array" aca="1" ref="T102" ca="1">IFERROR(INDEX(INDIRECT($A$1),$K102,T$4),"")</f>
        <v/>
      </c>
    </row>
    <row r="103" spans="1:20" x14ac:dyDescent="0.45">
      <c r="A103" s="22" t="str">
        <f t="shared" si="13"/>
        <v>ethnicity</v>
      </c>
      <c r="B103" s="22" t="str">
        <f t="shared" si="20"/>
        <v>lfsh_aj21</v>
      </c>
      <c r="C103" s="22">
        <f t="shared" si="20"/>
        <v>1</v>
      </c>
      <c r="D103" s="22">
        <f t="shared" si="20"/>
        <v>1</v>
      </c>
      <c r="E103" s="22">
        <f t="shared" si="17"/>
        <v>18</v>
      </c>
      <c r="F103" s="22" t="e">
        <f t="array" aca="1" ref="F103" ca="1">INDEX(INDIRECT($A103),$E103)</f>
        <v>#REF!</v>
      </c>
      <c r="G103" s="22" t="e">
        <f t="shared" ca="1" si="14"/>
        <v>#REF!</v>
      </c>
      <c r="H103" s="22" t="e">
        <f t="shared" ca="1" si="4"/>
        <v>#REF!</v>
      </c>
      <c r="I103" s="22">
        <f t="shared" si="18"/>
        <v>0</v>
      </c>
      <c r="J103" s="22" t="e">
        <f t="shared" ca="1" si="15"/>
        <v>#REF!</v>
      </c>
      <c r="K103" s="22" t="e">
        <f t="shared" ca="1" si="5"/>
        <v>#REF!</v>
      </c>
      <c r="M103" s="50"/>
      <c r="N103" s="38" t="str">
        <f t="shared" ca="1" si="19"/>
        <v/>
      </c>
      <c r="O103" s="19" t="str">
        <f t="array" aca="1" ref="O103" ca="1">IFERROR(INDEX(INDIRECT($A$1),$H103,O$4),"")</f>
        <v/>
      </c>
      <c r="P103" s="18" t="str">
        <f t="array" aca="1" ref="P103" ca="1">IFERROR(INDEX(INDIRECT($A$1),$H103,P$4),"")</f>
        <v/>
      </c>
      <c r="Q103" s="24" t="str">
        <f t="array" aca="1" ref="Q103" ca="1">IFERROR(INDEX(INDIRECT($A$1),$H103,Q$4),"")</f>
        <v/>
      </c>
      <c r="R103" s="19" t="str">
        <f t="array" aca="1" ref="R103" ca="1">IFERROR(INDEX(INDIRECT($A$1),$K103,R$4),"")</f>
        <v/>
      </c>
      <c r="S103" s="18" t="str">
        <f t="array" aca="1" ref="S103" ca="1">IFERROR(INDEX(INDIRECT($A$1),$K103,S$4),"")</f>
        <v/>
      </c>
      <c r="T103" s="31" t="str">
        <f t="array" aca="1" ref="T103" ca="1">IFERROR(INDEX(INDIRECT($A$1),$K103,T$4),"")</f>
        <v/>
      </c>
    </row>
    <row r="104" spans="1:20" ht="15.75" customHeight="1" x14ac:dyDescent="0.45">
      <c r="A104" s="22" t="str">
        <f t="shared" si="13"/>
        <v>ethnicity</v>
      </c>
      <c r="B104" s="22" t="str">
        <f t="shared" si="20"/>
        <v>lfsh_aj22</v>
      </c>
      <c r="C104" s="22">
        <f t="shared" si="20"/>
        <v>1</v>
      </c>
      <c r="D104" s="22">
        <f t="shared" si="20"/>
        <v>1</v>
      </c>
      <c r="E104" s="22">
        <f t="shared" si="17"/>
        <v>18</v>
      </c>
      <c r="F104" s="22" t="e">
        <f t="array" aca="1" ref="F104" ca="1">INDEX(INDIRECT($A104),$E104)</f>
        <v>#REF!</v>
      </c>
      <c r="G104" s="22" t="e">
        <f t="shared" ca="1" si="14"/>
        <v>#REF!</v>
      </c>
      <c r="H104" s="22" t="e">
        <f t="shared" ca="1" si="4"/>
        <v>#REF!</v>
      </c>
      <c r="I104" s="22">
        <f t="shared" si="18"/>
        <v>0</v>
      </c>
      <c r="J104" s="22" t="e">
        <f t="shared" ca="1" si="15"/>
        <v>#REF!</v>
      </c>
      <c r="K104" s="22" t="e">
        <f t="shared" ca="1" si="5"/>
        <v>#REF!</v>
      </c>
      <c r="M104" s="51"/>
      <c r="N104" s="41" t="str">
        <f t="shared" ca="1" si="19"/>
        <v/>
      </c>
      <c r="O104" s="12" t="str">
        <f t="array" aca="1" ref="O104" ca="1">IFERROR(INDEX(INDIRECT($A$1),$H104,O$4),"")</f>
        <v/>
      </c>
      <c r="P104" s="17" t="str">
        <f t="array" aca="1" ref="P104" ca="1">IFERROR(INDEX(INDIRECT($A$1),$H104,P$4),"")</f>
        <v/>
      </c>
      <c r="Q104" s="40" t="str">
        <f t="array" aca="1" ref="Q104" ca="1">IFERROR(INDEX(INDIRECT($A$1),$H104,Q$4),"")</f>
        <v/>
      </c>
      <c r="R104" s="12" t="str">
        <f t="array" aca="1" ref="R104" ca="1">IFERROR(INDEX(INDIRECT($A$1),$K104,R$4),"")</f>
        <v/>
      </c>
      <c r="S104" s="17" t="str">
        <f t="array" aca="1" ref="S104" ca="1">IFERROR(INDEX(INDIRECT($A$1),$K104,S$4),"")</f>
        <v/>
      </c>
      <c r="T104" s="30" t="str">
        <f t="array" aca="1" ref="T104" ca="1">IFERROR(INDEX(INDIRECT($A$1),$K104,T$4),"")</f>
        <v/>
      </c>
    </row>
    <row r="105" spans="1:20" x14ac:dyDescent="0.45">
      <c r="A105" s="22" t="str">
        <f t="shared" si="13"/>
        <v>ethnicity</v>
      </c>
      <c r="B105" s="22" t="str">
        <f t="shared" si="20"/>
        <v>lfsh_aj18</v>
      </c>
      <c r="C105" s="22">
        <f t="shared" si="20"/>
        <v>1</v>
      </c>
      <c r="D105" s="22">
        <f t="shared" si="20"/>
        <v>1</v>
      </c>
      <c r="E105" s="22">
        <f t="shared" si="17"/>
        <v>19</v>
      </c>
      <c r="F105" s="22" t="e">
        <f t="array" aca="1" ref="F105" ca="1">INDEX(INDIRECT($A105),$E105)</f>
        <v>#REF!</v>
      </c>
      <c r="G105" s="22" t="e">
        <f t="shared" ca="1" si="14"/>
        <v>#REF!</v>
      </c>
      <c r="H105" s="22" t="e">
        <f t="shared" ca="1" si="4"/>
        <v>#REF!</v>
      </c>
      <c r="I105" s="22">
        <f t="shared" si="18"/>
        <v>0</v>
      </c>
      <c r="J105" s="22" t="e">
        <f t="shared" ca="1" si="15"/>
        <v>#REF!</v>
      </c>
      <c r="K105" s="22" t="e">
        <f t="shared" ca="1" si="5"/>
        <v>#REF!</v>
      </c>
    </row>
    <row r="106" spans="1:20" x14ac:dyDescent="0.45">
      <c r="A106" s="22" t="str">
        <f t="shared" si="13"/>
        <v>ethnicity</v>
      </c>
      <c r="B106" s="22" t="str">
        <f t="shared" si="20"/>
        <v>lfsh_aj19</v>
      </c>
      <c r="C106" s="22">
        <f t="shared" si="20"/>
        <v>1</v>
      </c>
      <c r="D106" s="22">
        <f t="shared" si="20"/>
        <v>1</v>
      </c>
      <c r="E106" s="22">
        <f t="shared" si="17"/>
        <v>19</v>
      </c>
      <c r="F106" s="22" t="e">
        <f t="array" aca="1" ref="F106" ca="1">INDEX(INDIRECT($A106),$E106)</f>
        <v>#REF!</v>
      </c>
      <c r="G106" s="22" t="e">
        <f t="shared" ca="1" si="14"/>
        <v>#REF!</v>
      </c>
      <c r="H106" s="22" t="e">
        <f t="shared" ca="1" si="4"/>
        <v>#REF!</v>
      </c>
      <c r="I106" s="22">
        <f t="shared" si="18"/>
        <v>0</v>
      </c>
      <c r="J106" s="22" t="e">
        <f t="shared" ca="1" si="15"/>
        <v>#REF!</v>
      </c>
      <c r="K106" s="22" t="e">
        <f t="shared" ca="1" si="5"/>
        <v>#REF!</v>
      </c>
    </row>
    <row r="107" spans="1:20" x14ac:dyDescent="0.45">
      <c r="A107" s="22" t="str">
        <f t="shared" si="13"/>
        <v>ethnicity</v>
      </c>
      <c r="B107" s="22" t="str">
        <f t="shared" si="20"/>
        <v>lfsh_aj20</v>
      </c>
      <c r="C107" s="22">
        <f t="shared" si="20"/>
        <v>1</v>
      </c>
      <c r="D107" s="22">
        <f t="shared" si="20"/>
        <v>1</v>
      </c>
      <c r="E107" s="22">
        <f t="shared" si="17"/>
        <v>19</v>
      </c>
      <c r="F107" s="22" t="e">
        <f t="array" aca="1" ref="F107" ca="1">INDEX(INDIRECT($A107),$E107)</f>
        <v>#REF!</v>
      </c>
      <c r="G107" s="22" t="e">
        <f t="shared" ca="1" si="14"/>
        <v>#REF!</v>
      </c>
      <c r="H107" s="22" t="e">
        <f t="shared" ca="1" si="4"/>
        <v>#REF!</v>
      </c>
      <c r="I107" s="22">
        <f t="shared" si="18"/>
        <v>0</v>
      </c>
      <c r="J107" s="22" t="e">
        <f t="shared" ca="1" si="15"/>
        <v>#REF!</v>
      </c>
      <c r="K107" s="22" t="e">
        <f t="shared" ca="1" si="5"/>
        <v>#REF!</v>
      </c>
    </row>
  </sheetData>
  <mergeCells count="18">
    <mergeCell ref="M100:M104"/>
    <mergeCell ref="M45:M49"/>
    <mergeCell ref="M50:M54"/>
    <mergeCell ref="M55:M59"/>
    <mergeCell ref="M60:M64"/>
    <mergeCell ref="M65:M69"/>
    <mergeCell ref="M70:M74"/>
    <mergeCell ref="M75:M79"/>
    <mergeCell ref="M80:M84"/>
    <mergeCell ref="M85:M89"/>
    <mergeCell ref="M90:M94"/>
    <mergeCell ref="M95:M99"/>
    <mergeCell ref="M40:M44"/>
    <mergeCell ref="M15:M19"/>
    <mergeCell ref="M20:M24"/>
    <mergeCell ref="M25:M29"/>
    <mergeCell ref="M30:M34"/>
    <mergeCell ref="M35:M39"/>
  </mergeCells>
  <conditionalFormatting sqref="M20:S104">
    <cfRule type="expression" dxfId="2" priority="1">
      <formula>ISERROR($F20)</formula>
    </cfRule>
  </conditionalFormatting>
  <dataValidations count="2">
    <dataValidation type="list" allowBlank="1" showInputMessage="1" showErrorMessage="1" sqref="O11" xr:uid="{D9249778-F9E8-4678-AE20-8C5C448E64E3}">
      <formula1>INDEX(geo,0,1)</formula1>
    </dataValidation>
    <dataValidation type="list" allowBlank="1" showInputMessage="1" showErrorMessage="1" sqref="O9" xr:uid="{3C38D8C0-606E-4E40-97AD-FFD5D0BE212C}">
      <formula1>INDEX(INDIRECT($A$9),1,0)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7"/>
  <sheetViews>
    <sheetView showGridLines="0" workbookViewId="0">
      <selection activeCell="O9" sqref="O9"/>
    </sheetView>
  </sheetViews>
  <sheetFormatPr defaultColWidth="10.6640625" defaultRowHeight="14.25" x14ac:dyDescent="0.45"/>
  <cols>
    <col min="1" max="3" width="11.3984375" customWidth="1"/>
    <col min="4" max="4" width="23.73046875" customWidth="1"/>
    <col min="5" max="10" width="11.3984375" customWidth="1"/>
    <col min="11" max="11" width="17" customWidth="1"/>
    <col min="12" max="12" width="3.73046875" customWidth="1"/>
    <col min="13" max="13" width="16.73046875" customWidth="1"/>
    <col min="15" max="16" width="18.86328125" customWidth="1"/>
    <col min="17" max="17" width="14.1328125" customWidth="1"/>
    <col min="18" max="19" width="16" customWidth="1"/>
    <col min="20" max="20" width="15" customWidth="1"/>
  </cols>
  <sheetData>
    <row r="1" spans="1:20" x14ac:dyDescent="0.45">
      <c r="A1" s="22" t="s">
        <v>39</v>
      </c>
    </row>
    <row r="3" spans="1:20" x14ac:dyDescent="0.45">
      <c r="O3" s="22" t="s">
        <v>37</v>
      </c>
      <c r="P3" s="22" t="s">
        <v>38</v>
      </c>
      <c r="Q3" s="22" t="s">
        <v>34</v>
      </c>
      <c r="R3" s="22" t="s">
        <v>37</v>
      </c>
      <c r="S3" s="22" t="s">
        <v>38</v>
      </c>
      <c r="T3" s="22" t="s">
        <v>34</v>
      </c>
    </row>
    <row r="4" spans="1:20" x14ac:dyDescent="0.45">
      <c r="N4" s="22" t="s">
        <v>20</v>
      </c>
      <c r="O4" s="22">
        <f t="shared" ref="O4:T4" ca="1" si="0">MATCH(O$3,INDEX(INDIRECT($A$1),1,0),0)</f>
        <v>16</v>
      </c>
      <c r="P4" s="22">
        <f t="shared" ca="1" si="0"/>
        <v>17</v>
      </c>
      <c r="Q4" s="22">
        <f t="shared" ca="1" si="0"/>
        <v>18</v>
      </c>
      <c r="R4" s="22">
        <f t="shared" ca="1" si="0"/>
        <v>16</v>
      </c>
      <c r="S4" s="22">
        <f t="shared" ca="1" si="0"/>
        <v>17</v>
      </c>
      <c r="T4" s="22">
        <f t="shared" ca="1" si="0"/>
        <v>18</v>
      </c>
    </row>
    <row r="7" spans="1:20" x14ac:dyDescent="0.45">
      <c r="M7" s="10" t="s">
        <v>35</v>
      </c>
    </row>
    <row r="8" spans="1:20" x14ac:dyDescent="0.45">
      <c r="A8" s="22" t="s">
        <v>14</v>
      </c>
    </row>
    <row r="9" spans="1:20" x14ac:dyDescent="0.45">
      <c r="A9" t="s">
        <v>53</v>
      </c>
      <c r="M9" s="9" t="s">
        <v>13</v>
      </c>
      <c r="N9" s="29"/>
      <c r="O9" s="39" t="s">
        <v>62</v>
      </c>
    </row>
    <row r="10" spans="1:20" x14ac:dyDescent="0.45">
      <c r="A10" s="22" t="s">
        <v>33</v>
      </c>
      <c r="C10" s="22">
        <f>INDEX(geo,MATCH($O$11,INDEX(geo,0,1),0),2)</f>
        <v>1</v>
      </c>
    </row>
    <row r="11" spans="1:20" x14ac:dyDescent="0.45">
      <c r="M11" s="9" t="s">
        <v>30</v>
      </c>
      <c r="N11" s="29"/>
      <c r="O11" s="39" t="s">
        <v>24</v>
      </c>
    </row>
    <row r="12" spans="1:20" ht="15.75" customHeight="1" x14ac:dyDescent="0.45">
      <c r="M12" s="37"/>
      <c r="N12" s="37"/>
    </row>
    <row r="13" spans="1:20" ht="15.75" customHeight="1" x14ac:dyDescent="0.45">
      <c r="A13" s="22" t="s">
        <v>21</v>
      </c>
      <c r="B13" s="22" t="s">
        <v>16</v>
      </c>
      <c r="C13" s="22" t="s">
        <v>0</v>
      </c>
      <c r="D13" s="22" t="s">
        <v>17</v>
      </c>
      <c r="E13" s="22" t="s">
        <v>25</v>
      </c>
      <c r="F13" s="22" t="s">
        <v>26</v>
      </c>
      <c r="G13" s="22" t="s">
        <v>15</v>
      </c>
      <c r="H13" s="22" t="s">
        <v>27</v>
      </c>
      <c r="I13" s="22" t="s">
        <v>29</v>
      </c>
      <c r="J13" s="22" t="s">
        <v>15</v>
      </c>
      <c r="K13" s="22" t="s">
        <v>28</v>
      </c>
      <c r="O13" s="26" t="s">
        <v>22</v>
      </c>
      <c r="P13" s="28"/>
      <c r="Q13" s="42"/>
      <c r="R13" s="26" t="s">
        <v>23</v>
      </c>
      <c r="S13" s="28"/>
      <c r="T13" s="42"/>
    </row>
    <row r="14" spans="1:20" ht="27" customHeight="1" x14ac:dyDescent="0.45">
      <c r="M14" s="23"/>
      <c r="N14" s="25"/>
      <c r="O14" s="15" t="s">
        <v>40</v>
      </c>
      <c r="P14" s="5" t="s">
        <v>19</v>
      </c>
      <c r="Q14" s="8" t="s">
        <v>54</v>
      </c>
      <c r="R14" s="14" t="s">
        <v>40</v>
      </c>
      <c r="S14" s="34" t="s">
        <v>19</v>
      </c>
      <c r="T14" s="36" t="s">
        <v>54</v>
      </c>
    </row>
    <row r="15" spans="1:20" x14ac:dyDescent="0.45">
      <c r="A15" s="22" t="str">
        <f t="shared" ref="A15:A78" si="1">$O$9</f>
        <v>benefits</v>
      </c>
      <c r="B15" s="22" t="s">
        <v>3</v>
      </c>
      <c r="C15" s="22">
        <v>1</v>
      </c>
      <c r="D15" s="22">
        <f>$C$10</f>
        <v>1</v>
      </c>
      <c r="E15" s="22">
        <v>1</v>
      </c>
      <c r="F15" s="22" t="str">
        <f t="array" aca="1" ref="F15" ca="1">INDEX(INDIRECT($A15),$E15)</f>
        <v>Yes</v>
      </c>
      <c r="G15" s="22" t="str">
        <f ca="1">$A15&amp;"_"&amp;$B15&amp;"_"&amp;$C15&amp;"_"&amp;$D15&amp;"_"&amp;$F15</f>
        <v>benefits_lfsh_aj18_1_1_Yes</v>
      </c>
      <c r="H15" s="22" t="e">
        <f ca="1">MATCH($G15,INDEX(INDIRECT($A$1),0,1),0)</f>
        <v>#N/A</v>
      </c>
      <c r="I15" s="22">
        <v>0</v>
      </c>
      <c r="J15" s="22" t="str">
        <f ca="1">$A15&amp;"_"&amp;$B15&amp;"_"&amp;$I15&amp;"_"&amp;$D15&amp;"_"&amp;$F15</f>
        <v>benefits_lfsh_aj18_0_1_Yes</v>
      </c>
      <c r="K15" s="22">
        <f ca="1">MATCH($J15,INDEX(INDIRECT($A$1),0,1),0)</f>
        <v>123</v>
      </c>
      <c r="M15" s="49" t="str">
        <f ca="1">IFERROR(F15,"")</f>
        <v>Yes</v>
      </c>
      <c r="N15" s="1">
        <v>2018</v>
      </c>
      <c r="O15" s="20" t="str">
        <f t="array" aca="1" ref="O15" ca="1">IFERROR(INDEX(INDIRECT($A$1),$H15,O$4),"")</f>
        <v/>
      </c>
      <c r="P15" s="20" t="str">
        <f t="array" aca="1" ref="P15" ca="1">IFERROR(INDEX(INDIRECT($A$1),$H15,P$4),"")</f>
        <v/>
      </c>
      <c r="Q15" s="13" t="str">
        <f t="array" aca="1" ref="Q15" ca="1">IFERROR(INDEX(INDIRECT($A$1),$H15,Q$4),"")</f>
        <v/>
      </c>
      <c r="R15" s="33">
        <f t="array" aca="1" ref="R15" ca="1">IFERROR(INDEX(INDIRECT($A$1),$K15,R$4),"")</f>
        <v>0.37398850190745098</v>
      </c>
      <c r="S15" s="35">
        <f t="array" aca="1" ref="S15" ca="1">IFERROR(INDEX(INDIRECT($A$1),$K15,S$4),"")</f>
        <v>1.31029920292471E-2</v>
      </c>
      <c r="T15" s="4">
        <f t="array" aca="1" ref="T15" ca="1">IFERROR(INDEX(INDIRECT($A$1),$K15,T$4),"")</f>
        <v>1311174</v>
      </c>
    </row>
    <row r="16" spans="1:20" x14ac:dyDescent="0.45">
      <c r="A16" s="22" t="str">
        <f t="shared" si="1"/>
        <v>benefits</v>
      </c>
      <c r="B16" s="22" t="s">
        <v>4</v>
      </c>
      <c r="C16" s="22">
        <v>1</v>
      </c>
      <c r="D16" s="22">
        <f>$C$10</f>
        <v>1</v>
      </c>
      <c r="E16" s="22">
        <v>1</v>
      </c>
      <c r="F16" s="22" t="str">
        <f t="array" aca="1" ref="F16" ca="1">INDEX(INDIRECT($A16),$E16)</f>
        <v>Yes</v>
      </c>
      <c r="G16" s="22" t="str">
        <f t="shared" ref="G16:G79" ca="1" si="2">$A16&amp;"_"&amp;$B16&amp;"_"&amp;$C16&amp;"_"&amp;$D16&amp;"_"&amp;$F16</f>
        <v>benefits_lfsh_aj19_1_1_Yes</v>
      </c>
      <c r="H16" s="22" t="e">
        <f ca="1">MATCH($G16,INDEX(INDIRECT($A$1),0,1),0)</f>
        <v>#N/A</v>
      </c>
      <c r="I16" s="22">
        <v>0</v>
      </c>
      <c r="J16" s="22" t="str">
        <f t="shared" ref="J16:J79" ca="1" si="3">$A16&amp;"_"&amp;$B16&amp;"_"&amp;$I16&amp;"_"&amp;$D16&amp;"_"&amp;$F16</f>
        <v>benefits_lfsh_aj19_0_1_Yes</v>
      </c>
      <c r="K16" s="22">
        <f ca="1">MATCH($J16,INDEX(INDIRECT($A$1),0,1),0)</f>
        <v>127</v>
      </c>
      <c r="M16" s="50"/>
      <c r="N16" s="38">
        <v>2019</v>
      </c>
      <c r="O16" s="19" t="str">
        <f t="array" aca="1" ref="O16" ca="1">IFERROR(INDEX(INDIRECT($A$1),$H16,O$4),"")</f>
        <v/>
      </c>
      <c r="P16" s="18" t="str">
        <f t="array" aca="1" ref="P16" ca="1">IFERROR(INDEX(INDIRECT($A$1),$H16,P$4),"")</f>
        <v/>
      </c>
      <c r="Q16" s="24" t="str">
        <f t="array" aca="1" ref="Q16" ca="1">IFERROR(INDEX(INDIRECT($A$1),$H16,Q$4),"")</f>
        <v/>
      </c>
      <c r="R16" s="27">
        <f t="array" aca="1" ref="R16" ca="1">IFERROR(INDEX(INDIRECT($A$1),$K16,R$4),"")</f>
        <v>0.37468967471113301</v>
      </c>
      <c r="S16" s="18">
        <f t="array" aca="1" ref="S16" ca="1">IFERROR(INDEX(INDIRECT($A$1),$K16,S$4),"")</f>
        <v>1.3821476695320099E-2</v>
      </c>
      <c r="T16" s="31">
        <f t="array" aca="1" ref="T16" ca="1">IFERROR(INDEX(INDIRECT($A$1),$K16,T$4),"")</f>
        <v>1309513</v>
      </c>
    </row>
    <row r="17" spans="1:20" x14ac:dyDescent="0.45">
      <c r="A17" s="22" t="str">
        <f t="shared" si="1"/>
        <v>benefits</v>
      </c>
      <c r="B17" s="22" t="s">
        <v>5</v>
      </c>
      <c r="C17" s="22">
        <v>1</v>
      </c>
      <c r="D17" s="22">
        <f>$C$10</f>
        <v>1</v>
      </c>
      <c r="E17" s="22">
        <v>1</v>
      </c>
      <c r="F17" s="22" t="str">
        <f t="array" aca="1" ref="F17" ca="1">INDEX(INDIRECT($A17),$E17)</f>
        <v>Yes</v>
      </c>
      <c r="G17" s="22" t="str">
        <f t="shared" ca="1" si="2"/>
        <v>benefits_lfsh_aj20_1_1_Yes</v>
      </c>
      <c r="H17" s="22" t="e">
        <f ca="1">MATCH($G17,INDEX(INDIRECT($A$1),0,1),0)</f>
        <v>#N/A</v>
      </c>
      <c r="I17" s="22">
        <v>0</v>
      </c>
      <c r="J17" s="22" t="str">
        <f t="shared" ca="1" si="3"/>
        <v>benefits_lfsh_aj20_0_1_Yes</v>
      </c>
      <c r="K17" s="22">
        <f ca="1">MATCH($J17,INDEX(INDIRECT($A$1),0,1),0)</f>
        <v>131</v>
      </c>
      <c r="M17" s="50"/>
      <c r="N17" s="38">
        <v>2020</v>
      </c>
      <c r="O17" s="19" t="str">
        <f t="array" aca="1" ref="O17" ca="1">IFERROR(INDEX(INDIRECT($A$1),$H17,O$4),"")</f>
        <v/>
      </c>
      <c r="P17" s="18" t="str">
        <f t="array" aca="1" ref="P17" ca="1">IFERROR(INDEX(INDIRECT($A$1),$H17,P$4),"")</f>
        <v/>
      </c>
      <c r="Q17" s="24" t="str">
        <f t="array" aca="1" ref="Q17" ca="1">IFERROR(INDEX(INDIRECT($A$1),$H17,Q$4),"")</f>
        <v/>
      </c>
      <c r="R17" s="27">
        <f t="array" aca="1" ref="R17" ca="1">IFERROR(INDEX(INDIRECT($A$1),$K17,R$4),"")</f>
        <v>0.35855397977029602</v>
      </c>
      <c r="S17" s="18">
        <f t="array" aca="1" ref="S17" ca="1">IFERROR(INDEX(INDIRECT($A$1),$K17,S$4),"")</f>
        <v>1.75719042660465E-2</v>
      </c>
      <c r="T17" s="31">
        <f t="array" aca="1" ref="T17" ca="1">IFERROR(INDEX(INDIRECT($A$1),$K17,T$4),"")</f>
        <v>1278516</v>
      </c>
    </row>
    <row r="18" spans="1:20" x14ac:dyDescent="0.45">
      <c r="A18" s="22" t="str">
        <f t="shared" si="1"/>
        <v>benefits</v>
      </c>
      <c r="B18" s="22" t="s">
        <v>6</v>
      </c>
      <c r="C18" s="22">
        <v>1</v>
      </c>
      <c r="D18" s="22">
        <f>$C$10</f>
        <v>1</v>
      </c>
      <c r="E18" s="22">
        <v>1</v>
      </c>
      <c r="F18" s="22" t="str">
        <f t="array" aca="1" ref="F18" ca="1">INDEX(INDIRECT($A18),$E18)</f>
        <v>Yes</v>
      </c>
      <c r="G18" s="22" t="str">
        <f t="shared" ca="1" si="2"/>
        <v>benefits_lfsh_aj21_1_1_Yes</v>
      </c>
      <c r="H18" s="22" t="e">
        <f ca="1">MATCH($G18,INDEX(INDIRECT($A$1),0,1),0)</f>
        <v>#N/A</v>
      </c>
      <c r="I18" s="22">
        <v>0</v>
      </c>
      <c r="J18" s="22" t="str">
        <f t="shared" ca="1" si="3"/>
        <v>benefits_lfsh_aj21_0_1_Yes</v>
      </c>
      <c r="K18" s="22">
        <f ca="1">MATCH($J18,INDEX(INDIRECT($A$1),0,1),0)</f>
        <v>135</v>
      </c>
      <c r="M18" s="50"/>
      <c r="N18" s="38">
        <v>2021</v>
      </c>
      <c r="O18" s="19" t="str">
        <f t="array" aca="1" ref="O18" ca="1">IFERROR(INDEX(INDIRECT($A$1),$H18,O$4),"")</f>
        <v/>
      </c>
      <c r="P18" s="18" t="str">
        <f t="array" aca="1" ref="P18" ca="1">IFERROR(INDEX(INDIRECT($A$1),$H18,P$4),"")</f>
        <v/>
      </c>
      <c r="Q18" s="24" t="str">
        <f t="array" aca="1" ref="Q18" ca="1">IFERROR(INDEX(INDIRECT($A$1),$H18,Q$4),"")</f>
        <v/>
      </c>
      <c r="R18" s="27">
        <f t="array" aca="1" ref="R18" ca="1">IFERROR(INDEX(INDIRECT($A$1),$K18,R$4),"")</f>
        <v>0.37550151989409303</v>
      </c>
      <c r="S18" s="18">
        <f t="array" aca="1" ref="S18" ca="1">IFERROR(INDEX(INDIRECT($A$1),$K18,S$4),"")</f>
        <v>1.67480118604959E-2</v>
      </c>
      <c r="T18" s="31">
        <f t="array" aca="1" ref="T18" ca="1">IFERROR(INDEX(INDIRECT($A$1),$K18,T$4),"")</f>
        <v>1328711</v>
      </c>
    </row>
    <row r="19" spans="1:20" ht="15.75" customHeight="1" x14ac:dyDescent="0.45">
      <c r="A19" s="22" t="str">
        <f t="shared" si="1"/>
        <v>benefits</v>
      </c>
      <c r="B19" s="22" t="s">
        <v>7</v>
      </c>
      <c r="C19" s="22">
        <v>1</v>
      </c>
      <c r="D19" s="22">
        <f>$C$10</f>
        <v>1</v>
      </c>
      <c r="E19" s="22">
        <v>1</v>
      </c>
      <c r="F19" s="22" t="str">
        <f t="array" aca="1" ref="F19" ca="1">INDEX(INDIRECT($A19),$E19)</f>
        <v>Yes</v>
      </c>
      <c r="G19" s="22" t="str">
        <f t="shared" ca="1" si="2"/>
        <v>benefits_lfsh_aj22_1_1_Yes</v>
      </c>
      <c r="H19" s="22" t="e">
        <f ca="1">MATCH($G19,INDEX(INDIRECT($A$1),0,1),0)</f>
        <v>#N/A</v>
      </c>
      <c r="I19" s="22">
        <v>0</v>
      </c>
      <c r="J19" s="22" t="str">
        <f t="shared" ca="1" si="3"/>
        <v>benefits_lfsh_aj22_0_1_Yes</v>
      </c>
      <c r="K19" s="22">
        <f ca="1">MATCH($J19,INDEX(INDIRECT($A$1),0,1),0)</f>
        <v>139</v>
      </c>
      <c r="M19" s="51"/>
      <c r="N19" s="41">
        <v>2022</v>
      </c>
      <c r="O19" s="12" t="str">
        <f t="array" aca="1" ref="O19" ca="1">IFERROR(INDEX(INDIRECT($A$1),$H19,O$4),"")</f>
        <v/>
      </c>
      <c r="P19" s="17" t="str">
        <f t="array" aca="1" ref="P19" ca="1">IFERROR(INDEX(INDIRECT($A$1),$H19,P$4),"")</f>
        <v/>
      </c>
      <c r="Q19" s="40" t="str">
        <f t="array" aca="1" ref="Q19" ca="1">IFERROR(INDEX(INDIRECT($A$1),$H19,Q$4),"")</f>
        <v/>
      </c>
      <c r="R19" s="2">
        <f t="array" aca="1" ref="R19" ca="1">IFERROR(INDEX(INDIRECT($A$1),$K19,R$4),"")</f>
        <v>0.41197595885350502</v>
      </c>
      <c r="S19" s="17">
        <f t="array" aca="1" ref="S19" ca="1">IFERROR(INDEX(INDIRECT($A$1),$K19,S$4),"")</f>
        <v>1.7798274090552301E-2</v>
      </c>
      <c r="T19" s="30">
        <f t="array" aca="1" ref="T19" ca="1">IFERROR(INDEX(INDIRECT($A$1),$K19,T$4),"")</f>
        <v>1264166</v>
      </c>
    </row>
    <row r="20" spans="1:20" x14ac:dyDescent="0.45">
      <c r="A20" s="22" t="str">
        <f t="shared" si="1"/>
        <v>benefits</v>
      </c>
      <c r="B20" s="22" t="str">
        <f>B15</f>
        <v>lfsh_aj18</v>
      </c>
      <c r="C20" s="22">
        <f>C15</f>
        <v>1</v>
      </c>
      <c r="D20" s="22">
        <f>D15</f>
        <v>1</v>
      </c>
      <c r="E20" s="22">
        <f>E15+1</f>
        <v>2</v>
      </c>
      <c r="F20" s="22" t="str">
        <f t="array" aca="1" ref="F20" ca="1">INDEX(INDIRECT($A20),$E20)</f>
        <v>No</v>
      </c>
      <c r="G20" s="22" t="str">
        <f t="shared" ca="1" si="2"/>
        <v>benefits_lfsh_aj18_1_1_No</v>
      </c>
      <c r="H20" s="22" t="e">
        <f t="shared" ref="H20:H107" ca="1" si="4">MATCH($G20,INDEX(INDIRECT($A$1),0,1),0)</f>
        <v>#N/A</v>
      </c>
      <c r="I20" s="22">
        <f>I15</f>
        <v>0</v>
      </c>
      <c r="J20" s="22" t="str">
        <f t="shared" ca="1" si="3"/>
        <v>benefits_lfsh_aj18_0_1_No</v>
      </c>
      <c r="K20" s="22">
        <f t="shared" ref="K20:K107" ca="1" si="5">MATCH($J20,INDEX(INDIRECT($A$1),0,1),0)</f>
        <v>125</v>
      </c>
      <c r="M20" s="49" t="str">
        <f ca="1">IFERROR(F20,"")</f>
        <v>No</v>
      </c>
      <c r="N20" s="1">
        <f ca="1">IF(ISERROR($F20),"",N15)</f>
        <v>2018</v>
      </c>
      <c r="O20" s="20" t="str">
        <f t="array" aca="1" ref="O20" ca="1">IFERROR(INDEX(INDIRECT($A$1),$H20,O$4),"")</f>
        <v/>
      </c>
      <c r="P20" s="35" t="str">
        <f t="array" aca="1" ref="P20" ca="1">IFERROR(INDEX(INDIRECT($A$1),$H20,P$4),"")</f>
        <v/>
      </c>
      <c r="Q20" s="13" t="str">
        <f t="array" aca="1" ref="Q20" ca="1">IFERROR(INDEX(INDIRECT($A$1),$H20,Q$4),"")</f>
        <v/>
      </c>
      <c r="R20" s="20">
        <f t="array" aca="1" ref="R20" ca="1">IFERROR(INDEX(INDIRECT($A$1),$K20,R$4),"")</f>
        <v>0.17780216250359801</v>
      </c>
      <c r="S20" s="35">
        <f t="array" aca="1" ref="S20" ca="1">IFERROR(INDEX(INDIRECT($A$1),$K20,S$4),"")</f>
        <v>5.9548796374208702E-3</v>
      </c>
      <c r="T20" s="4">
        <f t="array" aca="1" ref="T20" ca="1">IFERROR(INDEX(INDIRECT($A$1),$K20,T$4),"")</f>
        <v>4638605</v>
      </c>
    </row>
    <row r="21" spans="1:20" x14ac:dyDescent="0.45">
      <c r="A21" s="22" t="str">
        <f t="shared" si="1"/>
        <v>benefits</v>
      </c>
      <c r="B21" s="22" t="str">
        <f t="shared" ref="B21:D36" si="6">B16</f>
        <v>lfsh_aj19</v>
      </c>
      <c r="C21" s="22">
        <f t="shared" si="6"/>
        <v>1</v>
      </c>
      <c r="D21" s="22">
        <f t="shared" si="6"/>
        <v>1</v>
      </c>
      <c r="E21" s="22">
        <f t="shared" ref="E21:E84" si="7">E16+1</f>
        <v>2</v>
      </c>
      <c r="F21" s="22" t="str">
        <f t="array" aca="1" ref="F21" ca="1">INDEX(INDIRECT($A21),$E21)</f>
        <v>No</v>
      </c>
      <c r="G21" s="22" t="str">
        <f t="shared" ca="1" si="2"/>
        <v>benefits_lfsh_aj19_1_1_No</v>
      </c>
      <c r="H21" s="22" t="e">
        <f t="shared" ca="1" si="4"/>
        <v>#N/A</v>
      </c>
      <c r="I21" s="22">
        <f t="shared" ref="I21:I84" si="8">I16</f>
        <v>0</v>
      </c>
      <c r="J21" s="22" t="str">
        <f t="shared" ca="1" si="3"/>
        <v>benefits_lfsh_aj19_0_1_No</v>
      </c>
      <c r="K21" s="22">
        <f t="shared" ca="1" si="5"/>
        <v>129</v>
      </c>
      <c r="M21" s="50"/>
      <c r="N21" s="38">
        <f t="shared" ref="N21:N84" ca="1" si="9">IF(ISERROR($F21),"",N16)</f>
        <v>2019</v>
      </c>
      <c r="O21" s="19" t="str">
        <f t="array" aca="1" ref="O21" ca="1">IFERROR(INDEX(INDIRECT($A$1),$H21,O$4),"")</f>
        <v/>
      </c>
      <c r="P21" s="18" t="str">
        <f t="array" aca="1" ref="P21" ca="1">IFERROR(INDEX(INDIRECT($A$1),$H21,P$4),"")</f>
        <v/>
      </c>
      <c r="Q21" s="24" t="str">
        <f t="array" aca="1" ref="Q21" ca="1">IFERROR(INDEX(INDIRECT($A$1),$H21,Q$4),"")</f>
        <v/>
      </c>
      <c r="R21" s="19">
        <f t="array" aca="1" ref="R21" ca="1">IFERROR(INDEX(INDIRECT($A$1),$K21,R$4),"")</f>
        <v>0.186787142485275</v>
      </c>
      <c r="S21" s="18">
        <f t="array" aca="1" ref="S21" ca="1">IFERROR(INDEX(INDIRECT($A$1),$K21,S$4),"")</f>
        <v>6.6679433528429701E-3</v>
      </c>
      <c r="T21" s="31">
        <f t="array" aca="1" ref="T21" ca="1">IFERROR(INDEX(INDIRECT($A$1),$K21,T$4),"")</f>
        <v>4621453</v>
      </c>
    </row>
    <row r="22" spans="1:20" x14ac:dyDescent="0.45">
      <c r="A22" s="22" t="str">
        <f t="shared" si="1"/>
        <v>benefits</v>
      </c>
      <c r="B22" s="22" t="str">
        <f t="shared" si="6"/>
        <v>lfsh_aj20</v>
      </c>
      <c r="C22" s="22">
        <f t="shared" si="6"/>
        <v>1</v>
      </c>
      <c r="D22" s="22">
        <f t="shared" si="6"/>
        <v>1</v>
      </c>
      <c r="E22" s="22">
        <f t="shared" si="7"/>
        <v>2</v>
      </c>
      <c r="F22" s="22" t="str">
        <f t="array" aca="1" ref="F22" ca="1">INDEX(INDIRECT($A22),$E22)</f>
        <v>No</v>
      </c>
      <c r="G22" s="22" t="str">
        <f t="shared" ca="1" si="2"/>
        <v>benefits_lfsh_aj20_1_1_No</v>
      </c>
      <c r="H22" s="22" t="e">
        <f t="shared" ca="1" si="4"/>
        <v>#N/A</v>
      </c>
      <c r="I22" s="22">
        <f t="shared" si="8"/>
        <v>0</v>
      </c>
      <c r="J22" s="22" t="str">
        <f t="shared" ca="1" si="3"/>
        <v>benefits_lfsh_aj20_0_1_No</v>
      </c>
      <c r="K22" s="22">
        <f t="shared" ca="1" si="5"/>
        <v>133</v>
      </c>
      <c r="M22" s="50"/>
      <c r="N22" s="38">
        <f t="shared" ca="1" si="9"/>
        <v>2020</v>
      </c>
      <c r="O22" s="19" t="str">
        <f t="array" aca="1" ref="O22" ca="1">IFERROR(INDEX(INDIRECT($A$1),$H22,O$4),"")</f>
        <v/>
      </c>
      <c r="P22" s="18" t="str">
        <f t="array" aca="1" ref="P22" ca="1">IFERROR(INDEX(INDIRECT($A$1),$H22,P$4),"")</f>
        <v/>
      </c>
      <c r="Q22" s="24" t="str">
        <f t="array" aca="1" ref="Q22" ca="1">IFERROR(INDEX(INDIRECT($A$1),$H22,Q$4),"")</f>
        <v/>
      </c>
      <c r="R22" s="19">
        <f t="array" aca="1" ref="R22" ca="1">IFERROR(INDEX(INDIRECT($A$1),$K22,R$4),"")</f>
        <v>0.166115988466845</v>
      </c>
      <c r="S22" s="18">
        <f t="array" aca="1" ref="S22" ca="1">IFERROR(INDEX(INDIRECT($A$1),$K22,S$4),"")</f>
        <v>7.1738729911999897E-3</v>
      </c>
      <c r="T22" s="31">
        <f t="array" aca="1" ref="T22" ca="1">IFERROR(INDEX(INDIRECT($A$1),$K22,T$4),"")</f>
        <v>4776837</v>
      </c>
    </row>
    <row r="23" spans="1:20" x14ac:dyDescent="0.45">
      <c r="A23" s="22" t="str">
        <f t="shared" si="1"/>
        <v>benefits</v>
      </c>
      <c r="B23" s="22" t="str">
        <f t="shared" si="6"/>
        <v>lfsh_aj21</v>
      </c>
      <c r="C23" s="22">
        <f t="shared" si="6"/>
        <v>1</v>
      </c>
      <c r="D23" s="22">
        <f t="shared" si="6"/>
        <v>1</v>
      </c>
      <c r="E23" s="22">
        <f t="shared" si="7"/>
        <v>2</v>
      </c>
      <c r="F23" s="22" t="str">
        <f t="array" aca="1" ref="F23" ca="1">INDEX(INDIRECT($A23),$E23)</f>
        <v>No</v>
      </c>
      <c r="G23" s="22" t="str">
        <f t="shared" ca="1" si="2"/>
        <v>benefits_lfsh_aj21_1_1_No</v>
      </c>
      <c r="H23" s="22" t="e">
        <f t="shared" ca="1" si="4"/>
        <v>#N/A</v>
      </c>
      <c r="I23" s="22">
        <f t="shared" si="8"/>
        <v>0</v>
      </c>
      <c r="J23" s="22" t="str">
        <f t="shared" ca="1" si="3"/>
        <v>benefits_lfsh_aj21_0_1_No</v>
      </c>
      <c r="K23" s="22">
        <f t="shared" ca="1" si="5"/>
        <v>137</v>
      </c>
      <c r="M23" s="50"/>
      <c r="N23" s="38">
        <f t="shared" ca="1" si="9"/>
        <v>2021</v>
      </c>
      <c r="O23" s="19" t="str">
        <f t="array" aca="1" ref="O23" ca="1">IFERROR(INDEX(INDIRECT($A$1),$H23,O$4),"")</f>
        <v/>
      </c>
      <c r="P23" s="18" t="str">
        <f t="array" aca="1" ref="P23" ca="1">IFERROR(INDEX(INDIRECT($A$1),$H23,P$4),"")</f>
        <v/>
      </c>
      <c r="Q23" s="24" t="str">
        <f t="array" aca="1" ref="Q23" ca="1">IFERROR(INDEX(INDIRECT($A$1),$H23,Q$4),"")</f>
        <v/>
      </c>
      <c r="R23" s="19">
        <f t="array" aca="1" ref="R23" ca="1">IFERROR(INDEX(INDIRECT($A$1),$K23,R$4),"")</f>
        <v>0.16489084970401699</v>
      </c>
      <c r="S23" s="18">
        <f t="array" aca="1" ref="S23" ca="1">IFERROR(INDEX(INDIRECT($A$1),$K23,S$4),"")</f>
        <v>6.9979248264003396E-3</v>
      </c>
      <c r="T23" s="31">
        <f t="array" aca="1" ref="T23" ca="1">IFERROR(INDEX(INDIRECT($A$1),$K23,T$4),"")</f>
        <v>4836084</v>
      </c>
    </row>
    <row r="24" spans="1:20" ht="15.75" customHeight="1" x14ac:dyDescent="0.45">
      <c r="A24" s="22" t="str">
        <f t="shared" si="1"/>
        <v>benefits</v>
      </c>
      <c r="B24" s="22" t="str">
        <f t="shared" si="6"/>
        <v>lfsh_aj22</v>
      </c>
      <c r="C24" s="22">
        <f t="shared" si="6"/>
        <v>1</v>
      </c>
      <c r="D24" s="22">
        <f t="shared" si="6"/>
        <v>1</v>
      </c>
      <c r="E24" s="22">
        <f t="shared" si="7"/>
        <v>2</v>
      </c>
      <c r="F24" s="22" t="str">
        <f t="array" aca="1" ref="F24" ca="1">INDEX(INDIRECT($A24),$E24)</f>
        <v>No</v>
      </c>
      <c r="G24" s="22" t="str">
        <f t="shared" ca="1" si="2"/>
        <v>benefits_lfsh_aj22_1_1_No</v>
      </c>
      <c r="H24" s="22" t="e">
        <f t="shared" ca="1" si="4"/>
        <v>#N/A</v>
      </c>
      <c r="I24" s="22">
        <f t="shared" si="8"/>
        <v>0</v>
      </c>
      <c r="J24" s="22" t="str">
        <f t="shared" ca="1" si="3"/>
        <v>benefits_lfsh_aj22_0_1_No</v>
      </c>
      <c r="K24" s="22">
        <f t="shared" ca="1" si="5"/>
        <v>141</v>
      </c>
      <c r="M24" s="52"/>
      <c r="N24" s="32">
        <f t="shared" ca="1" si="9"/>
        <v>2022</v>
      </c>
      <c r="O24" s="21" t="str">
        <f t="array" aca="1" ref="O24" ca="1">IFERROR(INDEX(INDIRECT($A$1),$H24,O$4),"")</f>
        <v/>
      </c>
      <c r="P24" s="6" t="str">
        <f t="array" aca="1" ref="P24" ca="1">IFERROR(INDEX(INDIRECT($A$1),$H24,P$4),"")</f>
        <v/>
      </c>
      <c r="Q24" s="11" t="str">
        <f t="array" aca="1" ref="Q24" ca="1">IFERROR(INDEX(INDIRECT($A$1),$H24,Q$4),"")</f>
        <v/>
      </c>
      <c r="R24" s="21">
        <f t="array" aca="1" ref="R24" ca="1">IFERROR(INDEX(INDIRECT($A$1),$K24,R$4),"")</f>
        <v>0.173095559234902</v>
      </c>
      <c r="S24" s="6">
        <f t="array" aca="1" ref="S24" ca="1">IFERROR(INDEX(INDIRECT($A$1),$K24,S$4),"")</f>
        <v>7.7316301931314203E-3</v>
      </c>
      <c r="T24" s="7">
        <f t="array" aca="1" ref="T24" ca="1">IFERROR(INDEX(INDIRECT($A$1),$K24,T$4),"")</f>
        <v>4945927</v>
      </c>
    </row>
    <row r="25" spans="1:20" x14ac:dyDescent="0.45">
      <c r="A25" s="22" t="str">
        <f t="shared" si="1"/>
        <v>benefits</v>
      </c>
      <c r="B25" s="22" t="str">
        <f t="shared" si="6"/>
        <v>lfsh_aj18</v>
      </c>
      <c r="C25" s="22">
        <f t="shared" si="6"/>
        <v>1</v>
      </c>
      <c r="D25" s="22">
        <f t="shared" si="6"/>
        <v>1</v>
      </c>
      <c r="E25" s="22">
        <f t="shared" si="7"/>
        <v>3</v>
      </c>
      <c r="F25" s="22" t="e">
        <f t="array" aca="1" ref="F25" ca="1">INDEX(INDIRECT($A25),$E25)</f>
        <v>#REF!</v>
      </c>
      <c r="G25" s="22" t="e">
        <f t="shared" ca="1" si="2"/>
        <v>#REF!</v>
      </c>
      <c r="H25" s="22" t="e">
        <f t="shared" ca="1" si="4"/>
        <v>#REF!</v>
      </c>
      <c r="I25" s="22">
        <f t="shared" si="8"/>
        <v>0</v>
      </c>
      <c r="J25" s="22" t="e">
        <f t="shared" ca="1" si="3"/>
        <v>#REF!</v>
      </c>
      <c r="K25" s="22" t="e">
        <f t="shared" ca="1" si="5"/>
        <v>#REF!</v>
      </c>
      <c r="M25" s="53" t="str">
        <f ca="1">IFERROR(F25,"")</f>
        <v/>
      </c>
      <c r="N25" s="1" t="str">
        <f t="shared" ca="1" si="9"/>
        <v/>
      </c>
      <c r="O25" s="33" t="str">
        <f t="array" aca="1" ref="O25" ca="1">IFERROR(INDEX(INDIRECT($A$1),$H25,O$4),"")</f>
        <v/>
      </c>
      <c r="P25" s="3" t="str">
        <f t="array" aca="1" ref="P25" ca="1">IFERROR(INDEX(INDIRECT($A$1),$H25,P$4),"")</f>
        <v/>
      </c>
      <c r="Q25" s="13" t="str">
        <f t="array" aca="1" ref="Q25" ca="1">IFERROR(INDEX(INDIRECT($A$1),$H25,Q$4),"")</f>
        <v/>
      </c>
      <c r="R25" s="20" t="str">
        <f t="array" aca="1" ref="R25" ca="1">IFERROR(INDEX(INDIRECT($A$1),$K25,R$4),"")</f>
        <v/>
      </c>
      <c r="S25" s="35" t="str">
        <f t="array" aca="1" ref="S25" ca="1">IFERROR(INDEX(INDIRECT($A$1),$K25,S$4),"")</f>
        <v/>
      </c>
      <c r="T25" s="4" t="str">
        <f t="array" aca="1" ref="T25" ca="1">IFERROR(INDEX(INDIRECT($A$1),$K25,T$4),"")</f>
        <v/>
      </c>
    </row>
    <row r="26" spans="1:20" x14ac:dyDescent="0.45">
      <c r="A26" s="22" t="str">
        <f t="shared" si="1"/>
        <v>benefits</v>
      </c>
      <c r="B26" s="22" t="str">
        <f t="shared" si="6"/>
        <v>lfsh_aj19</v>
      </c>
      <c r="C26" s="22">
        <f t="shared" si="6"/>
        <v>1</v>
      </c>
      <c r="D26" s="22">
        <f t="shared" si="6"/>
        <v>1</v>
      </c>
      <c r="E26" s="22">
        <f t="shared" si="7"/>
        <v>3</v>
      </c>
      <c r="F26" s="22" t="e">
        <f t="array" aca="1" ref="F26" ca="1">INDEX(INDIRECT($A26),$E26)</f>
        <v>#REF!</v>
      </c>
      <c r="G26" s="22" t="e">
        <f t="shared" ca="1" si="2"/>
        <v>#REF!</v>
      </c>
      <c r="H26" s="22" t="e">
        <f t="shared" ca="1" si="4"/>
        <v>#REF!</v>
      </c>
      <c r="I26" s="22">
        <f t="shared" si="8"/>
        <v>0</v>
      </c>
      <c r="J26" s="22" t="e">
        <f t="shared" ca="1" si="3"/>
        <v>#REF!</v>
      </c>
      <c r="K26" s="22" t="e">
        <f t="shared" ca="1" si="5"/>
        <v>#REF!</v>
      </c>
      <c r="M26" s="50"/>
      <c r="N26" s="16" t="str">
        <f t="shared" ca="1" si="9"/>
        <v/>
      </c>
      <c r="O26" s="19" t="str">
        <f t="array" aca="1" ref="O26" ca="1">IFERROR(INDEX(INDIRECT($A$1),$H26,O$4),"")</f>
        <v/>
      </c>
      <c r="P26" s="18" t="str">
        <f t="array" aca="1" ref="P26" ca="1">IFERROR(INDEX(INDIRECT($A$1),$H26,P$4),"")</f>
        <v/>
      </c>
      <c r="Q26" s="24" t="str">
        <f t="array" aca="1" ref="Q26" ca="1">IFERROR(INDEX(INDIRECT($A$1),$H26,Q$4),"")</f>
        <v/>
      </c>
      <c r="R26" s="19" t="str">
        <f t="array" aca="1" ref="R26" ca="1">IFERROR(INDEX(INDIRECT($A$1),$K26,R$4),"")</f>
        <v/>
      </c>
      <c r="S26" s="18" t="str">
        <f t="array" aca="1" ref="S26" ca="1">IFERROR(INDEX(INDIRECT($A$1),$K26,S$4),"")</f>
        <v/>
      </c>
      <c r="T26" s="31" t="str">
        <f t="array" aca="1" ref="T26" ca="1">IFERROR(INDEX(INDIRECT($A$1),$K26,T$4),"")</f>
        <v/>
      </c>
    </row>
    <row r="27" spans="1:20" x14ac:dyDescent="0.45">
      <c r="A27" s="22" t="str">
        <f t="shared" si="1"/>
        <v>benefits</v>
      </c>
      <c r="B27" s="22" t="str">
        <f t="shared" si="6"/>
        <v>lfsh_aj20</v>
      </c>
      <c r="C27" s="22">
        <f t="shared" si="6"/>
        <v>1</v>
      </c>
      <c r="D27" s="22">
        <f t="shared" si="6"/>
        <v>1</v>
      </c>
      <c r="E27" s="22">
        <f t="shared" si="7"/>
        <v>3</v>
      </c>
      <c r="F27" s="22" t="e">
        <f t="array" aca="1" ref="F27" ca="1">INDEX(INDIRECT($A27),$E27)</f>
        <v>#REF!</v>
      </c>
      <c r="G27" s="22" t="e">
        <f t="shared" ca="1" si="2"/>
        <v>#REF!</v>
      </c>
      <c r="H27" s="22" t="e">
        <f t="shared" ca="1" si="4"/>
        <v>#REF!</v>
      </c>
      <c r="I27" s="22">
        <f t="shared" si="8"/>
        <v>0</v>
      </c>
      <c r="J27" s="22" t="e">
        <f t="shared" ca="1" si="3"/>
        <v>#REF!</v>
      </c>
      <c r="K27" s="22" t="e">
        <f t="shared" ca="1" si="5"/>
        <v>#REF!</v>
      </c>
      <c r="M27" s="50"/>
      <c r="N27" s="38" t="str">
        <f t="shared" ca="1" si="9"/>
        <v/>
      </c>
      <c r="O27" s="19" t="str">
        <f t="array" aca="1" ref="O27" ca="1">IFERROR(INDEX(INDIRECT($A$1),$H27,O$4),"")</f>
        <v/>
      </c>
      <c r="P27" s="18" t="str">
        <f t="array" aca="1" ref="P27" ca="1">IFERROR(INDEX(INDIRECT($A$1),$H27,P$4),"")</f>
        <v/>
      </c>
      <c r="Q27" s="24" t="str">
        <f t="array" aca="1" ref="Q27" ca="1">IFERROR(INDEX(INDIRECT($A$1),$H27,Q$4),"")</f>
        <v/>
      </c>
      <c r="R27" s="19" t="str">
        <f t="array" aca="1" ref="R27" ca="1">IFERROR(INDEX(INDIRECT($A$1),$K27,R$4),"")</f>
        <v/>
      </c>
      <c r="S27" s="18" t="str">
        <f t="array" aca="1" ref="S27" ca="1">IFERROR(INDEX(INDIRECT($A$1),$K27,S$4),"")</f>
        <v/>
      </c>
      <c r="T27" s="31" t="str">
        <f t="array" aca="1" ref="T27" ca="1">IFERROR(INDEX(INDIRECT($A$1),$K27,T$4),"")</f>
        <v/>
      </c>
    </row>
    <row r="28" spans="1:20" x14ac:dyDescent="0.45">
      <c r="A28" s="22" t="str">
        <f t="shared" si="1"/>
        <v>benefits</v>
      </c>
      <c r="B28" s="22" t="str">
        <f t="shared" si="6"/>
        <v>lfsh_aj21</v>
      </c>
      <c r="C28" s="22">
        <f t="shared" si="6"/>
        <v>1</v>
      </c>
      <c r="D28" s="22">
        <f t="shared" si="6"/>
        <v>1</v>
      </c>
      <c r="E28" s="22">
        <f t="shared" si="7"/>
        <v>3</v>
      </c>
      <c r="F28" s="22" t="e">
        <f t="array" aca="1" ref="F28" ca="1">INDEX(INDIRECT($A28),$E28)</f>
        <v>#REF!</v>
      </c>
      <c r="G28" s="22" t="e">
        <f t="shared" ca="1" si="2"/>
        <v>#REF!</v>
      </c>
      <c r="H28" s="22" t="e">
        <f t="shared" ca="1" si="4"/>
        <v>#REF!</v>
      </c>
      <c r="I28" s="22">
        <f t="shared" si="8"/>
        <v>0</v>
      </c>
      <c r="J28" s="22" t="e">
        <f t="shared" ca="1" si="3"/>
        <v>#REF!</v>
      </c>
      <c r="K28" s="22" t="e">
        <f t="shared" ca="1" si="5"/>
        <v>#REF!</v>
      </c>
      <c r="M28" s="50"/>
      <c r="N28" s="38" t="str">
        <f t="shared" ca="1" si="9"/>
        <v/>
      </c>
      <c r="O28" s="19" t="str">
        <f t="array" aca="1" ref="O28" ca="1">IFERROR(INDEX(INDIRECT($A$1),$H28,O$4),"")</f>
        <v/>
      </c>
      <c r="P28" s="18" t="str">
        <f t="array" aca="1" ref="P28" ca="1">IFERROR(INDEX(INDIRECT($A$1),$H28,P$4),"")</f>
        <v/>
      </c>
      <c r="Q28" s="24" t="str">
        <f t="array" aca="1" ref="Q28" ca="1">IFERROR(INDEX(INDIRECT($A$1),$H28,Q$4),"")</f>
        <v/>
      </c>
      <c r="R28" s="19" t="str">
        <f t="array" aca="1" ref="R28" ca="1">IFERROR(INDEX(INDIRECT($A$1),$K28,R$4),"")</f>
        <v/>
      </c>
      <c r="S28" s="18" t="str">
        <f t="array" aca="1" ref="S28" ca="1">IFERROR(INDEX(INDIRECT($A$1),$K28,S$4),"")</f>
        <v/>
      </c>
      <c r="T28" s="31" t="str">
        <f t="array" aca="1" ref="T28" ca="1">IFERROR(INDEX(INDIRECT($A$1),$K28,T$4),"")</f>
        <v/>
      </c>
    </row>
    <row r="29" spans="1:20" ht="15.75" customHeight="1" x14ac:dyDescent="0.45">
      <c r="A29" s="22" t="str">
        <f t="shared" si="1"/>
        <v>benefits</v>
      </c>
      <c r="B29" s="22" t="str">
        <f t="shared" si="6"/>
        <v>lfsh_aj22</v>
      </c>
      <c r="C29" s="22">
        <f t="shared" si="6"/>
        <v>1</v>
      </c>
      <c r="D29" s="22">
        <f t="shared" si="6"/>
        <v>1</v>
      </c>
      <c r="E29" s="22">
        <f t="shared" si="7"/>
        <v>3</v>
      </c>
      <c r="F29" s="22" t="e">
        <f t="array" aca="1" ref="F29" ca="1">INDEX(INDIRECT($A29),$E29)</f>
        <v>#REF!</v>
      </c>
      <c r="G29" s="22" t="e">
        <f t="shared" ca="1" si="2"/>
        <v>#REF!</v>
      </c>
      <c r="H29" s="22" t="e">
        <f t="shared" ca="1" si="4"/>
        <v>#REF!</v>
      </c>
      <c r="I29" s="22">
        <f t="shared" si="8"/>
        <v>0</v>
      </c>
      <c r="J29" s="22" t="e">
        <f t="shared" ca="1" si="3"/>
        <v>#REF!</v>
      </c>
      <c r="K29" s="22" t="e">
        <f t="shared" ca="1" si="5"/>
        <v>#REF!</v>
      </c>
      <c r="M29" s="51"/>
      <c r="N29" s="41" t="str">
        <f t="shared" ca="1" si="9"/>
        <v/>
      </c>
      <c r="O29" s="12" t="str">
        <f t="array" aca="1" ref="O29" ca="1">IFERROR(INDEX(INDIRECT($A$1),$H29,O$4),"")</f>
        <v/>
      </c>
      <c r="P29" s="17" t="str">
        <f t="array" aca="1" ref="P29" ca="1">IFERROR(INDEX(INDIRECT($A$1),$H29,P$4),"")</f>
        <v/>
      </c>
      <c r="Q29" s="40" t="str">
        <f t="array" aca="1" ref="Q29" ca="1">IFERROR(INDEX(INDIRECT($A$1),$H29,Q$4),"")</f>
        <v/>
      </c>
      <c r="R29" s="12" t="str">
        <f t="array" aca="1" ref="R29" ca="1">IFERROR(INDEX(INDIRECT($A$1),$K29,R$4),"")</f>
        <v/>
      </c>
      <c r="S29" s="17" t="str">
        <f t="array" aca="1" ref="S29" ca="1">IFERROR(INDEX(INDIRECT($A$1),$K29,S$4),"")</f>
        <v/>
      </c>
      <c r="T29" s="30" t="str">
        <f t="array" aca="1" ref="T29" ca="1">IFERROR(INDEX(INDIRECT($A$1),$K29,T$4),"")</f>
        <v/>
      </c>
    </row>
    <row r="30" spans="1:20" x14ac:dyDescent="0.45">
      <c r="A30" s="22" t="str">
        <f t="shared" si="1"/>
        <v>benefits</v>
      </c>
      <c r="B30" s="22" t="str">
        <f t="shared" si="6"/>
        <v>lfsh_aj18</v>
      </c>
      <c r="C30" s="22">
        <f t="shared" si="6"/>
        <v>1</v>
      </c>
      <c r="D30" s="22">
        <f t="shared" si="6"/>
        <v>1</v>
      </c>
      <c r="E30" s="22">
        <f t="shared" si="7"/>
        <v>4</v>
      </c>
      <c r="F30" s="22" t="e">
        <f t="array" aca="1" ref="F30" ca="1">INDEX(INDIRECT($A30),$E30)</f>
        <v>#REF!</v>
      </c>
      <c r="G30" s="22" t="e">
        <f t="shared" ca="1" si="2"/>
        <v>#REF!</v>
      </c>
      <c r="H30" s="22" t="e">
        <f t="shared" ca="1" si="4"/>
        <v>#REF!</v>
      </c>
      <c r="I30" s="22">
        <f t="shared" si="8"/>
        <v>0</v>
      </c>
      <c r="J30" s="22" t="e">
        <f t="shared" ca="1" si="3"/>
        <v>#REF!</v>
      </c>
      <c r="K30" s="22" t="e">
        <f t="shared" ca="1" si="5"/>
        <v>#REF!</v>
      </c>
      <c r="M30" s="49" t="str">
        <f ca="1">IFERROR(F30,"")</f>
        <v/>
      </c>
      <c r="N30" s="1" t="str">
        <f t="shared" ca="1" si="9"/>
        <v/>
      </c>
      <c r="O30" s="20" t="str">
        <f t="array" aca="1" ref="O30" ca="1">IFERROR(INDEX(INDIRECT($A$1),$H30,O$4),"")</f>
        <v/>
      </c>
      <c r="P30" s="35" t="str">
        <f t="array" aca="1" ref="P30" ca="1">IFERROR(INDEX(INDIRECT($A$1),$H30,P$4),"")</f>
        <v/>
      </c>
      <c r="Q30" s="13" t="str">
        <f t="array" aca="1" ref="Q30" ca="1">IFERROR(INDEX(INDIRECT($A$1),$H30,Q$4),"")</f>
        <v/>
      </c>
      <c r="R30" s="20" t="str">
        <f t="array" aca="1" ref="R30" ca="1">IFERROR(INDEX(INDIRECT($A$1),$K30,R$4),"")</f>
        <v/>
      </c>
      <c r="S30" s="35" t="str">
        <f t="array" aca="1" ref="S30" ca="1">IFERROR(INDEX(INDIRECT($A$1),$K30,S$4),"")</f>
        <v/>
      </c>
      <c r="T30" s="4" t="str">
        <f t="array" aca="1" ref="T30" ca="1">IFERROR(INDEX(INDIRECT($A$1),$K30,T$4),"")</f>
        <v/>
      </c>
    </row>
    <row r="31" spans="1:20" x14ac:dyDescent="0.45">
      <c r="A31" s="22" t="str">
        <f t="shared" si="1"/>
        <v>benefits</v>
      </c>
      <c r="B31" s="22" t="str">
        <f t="shared" si="6"/>
        <v>lfsh_aj19</v>
      </c>
      <c r="C31" s="22">
        <f t="shared" si="6"/>
        <v>1</v>
      </c>
      <c r="D31" s="22">
        <f t="shared" si="6"/>
        <v>1</v>
      </c>
      <c r="E31" s="22">
        <f t="shared" si="7"/>
        <v>4</v>
      </c>
      <c r="F31" s="22" t="e">
        <f t="array" aca="1" ref="F31" ca="1">INDEX(INDIRECT($A31),$E31)</f>
        <v>#REF!</v>
      </c>
      <c r="G31" s="22" t="e">
        <f t="shared" ca="1" si="2"/>
        <v>#REF!</v>
      </c>
      <c r="H31" s="22" t="e">
        <f t="shared" ca="1" si="4"/>
        <v>#REF!</v>
      </c>
      <c r="I31" s="22">
        <f t="shared" si="8"/>
        <v>0</v>
      </c>
      <c r="J31" s="22" t="e">
        <f t="shared" ca="1" si="3"/>
        <v>#REF!</v>
      </c>
      <c r="K31" s="22" t="e">
        <f t="shared" ca="1" si="5"/>
        <v>#REF!</v>
      </c>
      <c r="M31" s="50"/>
      <c r="N31" s="38" t="str">
        <f t="shared" ca="1" si="9"/>
        <v/>
      </c>
      <c r="O31" s="19" t="str">
        <f t="array" aca="1" ref="O31" ca="1">IFERROR(INDEX(INDIRECT($A$1),$H31,O$4),"")</f>
        <v/>
      </c>
      <c r="P31" s="18" t="str">
        <f t="array" aca="1" ref="P31" ca="1">IFERROR(INDEX(INDIRECT($A$1),$H31,P$4),"")</f>
        <v/>
      </c>
      <c r="Q31" s="24" t="str">
        <f t="array" aca="1" ref="Q31" ca="1">IFERROR(INDEX(INDIRECT($A$1),$H31,Q$4),"")</f>
        <v/>
      </c>
      <c r="R31" s="19" t="str">
        <f t="array" aca="1" ref="R31" ca="1">IFERROR(INDEX(INDIRECT($A$1),$K31,R$4),"")</f>
        <v/>
      </c>
      <c r="S31" s="18" t="str">
        <f t="array" aca="1" ref="S31" ca="1">IFERROR(INDEX(INDIRECT($A$1),$K31,S$4),"")</f>
        <v/>
      </c>
      <c r="T31" s="31" t="str">
        <f t="array" aca="1" ref="T31" ca="1">IFERROR(INDEX(INDIRECT($A$1),$K31,T$4),"")</f>
        <v/>
      </c>
    </row>
    <row r="32" spans="1:20" x14ac:dyDescent="0.45">
      <c r="A32" s="22" t="str">
        <f t="shared" si="1"/>
        <v>benefits</v>
      </c>
      <c r="B32" s="22" t="str">
        <f t="shared" si="6"/>
        <v>lfsh_aj20</v>
      </c>
      <c r="C32" s="22">
        <f t="shared" si="6"/>
        <v>1</v>
      </c>
      <c r="D32" s="22">
        <f t="shared" si="6"/>
        <v>1</v>
      </c>
      <c r="E32" s="22">
        <f t="shared" si="7"/>
        <v>4</v>
      </c>
      <c r="F32" s="22" t="e">
        <f t="array" aca="1" ref="F32" ca="1">INDEX(INDIRECT($A32),$E32)</f>
        <v>#REF!</v>
      </c>
      <c r="G32" s="22" t="e">
        <f t="shared" ca="1" si="2"/>
        <v>#REF!</v>
      </c>
      <c r="H32" s="22" t="e">
        <f t="shared" ca="1" si="4"/>
        <v>#REF!</v>
      </c>
      <c r="I32" s="22">
        <f t="shared" si="8"/>
        <v>0</v>
      </c>
      <c r="J32" s="22" t="e">
        <f t="shared" ca="1" si="3"/>
        <v>#REF!</v>
      </c>
      <c r="K32" s="22" t="e">
        <f t="shared" ca="1" si="5"/>
        <v>#REF!</v>
      </c>
      <c r="M32" s="50"/>
      <c r="N32" s="38" t="str">
        <f t="shared" ca="1" si="9"/>
        <v/>
      </c>
      <c r="O32" s="19" t="str">
        <f t="array" aca="1" ref="O32" ca="1">IFERROR(INDEX(INDIRECT($A$1),$H32,O$4),"")</f>
        <v/>
      </c>
      <c r="P32" s="18" t="str">
        <f t="array" aca="1" ref="P32" ca="1">IFERROR(INDEX(INDIRECT($A$1),$H32,P$4),"")</f>
        <v/>
      </c>
      <c r="Q32" s="24" t="str">
        <f t="array" aca="1" ref="Q32" ca="1">IFERROR(INDEX(INDIRECT($A$1),$H32,Q$4),"")</f>
        <v/>
      </c>
      <c r="R32" s="19" t="str">
        <f t="array" aca="1" ref="R32" ca="1">IFERROR(INDEX(INDIRECT($A$1),$K32,R$4),"")</f>
        <v/>
      </c>
      <c r="S32" s="18" t="str">
        <f t="array" aca="1" ref="S32" ca="1">IFERROR(INDEX(INDIRECT($A$1),$K32,S$4),"")</f>
        <v/>
      </c>
      <c r="T32" s="31" t="str">
        <f t="array" aca="1" ref="T32" ca="1">IFERROR(INDEX(INDIRECT($A$1),$K32,T$4),"")</f>
        <v/>
      </c>
    </row>
    <row r="33" spans="1:20" x14ac:dyDescent="0.45">
      <c r="A33" s="22" t="str">
        <f t="shared" si="1"/>
        <v>benefits</v>
      </c>
      <c r="B33" s="22" t="str">
        <f t="shared" si="6"/>
        <v>lfsh_aj21</v>
      </c>
      <c r="C33" s="22">
        <f t="shared" si="6"/>
        <v>1</v>
      </c>
      <c r="D33" s="22">
        <f t="shared" si="6"/>
        <v>1</v>
      </c>
      <c r="E33" s="22">
        <f t="shared" si="7"/>
        <v>4</v>
      </c>
      <c r="F33" s="22" t="e">
        <f t="array" aca="1" ref="F33" ca="1">INDEX(INDIRECT($A33),$E33)</f>
        <v>#REF!</v>
      </c>
      <c r="G33" s="22" t="e">
        <f t="shared" ca="1" si="2"/>
        <v>#REF!</v>
      </c>
      <c r="H33" s="22" t="e">
        <f t="shared" ca="1" si="4"/>
        <v>#REF!</v>
      </c>
      <c r="I33" s="22">
        <f t="shared" si="8"/>
        <v>0</v>
      </c>
      <c r="J33" s="22" t="e">
        <f t="shared" ca="1" si="3"/>
        <v>#REF!</v>
      </c>
      <c r="K33" s="22" t="e">
        <f t="shared" ca="1" si="5"/>
        <v>#REF!</v>
      </c>
      <c r="M33" s="50"/>
      <c r="N33" s="38" t="str">
        <f t="shared" ca="1" si="9"/>
        <v/>
      </c>
      <c r="O33" s="19" t="str">
        <f t="array" aca="1" ref="O33" ca="1">IFERROR(INDEX(INDIRECT($A$1),$H33,O$4),"")</f>
        <v/>
      </c>
      <c r="P33" s="18" t="str">
        <f t="array" aca="1" ref="P33" ca="1">IFERROR(INDEX(INDIRECT($A$1),$H33,P$4),"")</f>
        <v/>
      </c>
      <c r="Q33" s="24" t="str">
        <f t="array" aca="1" ref="Q33" ca="1">IFERROR(INDEX(INDIRECT($A$1),$H33,Q$4),"")</f>
        <v/>
      </c>
      <c r="R33" s="19" t="str">
        <f t="array" aca="1" ref="R33" ca="1">IFERROR(INDEX(INDIRECT($A$1),$K33,R$4),"")</f>
        <v/>
      </c>
      <c r="S33" s="18" t="str">
        <f t="array" aca="1" ref="S33" ca="1">IFERROR(INDEX(INDIRECT($A$1),$K33,S$4),"")</f>
        <v/>
      </c>
      <c r="T33" s="31" t="str">
        <f t="array" aca="1" ref="T33" ca="1">IFERROR(INDEX(INDIRECT($A$1),$K33,T$4),"")</f>
        <v/>
      </c>
    </row>
    <row r="34" spans="1:20" ht="15.75" customHeight="1" x14ac:dyDescent="0.45">
      <c r="A34" s="22" t="str">
        <f t="shared" si="1"/>
        <v>benefits</v>
      </c>
      <c r="B34" s="22" t="str">
        <f t="shared" si="6"/>
        <v>lfsh_aj22</v>
      </c>
      <c r="C34" s="22">
        <f t="shared" si="6"/>
        <v>1</v>
      </c>
      <c r="D34" s="22">
        <f t="shared" si="6"/>
        <v>1</v>
      </c>
      <c r="E34" s="22">
        <f t="shared" si="7"/>
        <v>4</v>
      </c>
      <c r="F34" s="22" t="e">
        <f t="array" aca="1" ref="F34" ca="1">INDEX(INDIRECT($A34),$E34)</f>
        <v>#REF!</v>
      </c>
      <c r="G34" s="22" t="e">
        <f t="shared" ca="1" si="2"/>
        <v>#REF!</v>
      </c>
      <c r="H34" s="22" t="e">
        <f t="shared" ca="1" si="4"/>
        <v>#REF!</v>
      </c>
      <c r="I34" s="22">
        <f t="shared" si="8"/>
        <v>0</v>
      </c>
      <c r="J34" s="22" t="e">
        <f t="shared" ca="1" si="3"/>
        <v>#REF!</v>
      </c>
      <c r="K34" s="22" t="e">
        <f t="shared" ca="1" si="5"/>
        <v>#REF!</v>
      </c>
      <c r="M34" s="51"/>
      <c r="N34" s="41" t="str">
        <f t="shared" ca="1" si="9"/>
        <v/>
      </c>
      <c r="O34" s="12" t="str">
        <f t="array" aca="1" ref="O34" ca="1">IFERROR(INDEX(INDIRECT($A$1),$H34,O$4),"")</f>
        <v/>
      </c>
      <c r="P34" s="17" t="str">
        <f t="array" aca="1" ref="P34" ca="1">IFERROR(INDEX(INDIRECT($A$1),$H34,P$4),"")</f>
        <v/>
      </c>
      <c r="Q34" s="40" t="str">
        <f t="array" aca="1" ref="Q34" ca="1">IFERROR(INDEX(INDIRECT($A$1),$H34,Q$4),"")</f>
        <v/>
      </c>
      <c r="R34" s="12" t="str">
        <f t="array" aca="1" ref="R34" ca="1">IFERROR(INDEX(INDIRECT($A$1),$K34,R$4),"")</f>
        <v/>
      </c>
      <c r="S34" s="17" t="str">
        <f t="array" aca="1" ref="S34" ca="1">IFERROR(INDEX(INDIRECT($A$1),$K34,S$4),"")</f>
        <v/>
      </c>
      <c r="T34" s="30" t="str">
        <f t="array" aca="1" ref="T34" ca="1">IFERROR(INDEX(INDIRECT($A$1),$K34,T$4),"")</f>
        <v/>
      </c>
    </row>
    <row r="35" spans="1:20" x14ac:dyDescent="0.45">
      <c r="A35" s="22" t="str">
        <f t="shared" si="1"/>
        <v>benefits</v>
      </c>
      <c r="B35" s="22" t="str">
        <f t="shared" si="6"/>
        <v>lfsh_aj18</v>
      </c>
      <c r="C35" s="22">
        <f t="shared" si="6"/>
        <v>1</v>
      </c>
      <c r="D35" s="22">
        <f t="shared" si="6"/>
        <v>1</v>
      </c>
      <c r="E35" s="22">
        <f t="shared" si="7"/>
        <v>5</v>
      </c>
      <c r="F35" s="22" t="e">
        <f t="array" aca="1" ref="F35" ca="1">INDEX(INDIRECT($A35),$E35)</f>
        <v>#REF!</v>
      </c>
      <c r="G35" s="22" t="e">
        <f t="shared" ca="1" si="2"/>
        <v>#REF!</v>
      </c>
      <c r="H35" s="22" t="e">
        <f t="shared" ca="1" si="4"/>
        <v>#REF!</v>
      </c>
      <c r="I35" s="22">
        <f t="shared" si="8"/>
        <v>0</v>
      </c>
      <c r="J35" s="22" t="e">
        <f t="shared" ca="1" si="3"/>
        <v>#REF!</v>
      </c>
      <c r="K35" s="22" t="e">
        <f t="shared" ca="1" si="5"/>
        <v>#REF!</v>
      </c>
      <c r="M35" s="49" t="str">
        <f ca="1">IFERROR(F35,"")</f>
        <v/>
      </c>
      <c r="N35" s="1" t="str">
        <f t="shared" ca="1" si="9"/>
        <v/>
      </c>
      <c r="O35" s="20" t="str">
        <f t="array" aca="1" ref="O35" ca="1">IFERROR(INDEX(INDIRECT($A$1),$H35,O$4),"")</f>
        <v/>
      </c>
      <c r="P35" s="35" t="str">
        <f t="array" aca="1" ref="P35" ca="1">IFERROR(INDEX(INDIRECT($A$1),$H35,P$4),"")</f>
        <v/>
      </c>
      <c r="Q35" s="13" t="str">
        <f t="array" aca="1" ref="Q35" ca="1">IFERROR(INDEX(INDIRECT($A$1),$H35,Q$4),"")</f>
        <v/>
      </c>
      <c r="R35" s="20" t="str">
        <f t="array" aca="1" ref="R35" ca="1">IFERROR(INDEX(INDIRECT($A$1),$K35,R$4),"")</f>
        <v/>
      </c>
      <c r="S35" s="35" t="str">
        <f t="array" aca="1" ref="S35" ca="1">IFERROR(INDEX(INDIRECT($A$1),$K35,S$4),"")</f>
        <v/>
      </c>
      <c r="T35" s="4" t="str">
        <f t="array" aca="1" ref="T35" ca="1">IFERROR(INDEX(INDIRECT($A$1),$K35,T$4),"")</f>
        <v/>
      </c>
    </row>
    <row r="36" spans="1:20" x14ac:dyDescent="0.45">
      <c r="A36" s="22" t="str">
        <f t="shared" si="1"/>
        <v>benefits</v>
      </c>
      <c r="B36" s="22" t="str">
        <f t="shared" si="6"/>
        <v>lfsh_aj19</v>
      </c>
      <c r="C36" s="22">
        <f t="shared" si="6"/>
        <v>1</v>
      </c>
      <c r="D36" s="22">
        <f t="shared" si="6"/>
        <v>1</v>
      </c>
      <c r="E36" s="22">
        <f t="shared" si="7"/>
        <v>5</v>
      </c>
      <c r="F36" s="22" t="e">
        <f t="array" aca="1" ref="F36" ca="1">INDEX(INDIRECT($A36),$E36)</f>
        <v>#REF!</v>
      </c>
      <c r="G36" s="22" t="e">
        <f t="shared" ca="1" si="2"/>
        <v>#REF!</v>
      </c>
      <c r="H36" s="22" t="e">
        <f t="shared" ca="1" si="4"/>
        <v>#REF!</v>
      </c>
      <c r="I36" s="22">
        <f t="shared" si="8"/>
        <v>0</v>
      </c>
      <c r="J36" s="22" t="e">
        <f t="shared" ca="1" si="3"/>
        <v>#REF!</v>
      </c>
      <c r="K36" s="22" t="e">
        <f t="shared" ca="1" si="5"/>
        <v>#REF!</v>
      </c>
      <c r="M36" s="50"/>
      <c r="N36" s="38" t="str">
        <f t="shared" ca="1" si="9"/>
        <v/>
      </c>
      <c r="O36" s="19" t="str">
        <f t="array" aca="1" ref="O36" ca="1">IFERROR(INDEX(INDIRECT($A$1),$H36,O$4),"")</f>
        <v/>
      </c>
      <c r="P36" s="18" t="str">
        <f t="array" aca="1" ref="P36" ca="1">IFERROR(INDEX(INDIRECT($A$1),$H36,P$4),"")</f>
        <v/>
      </c>
      <c r="Q36" s="24" t="str">
        <f t="array" aca="1" ref="Q36" ca="1">IFERROR(INDEX(INDIRECT($A$1),$H36,Q$4),"")</f>
        <v/>
      </c>
      <c r="R36" s="19" t="str">
        <f t="array" aca="1" ref="R36" ca="1">IFERROR(INDEX(INDIRECT($A$1),$K36,R$4),"")</f>
        <v/>
      </c>
      <c r="S36" s="18" t="str">
        <f t="array" aca="1" ref="S36" ca="1">IFERROR(INDEX(INDIRECT($A$1),$K36,S$4),"")</f>
        <v/>
      </c>
      <c r="T36" s="31" t="str">
        <f t="array" aca="1" ref="T36" ca="1">IFERROR(INDEX(INDIRECT($A$1),$K36,T$4),"")</f>
        <v/>
      </c>
    </row>
    <row r="37" spans="1:20" x14ac:dyDescent="0.45">
      <c r="A37" s="22" t="str">
        <f t="shared" si="1"/>
        <v>benefits</v>
      </c>
      <c r="B37" s="22" t="str">
        <f t="shared" ref="B37:D52" si="10">B32</f>
        <v>lfsh_aj20</v>
      </c>
      <c r="C37" s="22">
        <f t="shared" si="10"/>
        <v>1</v>
      </c>
      <c r="D37" s="22">
        <f t="shared" si="10"/>
        <v>1</v>
      </c>
      <c r="E37" s="22">
        <f t="shared" si="7"/>
        <v>5</v>
      </c>
      <c r="F37" s="22" t="e">
        <f t="array" aca="1" ref="F37" ca="1">INDEX(INDIRECT($A37),$E37)</f>
        <v>#REF!</v>
      </c>
      <c r="G37" s="22" t="e">
        <f t="shared" ca="1" si="2"/>
        <v>#REF!</v>
      </c>
      <c r="H37" s="22" t="e">
        <f t="shared" ca="1" si="4"/>
        <v>#REF!</v>
      </c>
      <c r="I37" s="22">
        <f t="shared" si="8"/>
        <v>0</v>
      </c>
      <c r="J37" s="22" t="e">
        <f t="shared" ca="1" si="3"/>
        <v>#REF!</v>
      </c>
      <c r="K37" s="22" t="e">
        <f t="shared" ca="1" si="5"/>
        <v>#REF!</v>
      </c>
      <c r="M37" s="50"/>
      <c r="N37" s="38" t="str">
        <f t="shared" ca="1" si="9"/>
        <v/>
      </c>
      <c r="O37" s="19" t="str">
        <f t="array" aca="1" ref="O37" ca="1">IFERROR(INDEX(INDIRECT($A$1),$H37,O$4),"")</f>
        <v/>
      </c>
      <c r="P37" s="18" t="str">
        <f t="array" aca="1" ref="P37" ca="1">IFERROR(INDEX(INDIRECT($A$1),$H37,P$4),"")</f>
        <v/>
      </c>
      <c r="Q37" s="24" t="str">
        <f t="array" aca="1" ref="Q37" ca="1">IFERROR(INDEX(INDIRECT($A$1),$H37,Q$4),"")</f>
        <v/>
      </c>
      <c r="R37" s="19" t="str">
        <f t="array" aca="1" ref="R37" ca="1">IFERROR(INDEX(INDIRECT($A$1),$K37,R$4),"")</f>
        <v/>
      </c>
      <c r="S37" s="18" t="str">
        <f t="array" aca="1" ref="S37" ca="1">IFERROR(INDEX(INDIRECT($A$1),$K37,S$4),"")</f>
        <v/>
      </c>
      <c r="T37" s="31" t="str">
        <f t="array" aca="1" ref="T37" ca="1">IFERROR(INDEX(INDIRECT($A$1),$K37,T$4),"")</f>
        <v/>
      </c>
    </row>
    <row r="38" spans="1:20" x14ac:dyDescent="0.45">
      <c r="A38" s="22" t="str">
        <f t="shared" si="1"/>
        <v>benefits</v>
      </c>
      <c r="B38" s="22" t="str">
        <f t="shared" si="10"/>
        <v>lfsh_aj21</v>
      </c>
      <c r="C38" s="22">
        <f t="shared" si="10"/>
        <v>1</v>
      </c>
      <c r="D38" s="22">
        <f t="shared" si="10"/>
        <v>1</v>
      </c>
      <c r="E38" s="22">
        <f t="shared" si="7"/>
        <v>5</v>
      </c>
      <c r="F38" s="22" t="e">
        <f t="array" aca="1" ref="F38" ca="1">INDEX(INDIRECT($A38),$E38)</f>
        <v>#REF!</v>
      </c>
      <c r="G38" s="22" t="e">
        <f t="shared" ca="1" si="2"/>
        <v>#REF!</v>
      </c>
      <c r="H38" s="22" t="e">
        <f t="shared" ca="1" si="4"/>
        <v>#REF!</v>
      </c>
      <c r="I38" s="22">
        <f t="shared" si="8"/>
        <v>0</v>
      </c>
      <c r="J38" s="22" t="e">
        <f t="shared" ca="1" si="3"/>
        <v>#REF!</v>
      </c>
      <c r="K38" s="22" t="e">
        <f t="shared" ca="1" si="5"/>
        <v>#REF!</v>
      </c>
      <c r="M38" s="50"/>
      <c r="N38" s="38" t="str">
        <f t="shared" ca="1" si="9"/>
        <v/>
      </c>
      <c r="O38" s="19" t="str">
        <f t="array" aca="1" ref="O38" ca="1">IFERROR(INDEX(INDIRECT($A$1),$H38,O$4),"")</f>
        <v/>
      </c>
      <c r="P38" s="18" t="str">
        <f t="array" aca="1" ref="P38" ca="1">IFERROR(INDEX(INDIRECT($A$1),$H38,P$4),"")</f>
        <v/>
      </c>
      <c r="Q38" s="24" t="str">
        <f t="array" aca="1" ref="Q38" ca="1">IFERROR(INDEX(INDIRECT($A$1),$H38,Q$4),"")</f>
        <v/>
      </c>
      <c r="R38" s="19" t="str">
        <f t="array" aca="1" ref="R38" ca="1">IFERROR(INDEX(INDIRECT($A$1),$K38,R$4),"")</f>
        <v/>
      </c>
      <c r="S38" s="18" t="str">
        <f t="array" aca="1" ref="S38" ca="1">IFERROR(INDEX(INDIRECT($A$1),$K38,S$4),"")</f>
        <v/>
      </c>
      <c r="T38" s="31" t="str">
        <f t="array" aca="1" ref="T38" ca="1">IFERROR(INDEX(INDIRECT($A$1),$K38,T$4),"")</f>
        <v/>
      </c>
    </row>
    <row r="39" spans="1:20" ht="15.75" customHeight="1" x14ac:dyDescent="0.45">
      <c r="A39" s="22" t="str">
        <f t="shared" si="1"/>
        <v>benefits</v>
      </c>
      <c r="B39" s="22" t="str">
        <f t="shared" si="10"/>
        <v>lfsh_aj22</v>
      </c>
      <c r="C39" s="22">
        <f t="shared" si="10"/>
        <v>1</v>
      </c>
      <c r="D39" s="22">
        <f t="shared" si="10"/>
        <v>1</v>
      </c>
      <c r="E39" s="22">
        <f t="shared" si="7"/>
        <v>5</v>
      </c>
      <c r="F39" s="22" t="e">
        <f t="array" aca="1" ref="F39" ca="1">INDEX(INDIRECT($A39),$E39)</f>
        <v>#REF!</v>
      </c>
      <c r="G39" s="22" t="e">
        <f t="shared" ca="1" si="2"/>
        <v>#REF!</v>
      </c>
      <c r="H39" s="22" t="e">
        <f t="shared" ca="1" si="4"/>
        <v>#REF!</v>
      </c>
      <c r="I39" s="22">
        <f t="shared" si="8"/>
        <v>0</v>
      </c>
      <c r="J39" s="22" t="e">
        <f t="shared" ca="1" si="3"/>
        <v>#REF!</v>
      </c>
      <c r="K39" s="22" t="e">
        <f t="shared" ca="1" si="5"/>
        <v>#REF!</v>
      </c>
      <c r="M39" s="51"/>
      <c r="N39" s="41" t="str">
        <f t="shared" ca="1" si="9"/>
        <v/>
      </c>
      <c r="O39" s="12" t="str">
        <f t="array" aca="1" ref="O39" ca="1">IFERROR(INDEX(INDIRECT($A$1),$H39,O$4),"")</f>
        <v/>
      </c>
      <c r="P39" s="17" t="str">
        <f t="array" aca="1" ref="P39" ca="1">IFERROR(INDEX(INDIRECT($A$1),$H39,P$4),"")</f>
        <v/>
      </c>
      <c r="Q39" s="40" t="str">
        <f t="array" aca="1" ref="Q39" ca="1">IFERROR(INDEX(INDIRECT($A$1),$H39,Q$4),"")</f>
        <v/>
      </c>
      <c r="R39" s="12" t="str">
        <f t="array" aca="1" ref="R39" ca="1">IFERROR(INDEX(INDIRECT($A$1),$K39,R$4),"")</f>
        <v/>
      </c>
      <c r="S39" s="17" t="str">
        <f t="array" aca="1" ref="S39" ca="1">IFERROR(INDEX(INDIRECT($A$1),$K39,S$4),"")</f>
        <v/>
      </c>
      <c r="T39" s="30" t="str">
        <f t="array" aca="1" ref="T39" ca="1">IFERROR(INDEX(INDIRECT($A$1),$K39,T$4),"")</f>
        <v/>
      </c>
    </row>
    <row r="40" spans="1:20" x14ac:dyDescent="0.45">
      <c r="A40" s="22" t="str">
        <f t="shared" si="1"/>
        <v>benefits</v>
      </c>
      <c r="B40" s="22" t="str">
        <f t="shared" si="10"/>
        <v>lfsh_aj18</v>
      </c>
      <c r="C40" s="22">
        <f t="shared" si="10"/>
        <v>1</v>
      </c>
      <c r="D40" s="22">
        <f t="shared" si="10"/>
        <v>1</v>
      </c>
      <c r="E40" s="22">
        <f t="shared" si="7"/>
        <v>6</v>
      </c>
      <c r="F40" s="22" t="e">
        <f t="array" aca="1" ref="F40" ca="1">INDEX(INDIRECT($A40),$E40)</f>
        <v>#REF!</v>
      </c>
      <c r="G40" s="22" t="e">
        <f t="shared" ca="1" si="2"/>
        <v>#REF!</v>
      </c>
      <c r="H40" s="22" t="e">
        <f t="shared" ca="1" si="4"/>
        <v>#REF!</v>
      </c>
      <c r="I40" s="22">
        <f t="shared" si="8"/>
        <v>0</v>
      </c>
      <c r="J40" s="22" t="e">
        <f t="shared" ca="1" si="3"/>
        <v>#REF!</v>
      </c>
      <c r="K40" s="22" t="e">
        <f t="shared" ca="1" si="5"/>
        <v>#REF!</v>
      </c>
      <c r="M40" s="49" t="str">
        <f ca="1">IFERROR(F40,"")</f>
        <v/>
      </c>
      <c r="N40" s="1" t="str">
        <f t="shared" ca="1" si="9"/>
        <v/>
      </c>
      <c r="O40" s="20" t="str">
        <f t="array" aca="1" ref="O40" ca="1">IFERROR(INDEX(INDIRECT($A$1),$H40,O$4),"")</f>
        <v/>
      </c>
      <c r="P40" s="35" t="str">
        <f t="array" aca="1" ref="P40" ca="1">IFERROR(INDEX(INDIRECT($A$1),$H40,P$4),"")</f>
        <v/>
      </c>
      <c r="Q40" s="13" t="str">
        <f t="array" aca="1" ref="Q40" ca="1">IFERROR(INDEX(INDIRECT($A$1),$H40,Q$4),"")</f>
        <v/>
      </c>
      <c r="R40" s="20" t="str">
        <f t="array" aca="1" ref="R40" ca="1">IFERROR(INDEX(INDIRECT($A$1),$K40,R$4),"")</f>
        <v/>
      </c>
      <c r="S40" s="35" t="str">
        <f t="array" aca="1" ref="S40" ca="1">IFERROR(INDEX(INDIRECT($A$1),$K40,S$4),"")</f>
        <v/>
      </c>
      <c r="T40" s="4" t="str">
        <f t="array" aca="1" ref="T40" ca="1">IFERROR(INDEX(INDIRECT($A$1),$K40,T$4),"")</f>
        <v/>
      </c>
    </row>
    <row r="41" spans="1:20" x14ac:dyDescent="0.45">
      <c r="A41" s="22" t="str">
        <f t="shared" si="1"/>
        <v>benefits</v>
      </c>
      <c r="B41" s="22" t="str">
        <f t="shared" si="10"/>
        <v>lfsh_aj19</v>
      </c>
      <c r="C41" s="22">
        <f t="shared" si="10"/>
        <v>1</v>
      </c>
      <c r="D41" s="22">
        <f t="shared" si="10"/>
        <v>1</v>
      </c>
      <c r="E41" s="22">
        <f t="shared" si="7"/>
        <v>6</v>
      </c>
      <c r="F41" s="22" t="e">
        <f t="array" aca="1" ref="F41" ca="1">INDEX(INDIRECT($A41),$E41)</f>
        <v>#REF!</v>
      </c>
      <c r="G41" s="22" t="e">
        <f t="shared" ca="1" si="2"/>
        <v>#REF!</v>
      </c>
      <c r="H41" s="22" t="e">
        <f t="shared" ca="1" si="4"/>
        <v>#REF!</v>
      </c>
      <c r="I41" s="22">
        <f t="shared" si="8"/>
        <v>0</v>
      </c>
      <c r="J41" s="22" t="e">
        <f t="shared" ca="1" si="3"/>
        <v>#REF!</v>
      </c>
      <c r="K41" s="22" t="e">
        <f t="shared" ca="1" si="5"/>
        <v>#REF!</v>
      </c>
      <c r="M41" s="50"/>
      <c r="N41" s="38" t="str">
        <f t="shared" ca="1" si="9"/>
        <v/>
      </c>
      <c r="O41" s="19" t="str">
        <f t="array" aca="1" ref="O41" ca="1">IFERROR(INDEX(INDIRECT($A$1),$H41,O$4),"")</f>
        <v/>
      </c>
      <c r="P41" s="18" t="str">
        <f t="array" aca="1" ref="P41" ca="1">IFERROR(INDEX(INDIRECT($A$1),$H41,P$4),"")</f>
        <v/>
      </c>
      <c r="Q41" s="24" t="str">
        <f t="array" aca="1" ref="Q41" ca="1">IFERROR(INDEX(INDIRECT($A$1),$H41,Q$4),"")</f>
        <v/>
      </c>
      <c r="R41" s="19" t="str">
        <f t="array" aca="1" ref="R41" ca="1">IFERROR(INDEX(INDIRECT($A$1),$K41,R$4),"")</f>
        <v/>
      </c>
      <c r="S41" s="18" t="str">
        <f t="array" aca="1" ref="S41" ca="1">IFERROR(INDEX(INDIRECT($A$1),$K41,S$4),"")</f>
        <v/>
      </c>
      <c r="T41" s="31" t="str">
        <f t="array" aca="1" ref="T41" ca="1">IFERROR(INDEX(INDIRECT($A$1),$K41,T$4),"")</f>
        <v/>
      </c>
    </row>
    <row r="42" spans="1:20" x14ac:dyDescent="0.45">
      <c r="A42" s="22" t="str">
        <f t="shared" si="1"/>
        <v>benefits</v>
      </c>
      <c r="B42" s="22" t="str">
        <f t="shared" si="10"/>
        <v>lfsh_aj20</v>
      </c>
      <c r="C42" s="22">
        <f t="shared" si="10"/>
        <v>1</v>
      </c>
      <c r="D42" s="22">
        <f t="shared" si="10"/>
        <v>1</v>
      </c>
      <c r="E42" s="22">
        <f t="shared" si="7"/>
        <v>6</v>
      </c>
      <c r="F42" s="22" t="e">
        <f t="array" aca="1" ref="F42" ca="1">INDEX(INDIRECT($A42),$E42)</f>
        <v>#REF!</v>
      </c>
      <c r="G42" s="22" t="e">
        <f t="shared" ca="1" si="2"/>
        <v>#REF!</v>
      </c>
      <c r="H42" s="22" t="e">
        <f t="shared" ca="1" si="4"/>
        <v>#REF!</v>
      </c>
      <c r="I42" s="22">
        <f t="shared" si="8"/>
        <v>0</v>
      </c>
      <c r="J42" s="22" t="e">
        <f t="shared" ca="1" si="3"/>
        <v>#REF!</v>
      </c>
      <c r="K42" s="22" t="e">
        <f t="shared" ca="1" si="5"/>
        <v>#REF!</v>
      </c>
      <c r="M42" s="50"/>
      <c r="N42" s="38" t="str">
        <f t="shared" ca="1" si="9"/>
        <v/>
      </c>
      <c r="O42" s="19" t="str">
        <f t="array" aca="1" ref="O42" ca="1">IFERROR(INDEX(INDIRECT($A$1),$H42,O$4),"")</f>
        <v/>
      </c>
      <c r="P42" s="18" t="str">
        <f t="array" aca="1" ref="P42" ca="1">IFERROR(INDEX(INDIRECT($A$1),$H42,P$4),"")</f>
        <v/>
      </c>
      <c r="Q42" s="24" t="str">
        <f t="array" aca="1" ref="Q42" ca="1">IFERROR(INDEX(INDIRECT($A$1),$H42,Q$4),"")</f>
        <v/>
      </c>
      <c r="R42" s="19" t="str">
        <f t="array" aca="1" ref="R42" ca="1">IFERROR(INDEX(INDIRECT($A$1),$K42,R$4),"")</f>
        <v/>
      </c>
      <c r="S42" s="18" t="str">
        <f t="array" aca="1" ref="S42" ca="1">IFERROR(INDEX(INDIRECT($A$1),$K42,S$4),"")</f>
        <v/>
      </c>
      <c r="T42" s="31" t="str">
        <f t="array" aca="1" ref="T42" ca="1">IFERROR(INDEX(INDIRECT($A$1),$K42,T$4),"")</f>
        <v/>
      </c>
    </row>
    <row r="43" spans="1:20" x14ac:dyDescent="0.45">
      <c r="A43" s="22" t="str">
        <f t="shared" si="1"/>
        <v>benefits</v>
      </c>
      <c r="B43" s="22" t="str">
        <f t="shared" si="10"/>
        <v>lfsh_aj21</v>
      </c>
      <c r="C43" s="22">
        <f t="shared" si="10"/>
        <v>1</v>
      </c>
      <c r="D43" s="22">
        <f t="shared" si="10"/>
        <v>1</v>
      </c>
      <c r="E43" s="22">
        <f t="shared" si="7"/>
        <v>6</v>
      </c>
      <c r="F43" s="22" t="e">
        <f t="array" aca="1" ref="F43" ca="1">INDEX(INDIRECT($A43),$E43)</f>
        <v>#REF!</v>
      </c>
      <c r="G43" s="22" t="e">
        <f t="shared" ca="1" si="2"/>
        <v>#REF!</v>
      </c>
      <c r="H43" s="22" t="e">
        <f t="shared" ca="1" si="4"/>
        <v>#REF!</v>
      </c>
      <c r="I43" s="22">
        <f t="shared" si="8"/>
        <v>0</v>
      </c>
      <c r="J43" s="22" t="e">
        <f t="shared" ca="1" si="3"/>
        <v>#REF!</v>
      </c>
      <c r="K43" s="22" t="e">
        <f t="shared" ca="1" si="5"/>
        <v>#REF!</v>
      </c>
      <c r="M43" s="50"/>
      <c r="N43" s="38" t="str">
        <f t="shared" ca="1" si="9"/>
        <v/>
      </c>
      <c r="O43" s="19" t="str">
        <f t="array" aca="1" ref="O43" ca="1">IFERROR(INDEX(INDIRECT($A$1),$H43,O$4),"")</f>
        <v/>
      </c>
      <c r="P43" s="18" t="str">
        <f t="array" aca="1" ref="P43" ca="1">IFERROR(INDEX(INDIRECT($A$1),$H43,P$4),"")</f>
        <v/>
      </c>
      <c r="Q43" s="24" t="str">
        <f t="array" aca="1" ref="Q43" ca="1">IFERROR(INDEX(INDIRECT($A$1),$H43,Q$4),"")</f>
        <v/>
      </c>
      <c r="R43" s="19" t="str">
        <f t="array" aca="1" ref="R43" ca="1">IFERROR(INDEX(INDIRECT($A$1),$K43,R$4),"")</f>
        <v/>
      </c>
      <c r="S43" s="18" t="str">
        <f t="array" aca="1" ref="S43" ca="1">IFERROR(INDEX(INDIRECT($A$1),$K43,S$4),"")</f>
        <v/>
      </c>
      <c r="T43" s="31" t="str">
        <f t="array" aca="1" ref="T43" ca="1">IFERROR(INDEX(INDIRECT($A$1),$K43,T$4),"")</f>
        <v/>
      </c>
    </row>
    <row r="44" spans="1:20" ht="15.75" customHeight="1" x14ac:dyDescent="0.45">
      <c r="A44" s="22" t="str">
        <f t="shared" si="1"/>
        <v>benefits</v>
      </c>
      <c r="B44" s="22" t="str">
        <f t="shared" si="10"/>
        <v>lfsh_aj22</v>
      </c>
      <c r="C44" s="22">
        <f t="shared" si="10"/>
        <v>1</v>
      </c>
      <c r="D44" s="22">
        <f t="shared" si="10"/>
        <v>1</v>
      </c>
      <c r="E44" s="22">
        <f t="shared" si="7"/>
        <v>6</v>
      </c>
      <c r="F44" s="22" t="e">
        <f t="array" aca="1" ref="F44" ca="1">INDEX(INDIRECT($A44),$E44)</f>
        <v>#REF!</v>
      </c>
      <c r="G44" s="22" t="e">
        <f t="shared" ca="1" si="2"/>
        <v>#REF!</v>
      </c>
      <c r="H44" s="22" t="e">
        <f t="shared" ca="1" si="4"/>
        <v>#REF!</v>
      </c>
      <c r="I44" s="22">
        <f t="shared" si="8"/>
        <v>0</v>
      </c>
      <c r="J44" s="22" t="e">
        <f t="shared" ca="1" si="3"/>
        <v>#REF!</v>
      </c>
      <c r="K44" s="22" t="e">
        <f t="shared" ca="1" si="5"/>
        <v>#REF!</v>
      </c>
      <c r="M44" s="51"/>
      <c r="N44" s="41" t="str">
        <f t="shared" ca="1" si="9"/>
        <v/>
      </c>
      <c r="O44" s="12" t="str">
        <f t="array" aca="1" ref="O44" ca="1">IFERROR(INDEX(INDIRECT($A$1),$H44,O$4),"")</f>
        <v/>
      </c>
      <c r="P44" s="17" t="str">
        <f t="array" aca="1" ref="P44" ca="1">IFERROR(INDEX(INDIRECT($A$1),$H44,P$4),"")</f>
        <v/>
      </c>
      <c r="Q44" s="40" t="str">
        <f t="array" aca="1" ref="Q44" ca="1">IFERROR(INDEX(INDIRECT($A$1),$H44,Q$4),"")</f>
        <v/>
      </c>
      <c r="R44" s="12" t="str">
        <f t="array" aca="1" ref="R44" ca="1">IFERROR(INDEX(INDIRECT($A$1),$K44,R$4),"")</f>
        <v/>
      </c>
      <c r="S44" s="17" t="str">
        <f t="array" aca="1" ref="S44" ca="1">IFERROR(INDEX(INDIRECT($A$1),$K44,S$4),"")</f>
        <v/>
      </c>
      <c r="T44" s="30" t="str">
        <f t="array" aca="1" ref="T44" ca="1">IFERROR(INDEX(INDIRECT($A$1),$K44,T$4),"")</f>
        <v/>
      </c>
    </row>
    <row r="45" spans="1:20" x14ac:dyDescent="0.45">
      <c r="A45" s="22" t="str">
        <f t="shared" si="1"/>
        <v>benefits</v>
      </c>
      <c r="B45" s="22" t="str">
        <f t="shared" si="10"/>
        <v>lfsh_aj18</v>
      </c>
      <c r="C45" s="22">
        <f t="shared" si="10"/>
        <v>1</v>
      </c>
      <c r="D45" s="22">
        <f t="shared" si="10"/>
        <v>1</v>
      </c>
      <c r="E45" s="22">
        <f t="shared" si="7"/>
        <v>7</v>
      </c>
      <c r="F45" s="22" t="e">
        <f t="array" aca="1" ref="F45" ca="1">INDEX(INDIRECT($A45),$E45)</f>
        <v>#REF!</v>
      </c>
      <c r="G45" s="22" t="e">
        <f t="shared" ca="1" si="2"/>
        <v>#REF!</v>
      </c>
      <c r="H45" s="22" t="e">
        <f t="shared" ca="1" si="4"/>
        <v>#REF!</v>
      </c>
      <c r="I45" s="22">
        <f t="shared" si="8"/>
        <v>0</v>
      </c>
      <c r="J45" s="22" t="e">
        <f t="shared" ca="1" si="3"/>
        <v>#REF!</v>
      </c>
      <c r="K45" s="22" t="e">
        <f t="shared" ca="1" si="5"/>
        <v>#REF!</v>
      </c>
      <c r="M45" s="49" t="str">
        <f ca="1">IFERROR(F45,"")</f>
        <v/>
      </c>
      <c r="N45" s="1" t="str">
        <f t="shared" ca="1" si="9"/>
        <v/>
      </c>
      <c r="O45" s="20" t="str">
        <f t="array" aca="1" ref="O45" ca="1">IFERROR(INDEX(INDIRECT($A$1),$H45,O$4),"")</f>
        <v/>
      </c>
      <c r="P45" s="35" t="str">
        <f t="array" aca="1" ref="P45" ca="1">IFERROR(INDEX(INDIRECT($A$1),$H45,P$4),"")</f>
        <v/>
      </c>
      <c r="Q45" s="13" t="str">
        <f t="array" aca="1" ref="Q45" ca="1">IFERROR(INDEX(INDIRECT($A$1),$H45,Q$4),"")</f>
        <v/>
      </c>
      <c r="R45" s="20" t="str">
        <f t="array" aca="1" ref="R45" ca="1">IFERROR(INDEX(INDIRECT($A$1),$K45,R$4),"")</f>
        <v/>
      </c>
      <c r="S45" s="35" t="str">
        <f t="array" aca="1" ref="S45" ca="1">IFERROR(INDEX(INDIRECT($A$1),$K45,S$4),"")</f>
        <v/>
      </c>
      <c r="T45" s="4" t="str">
        <f t="array" aca="1" ref="T45" ca="1">IFERROR(INDEX(INDIRECT($A$1),$K45,T$4),"")</f>
        <v/>
      </c>
    </row>
    <row r="46" spans="1:20" x14ac:dyDescent="0.45">
      <c r="A46" s="22" t="str">
        <f t="shared" si="1"/>
        <v>benefits</v>
      </c>
      <c r="B46" s="22" t="str">
        <f t="shared" si="10"/>
        <v>lfsh_aj19</v>
      </c>
      <c r="C46" s="22">
        <f t="shared" si="10"/>
        <v>1</v>
      </c>
      <c r="D46" s="22">
        <f t="shared" si="10"/>
        <v>1</v>
      </c>
      <c r="E46" s="22">
        <f t="shared" si="7"/>
        <v>7</v>
      </c>
      <c r="F46" s="22" t="e">
        <f t="array" aca="1" ref="F46" ca="1">INDEX(INDIRECT($A46),$E46)</f>
        <v>#REF!</v>
      </c>
      <c r="G46" s="22" t="e">
        <f t="shared" ca="1" si="2"/>
        <v>#REF!</v>
      </c>
      <c r="H46" s="22" t="e">
        <f t="shared" ca="1" si="4"/>
        <v>#REF!</v>
      </c>
      <c r="I46" s="22">
        <f t="shared" si="8"/>
        <v>0</v>
      </c>
      <c r="J46" s="22" t="e">
        <f t="shared" ca="1" si="3"/>
        <v>#REF!</v>
      </c>
      <c r="K46" s="22" t="e">
        <f t="shared" ca="1" si="5"/>
        <v>#REF!</v>
      </c>
      <c r="M46" s="50"/>
      <c r="N46" s="38" t="str">
        <f t="shared" ca="1" si="9"/>
        <v/>
      </c>
      <c r="O46" s="19" t="str">
        <f t="array" aca="1" ref="O46" ca="1">IFERROR(INDEX(INDIRECT($A$1),$H46,O$4),"")</f>
        <v/>
      </c>
      <c r="P46" s="18" t="str">
        <f t="array" aca="1" ref="P46" ca="1">IFERROR(INDEX(INDIRECT($A$1),$H46,P$4),"")</f>
        <v/>
      </c>
      <c r="Q46" s="24" t="str">
        <f t="array" aca="1" ref="Q46" ca="1">IFERROR(INDEX(INDIRECT($A$1),$H46,Q$4),"")</f>
        <v/>
      </c>
      <c r="R46" s="19" t="str">
        <f t="array" aca="1" ref="R46" ca="1">IFERROR(INDEX(INDIRECT($A$1),$K46,R$4),"")</f>
        <v/>
      </c>
      <c r="S46" s="18" t="str">
        <f t="array" aca="1" ref="S46" ca="1">IFERROR(INDEX(INDIRECT($A$1),$K46,S$4),"")</f>
        <v/>
      </c>
      <c r="T46" s="31" t="str">
        <f t="array" aca="1" ref="T46" ca="1">IFERROR(INDEX(INDIRECT($A$1),$K46,T$4),"")</f>
        <v/>
      </c>
    </row>
    <row r="47" spans="1:20" x14ac:dyDescent="0.45">
      <c r="A47" s="22" t="str">
        <f t="shared" si="1"/>
        <v>benefits</v>
      </c>
      <c r="B47" s="22" t="str">
        <f t="shared" si="10"/>
        <v>lfsh_aj20</v>
      </c>
      <c r="C47" s="22">
        <f t="shared" si="10"/>
        <v>1</v>
      </c>
      <c r="D47" s="22">
        <f t="shared" si="10"/>
        <v>1</v>
      </c>
      <c r="E47" s="22">
        <f t="shared" si="7"/>
        <v>7</v>
      </c>
      <c r="F47" s="22" t="e">
        <f t="array" aca="1" ref="F47" ca="1">INDEX(INDIRECT($A47),$E47)</f>
        <v>#REF!</v>
      </c>
      <c r="G47" s="22" t="e">
        <f t="shared" ca="1" si="2"/>
        <v>#REF!</v>
      </c>
      <c r="H47" s="22" t="e">
        <f t="shared" ca="1" si="4"/>
        <v>#REF!</v>
      </c>
      <c r="I47" s="22">
        <f t="shared" si="8"/>
        <v>0</v>
      </c>
      <c r="J47" s="22" t="e">
        <f t="shared" ca="1" si="3"/>
        <v>#REF!</v>
      </c>
      <c r="K47" s="22" t="e">
        <f t="shared" ca="1" si="5"/>
        <v>#REF!</v>
      </c>
      <c r="M47" s="50"/>
      <c r="N47" s="38" t="str">
        <f t="shared" ca="1" si="9"/>
        <v/>
      </c>
      <c r="O47" s="19" t="str">
        <f t="array" aca="1" ref="O47" ca="1">IFERROR(INDEX(INDIRECT($A$1),$H47,O$4),"")</f>
        <v/>
      </c>
      <c r="P47" s="18" t="str">
        <f t="array" aca="1" ref="P47" ca="1">IFERROR(INDEX(INDIRECT($A$1),$H47,P$4),"")</f>
        <v/>
      </c>
      <c r="Q47" s="24" t="str">
        <f t="array" aca="1" ref="Q47" ca="1">IFERROR(INDEX(INDIRECT($A$1),$H47,Q$4),"")</f>
        <v/>
      </c>
      <c r="R47" s="19" t="str">
        <f t="array" aca="1" ref="R47" ca="1">IFERROR(INDEX(INDIRECT($A$1),$K47,R$4),"")</f>
        <v/>
      </c>
      <c r="S47" s="18" t="str">
        <f t="array" aca="1" ref="S47" ca="1">IFERROR(INDEX(INDIRECT($A$1),$K47,S$4),"")</f>
        <v/>
      </c>
      <c r="T47" s="31" t="str">
        <f t="array" aca="1" ref="T47" ca="1">IFERROR(INDEX(INDIRECT($A$1),$K47,T$4),"")</f>
        <v/>
      </c>
    </row>
    <row r="48" spans="1:20" x14ac:dyDescent="0.45">
      <c r="A48" s="22" t="str">
        <f t="shared" si="1"/>
        <v>benefits</v>
      </c>
      <c r="B48" s="22" t="str">
        <f t="shared" si="10"/>
        <v>lfsh_aj21</v>
      </c>
      <c r="C48" s="22">
        <f t="shared" si="10"/>
        <v>1</v>
      </c>
      <c r="D48" s="22">
        <f t="shared" si="10"/>
        <v>1</v>
      </c>
      <c r="E48" s="22">
        <f t="shared" si="7"/>
        <v>7</v>
      </c>
      <c r="F48" s="22" t="e">
        <f t="array" aca="1" ref="F48" ca="1">INDEX(INDIRECT($A48),$E48)</f>
        <v>#REF!</v>
      </c>
      <c r="G48" s="22" t="e">
        <f t="shared" ca="1" si="2"/>
        <v>#REF!</v>
      </c>
      <c r="H48" s="22" t="e">
        <f t="shared" ca="1" si="4"/>
        <v>#REF!</v>
      </c>
      <c r="I48" s="22">
        <f t="shared" si="8"/>
        <v>0</v>
      </c>
      <c r="J48" s="22" t="e">
        <f t="shared" ca="1" si="3"/>
        <v>#REF!</v>
      </c>
      <c r="K48" s="22" t="e">
        <f t="shared" ca="1" si="5"/>
        <v>#REF!</v>
      </c>
      <c r="M48" s="50"/>
      <c r="N48" s="38" t="str">
        <f t="shared" ca="1" si="9"/>
        <v/>
      </c>
      <c r="O48" s="19" t="str">
        <f t="array" aca="1" ref="O48" ca="1">IFERROR(INDEX(INDIRECT($A$1),$H48,O$4),"")</f>
        <v/>
      </c>
      <c r="P48" s="18" t="str">
        <f t="array" aca="1" ref="P48" ca="1">IFERROR(INDEX(INDIRECT($A$1),$H48,P$4),"")</f>
        <v/>
      </c>
      <c r="Q48" s="24" t="str">
        <f t="array" aca="1" ref="Q48" ca="1">IFERROR(INDEX(INDIRECT($A$1),$H48,Q$4),"")</f>
        <v/>
      </c>
      <c r="R48" s="19" t="str">
        <f t="array" aca="1" ref="R48" ca="1">IFERROR(INDEX(INDIRECT($A$1),$K48,R$4),"")</f>
        <v/>
      </c>
      <c r="S48" s="18" t="str">
        <f t="array" aca="1" ref="S48" ca="1">IFERROR(INDEX(INDIRECT($A$1),$K48,S$4),"")</f>
        <v/>
      </c>
      <c r="T48" s="31" t="str">
        <f t="array" aca="1" ref="T48" ca="1">IFERROR(INDEX(INDIRECT($A$1),$K48,T$4),"")</f>
        <v/>
      </c>
    </row>
    <row r="49" spans="1:20" ht="15.75" customHeight="1" x14ac:dyDescent="0.45">
      <c r="A49" s="22" t="str">
        <f t="shared" si="1"/>
        <v>benefits</v>
      </c>
      <c r="B49" s="22" t="str">
        <f t="shared" si="10"/>
        <v>lfsh_aj22</v>
      </c>
      <c r="C49" s="22">
        <f t="shared" si="10"/>
        <v>1</v>
      </c>
      <c r="D49" s="22">
        <f t="shared" si="10"/>
        <v>1</v>
      </c>
      <c r="E49" s="22">
        <f t="shared" si="7"/>
        <v>7</v>
      </c>
      <c r="F49" s="22" t="e">
        <f t="array" aca="1" ref="F49" ca="1">INDEX(INDIRECT($A49),$E49)</f>
        <v>#REF!</v>
      </c>
      <c r="G49" s="22" t="e">
        <f t="shared" ca="1" si="2"/>
        <v>#REF!</v>
      </c>
      <c r="H49" s="22" t="e">
        <f t="shared" ca="1" si="4"/>
        <v>#REF!</v>
      </c>
      <c r="I49" s="22">
        <f t="shared" si="8"/>
        <v>0</v>
      </c>
      <c r="J49" s="22" t="e">
        <f t="shared" ca="1" si="3"/>
        <v>#REF!</v>
      </c>
      <c r="K49" s="22" t="e">
        <f t="shared" ca="1" si="5"/>
        <v>#REF!</v>
      </c>
      <c r="M49" s="51"/>
      <c r="N49" s="41" t="str">
        <f t="shared" ca="1" si="9"/>
        <v/>
      </c>
      <c r="O49" s="12" t="str">
        <f t="array" aca="1" ref="O49" ca="1">IFERROR(INDEX(INDIRECT($A$1),$H49,O$4),"")</f>
        <v/>
      </c>
      <c r="P49" s="17" t="str">
        <f t="array" aca="1" ref="P49" ca="1">IFERROR(INDEX(INDIRECT($A$1),$H49,P$4),"")</f>
        <v/>
      </c>
      <c r="Q49" s="40" t="str">
        <f t="array" aca="1" ref="Q49" ca="1">IFERROR(INDEX(INDIRECT($A$1),$H49,Q$4),"")</f>
        <v/>
      </c>
      <c r="R49" s="12" t="str">
        <f t="array" aca="1" ref="R49" ca="1">IFERROR(INDEX(INDIRECT($A$1),$K49,R$4),"")</f>
        <v/>
      </c>
      <c r="S49" s="17" t="str">
        <f t="array" aca="1" ref="S49" ca="1">IFERROR(INDEX(INDIRECT($A$1),$K49,S$4),"")</f>
        <v/>
      </c>
      <c r="T49" s="30" t="str">
        <f t="array" aca="1" ref="T49" ca="1">IFERROR(INDEX(INDIRECT($A$1),$K49,T$4),"")</f>
        <v/>
      </c>
    </row>
    <row r="50" spans="1:20" x14ac:dyDescent="0.45">
      <c r="A50" s="22" t="str">
        <f t="shared" si="1"/>
        <v>benefits</v>
      </c>
      <c r="B50" s="22" t="str">
        <f t="shared" si="10"/>
        <v>lfsh_aj18</v>
      </c>
      <c r="C50" s="22">
        <f t="shared" si="10"/>
        <v>1</v>
      </c>
      <c r="D50" s="22">
        <f t="shared" si="10"/>
        <v>1</v>
      </c>
      <c r="E50" s="22">
        <f t="shared" si="7"/>
        <v>8</v>
      </c>
      <c r="F50" s="22" t="e">
        <f t="array" aca="1" ref="F50" ca="1">INDEX(INDIRECT($A50),$E50)</f>
        <v>#REF!</v>
      </c>
      <c r="G50" s="22" t="e">
        <f t="shared" ca="1" si="2"/>
        <v>#REF!</v>
      </c>
      <c r="H50" s="22" t="e">
        <f t="shared" ca="1" si="4"/>
        <v>#REF!</v>
      </c>
      <c r="I50" s="22">
        <f t="shared" si="8"/>
        <v>0</v>
      </c>
      <c r="J50" s="22" t="e">
        <f t="shared" ca="1" si="3"/>
        <v>#REF!</v>
      </c>
      <c r="K50" s="22" t="e">
        <f t="shared" ca="1" si="5"/>
        <v>#REF!</v>
      </c>
      <c r="M50" s="49" t="str">
        <f ca="1">IFERROR(F50,"")</f>
        <v/>
      </c>
      <c r="N50" s="1" t="str">
        <f t="shared" ca="1" si="9"/>
        <v/>
      </c>
      <c r="O50" s="20" t="str">
        <f t="array" aca="1" ref="O50" ca="1">IFERROR(INDEX(INDIRECT($A$1),$H50,O$4),"")</f>
        <v/>
      </c>
      <c r="P50" s="35" t="str">
        <f t="array" aca="1" ref="P50" ca="1">IFERROR(INDEX(INDIRECT($A$1),$H50,P$4),"")</f>
        <v/>
      </c>
      <c r="Q50" s="13" t="str">
        <f t="array" aca="1" ref="Q50" ca="1">IFERROR(INDEX(INDIRECT($A$1),$H50,Q$4),"")</f>
        <v/>
      </c>
      <c r="R50" s="20" t="str">
        <f t="array" aca="1" ref="R50" ca="1">IFERROR(INDEX(INDIRECT($A$1),$K50,R$4),"")</f>
        <v/>
      </c>
      <c r="S50" s="35" t="str">
        <f t="array" aca="1" ref="S50" ca="1">IFERROR(INDEX(INDIRECT($A$1),$K50,S$4),"")</f>
        <v/>
      </c>
      <c r="T50" s="4" t="str">
        <f t="array" aca="1" ref="T50" ca="1">IFERROR(INDEX(INDIRECT($A$1),$K50,T$4),"")</f>
        <v/>
      </c>
    </row>
    <row r="51" spans="1:20" x14ac:dyDescent="0.45">
      <c r="A51" s="22" t="str">
        <f t="shared" si="1"/>
        <v>benefits</v>
      </c>
      <c r="B51" s="22" t="str">
        <f t="shared" si="10"/>
        <v>lfsh_aj19</v>
      </c>
      <c r="C51" s="22">
        <f t="shared" si="10"/>
        <v>1</v>
      </c>
      <c r="D51" s="22">
        <f t="shared" si="10"/>
        <v>1</v>
      </c>
      <c r="E51" s="22">
        <f t="shared" si="7"/>
        <v>8</v>
      </c>
      <c r="F51" s="22" t="e">
        <f t="array" aca="1" ref="F51" ca="1">INDEX(INDIRECT($A51),$E51)</f>
        <v>#REF!</v>
      </c>
      <c r="G51" s="22" t="e">
        <f t="shared" ca="1" si="2"/>
        <v>#REF!</v>
      </c>
      <c r="H51" s="22" t="e">
        <f t="shared" ca="1" si="4"/>
        <v>#REF!</v>
      </c>
      <c r="I51" s="22">
        <f t="shared" si="8"/>
        <v>0</v>
      </c>
      <c r="J51" s="22" t="e">
        <f t="shared" ca="1" si="3"/>
        <v>#REF!</v>
      </c>
      <c r="K51" s="22" t="e">
        <f t="shared" ca="1" si="5"/>
        <v>#REF!</v>
      </c>
      <c r="M51" s="50"/>
      <c r="N51" s="38" t="str">
        <f t="shared" ca="1" si="9"/>
        <v/>
      </c>
      <c r="O51" s="19" t="str">
        <f t="array" aca="1" ref="O51" ca="1">IFERROR(INDEX(INDIRECT($A$1),$H51,O$4),"")</f>
        <v/>
      </c>
      <c r="P51" s="18" t="str">
        <f t="array" aca="1" ref="P51" ca="1">IFERROR(INDEX(INDIRECT($A$1),$H51,P$4),"")</f>
        <v/>
      </c>
      <c r="Q51" s="24" t="str">
        <f t="array" aca="1" ref="Q51" ca="1">IFERROR(INDEX(INDIRECT($A$1),$H51,Q$4),"")</f>
        <v/>
      </c>
      <c r="R51" s="19" t="str">
        <f t="array" aca="1" ref="R51" ca="1">IFERROR(INDEX(INDIRECT($A$1),$K51,R$4),"")</f>
        <v/>
      </c>
      <c r="S51" s="18" t="str">
        <f t="array" aca="1" ref="S51" ca="1">IFERROR(INDEX(INDIRECT($A$1),$K51,S$4),"")</f>
        <v/>
      </c>
      <c r="T51" s="31" t="str">
        <f t="array" aca="1" ref="T51" ca="1">IFERROR(INDEX(INDIRECT($A$1),$K51,T$4),"")</f>
        <v/>
      </c>
    </row>
    <row r="52" spans="1:20" x14ac:dyDescent="0.45">
      <c r="A52" s="22" t="str">
        <f t="shared" si="1"/>
        <v>benefits</v>
      </c>
      <c r="B52" s="22" t="str">
        <f t="shared" si="10"/>
        <v>lfsh_aj20</v>
      </c>
      <c r="C52" s="22">
        <f t="shared" si="10"/>
        <v>1</v>
      </c>
      <c r="D52" s="22">
        <f t="shared" si="10"/>
        <v>1</v>
      </c>
      <c r="E52" s="22">
        <f t="shared" si="7"/>
        <v>8</v>
      </c>
      <c r="F52" s="22" t="e">
        <f t="array" aca="1" ref="F52" ca="1">INDEX(INDIRECT($A52),$E52)</f>
        <v>#REF!</v>
      </c>
      <c r="G52" s="22" t="e">
        <f t="shared" ca="1" si="2"/>
        <v>#REF!</v>
      </c>
      <c r="H52" s="22" t="e">
        <f t="shared" ca="1" si="4"/>
        <v>#REF!</v>
      </c>
      <c r="I52" s="22">
        <f t="shared" si="8"/>
        <v>0</v>
      </c>
      <c r="J52" s="22" t="e">
        <f t="shared" ca="1" si="3"/>
        <v>#REF!</v>
      </c>
      <c r="K52" s="22" t="e">
        <f t="shared" ca="1" si="5"/>
        <v>#REF!</v>
      </c>
      <c r="M52" s="50"/>
      <c r="N52" s="38" t="str">
        <f t="shared" ca="1" si="9"/>
        <v/>
      </c>
      <c r="O52" s="19" t="str">
        <f t="array" aca="1" ref="O52" ca="1">IFERROR(INDEX(INDIRECT($A$1),$H52,O$4),"")</f>
        <v/>
      </c>
      <c r="P52" s="18" t="str">
        <f t="array" aca="1" ref="P52" ca="1">IFERROR(INDEX(INDIRECT($A$1),$H52,P$4),"")</f>
        <v/>
      </c>
      <c r="Q52" s="24" t="str">
        <f t="array" aca="1" ref="Q52" ca="1">IFERROR(INDEX(INDIRECT($A$1),$H52,Q$4),"")</f>
        <v/>
      </c>
      <c r="R52" s="19" t="str">
        <f t="array" aca="1" ref="R52" ca="1">IFERROR(INDEX(INDIRECT($A$1),$K52,R$4),"")</f>
        <v/>
      </c>
      <c r="S52" s="18" t="str">
        <f t="array" aca="1" ref="S52" ca="1">IFERROR(INDEX(INDIRECT($A$1),$K52,S$4),"")</f>
        <v/>
      </c>
      <c r="T52" s="31" t="str">
        <f t="array" aca="1" ref="T52" ca="1">IFERROR(INDEX(INDIRECT($A$1),$K52,T$4),"")</f>
        <v/>
      </c>
    </row>
    <row r="53" spans="1:20" x14ac:dyDescent="0.45">
      <c r="A53" s="22" t="str">
        <f t="shared" si="1"/>
        <v>benefits</v>
      </c>
      <c r="B53" s="22" t="str">
        <f t="shared" ref="B53:D68" si="11">B48</f>
        <v>lfsh_aj21</v>
      </c>
      <c r="C53" s="22">
        <f t="shared" si="11"/>
        <v>1</v>
      </c>
      <c r="D53" s="22">
        <f t="shared" si="11"/>
        <v>1</v>
      </c>
      <c r="E53" s="22">
        <f t="shared" si="7"/>
        <v>8</v>
      </c>
      <c r="F53" s="22" t="e">
        <f t="array" aca="1" ref="F53" ca="1">INDEX(INDIRECT($A53),$E53)</f>
        <v>#REF!</v>
      </c>
      <c r="G53" s="22" t="e">
        <f t="shared" ca="1" si="2"/>
        <v>#REF!</v>
      </c>
      <c r="H53" s="22" t="e">
        <f t="shared" ca="1" si="4"/>
        <v>#REF!</v>
      </c>
      <c r="I53" s="22">
        <f t="shared" si="8"/>
        <v>0</v>
      </c>
      <c r="J53" s="22" t="e">
        <f t="shared" ca="1" si="3"/>
        <v>#REF!</v>
      </c>
      <c r="K53" s="22" t="e">
        <f t="shared" ca="1" si="5"/>
        <v>#REF!</v>
      </c>
      <c r="M53" s="50"/>
      <c r="N53" s="38" t="str">
        <f t="shared" ca="1" si="9"/>
        <v/>
      </c>
      <c r="O53" s="19" t="str">
        <f t="array" aca="1" ref="O53" ca="1">IFERROR(INDEX(INDIRECT($A$1),$H53,O$4),"")</f>
        <v/>
      </c>
      <c r="P53" s="18" t="str">
        <f t="array" aca="1" ref="P53" ca="1">IFERROR(INDEX(INDIRECT($A$1),$H53,P$4),"")</f>
        <v/>
      </c>
      <c r="Q53" s="24" t="str">
        <f t="array" aca="1" ref="Q53" ca="1">IFERROR(INDEX(INDIRECT($A$1),$H53,Q$4),"")</f>
        <v/>
      </c>
      <c r="R53" s="19" t="str">
        <f t="array" aca="1" ref="R53" ca="1">IFERROR(INDEX(INDIRECT($A$1),$K53,R$4),"")</f>
        <v/>
      </c>
      <c r="S53" s="18" t="str">
        <f t="array" aca="1" ref="S53" ca="1">IFERROR(INDEX(INDIRECT($A$1),$K53,S$4),"")</f>
        <v/>
      </c>
      <c r="T53" s="31" t="str">
        <f t="array" aca="1" ref="T53" ca="1">IFERROR(INDEX(INDIRECT($A$1),$K53,T$4),"")</f>
        <v/>
      </c>
    </row>
    <row r="54" spans="1:20" ht="15.75" customHeight="1" x14ac:dyDescent="0.45">
      <c r="A54" s="22" t="str">
        <f t="shared" si="1"/>
        <v>benefits</v>
      </c>
      <c r="B54" s="22" t="str">
        <f t="shared" si="11"/>
        <v>lfsh_aj22</v>
      </c>
      <c r="C54" s="22">
        <f t="shared" si="11"/>
        <v>1</v>
      </c>
      <c r="D54" s="22">
        <f t="shared" si="11"/>
        <v>1</v>
      </c>
      <c r="E54" s="22">
        <f t="shared" si="7"/>
        <v>8</v>
      </c>
      <c r="F54" s="22" t="e">
        <f t="array" aca="1" ref="F54" ca="1">INDEX(INDIRECT($A54),$E54)</f>
        <v>#REF!</v>
      </c>
      <c r="G54" s="22" t="e">
        <f t="shared" ca="1" si="2"/>
        <v>#REF!</v>
      </c>
      <c r="H54" s="22" t="e">
        <f t="shared" ca="1" si="4"/>
        <v>#REF!</v>
      </c>
      <c r="I54" s="22">
        <f t="shared" si="8"/>
        <v>0</v>
      </c>
      <c r="J54" s="22" t="e">
        <f t="shared" ca="1" si="3"/>
        <v>#REF!</v>
      </c>
      <c r="K54" s="22" t="e">
        <f t="shared" ca="1" si="5"/>
        <v>#REF!</v>
      </c>
      <c r="M54" s="51"/>
      <c r="N54" s="41" t="str">
        <f t="shared" ca="1" si="9"/>
        <v/>
      </c>
      <c r="O54" s="12" t="str">
        <f t="array" aca="1" ref="O54" ca="1">IFERROR(INDEX(INDIRECT($A$1),$H54,O$4),"")</f>
        <v/>
      </c>
      <c r="P54" s="17" t="str">
        <f t="array" aca="1" ref="P54" ca="1">IFERROR(INDEX(INDIRECT($A$1),$H54,P$4),"")</f>
        <v/>
      </c>
      <c r="Q54" s="40" t="str">
        <f t="array" aca="1" ref="Q54" ca="1">IFERROR(INDEX(INDIRECT($A$1),$H54,Q$4),"")</f>
        <v/>
      </c>
      <c r="R54" s="12" t="str">
        <f t="array" aca="1" ref="R54" ca="1">IFERROR(INDEX(INDIRECT($A$1),$K54,R$4),"")</f>
        <v/>
      </c>
      <c r="S54" s="17" t="str">
        <f t="array" aca="1" ref="S54" ca="1">IFERROR(INDEX(INDIRECT($A$1),$K54,S$4),"")</f>
        <v/>
      </c>
      <c r="T54" s="30" t="str">
        <f t="array" aca="1" ref="T54" ca="1">IFERROR(INDEX(INDIRECT($A$1),$K54,T$4),"")</f>
        <v/>
      </c>
    </row>
    <row r="55" spans="1:20" x14ac:dyDescent="0.45">
      <c r="A55" s="22" t="str">
        <f t="shared" si="1"/>
        <v>benefits</v>
      </c>
      <c r="B55" s="22" t="str">
        <f t="shared" si="11"/>
        <v>lfsh_aj18</v>
      </c>
      <c r="C55" s="22">
        <f t="shared" si="11"/>
        <v>1</v>
      </c>
      <c r="D55" s="22">
        <f t="shared" si="11"/>
        <v>1</v>
      </c>
      <c r="E55" s="22">
        <f t="shared" si="7"/>
        <v>9</v>
      </c>
      <c r="F55" s="22" t="e">
        <f t="array" aca="1" ref="F55" ca="1">INDEX(INDIRECT($A55),$E55)</f>
        <v>#REF!</v>
      </c>
      <c r="G55" s="22" t="e">
        <f t="shared" ca="1" si="2"/>
        <v>#REF!</v>
      </c>
      <c r="H55" s="22" t="e">
        <f t="shared" ca="1" si="4"/>
        <v>#REF!</v>
      </c>
      <c r="I55" s="22">
        <f t="shared" si="8"/>
        <v>0</v>
      </c>
      <c r="J55" s="22" t="e">
        <f t="shared" ca="1" si="3"/>
        <v>#REF!</v>
      </c>
      <c r="K55" s="22" t="e">
        <f t="shared" ca="1" si="5"/>
        <v>#REF!</v>
      </c>
      <c r="M55" s="49" t="str">
        <f ca="1">IFERROR(F55,"")</f>
        <v/>
      </c>
      <c r="N55" s="1" t="str">
        <f t="shared" ca="1" si="9"/>
        <v/>
      </c>
      <c r="O55" s="20" t="str">
        <f t="array" aca="1" ref="O55" ca="1">IFERROR(INDEX(INDIRECT($A$1),$H55,O$4),"")</f>
        <v/>
      </c>
      <c r="P55" s="35" t="str">
        <f t="array" aca="1" ref="P55" ca="1">IFERROR(INDEX(INDIRECT($A$1),$H55,P$4),"")</f>
        <v/>
      </c>
      <c r="Q55" s="13" t="str">
        <f t="array" aca="1" ref="Q55" ca="1">IFERROR(INDEX(INDIRECT($A$1),$H55,Q$4),"")</f>
        <v/>
      </c>
      <c r="R55" s="20" t="str">
        <f t="array" aca="1" ref="R55" ca="1">IFERROR(INDEX(INDIRECT($A$1),$K55,R$4),"")</f>
        <v/>
      </c>
      <c r="S55" s="35" t="str">
        <f t="array" aca="1" ref="S55" ca="1">IFERROR(INDEX(INDIRECT($A$1),$K55,S$4),"")</f>
        <v/>
      </c>
      <c r="T55" s="4" t="str">
        <f t="array" aca="1" ref="T55" ca="1">IFERROR(INDEX(INDIRECT($A$1),$K55,T$4),"")</f>
        <v/>
      </c>
    </row>
    <row r="56" spans="1:20" x14ac:dyDescent="0.45">
      <c r="A56" s="22" t="str">
        <f t="shared" si="1"/>
        <v>benefits</v>
      </c>
      <c r="B56" s="22" t="str">
        <f t="shared" si="11"/>
        <v>lfsh_aj19</v>
      </c>
      <c r="C56" s="22">
        <f t="shared" si="11"/>
        <v>1</v>
      </c>
      <c r="D56" s="22">
        <f t="shared" si="11"/>
        <v>1</v>
      </c>
      <c r="E56" s="22">
        <f t="shared" si="7"/>
        <v>9</v>
      </c>
      <c r="F56" s="22" t="e">
        <f t="array" aca="1" ref="F56" ca="1">INDEX(INDIRECT($A56),$E56)</f>
        <v>#REF!</v>
      </c>
      <c r="G56" s="22" t="e">
        <f t="shared" ca="1" si="2"/>
        <v>#REF!</v>
      </c>
      <c r="H56" s="22" t="e">
        <f t="shared" ca="1" si="4"/>
        <v>#REF!</v>
      </c>
      <c r="I56" s="22">
        <f t="shared" si="8"/>
        <v>0</v>
      </c>
      <c r="J56" s="22" t="e">
        <f t="shared" ca="1" si="3"/>
        <v>#REF!</v>
      </c>
      <c r="K56" s="22" t="e">
        <f t="shared" ca="1" si="5"/>
        <v>#REF!</v>
      </c>
      <c r="M56" s="50"/>
      <c r="N56" s="38" t="str">
        <f t="shared" ca="1" si="9"/>
        <v/>
      </c>
      <c r="O56" s="19" t="str">
        <f t="array" aca="1" ref="O56" ca="1">IFERROR(INDEX(INDIRECT($A$1),$H56,O$4),"")</f>
        <v/>
      </c>
      <c r="P56" s="18" t="str">
        <f t="array" aca="1" ref="P56" ca="1">IFERROR(INDEX(INDIRECT($A$1),$H56,P$4),"")</f>
        <v/>
      </c>
      <c r="Q56" s="24" t="str">
        <f t="array" aca="1" ref="Q56" ca="1">IFERROR(INDEX(INDIRECT($A$1),$H56,Q$4),"")</f>
        <v/>
      </c>
      <c r="R56" s="19" t="str">
        <f t="array" aca="1" ref="R56" ca="1">IFERROR(INDEX(INDIRECT($A$1),$K56,R$4),"")</f>
        <v/>
      </c>
      <c r="S56" s="18" t="str">
        <f t="array" aca="1" ref="S56" ca="1">IFERROR(INDEX(INDIRECT($A$1),$K56,S$4),"")</f>
        <v/>
      </c>
      <c r="T56" s="31" t="str">
        <f t="array" aca="1" ref="T56" ca="1">IFERROR(INDEX(INDIRECT($A$1),$K56,T$4),"")</f>
        <v/>
      </c>
    </row>
    <row r="57" spans="1:20" x14ac:dyDescent="0.45">
      <c r="A57" s="22" t="str">
        <f t="shared" si="1"/>
        <v>benefits</v>
      </c>
      <c r="B57" s="22" t="str">
        <f t="shared" si="11"/>
        <v>lfsh_aj20</v>
      </c>
      <c r="C57" s="22">
        <f t="shared" si="11"/>
        <v>1</v>
      </c>
      <c r="D57" s="22">
        <f t="shared" si="11"/>
        <v>1</v>
      </c>
      <c r="E57" s="22">
        <f t="shared" si="7"/>
        <v>9</v>
      </c>
      <c r="F57" s="22" t="e">
        <f t="array" aca="1" ref="F57" ca="1">INDEX(INDIRECT($A57),$E57)</f>
        <v>#REF!</v>
      </c>
      <c r="G57" s="22" t="e">
        <f t="shared" ca="1" si="2"/>
        <v>#REF!</v>
      </c>
      <c r="H57" s="22" t="e">
        <f t="shared" ca="1" si="4"/>
        <v>#REF!</v>
      </c>
      <c r="I57" s="22">
        <f t="shared" si="8"/>
        <v>0</v>
      </c>
      <c r="J57" s="22" t="e">
        <f t="shared" ca="1" si="3"/>
        <v>#REF!</v>
      </c>
      <c r="K57" s="22" t="e">
        <f t="shared" ca="1" si="5"/>
        <v>#REF!</v>
      </c>
      <c r="M57" s="50"/>
      <c r="N57" s="38" t="str">
        <f t="shared" ca="1" si="9"/>
        <v/>
      </c>
      <c r="O57" s="19" t="str">
        <f t="array" aca="1" ref="O57" ca="1">IFERROR(INDEX(INDIRECT($A$1),$H57,O$4),"")</f>
        <v/>
      </c>
      <c r="P57" s="18" t="str">
        <f t="array" aca="1" ref="P57" ca="1">IFERROR(INDEX(INDIRECT($A$1),$H57,P$4),"")</f>
        <v/>
      </c>
      <c r="Q57" s="24" t="str">
        <f t="array" aca="1" ref="Q57" ca="1">IFERROR(INDEX(INDIRECT($A$1),$H57,Q$4),"")</f>
        <v/>
      </c>
      <c r="R57" s="19" t="str">
        <f t="array" aca="1" ref="R57" ca="1">IFERROR(INDEX(INDIRECT($A$1),$K57,R$4),"")</f>
        <v/>
      </c>
      <c r="S57" s="18" t="str">
        <f t="array" aca="1" ref="S57" ca="1">IFERROR(INDEX(INDIRECT($A$1),$K57,S$4),"")</f>
        <v/>
      </c>
      <c r="T57" s="31" t="str">
        <f t="array" aca="1" ref="T57" ca="1">IFERROR(INDEX(INDIRECT($A$1),$K57,T$4),"")</f>
        <v/>
      </c>
    </row>
    <row r="58" spans="1:20" x14ac:dyDescent="0.45">
      <c r="A58" s="22" t="str">
        <f t="shared" si="1"/>
        <v>benefits</v>
      </c>
      <c r="B58" s="22" t="str">
        <f t="shared" si="11"/>
        <v>lfsh_aj21</v>
      </c>
      <c r="C58" s="22">
        <f t="shared" si="11"/>
        <v>1</v>
      </c>
      <c r="D58" s="22">
        <f t="shared" si="11"/>
        <v>1</v>
      </c>
      <c r="E58" s="22">
        <f t="shared" si="7"/>
        <v>9</v>
      </c>
      <c r="F58" s="22" t="e">
        <f t="array" aca="1" ref="F58" ca="1">INDEX(INDIRECT($A58),$E58)</f>
        <v>#REF!</v>
      </c>
      <c r="G58" s="22" t="e">
        <f t="shared" ca="1" si="2"/>
        <v>#REF!</v>
      </c>
      <c r="H58" s="22" t="e">
        <f t="shared" ca="1" si="4"/>
        <v>#REF!</v>
      </c>
      <c r="I58" s="22">
        <f t="shared" si="8"/>
        <v>0</v>
      </c>
      <c r="J58" s="22" t="e">
        <f t="shared" ca="1" si="3"/>
        <v>#REF!</v>
      </c>
      <c r="K58" s="22" t="e">
        <f t="shared" ca="1" si="5"/>
        <v>#REF!</v>
      </c>
      <c r="M58" s="50"/>
      <c r="N58" s="38" t="str">
        <f t="shared" ca="1" si="9"/>
        <v/>
      </c>
      <c r="O58" s="19" t="str">
        <f t="array" aca="1" ref="O58" ca="1">IFERROR(INDEX(INDIRECT($A$1),$H58,O$4),"")</f>
        <v/>
      </c>
      <c r="P58" s="18" t="str">
        <f t="array" aca="1" ref="P58" ca="1">IFERROR(INDEX(INDIRECT($A$1),$H58,P$4),"")</f>
        <v/>
      </c>
      <c r="Q58" s="24" t="str">
        <f t="array" aca="1" ref="Q58" ca="1">IFERROR(INDEX(INDIRECT($A$1),$H58,Q$4),"")</f>
        <v/>
      </c>
      <c r="R58" s="19" t="str">
        <f t="array" aca="1" ref="R58" ca="1">IFERROR(INDEX(INDIRECT($A$1),$K58,R$4),"")</f>
        <v/>
      </c>
      <c r="S58" s="18" t="str">
        <f t="array" aca="1" ref="S58" ca="1">IFERROR(INDEX(INDIRECT($A$1),$K58,S$4),"")</f>
        <v/>
      </c>
      <c r="T58" s="31" t="str">
        <f t="array" aca="1" ref="T58" ca="1">IFERROR(INDEX(INDIRECT($A$1),$K58,T$4),"")</f>
        <v/>
      </c>
    </row>
    <row r="59" spans="1:20" ht="15.75" customHeight="1" x14ac:dyDescent="0.45">
      <c r="A59" s="22" t="str">
        <f t="shared" si="1"/>
        <v>benefits</v>
      </c>
      <c r="B59" s="22" t="str">
        <f t="shared" si="11"/>
        <v>lfsh_aj22</v>
      </c>
      <c r="C59" s="22">
        <f t="shared" si="11"/>
        <v>1</v>
      </c>
      <c r="D59" s="22">
        <f t="shared" si="11"/>
        <v>1</v>
      </c>
      <c r="E59" s="22">
        <f t="shared" si="7"/>
        <v>9</v>
      </c>
      <c r="F59" s="22" t="e">
        <f t="array" aca="1" ref="F59" ca="1">INDEX(INDIRECT($A59),$E59)</f>
        <v>#REF!</v>
      </c>
      <c r="G59" s="22" t="e">
        <f t="shared" ca="1" si="2"/>
        <v>#REF!</v>
      </c>
      <c r="H59" s="22" t="e">
        <f t="shared" ca="1" si="4"/>
        <v>#REF!</v>
      </c>
      <c r="I59" s="22">
        <f t="shared" si="8"/>
        <v>0</v>
      </c>
      <c r="J59" s="22" t="e">
        <f t="shared" ca="1" si="3"/>
        <v>#REF!</v>
      </c>
      <c r="K59" s="22" t="e">
        <f t="shared" ca="1" si="5"/>
        <v>#REF!</v>
      </c>
      <c r="M59" s="51"/>
      <c r="N59" s="41" t="str">
        <f t="shared" ca="1" si="9"/>
        <v/>
      </c>
      <c r="O59" s="12" t="str">
        <f t="array" aca="1" ref="O59" ca="1">IFERROR(INDEX(INDIRECT($A$1),$H59,O$4),"")</f>
        <v/>
      </c>
      <c r="P59" s="17" t="str">
        <f t="array" aca="1" ref="P59" ca="1">IFERROR(INDEX(INDIRECT($A$1),$H59,P$4),"")</f>
        <v/>
      </c>
      <c r="Q59" s="40" t="str">
        <f t="array" aca="1" ref="Q59" ca="1">IFERROR(INDEX(INDIRECT($A$1),$H59,Q$4),"")</f>
        <v/>
      </c>
      <c r="R59" s="12" t="str">
        <f t="array" aca="1" ref="R59" ca="1">IFERROR(INDEX(INDIRECT($A$1),$K59,R$4),"")</f>
        <v/>
      </c>
      <c r="S59" s="17" t="str">
        <f t="array" aca="1" ref="S59" ca="1">IFERROR(INDEX(INDIRECT($A$1),$K59,S$4),"")</f>
        <v/>
      </c>
      <c r="T59" s="30" t="str">
        <f t="array" aca="1" ref="T59" ca="1">IFERROR(INDEX(INDIRECT($A$1),$K59,T$4),"")</f>
        <v/>
      </c>
    </row>
    <row r="60" spans="1:20" x14ac:dyDescent="0.45">
      <c r="A60" s="22" t="str">
        <f t="shared" si="1"/>
        <v>benefits</v>
      </c>
      <c r="B60" s="22" t="str">
        <f t="shared" si="11"/>
        <v>lfsh_aj18</v>
      </c>
      <c r="C60" s="22">
        <f t="shared" si="11"/>
        <v>1</v>
      </c>
      <c r="D60" s="22">
        <f t="shared" si="11"/>
        <v>1</v>
      </c>
      <c r="E60" s="22">
        <f t="shared" si="7"/>
        <v>10</v>
      </c>
      <c r="F60" s="22" t="e">
        <f t="array" aca="1" ref="F60" ca="1">INDEX(INDIRECT($A60),$E60)</f>
        <v>#REF!</v>
      </c>
      <c r="G60" s="22" t="e">
        <f t="shared" ca="1" si="2"/>
        <v>#REF!</v>
      </c>
      <c r="H60" s="22" t="e">
        <f t="shared" ca="1" si="4"/>
        <v>#REF!</v>
      </c>
      <c r="I60" s="22">
        <f t="shared" si="8"/>
        <v>0</v>
      </c>
      <c r="J60" s="22" t="e">
        <f t="shared" ca="1" si="3"/>
        <v>#REF!</v>
      </c>
      <c r="K60" s="22" t="e">
        <f t="shared" ca="1" si="5"/>
        <v>#REF!</v>
      </c>
      <c r="M60" s="49" t="str">
        <f ca="1">IFERROR(F60,"")</f>
        <v/>
      </c>
      <c r="N60" s="1" t="str">
        <f t="shared" ca="1" si="9"/>
        <v/>
      </c>
      <c r="O60" s="20" t="str">
        <f t="array" aca="1" ref="O60" ca="1">IFERROR(INDEX(INDIRECT($A$1),$H60,O$4),"")</f>
        <v/>
      </c>
      <c r="P60" s="35" t="str">
        <f t="array" aca="1" ref="P60" ca="1">IFERROR(INDEX(INDIRECT($A$1),$H60,P$4),"")</f>
        <v/>
      </c>
      <c r="Q60" s="13" t="str">
        <f t="array" aca="1" ref="Q60" ca="1">IFERROR(INDEX(INDIRECT($A$1),$H60,Q$4),"")</f>
        <v/>
      </c>
      <c r="R60" s="20" t="str">
        <f t="array" aca="1" ref="R60" ca="1">IFERROR(INDEX(INDIRECT($A$1),$K60,R$4),"")</f>
        <v/>
      </c>
      <c r="S60" s="35" t="str">
        <f t="array" aca="1" ref="S60" ca="1">IFERROR(INDEX(INDIRECT($A$1),$K60,S$4),"")</f>
        <v/>
      </c>
      <c r="T60" s="4" t="str">
        <f t="array" aca="1" ref="T60" ca="1">IFERROR(INDEX(INDIRECT($A$1),$K60,T$4),"")</f>
        <v/>
      </c>
    </row>
    <row r="61" spans="1:20" x14ac:dyDescent="0.45">
      <c r="A61" s="22" t="str">
        <f t="shared" si="1"/>
        <v>benefits</v>
      </c>
      <c r="B61" s="22" t="str">
        <f t="shared" si="11"/>
        <v>lfsh_aj19</v>
      </c>
      <c r="C61" s="22">
        <f t="shared" si="11"/>
        <v>1</v>
      </c>
      <c r="D61" s="22">
        <f t="shared" si="11"/>
        <v>1</v>
      </c>
      <c r="E61" s="22">
        <f t="shared" si="7"/>
        <v>10</v>
      </c>
      <c r="F61" s="22" t="e">
        <f t="array" aca="1" ref="F61" ca="1">INDEX(INDIRECT($A61),$E61)</f>
        <v>#REF!</v>
      </c>
      <c r="G61" s="22" t="e">
        <f t="shared" ca="1" si="2"/>
        <v>#REF!</v>
      </c>
      <c r="H61" s="22" t="e">
        <f t="shared" ca="1" si="4"/>
        <v>#REF!</v>
      </c>
      <c r="I61" s="22">
        <f t="shared" si="8"/>
        <v>0</v>
      </c>
      <c r="J61" s="22" t="e">
        <f t="shared" ca="1" si="3"/>
        <v>#REF!</v>
      </c>
      <c r="K61" s="22" t="e">
        <f t="shared" ca="1" si="5"/>
        <v>#REF!</v>
      </c>
      <c r="M61" s="50"/>
      <c r="N61" s="38" t="str">
        <f t="shared" ca="1" si="9"/>
        <v/>
      </c>
      <c r="O61" s="19" t="str">
        <f t="array" aca="1" ref="O61" ca="1">IFERROR(INDEX(INDIRECT($A$1),$H61,O$4),"")</f>
        <v/>
      </c>
      <c r="P61" s="18" t="str">
        <f t="array" aca="1" ref="P61" ca="1">IFERROR(INDEX(INDIRECT($A$1),$H61,P$4),"")</f>
        <v/>
      </c>
      <c r="Q61" s="24" t="str">
        <f t="array" aca="1" ref="Q61" ca="1">IFERROR(INDEX(INDIRECT($A$1),$H61,Q$4),"")</f>
        <v/>
      </c>
      <c r="R61" s="19" t="str">
        <f t="array" aca="1" ref="R61" ca="1">IFERROR(INDEX(INDIRECT($A$1),$K61,R$4),"")</f>
        <v/>
      </c>
      <c r="S61" s="18" t="str">
        <f t="array" aca="1" ref="S61" ca="1">IFERROR(INDEX(INDIRECT($A$1),$K61,S$4),"")</f>
        <v/>
      </c>
      <c r="T61" s="31" t="str">
        <f t="array" aca="1" ref="T61" ca="1">IFERROR(INDEX(INDIRECT($A$1),$K61,T$4),"")</f>
        <v/>
      </c>
    </row>
    <row r="62" spans="1:20" x14ac:dyDescent="0.45">
      <c r="A62" s="22" t="str">
        <f t="shared" si="1"/>
        <v>benefits</v>
      </c>
      <c r="B62" s="22" t="str">
        <f t="shared" si="11"/>
        <v>lfsh_aj20</v>
      </c>
      <c r="C62" s="22">
        <f t="shared" si="11"/>
        <v>1</v>
      </c>
      <c r="D62" s="22">
        <f t="shared" si="11"/>
        <v>1</v>
      </c>
      <c r="E62" s="22">
        <f t="shared" si="7"/>
        <v>10</v>
      </c>
      <c r="F62" s="22" t="e">
        <f t="array" aca="1" ref="F62" ca="1">INDEX(INDIRECT($A62),$E62)</f>
        <v>#REF!</v>
      </c>
      <c r="G62" s="22" t="e">
        <f t="shared" ca="1" si="2"/>
        <v>#REF!</v>
      </c>
      <c r="H62" s="22" t="e">
        <f t="shared" ca="1" si="4"/>
        <v>#REF!</v>
      </c>
      <c r="I62" s="22">
        <f t="shared" si="8"/>
        <v>0</v>
      </c>
      <c r="J62" s="22" t="e">
        <f t="shared" ca="1" si="3"/>
        <v>#REF!</v>
      </c>
      <c r="K62" s="22" t="e">
        <f t="shared" ca="1" si="5"/>
        <v>#REF!</v>
      </c>
      <c r="M62" s="50"/>
      <c r="N62" s="38" t="str">
        <f t="shared" ca="1" si="9"/>
        <v/>
      </c>
      <c r="O62" s="19" t="str">
        <f t="array" aca="1" ref="O62" ca="1">IFERROR(INDEX(INDIRECT($A$1),$H62,O$4),"")</f>
        <v/>
      </c>
      <c r="P62" s="18" t="str">
        <f t="array" aca="1" ref="P62" ca="1">IFERROR(INDEX(INDIRECT($A$1),$H62,P$4),"")</f>
        <v/>
      </c>
      <c r="Q62" s="24" t="str">
        <f t="array" aca="1" ref="Q62" ca="1">IFERROR(INDEX(INDIRECT($A$1),$H62,Q$4),"")</f>
        <v/>
      </c>
      <c r="R62" s="19" t="str">
        <f t="array" aca="1" ref="R62" ca="1">IFERROR(INDEX(INDIRECT($A$1),$K62,R$4),"")</f>
        <v/>
      </c>
      <c r="S62" s="18" t="str">
        <f t="array" aca="1" ref="S62" ca="1">IFERROR(INDEX(INDIRECT($A$1),$K62,S$4),"")</f>
        <v/>
      </c>
      <c r="T62" s="31" t="str">
        <f t="array" aca="1" ref="T62" ca="1">IFERROR(INDEX(INDIRECT($A$1),$K62,T$4),"")</f>
        <v/>
      </c>
    </row>
    <row r="63" spans="1:20" x14ac:dyDescent="0.45">
      <c r="A63" s="22" t="str">
        <f t="shared" si="1"/>
        <v>benefits</v>
      </c>
      <c r="B63" s="22" t="str">
        <f t="shared" si="11"/>
        <v>lfsh_aj21</v>
      </c>
      <c r="C63" s="22">
        <f t="shared" si="11"/>
        <v>1</v>
      </c>
      <c r="D63" s="22">
        <f t="shared" si="11"/>
        <v>1</v>
      </c>
      <c r="E63" s="22">
        <f t="shared" si="7"/>
        <v>10</v>
      </c>
      <c r="F63" s="22" t="e">
        <f t="array" aca="1" ref="F63" ca="1">INDEX(INDIRECT($A63),$E63)</f>
        <v>#REF!</v>
      </c>
      <c r="G63" s="22" t="e">
        <f t="shared" ca="1" si="2"/>
        <v>#REF!</v>
      </c>
      <c r="H63" s="22" t="e">
        <f t="shared" ca="1" si="4"/>
        <v>#REF!</v>
      </c>
      <c r="I63" s="22">
        <f t="shared" si="8"/>
        <v>0</v>
      </c>
      <c r="J63" s="22" t="e">
        <f t="shared" ca="1" si="3"/>
        <v>#REF!</v>
      </c>
      <c r="K63" s="22" t="e">
        <f t="shared" ca="1" si="5"/>
        <v>#REF!</v>
      </c>
      <c r="M63" s="50"/>
      <c r="N63" s="38" t="str">
        <f t="shared" ca="1" si="9"/>
        <v/>
      </c>
      <c r="O63" s="19" t="str">
        <f t="array" aca="1" ref="O63" ca="1">IFERROR(INDEX(INDIRECT($A$1),$H63,O$4),"")</f>
        <v/>
      </c>
      <c r="P63" s="18" t="str">
        <f t="array" aca="1" ref="P63" ca="1">IFERROR(INDEX(INDIRECT($A$1),$H63,P$4),"")</f>
        <v/>
      </c>
      <c r="Q63" s="24" t="str">
        <f t="array" aca="1" ref="Q63" ca="1">IFERROR(INDEX(INDIRECT($A$1),$H63,Q$4),"")</f>
        <v/>
      </c>
      <c r="R63" s="19" t="str">
        <f t="array" aca="1" ref="R63" ca="1">IFERROR(INDEX(INDIRECT($A$1),$K63,R$4),"")</f>
        <v/>
      </c>
      <c r="S63" s="18" t="str">
        <f t="array" aca="1" ref="S63" ca="1">IFERROR(INDEX(INDIRECT($A$1),$K63,S$4),"")</f>
        <v/>
      </c>
      <c r="T63" s="31" t="str">
        <f t="array" aca="1" ref="T63" ca="1">IFERROR(INDEX(INDIRECT($A$1),$K63,T$4),"")</f>
        <v/>
      </c>
    </row>
    <row r="64" spans="1:20" ht="15.75" customHeight="1" x14ac:dyDescent="0.45">
      <c r="A64" s="22" t="str">
        <f t="shared" si="1"/>
        <v>benefits</v>
      </c>
      <c r="B64" s="22" t="str">
        <f t="shared" si="11"/>
        <v>lfsh_aj22</v>
      </c>
      <c r="C64" s="22">
        <f t="shared" si="11"/>
        <v>1</v>
      </c>
      <c r="D64" s="22">
        <f t="shared" si="11"/>
        <v>1</v>
      </c>
      <c r="E64" s="22">
        <f t="shared" si="7"/>
        <v>10</v>
      </c>
      <c r="F64" s="22" t="e">
        <f t="array" aca="1" ref="F64" ca="1">INDEX(INDIRECT($A64),$E64)</f>
        <v>#REF!</v>
      </c>
      <c r="G64" s="22" t="e">
        <f t="shared" ca="1" si="2"/>
        <v>#REF!</v>
      </c>
      <c r="H64" s="22" t="e">
        <f t="shared" ca="1" si="4"/>
        <v>#REF!</v>
      </c>
      <c r="I64" s="22">
        <f t="shared" si="8"/>
        <v>0</v>
      </c>
      <c r="J64" s="22" t="e">
        <f t="shared" ca="1" si="3"/>
        <v>#REF!</v>
      </c>
      <c r="K64" s="22" t="e">
        <f t="shared" ca="1" si="5"/>
        <v>#REF!</v>
      </c>
      <c r="M64" s="51"/>
      <c r="N64" s="41" t="str">
        <f t="shared" ca="1" si="9"/>
        <v/>
      </c>
      <c r="O64" s="12" t="str">
        <f t="array" aca="1" ref="O64" ca="1">IFERROR(INDEX(INDIRECT($A$1),$H64,O$4),"")</f>
        <v/>
      </c>
      <c r="P64" s="17" t="str">
        <f t="array" aca="1" ref="P64" ca="1">IFERROR(INDEX(INDIRECT($A$1),$H64,P$4),"")</f>
        <v/>
      </c>
      <c r="Q64" s="40" t="str">
        <f t="array" aca="1" ref="Q64" ca="1">IFERROR(INDEX(INDIRECT($A$1),$H64,Q$4),"")</f>
        <v/>
      </c>
      <c r="R64" s="12" t="str">
        <f t="array" aca="1" ref="R64" ca="1">IFERROR(INDEX(INDIRECT($A$1),$K64,R$4),"")</f>
        <v/>
      </c>
      <c r="S64" s="17" t="str">
        <f t="array" aca="1" ref="S64" ca="1">IFERROR(INDEX(INDIRECT($A$1),$K64,S$4),"")</f>
        <v/>
      </c>
      <c r="T64" s="30" t="str">
        <f t="array" aca="1" ref="T64" ca="1">IFERROR(INDEX(INDIRECT($A$1),$K64,T$4),"")</f>
        <v/>
      </c>
    </row>
    <row r="65" spans="1:20" x14ac:dyDescent="0.45">
      <c r="A65" s="22" t="str">
        <f t="shared" si="1"/>
        <v>benefits</v>
      </c>
      <c r="B65" s="22" t="str">
        <f t="shared" si="11"/>
        <v>lfsh_aj18</v>
      </c>
      <c r="C65" s="22">
        <f t="shared" si="11"/>
        <v>1</v>
      </c>
      <c r="D65" s="22">
        <f t="shared" si="11"/>
        <v>1</v>
      </c>
      <c r="E65" s="22">
        <f t="shared" si="7"/>
        <v>11</v>
      </c>
      <c r="F65" s="22" t="e">
        <f t="array" aca="1" ref="F65" ca="1">INDEX(INDIRECT($A65),$E65)</f>
        <v>#REF!</v>
      </c>
      <c r="G65" s="22" t="e">
        <f t="shared" ca="1" si="2"/>
        <v>#REF!</v>
      </c>
      <c r="H65" s="22" t="e">
        <f t="shared" ca="1" si="4"/>
        <v>#REF!</v>
      </c>
      <c r="I65" s="22">
        <f t="shared" si="8"/>
        <v>0</v>
      </c>
      <c r="J65" s="22" t="e">
        <f t="shared" ca="1" si="3"/>
        <v>#REF!</v>
      </c>
      <c r="K65" s="22" t="e">
        <f t="shared" ca="1" si="5"/>
        <v>#REF!</v>
      </c>
      <c r="M65" s="49" t="str">
        <f ca="1">IFERROR(F65,"")</f>
        <v/>
      </c>
      <c r="N65" s="1" t="str">
        <f t="shared" ca="1" si="9"/>
        <v/>
      </c>
      <c r="O65" s="20" t="str">
        <f t="array" aca="1" ref="O65" ca="1">IFERROR(INDEX(INDIRECT($A$1),$H65,O$4),"")</f>
        <v/>
      </c>
      <c r="P65" s="35" t="str">
        <f t="array" aca="1" ref="P65" ca="1">IFERROR(INDEX(INDIRECT($A$1),$H65,P$4),"")</f>
        <v/>
      </c>
      <c r="Q65" s="13" t="str">
        <f t="array" aca="1" ref="Q65" ca="1">IFERROR(INDEX(INDIRECT($A$1),$H65,Q$4),"")</f>
        <v/>
      </c>
      <c r="R65" s="20" t="str">
        <f t="array" aca="1" ref="R65" ca="1">IFERROR(INDEX(INDIRECT($A$1),$K65,R$4),"")</f>
        <v/>
      </c>
      <c r="S65" s="35" t="str">
        <f t="array" aca="1" ref="S65" ca="1">IFERROR(INDEX(INDIRECT($A$1),$K65,S$4),"")</f>
        <v/>
      </c>
      <c r="T65" s="4" t="str">
        <f t="array" aca="1" ref="T65" ca="1">IFERROR(INDEX(INDIRECT($A$1),$K65,T$4),"")</f>
        <v/>
      </c>
    </row>
    <row r="66" spans="1:20" x14ac:dyDescent="0.45">
      <c r="A66" s="22" t="str">
        <f t="shared" si="1"/>
        <v>benefits</v>
      </c>
      <c r="B66" s="22" t="str">
        <f t="shared" si="11"/>
        <v>lfsh_aj19</v>
      </c>
      <c r="C66" s="22">
        <f t="shared" si="11"/>
        <v>1</v>
      </c>
      <c r="D66" s="22">
        <f t="shared" si="11"/>
        <v>1</v>
      </c>
      <c r="E66" s="22">
        <f t="shared" si="7"/>
        <v>11</v>
      </c>
      <c r="F66" s="22" t="e">
        <f t="array" aca="1" ref="F66" ca="1">INDEX(INDIRECT($A66),$E66)</f>
        <v>#REF!</v>
      </c>
      <c r="G66" s="22" t="e">
        <f t="shared" ca="1" si="2"/>
        <v>#REF!</v>
      </c>
      <c r="H66" s="22" t="e">
        <f t="shared" ca="1" si="4"/>
        <v>#REF!</v>
      </c>
      <c r="I66" s="22">
        <f t="shared" si="8"/>
        <v>0</v>
      </c>
      <c r="J66" s="22" t="e">
        <f t="shared" ca="1" si="3"/>
        <v>#REF!</v>
      </c>
      <c r="K66" s="22" t="e">
        <f t="shared" ca="1" si="5"/>
        <v>#REF!</v>
      </c>
      <c r="M66" s="50"/>
      <c r="N66" s="38" t="str">
        <f t="shared" ca="1" si="9"/>
        <v/>
      </c>
      <c r="O66" s="19" t="str">
        <f t="array" aca="1" ref="O66" ca="1">IFERROR(INDEX(INDIRECT($A$1),$H66,O$4),"")</f>
        <v/>
      </c>
      <c r="P66" s="18" t="str">
        <f t="array" aca="1" ref="P66" ca="1">IFERROR(INDEX(INDIRECT($A$1),$H66,P$4),"")</f>
        <v/>
      </c>
      <c r="Q66" s="24" t="str">
        <f t="array" aca="1" ref="Q66" ca="1">IFERROR(INDEX(INDIRECT($A$1),$H66,Q$4),"")</f>
        <v/>
      </c>
      <c r="R66" s="19" t="str">
        <f t="array" aca="1" ref="R66" ca="1">IFERROR(INDEX(INDIRECT($A$1),$K66,R$4),"")</f>
        <v/>
      </c>
      <c r="S66" s="18" t="str">
        <f t="array" aca="1" ref="S66" ca="1">IFERROR(INDEX(INDIRECT($A$1),$K66,S$4),"")</f>
        <v/>
      </c>
      <c r="T66" s="31" t="str">
        <f t="array" aca="1" ref="T66" ca="1">IFERROR(INDEX(INDIRECT($A$1),$K66,T$4),"")</f>
        <v/>
      </c>
    </row>
    <row r="67" spans="1:20" x14ac:dyDescent="0.45">
      <c r="A67" s="22" t="str">
        <f t="shared" si="1"/>
        <v>benefits</v>
      </c>
      <c r="B67" s="22" t="str">
        <f t="shared" si="11"/>
        <v>lfsh_aj20</v>
      </c>
      <c r="C67" s="22">
        <f t="shared" si="11"/>
        <v>1</v>
      </c>
      <c r="D67" s="22">
        <f t="shared" si="11"/>
        <v>1</v>
      </c>
      <c r="E67" s="22">
        <f t="shared" si="7"/>
        <v>11</v>
      </c>
      <c r="F67" s="22" t="e">
        <f t="array" aca="1" ref="F67" ca="1">INDEX(INDIRECT($A67),$E67)</f>
        <v>#REF!</v>
      </c>
      <c r="G67" s="22" t="e">
        <f t="shared" ca="1" si="2"/>
        <v>#REF!</v>
      </c>
      <c r="H67" s="22" t="e">
        <f t="shared" ca="1" si="4"/>
        <v>#REF!</v>
      </c>
      <c r="I67" s="22">
        <f t="shared" si="8"/>
        <v>0</v>
      </c>
      <c r="J67" s="22" t="e">
        <f t="shared" ca="1" si="3"/>
        <v>#REF!</v>
      </c>
      <c r="K67" s="22" t="e">
        <f t="shared" ca="1" si="5"/>
        <v>#REF!</v>
      </c>
      <c r="M67" s="50"/>
      <c r="N67" s="38" t="str">
        <f t="shared" ca="1" si="9"/>
        <v/>
      </c>
      <c r="O67" s="19" t="str">
        <f t="array" aca="1" ref="O67" ca="1">IFERROR(INDEX(INDIRECT($A$1),$H67,O$4),"")</f>
        <v/>
      </c>
      <c r="P67" s="18" t="str">
        <f t="array" aca="1" ref="P67" ca="1">IFERROR(INDEX(INDIRECT($A$1),$H67,P$4),"")</f>
        <v/>
      </c>
      <c r="Q67" s="24" t="str">
        <f t="array" aca="1" ref="Q67" ca="1">IFERROR(INDEX(INDIRECT($A$1),$H67,Q$4),"")</f>
        <v/>
      </c>
      <c r="R67" s="19" t="str">
        <f t="array" aca="1" ref="R67" ca="1">IFERROR(INDEX(INDIRECT($A$1),$K67,R$4),"")</f>
        <v/>
      </c>
      <c r="S67" s="18" t="str">
        <f t="array" aca="1" ref="S67" ca="1">IFERROR(INDEX(INDIRECT($A$1),$K67,S$4),"")</f>
        <v/>
      </c>
      <c r="T67" s="31" t="str">
        <f t="array" aca="1" ref="T67" ca="1">IFERROR(INDEX(INDIRECT($A$1),$K67,T$4),"")</f>
        <v/>
      </c>
    </row>
    <row r="68" spans="1:20" x14ac:dyDescent="0.45">
      <c r="A68" s="22" t="str">
        <f t="shared" si="1"/>
        <v>benefits</v>
      </c>
      <c r="B68" s="22" t="str">
        <f t="shared" si="11"/>
        <v>lfsh_aj21</v>
      </c>
      <c r="C68" s="22">
        <f t="shared" si="11"/>
        <v>1</v>
      </c>
      <c r="D68" s="22">
        <f t="shared" si="11"/>
        <v>1</v>
      </c>
      <c r="E68" s="22">
        <f t="shared" si="7"/>
        <v>11</v>
      </c>
      <c r="F68" s="22" t="e">
        <f t="array" aca="1" ref="F68" ca="1">INDEX(INDIRECT($A68),$E68)</f>
        <v>#REF!</v>
      </c>
      <c r="G68" s="22" t="e">
        <f t="shared" ca="1" si="2"/>
        <v>#REF!</v>
      </c>
      <c r="H68" s="22" t="e">
        <f t="shared" ca="1" si="4"/>
        <v>#REF!</v>
      </c>
      <c r="I68" s="22">
        <f t="shared" si="8"/>
        <v>0</v>
      </c>
      <c r="J68" s="22" t="e">
        <f t="shared" ca="1" si="3"/>
        <v>#REF!</v>
      </c>
      <c r="K68" s="22" t="e">
        <f t="shared" ca="1" si="5"/>
        <v>#REF!</v>
      </c>
      <c r="M68" s="50"/>
      <c r="N68" s="38" t="str">
        <f t="shared" ca="1" si="9"/>
        <v/>
      </c>
      <c r="O68" s="19" t="str">
        <f t="array" aca="1" ref="O68" ca="1">IFERROR(INDEX(INDIRECT($A$1),$H68,O$4),"")</f>
        <v/>
      </c>
      <c r="P68" s="18" t="str">
        <f t="array" aca="1" ref="P68" ca="1">IFERROR(INDEX(INDIRECT($A$1),$H68,P$4),"")</f>
        <v/>
      </c>
      <c r="Q68" s="24" t="str">
        <f t="array" aca="1" ref="Q68" ca="1">IFERROR(INDEX(INDIRECT($A$1),$H68,Q$4),"")</f>
        <v/>
      </c>
      <c r="R68" s="19" t="str">
        <f t="array" aca="1" ref="R68" ca="1">IFERROR(INDEX(INDIRECT($A$1),$K68,R$4),"")</f>
        <v/>
      </c>
      <c r="S68" s="18" t="str">
        <f t="array" aca="1" ref="S68" ca="1">IFERROR(INDEX(INDIRECT($A$1),$K68,S$4),"")</f>
        <v/>
      </c>
      <c r="T68" s="31" t="str">
        <f t="array" aca="1" ref="T68" ca="1">IFERROR(INDEX(INDIRECT($A$1),$K68,T$4),"")</f>
        <v/>
      </c>
    </row>
    <row r="69" spans="1:20" ht="15.75" customHeight="1" x14ac:dyDescent="0.45">
      <c r="A69" s="22" t="str">
        <f t="shared" si="1"/>
        <v>benefits</v>
      </c>
      <c r="B69" s="22" t="str">
        <f t="shared" ref="B69:D84" si="12">B64</f>
        <v>lfsh_aj22</v>
      </c>
      <c r="C69" s="22">
        <f t="shared" si="12"/>
        <v>1</v>
      </c>
      <c r="D69" s="22">
        <f t="shared" si="12"/>
        <v>1</v>
      </c>
      <c r="E69" s="22">
        <f t="shared" si="7"/>
        <v>11</v>
      </c>
      <c r="F69" s="22" t="e">
        <f t="array" aca="1" ref="F69" ca="1">INDEX(INDIRECT($A69),$E69)</f>
        <v>#REF!</v>
      </c>
      <c r="G69" s="22" t="e">
        <f t="shared" ca="1" si="2"/>
        <v>#REF!</v>
      </c>
      <c r="H69" s="22" t="e">
        <f t="shared" ca="1" si="4"/>
        <v>#REF!</v>
      </c>
      <c r="I69" s="22">
        <f t="shared" si="8"/>
        <v>0</v>
      </c>
      <c r="J69" s="22" t="e">
        <f t="shared" ca="1" si="3"/>
        <v>#REF!</v>
      </c>
      <c r="K69" s="22" t="e">
        <f t="shared" ca="1" si="5"/>
        <v>#REF!</v>
      </c>
      <c r="M69" s="51"/>
      <c r="N69" s="41" t="str">
        <f t="shared" ca="1" si="9"/>
        <v/>
      </c>
      <c r="O69" s="12" t="str">
        <f t="array" aca="1" ref="O69" ca="1">IFERROR(INDEX(INDIRECT($A$1),$H69,O$4),"")</f>
        <v/>
      </c>
      <c r="P69" s="17" t="str">
        <f t="array" aca="1" ref="P69" ca="1">IFERROR(INDEX(INDIRECT($A$1),$H69,P$4),"")</f>
        <v/>
      </c>
      <c r="Q69" s="40" t="str">
        <f t="array" aca="1" ref="Q69" ca="1">IFERROR(INDEX(INDIRECT($A$1),$H69,Q$4),"")</f>
        <v/>
      </c>
      <c r="R69" s="12" t="str">
        <f t="array" aca="1" ref="R69" ca="1">IFERROR(INDEX(INDIRECT($A$1),$K69,R$4),"")</f>
        <v/>
      </c>
      <c r="S69" s="17" t="str">
        <f t="array" aca="1" ref="S69" ca="1">IFERROR(INDEX(INDIRECT($A$1),$K69,S$4),"")</f>
        <v/>
      </c>
      <c r="T69" s="30" t="str">
        <f t="array" aca="1" ref="T69" ca="1">IFERROR(INDEX(INDIRECT($A$1),$K69,T$4),"")</f>
        <v/>
      </c>
    </row>
    <row r="70" spans="1:20" x14ac:dyDescent="0.45">
      <c r="A70" s="22" t="str">
        <f t="shared" si="1"/>
        <v>benefits</v>
      </c>
      <c r="B70" s="22" t="str">
        <f t="shared" si="12"/>
        <v>lfsh_aj18</v>
      </c>
      <c r="C70" s="22">
        <f t="shared" si="12"/>
        <v>1</v>
      </c>
      <c r="D70" s="22">
        <f t="shared" si="12"/>
        <v>1</v>
      </c>
      <c r="E70" s="22">
        <f t="shared" si="7"/>
        <v>12</v>
      </c>
      <c r="F70" s="22" t="e">
        <f t="array" aca="1" ref="F70" ca="1">INDEX(INDIRECT($A70),$E70)</f>
        <v>#REF!</v>
      </c>
      <c r="G70" s="22" t="e">
        <f t="shared" ca="1" si="2"/>
        <v>#REF!</v>
      </c>
      <c r="H70" s="22" t="e">
        <f t="shared" ca="1" si="4"/>
        <v>#REF!</v>
      </c>
      <c r="I70" s="22">
        <f t="shared" si="8"/>
        <v>0</v>
      </c>
      <c r="J70" s="22" t="e">
        <f t="shared" ca="1" si="3"/>
        <v>#REF!</v>
      </c>
      <c r="K70" s="22" t="e">
        <f t="shared" ca="1" si="5"/>
        <v>#REF!</v>
      </c>
      <c r="M70" s="49" t="str">
        <f ca="1">IFERROR(F70,"")</f>
        <v/>
      </c>
      <c r="N70" s="1" t="str">
        <f t="shared" ca="1" si="9"/>
        <v/>
      </c>
      <c r="O70" s="20" t="str">
        <f t="array" aca="1" ref="O70" ca="1">IFERROR(INDEX(INDIRECT($A$1),$H70,O$4),"")</f>
        <v/>
      </c>
      <c r="P70" s="35" t="str">
        <f t="array" aca="1" ref="P70" ca="1">IFERROR(INDEX(INDIRECT($A$1),$H70,P$4),"")</f>
        <v/>
      </c>
      <c r="Q70" s="13" t="str">
        <f t="array" aca="1" ref="Q70" ca="1">IFERROR(INDEX(INDIRECT($A$1),$H70,Q$4),"")</f>
        <v/>
      </c>
      <c r="R70" s="20" t="str">
        <f t="array" aca="1" ref="R70" ca="1">IFERROR(INDEX(INDIRECT($A$1),$K70,R$4),"")</f>
        <v/>
      </c>
      <c r="S70" s="35" t="str">
        <f t="array" aca="1" ref="S70" ca="1">IFERROR(INDEX(INDIRECT($A$1),$K70,S$4),"")</f>
        <v/>
      </c>
      <c r="T70" s="4" t="str">
        <f t="array" aca="1" ref="T70" ca="1">IFERROR(INDEX(INDIRECT($A$1),$K70,T$4),"")</f>
        <v/>
      </c>
    </row>
    <row r="71" spans="1:20" x14ac:dyDescent="0.45">
      <c r="A71" s="22" t="str">
        <f t="shared" si="1"/>
        <v>benefits</v>
      </c>
      <c r="B71" s="22" t="str">
        <f t="shared" si="12"/>
        <v>lfsh_aj19</v>
      </c>
      <c r="C71" s="22">
        <f t="shared" si="12"/>
        <v>1</v>
      </c>
      <c r="D71" s="22">
        <f t="shared" si="12"/>
        <v>1</v>
      </c>
      <c r="E71" s="22">
        <f t="shared" si="7"/>
        <v>12</v>
      </c>
      <c r="F71" s="22" t="e">
        <f t="array" aca="1" ref="F71" ca="1">INDEX(INDIRECT($A71),$E71)</f>
        <v>#REF!</v>
      </c>
      <c r="G71" s="22" t="e">
        <f t="shared" ca="1" si="2"/>
        <v>#REF!</v>
      </c>
      <c r="H71" s="22" t="e">
        <f t="shared" ca="1" si="4"/>
        <v>#REF!</v>
      </c>
      <c r="I71" s="22">
        <f t="shared" si="8"/>
        <v>0</v>
      </c>
      <c r="J71" s="22" t="e">
        <f t="shared" ca="1" si="3"/>
        <v>#REF!</v>
      </c>
      <c r="K71" s="22" t="e">
        <f t="shared" ca="1" si="5"/>
        <v>#REF!</v>
      </c>
      <c r="M71" s="50"/>
      <c r="N71" s="38" t="str">
        <f t="shared" ca="1" si="9"/>
        <v/>
      </c>
      <c r="O71" s="19" t="str">
        <f t="array" aca="1" ref="O71" ca="1">IFERROR(INDEX(INDIRECT($A$1),$H71,O$4),"")</f>
        <v/>
      </c>
      <c r="P71" s="18" t="str">
        <f t="array" aca="1" ref="P71" ca="1">IFERROR(INDEX(INDIRECT($A$1),$H71,P$4),"")</f>
        <v/>
      </c>
      <c r="Q71" s="24" t="str">
        <f t="array" aca="1" ref="Q71" ca="1">IFERROR(INDEX(INDIRECT($A$1),$H71,Q$4),"")</f>
        <v/>
      </c>
      <c r="R71" s="19" t="str">
        <f t="array" aca="1" ref="R71" ca="1">IFERROR(INDEX(INDIRECT($A$1),$K71,R$4),"")</f>
        <v/>
      </c>
      <c r="S71" s="18" t="str">
        <f t="array" aca="1" ref="S71" ca="1">IFERROR(INDEX(INDIRECT($A$1),$K71,S$4),"")</f>
        <v/>
      </c>
      <c r="T71" s="31" t="str">
        <f t="array" aca="1" ref="T71" ca="1">IFERROR(INDEX(INDIRECT($A$1),$K71,T$4),"")</f>
        <v/>
      </c>
    </row>
    <row r="72" spans="1:20" x14ac:dyDescent="0.45">
      <c r="A72" s="22" t="str">
        <f t="shared" si="1"/>
        <v>benefits</v>
      </c>
      <c r="B72" s="22" t="str">
        <f t="shared" si="12"/>
        <v>lfsh_aj20</v>
      </c>
      <c r="C72" s="22">
        <f t="shared" si="12"/>
        <v>1</v>
      </c>
      <c r="D72" s="22">
        <f t="shared" si="12"/>
        <v>1</v>
      </c>
      <c r="E72" s="22">
        <f t="shared" si="7"/>
        <v>12</v>
      </c>
      <c r="F72" s="22" t="e">
        <f t="array" aca="1" ref="F72" ca="1">INDEX(INDIRECT($A72),$E72)</f>
        <v>#REF!</v>
      </c>
      <c r="G72" s="22" t="e">
        <f t="shared" ca="1" si="2"/>
        <v>#REF!</v>
      </c>
      <c r="H72" s="22" t="e">
        <f t="shared" ca="1" si="4"/>
        <v>#REF!</v>
      </c>
      <c r="I72" s="22">
        <f t="shared" si="8"/>
        <v>0</v>
      </c>
      <c r="J72" s="22" t="e">
        <f t="shared" ca="1" si="3"/>
        <v>#REF!</v>
      </c>
      <c r="K72" s="22" t="e">
        <f t="shared" ca="1" si="5"/>
        <v>#REF!</v>
      </c>
      <c r="M72" s="50"/>
      <c r="N72" s="38" t="str">
        <f t="shared" ca="1" si="9"/>
        <v/>
      </c>
      <c r="O72" s="19" t="str">
        <f t="array" aca="1" ref="O72" ca="1">IFERROR(INDEX(INDIRECT($A$1),$H72,O$4),"")</f>
        <v/>
      </c>
      <c r="P72" s="18" t="str">
        <f t="array" aca="1" ref="P72" ca="1">IFERROR(INDEX(INDIRECT($A$1),$H72,P$4),"")</f>
        <v/>
      </c>
      <c r="Q72" s="24" t="str">
        <f t="array" aca="1" ref="Q72" ca="1">IFERROR(INDEX(INDIRECT($A$1),$H72,Q$4),"")</f>
        <v/>
      </c>
      <c r="R72" s="19" t="str">
        <f t="array" aca="1" ref="R72" ca="1">IFERROR(INDEX(INDIRECT($A$1),$K72,R$4),"")</f>
        <v/>
      </c>
      <c r="S72" s="18" t="str">
        <f t="array" aca="1" ref="S72" ca="1">IFERROR(INDEX(INDIRECT($A$1),$K72,S$4),"")</f>
        <v/>
      </c>
      <c r="T72" s="31" t="str">
        <f t="array" aca="1" ref="T72" ca="1">IFERROR(INDEX(INDIRECT($A$1),$K72,T$4),"")</f>
        <v/>
      </c>
    </row>
    <row r="73" spans="1:20" x14ac:dyDescent="0.45">
      <c r="A73" s="22" t="str">
        <f t="shared" si="1"/>
        <v>benefits</v>
      </c>
      <c r="B73" s="22" t="str">
        <f t="shared" si="12"/>
        <v>lfsh_aj21</v>
      </c>
      <c r="C73" s="22">
        <f t="shared" si="12"/>
        <v>1</v>
      </c>
      <c r="D73" s="22">
        <f t="shared" si="12"/>
        <v>1</v>
      </c>
      <c r="E73" s="22">
        <f t="shared" si="7"/>
        <v>12</v>
      </c>
      <c r="F73" s="22" t="e">
        <f t="array" aca="1" ref="F73" ca="1">INDEX(INDIRECT($A73),$E73)</f>
        <v>#REF!</v>
      </c>
      <c r="G73" s="22" t="e">
        <f t="shared" ca="1" si="2"/>
        <v>#REF!</v>
      </c>
      <c r="H73" s="22" t="e">
        <f t="shared" ca="1" si="4"/>
        <v>#REF!</v>
      </c>
      <c r="I73" s="22">
        <f t="shared" si="8"/>
        <v>0</v>
      </c>
      <c r="J73" s="22" t="e">
        <f t="shared" ca="1" si="3"/>
        <v>#REF!</v>
      </c>
      <c r="K73" s="22" t="e">
        <f t="shared" ca="1" si="5"/>
        <v>#REF!</v>
      </c>
      <c r="M73" s="50"/>
      <c r="N73" s="38" t="str">
        <f t="shared" ca="1" si="9"/>
        <v/>
      </c>
      <c r="O73" s="19" t="str">
        <f t="array" aca="1" ref="O73" ca="1">IFERROR(INDEX(INDIRECT($A$1),$H73,O$4),"")</f>
        <v/>
      </c>
      <c r="P73" s="18" t="str">
        <f t="array" aca="1" ref="P73" ca="1">IFERROR(INDEX(INDIRECT($A$1),$H73,P$4),"")</f>
        <v/>
      </c>
      <c r="Q73" s="24" t="str">
        <f t="array" aca="1" ref="Q73" ca="1">IFERROR(INDEX(INDIRECT($A$1),$H73,Q$4),"")</f>
        <v/>
      </c>
      <c r="R73" s="19" t="str">
        <f t="array" aca="1" ref="R73" ca="1">IFERROR(INDEX(INDIRECT($A$1),$K73,R$4),"")</f>
        <v/>
      </c>
      <c r="S73" s="18" t="str">
        <f t="array" aca="1" ref="S73" ca="1">IFERROR(INDEX(INDIRECT($A$1),$K73,S$4),"")</f>
        <v/>
      </c>
      <c r="T73" s="31" t="str">
        <f t="array" aca="1" ref="T73" ca="1">IFERROR(INDEX(INDIRECT($A$1),$K73,T$4),"")</f>
        <v/>
      </c>
    </row>
    <row r="74" spans="1:20" ht="15.75" customHeight="1" x14ac:dyDescent="0.45">
      <c r="A74" s="22" t="str">
        <f t="shared" si="1"/>
        <v>benefits</v>
      </c>
      <c r="B74" s="22" t="str">
        <f t="shared" si="12"/>
        <v>lfsh_aj22</v>
      </c>
      <c r="C74" s="22">
        <f t="shared" si="12"/>
        <v>1</v>
      </c>
      <c r="D74" s="22">
        <f t="shared" si="12"/>
        <v>1</v>
      </c>
      <c r="E74" s="22">
        <f t="shared" si="7"/>
        <v>12</v>
      </c>
      <c r="F74" s="22" t="e">
        <f t="array" aca="1" ref="F74" ca="1">INDEX(INDIRECT($A74),$E74)</f>
        <v>#REF!</v>
      </c>
      <c r="G74" s="22" t="e">
        <f t="shared" ca="1" si="2"/>
        <v>#REF!</v>
      </c>
      <c r="H74" s="22" t="e">
        <f t="shared" ca="1" si="4"/>
        <v>#REF!</v>
      </c>
      <c r="I74" s="22">
        <f t="shared" si="8"/>
        <v>0</v>
      </c>
      <c r="J74" s="22" t="e">
        <f t="shared" ca="1" si="3"/>
        <v>#REF!</v>
      </c>
      <c r="K74" s="22" t="e">
        <f t="shared" ca="1" si="5"/>
        <v>#REF!</v>
      </c>
      <c r="M74" s="51"/>
      <c r="N74" s="41" t="str">
        <f t="shared" ca="1" si="9"/>
        <v/>
      </c>
      <c r="O74" s="12" t="str">
        <f t="array" aca="1" ref="O74" ca="1">IFERROR(INDEX(INDIRECT($A$1),$H74,O$4),"")</f>
        <v/>
      </c>
      <c r="P74" s="17" t="str">
        <f t="array" aca="1" ref="P74" ca="1">IFERROR(INDEX(INDIRECT($A$1),$H74,P$4),"")</f>
        <v/>
      </c>
      <c r="Q74" s="40" t="str">
        <f t="array" aca="1" ref="Q74" ca="1">IFERROR(INDEX(INDIRECT($A$1),$H74,Q$4),"")</f>
        <v/>
      </c>
      <c r="R74" s="12" t="str">
        <f t="array" aca="1" ref="R74" ca="1">IFERROR(INDEX(INDIRECT($A$1),$K74,R$4),"")</f>
        <v/>
      </c>
      <c r="S74" s="17" t="str">
        <f t="array" aca="1" ref="S74" ca="1">IFERROR(INDEX(INDIRECT($A$1),$K74,S$4),"")</f>
        <v/>
      </c>
      <c r="T74" s="30" t="str">
        <f t="array" aca="1" ref="T74" ca="1">IFERROR(INDEX(INDIRECT($A$1),$K74,T$4),"")</f>
        <v/>
      </c>
    </row>
    <row r="75" spans="1:20" x14ac:dyDescent="0.45">
      <c r="A75" s="22" t="str">
        <f t="shared" si="1"/>
        <v>benefits</v>
      </c>
      <c r="B75" s="22" t="str">
        <f t="shared" si="12"/>
        <v>lfsh_aj18</v>
      </c>
      <c r="C75" s="22">
        <f t="shared" si="12"/>
        <v>1</v>
      </c>
      <c r="D75" s="22">
        <f t="shared" si="12"/>
        <v>1</v>
      </c>
      <c r="E75" s="22">
        <f t="shared" si="7"/>
        <v>13</v>
      </c>
      <c r="F75" s="22" t="e">
        <f t="array" aca="1" ref="F75" ca="1">INDEX(INDIRECT($A75),$E75)</f>
        <v>#REF!</v>
      </c>
      <c r="G75" s="22" t="e">
        <f t="shared" ca="1" si="2"/>
        <v>#REF!</v>
      </c>
      <c r="H75" s="22" t="e">
        <f t="shared" ca="1" si="4"/>
        <v>#REF!</v>
      </c>
      <c r="I75" s="22">
        <f t="shared" si="8"/>
        <v>0</v>
      </c>
      <c r="J75" s="22" t="e">
        <f t="shared" ca="1" si="3"/>
        <v>#REF!</v>
      </c>
      <c r="K75" s="22" t="e">
        <f t="shared" ca="1" si="5"/>
        <v>#REF!</v>
      </c>
      <c r="M75" s="49" t="str">
        <f ca="1">IFERROR(F75,"")</f>
        <v/>
      </c>
      <c r="N75" s="1" t="str">
        <f t="shared" ca="1" si="9"/>
        <v/>
      </c>
      <c r="O75" s="20" t="str">
        <f t="array" aca="1" ref="O75" ca="1">IFERROR(INDEX(INDIRECT($A$1),$H75,O$4),"")</f>
        <v/>
      </c>
      <c r="P75" s="35" t="str">
        <f t="array" aca="1" ref="P75" ca="1">IFERROR(INDEX(INDIRECT($A$1),$H75,P$4),"")</f>
        <v/>
      </c>
      <c r="Q75" s="13" t="str">
        <f t="array" aca="1" ref="Q75" ca="1">IFERROR(INDEX(INDIRECT($A$1),$H75,Q$4),"")</f>
        <v/>
      </c>
      <c r="R75" s="20" t="str">
        <f t="array" aca="1" ref="R75" ca="1">IFERROR(INDEX(INDIRECT($A$1),$K75,R$4),"")</f>
        <v/>
      </c>
      <c r="S75" s="35" t="str">
        <f t="array" aca="1" ref="S75" ca="1">IFERROR(INDEX(INDIRECT($A$1),$K75,S$4),"")</f>
        <v/>
      </c>
      <c r="T75" s="4" t="str">
        <f t="array" aca="1" ref="T75" ca="1">IFERROR(INDEX(INDIRECT($A$1),$K75,T$4),"")</f>
        <v/>
      </c>
    </row>
    <row r="76" spans="1:20" x14ac:dyDescent="0.45">
      <c r="A76" s="22" t="str">
        <f t="shared" si="1"/>
        <v>benefits</v>
      </c>
      <c r="B76" s="22" t="str">
        <f t="shared" si="12"/>
        <v>lfsh_aj19</v>
      </c>
      <c r="C76" s="22">
        <f t="shared" si="12"/>
        <v>1</v>
      </c>
      <c r="D76" s="22">
        <f t="shared" si="12"/>
        <v>1</v>
      </c>
      <c r="E76" s="22">
        <f t="shared" si="7"/>
        <v>13</v>
      </c>
      <c r="F76" s="22" t="e">
        <f t="array" aca="1" ref="F76" ca="1">INDEX(INDIRECT($A76),$E76)</f>
        <v>#REF!</v>
      </c>
      <c r="G76" s="22" t="e">
        <f t="shared" ca="1" si="2"/>
        <v>#REF!</v>
      </c>
      <c r="H76" s="22" t="e">
        <f t="shared" ca="1" si="4"/>
        <v>#REF!</v>
      </c>
      <c r="I76" s="22">
        <f t="shared" si="8"/>
        <v>0</v>
      </c>
      <c r="J76" s="22" t="e">
        <f t="shared" ca="1" si="3"/>
        <v>#REF!</v>
      </c>
      <c r="K76" s="22" t="e">
        <f t="shared" ca="1" si="5"/>
        <v>#REF!</v>
      </c>
      <c r="M76" s="50"/>
      <c r="N76" s="38" t="str">
        <f t="shared" ca="1" si="9"/>
        <v/>
      </c>
      <c r="O76" s="19" t="str">
        <f t="array" aca="1" ref="O76" ca="1">IFERROR(INDEX(INDIRECT($A$1),$H76,O$4),"")</f>
        <v/>
      </c>
      <c r="P76" s="18" t="str">
        <f t="array" aca="1" ref="P76" ca="1">IFERROR(INDEX(INDIRECT($A$1),$H76,P$4),"")</f>
        <v/>
      </c>
      <c r="Q76" s="24" t="str">
        <f t="array" aca="1" ref="Q76" ca="1">IFERROR(INDEX(INDIRECT($A$1),$H76,Q$4),"")</f>
        <v/>
      </c>
      <c r="R76" s="19" t="str">
        <f t="array" aca="1" ref="R76" ca="1">IFERROR(INDEX(INDIRECT($A$1),$K76,R$4),"")</f>
        <v/>
      </c>
      <c r="S76" s="18" t="str">
        <f t="array" aca="1" ref="S76" ca="1">IFERROR(INDEX(INDIRECT($A$1),$K76,S$4),"")</f>
        <v/>
      </c>
      <c r="T76" s="31" t="str">
        <f t="array" aca="1" ref="T76" ca="1">IFERROR(INDEX(INDIRECT($A$1),$K76,T$4),"")</f>
        <v/>
      </c>
    </row>
    <row r="77" spans="1:20" x14ac:dyDescent="0.45">
      <c r="A77" s="22" t="str">
        <f t="shared" si="1"/>
        <v>benefits</v>
      </c>
      <c r="B77" s="22" t="str">
        <f t="shared" si="12"/>
        <v>lfsh_aj20</v>
      </c>
      <c r="C77" s="22">
        <f t="shared" si="12"/>
        <v>1</v>
      </c>
      <c r="D77" s="22">
        <f t="shared" si="12"/>
        <v>1</v>
      </c>
      <c r="E77" s="22">
        <f t="shared" si="7"/>
        <v>13</v>
      </c>
      <c r="F77" s="22" t="e">
        <f t="array" aca="1" ref="F77" ca="1">INDEX(INDIRECT($A77),$E77)</f>
        <v>#REF!</v>
      </c>
      <c r="G77" s="22" t="e">
        <f t="shared" ca="1" si="2"/>
        <v>#REF!</v>
      </c>
      <c r="H77" s="22" t="e">
        <f t="shared" ca="1" si="4"/>
        <v>#REF!</v>
      </c>
      <c r="I77" s="22">
        <f t="shared" si="8"/>
        <v>0</v>
      </c>
      <c r="J77" s="22" t="e">
        <f t="shared" ca="1" si="3"/>
        <v>#REF!</v>
      </c>
      <c r="K77" s="22" t="e">
        <f t="shared" ca="1" si="5"/>
        <v>#REF!</v>
      </c>
      <c r="M77" s="50"/>
      <c r="N77" s="38" t="str">
        <f t="shared" ca="1" si="9"/>
        <v/>
      </c>
      <c r="O77" s="19" t="str">
        <f t="array" aca="1" ref="O77" ca="1">IFERROR(INDEX(INDIRECT($A$1),$H77,O$4),"")</f>
        <v/>
      </c>
      <c r="P77" s="18" t="str">
        <f t="array" aca="1" ref="P77" ca="1">IFERROR(INDEX(INDIRECT($A$1),$H77,P$4),"")</f>
        <v/>
      </c>
      <c r="Q77" s="24" t="str">
        <f t="array" aca="1" ref="Q77" ca="1">IFERROR(INDEX(INDIRECT($A$1),$H77,Q$4),"")</f>
        <v/>
      </c>
      <c r="R77" s="19" t="str">
        <f t="array" aca="1" ref="R77" ca="1">IFERROR(INDEX(INDIRECT($A$1),$K77,R$4),"")</f>
        <v/>
      </c>
      <c r="S77" s="18" t="str">
        <f t="array" aca="1" ref="S77" ca="1">IFERROR(INDEX(INDIRECT($A$1),$K77,S$4),"")</f>
        <v/>
      </c>
      <c r="T77" s="31" t="str">
        <f t="array" aca="1" ref="T77" ca="1">IFERROR(INDEX(INDIRECT($A$1),$K77,T$4),"")</f>
        <v/>
      </c>
    </row>
    <row r="78" spans="1:20" x14ac:dyDescent="0.45">
      <c r="A78" s="22" t="str">
        <f t="shared" si="1"/>
        <v>benefits</v>
      </c>
      <c r="B78" s="22" t="str">
        <f t="shared" si="12"/>
        <v>lfsh_aj21</v>
      </c>
      <c r="C78" s="22">
        <f t="shared" si="12"/>
        <v>1</v>
      </c>
      <c r="D78" s="22">
        <f t="shared" si="12"/>
        <v>1</v>
      </c>
      <c r="E78" s="22">
        <f t="shared" si="7"/>
        <v>13</v>
      </c>
      <c r="F78" s="22" t="e">
        <f t="array" aca="1" ref="F78" ca="1">INDEX(INDIRECT($A78),$E78)</f>
        <v>#REF!</v>
      </c>
      <c r="G78" s="22" t="e">
        <f t="shared" ca="1" si="2"/>
        <v>#REF!</v>
      </c>
      <c r="H78" s="22" t="e">
        <f t="shared" ca="1" si="4"/>
        <v>#REF!</v>
      </c>
      <c r="I78" s="22">
        <f t="shared" si="8"/>
        <v>0</v>
      </c>
      <c r="J78" s="22" t="e">
        <f t="shared" ca="1" si="3"/>
        <v>#REF!</v>
      </c>
      <c r="K78" s="22" t="e">
        <f t="shared" ca="1" si="5"/>
        <v>#REF!</v>
      </c>
      <c r="M78" s="50"/>
      <c r="N78" s="38" t="str">
        <f t="shared" ca="1" si="9"/>
        <v/>
      </c>
      <c r="O78" s="19" t="str">
        <f t="array" aca="1" ref="O78" ca="1">IFERROR(INDEX(INDIRECT($A$1),$H78,O$4),"")</f>
        <v/>
      </c>
      <c r="P78" s="18" t="str">
        <f t="array" aca="1" ref="P78" ca="1">IFERROR(INDEX(INDIRECT($A$1),$H78,P$4),"")</f>
        <v/>
      </c>
      <c r="Q78" s="24" t="str">
        <f t="array" aca="1" ref="Q78" ca="1">IFERROR(INDEX(INDIRECT($A$1),$H78,Q$4),"")</f>
        <v/>
      </c>
      <c r="R78" s="19" t="str">
        <f t="array" aca="1" ref="R78" ca="1">IFERROR(INDEX(INDIRECT($A$1),$K78,R$4),"")</f>
        <v/>
      </c>
      <c r="S78" s="18" t="str">
        <f t="array" aca="1" ref="S78" ca="1">IFERROR(INDEX(INDIRECT($A$1),$K78,S$4),"")</f>
        <v/>
      </c>
      <c r="T78" s="31" t="str">
        <f t="array" aca="1" ref="T78" ca="1">IFERROR(INDEX(INDIRECT($A$1),$K78,T$4),"")</f>
        <v/>
      </c>
    </row>
    <row r="79" spans="1:20" ht="15.75" customHeight="1" x14ac:dyDescent="0.45">
      <c r="A79" s="22" t="str">
        <f t="shared" ref="A79:A107" si="13">$O$9</f>
        <v>benefits</v>
      </c>
      <c r="B79" s="22" t="str">
        <f t="shared" si="12"/>
        <v>lfsh_aj22</v>
      </c>
      <c r="C79" s="22">
        <f t="shared" si="12"/>
        <v>1</v>
      </c>
      <c r="D79" s="22">
        <f t="shared" si="12"/>
        <v>1</v>
      </c>
      <c r="E79" s="22">
        <f t="shared" si="7"/>
        <v>13</v>
      </c>
      <c r="F79" s="22" t="e">
        <f t="array" aca="1" ref="F79" ca="1">INDEX(INDIRECT($A79),$E79)</f>
        <v>#REF!</v>
      </c>
      <c r="G79" s="22" t="e">
        <f t="shared" ca="1" si="2"/>
        <v>#REF!</v>
      </c>
      <c r="H79" s="22" t="e">
        <f t="shared" ca="1" si="4"/>
        <v>#REF!</v>
      </c>
      <c r="I79" s="22">
        <f t="shared" si="8"/>
        <v>0</v>
      </c>
      <c r="J79" s="22" t="e">
        <f t="shared" ca="1" si="3"/>
        <v>#REF!</v>
      </c>
      <c r="K79" s="22" t="e">
        <f t="shared" ca="1" si="5"/>
        <v>#REF!</v>
      </c>
      <c r="M79" s="51"/>
      <c r="N79" s="41" t="str">
        <f t="shared" ca="1" si="9"/>
        <v/>
      </c>
      <c r="O79" s="12" t="str">
        <f t="array" aca="1" ref="O79" ca="1">IFERROR(INDEX(INDIRECT($A$1),$H79,O$4),"")</f>
        <v/>
      </c>
      <c r="P79" s="17" t="str">
        <f t="array" aca="1" ref="P79" ca="1">IFERROR(INDEX(INDIRECT($A$1),$H79,P$4),"")</f>
        <v/>
      </c>
      <c r="Q79" s="40" t="str">
        <f t="array" aca="1" ref="Q79" ca="1">IFERROR(INDEX(INDIRECT($A$1),$H79,Q$4),"")</f>
        <v/>
      </c>
      <c r="R79" s="12" t="str">
        <f t="array" aca="1" ref="R79" ca="1">IFERROR(INDEX(INDIRECT($A$1),$K79,R$4),"")</f>
        <v/>
      </c>
      <c r="S79" s="17" t="str">
        <f t="array" aca="1" ref="S79" ca="1">IFERROR(INDEX(INDIRECT($A$1),$K79,S$4),"")</f>
        <v/>
      </c>
      <c r="T79" s="30" t="str">
        <f t="array" aca="1" ref="T79" ca="1">IFERROR(INDEX(INDIRECT($A$1),$K79,T$4),"")</f>
        <v/>
      </c>
    </row>
    <row r="80" spans="1:20" x14ac:dyDescent="0.45">
      <c r="A80" s="22" t="str">
        <f t="shared" si="13"/>
        <v>benefits</v>
      </c>
      <c r="B80" s="22" t="str">
        <f t="shared" si="12"/>
        <v>lfsh_aj18</v>
      </c>
      <c r="C80" s="22">
        <f t="shared" si="12"/>
        <v>1</v>
      </c>
      <c r="D80" s="22">
        <f t="shared" si="12"/>
        <v>1</v>
      </c>
      <c r="E80" s="22">
        <f t="shared" si="7"/>
        <v>14</v>
      </c>
      <c r="F80" s="22" t="e">
        <f t="array" aca="1" ref="F80" ca="1">INDEX(INDIRECT($A80),$E80)</f>
        <v>#REF!</v>
      </c>
      <c r="G80" s="22" t="e">
        <f t="shared" ref="G80:G107" ca="1" si="14">$A80&amp;"_"&amp;$B80&amp;"_"&amp;$C80&amp;"_"&amp;$D80&amp;"_"&amp;$F80</f>
        <v>#REF!</v>
      </c>
      <c r="H80" s="22" t="e">
        <f t="shared" ca="1" si="4"/>
        <v>#REF!</v>
      </c>
      <c r="I80" s="22">
        <f t="shared" si="8"/>
        <v>0</v>
      </c>
      <c r="J80" s="22" t="e">
        <f t="shared" ref="J80:J107" ca="1" si="15">$A80&amp;"_"&amp;$B80&amp;"_"&amp;$I80&amp;"_"&amp;$D80&amp;"_"&amp;$F80</f>
        <v>#REF!</v>
      </c>
      <c r="K80" s="22" t="e">
        <f t="shared" ca="1" si="5"/>
        <v>#REF!</v>
      </c>
      <c r="M80" s="49" t="str">
        <f ca="1">IFERROR(F80,"")</f>
        <v/>
      </c>
      <c r="N80" s="1" t="str">
        <f t="shared" ca="1" si="9"/>
        <v/>
      </c>
      <c r="O80" s="20" t="str">
        <f t="array" aca="1" ref="O80" ca="1">IFERROR(INDEX(INDIRECT($A$1),$H80,O$4),"")</f>
        <v/>
      </c>
      <c r="P80" s="35" t="str">
        <f t="array" aca="1" ref="P80" ca="1">IFERROR(INDEX(INDIRECT($A$1),$H80,P$4),"")</f>
        <v/>
      </c>
      <c r="Q80" s="13" t="str">
        <f t="array" aca="1" ref="Q80" ca="1">IFERROR(INDEX(INDIRECT($A$1),$H80,Q$4),"")</f>
        <v/>
      </c>
      <c r="R80" s="20" t="str">
        <f t="array" aca="1" ref="R80" ca="1">IFERROR(INDEX(INDIRECT($A$1),$K80,R$4),"")</f>
        <v/>
      </c>
      <c r="S80" s="35" t="str">
        <f t="array" aca="1" ref="S80" ca="1">IFERROR(INDEX(INDIRECT($A$1),$K80,S$4),"")</f>
        <v/>
      </c>
      <c r="T80" s="4" t="str">
        <f t="array" aca="1" ref="T80" ca="1">IFERROR(INDEX(INDIRECT($A$1),$K80,T$4),"")</f>
        <v/>
      </c>
    </row>
    <row r="81" spans="1:20" x14ac:dyDescent="0.45">
      <c r="A81" s="22" t="str">
        <f t="shared" si="13"/>
        <v>benefits</v>
      </c>
      <c r="B81" s="22" t="str">
        <f t="shared" si="12"/>
        <v>lfsh_aj19</v>
      </c>
      <c r="C81" s="22">
        <f t="shared" si="12"/>
        <v>1</v>
      </c>
      <c r="D81" s="22">
        <f t="shared" si="12"/>
        <v>1</v>
      </c>
      <c r="E81" s="22">
        <f t="shared" si="7"/>
        <v>14</v>
      </c>
      <c r="F81" s="22" t="e">
        <f t="array" aca="1" ref="F81" ca="1">INDEX(INDIRECT($A81),$E81)</f>
        <v>#REF!</v>
      </c>
      <c r="G81" s="22" t="e">
        <f t="shared" ca="1" si="14"/>
        <v>#REF!</v>
      </c>
      <c r="H81" s="22" t="e">
        <f t="shared" ca="1" si="4"/>
        <v>#REF!</v>
      </c>
      <c r="I81" s="22">
        <f t="shared" si="8"/>
        <v>0</v>
      </c>
      <c r="J81" s="22" t="e">
        <f t="shared" ca="1" si="15"/>
        <v>#REF!</v>
      </c>
      <c r="K81" s="22" t="e">
        <f t="shared" ca="1" si="5"/>
        <v>#REF!</v>
      </c>
      <c r="M81" s="50"/>
      <c r="N81" s="38" t="str">
        <f t="shared" ca="1" si="9"/>
        <v/>
      </c>
      <c r="O81" s="19" t="str">
        <f t="array" aca="1" ref="O81" ca="1">IFERROR(INDEX(INDIRECT($A$1),$H81,O$4),"")</f>
        <v/>
      </c>
      <c r="P81" s="18" t="str">
        <f t="array" aca="1" ref="P81" ca="1">IFERROR(INDEX(INDIRECT($A$1),$H81,P$4),"")</f>
        <v/>
      </c>
      <c r="Q81" s="24" t="str">
        <f t="array" aca="1" ref="Q81" ca="1">IFERROR(INDEX(INDIRECT($A$1),$H81,Q$4),"")</f>
        <v/>
      </c>
      <c r="R81" s="19" t="str">
        <f t="array" aca="1" ref="R81" ca="1">IFERROR(INDEX(INDIRECT($A$1),$K81,R$4),"")</f>
        <v/>
      </c>
      <c r="S81" s="18" t="str">
        <f t="array" aca="1" ref="S81" ca="1">IFERROR(INDEX(INDIRECT($A$1),$K81,S$4),"")</f>
        <v/>
      </c>
      <c r="T81" s="31" t="str">
        <f t="array" aca="1" ref="T81" ca="1">IFERROR(INDEX(INDIRECT($A$1),$K81,T$4),"")</f>
        <v/>
      </c>
    </row>
    <row r="82" spans="1:20" x14ac:dyDescent="0.45">
      <c r="A82" s="22" t="str">
        <f t="shared" si="13"/>
        <v>benefits</v>
      </c>
      <c r="B82" s="22" t="str">
        <f t="shared" si="12"/>
        <v>lfsh_aj20</v>
      </c>
      <c r="C82" s="22">
        <f t="shared" si="12"/>
        <v>1</v>
      </c>
      <c r="D82" s="22">
        <f t="shared" si="12"/>
        <v>1</v>
      </c>
      <c r="E82" s="22">
        <f t="shared" si="7"/>
        <v>14</v>
      </c>
      <c r="F82" s="22" t="e">
        <f t="array" aca="1" ref="F82" ca="1">INDEX(INDIRECT($A82),$E82)</f>
        <v>#REF!</v>
      </c>
      <c r="G82" s="22" t="e">
        <f t="shared" ca="1" si="14"/>
        <v>#REF!</v>
      </c>
      <c r="H82" s="22" t="e">
        <f t="shared" ca="1" si="4"/>
        <v>#REF!</v>
      </c>
      <c r="I82" s="22">
        <f t="shared" si="8"/>
        <v>0</v>
      </c>
      <c r="J82" s="22" t="e">
        <f t="shared" ca="1" si="15"/>
        <v>#REF!</v>
      </c>
      <c r="K82" s="22" t="e">
        <f t="shared" ca="1" si="5"/>
        <v>#REF!</v>
      </c>
      <c r="M82" s="50"/>
      <c r="N82" s="38" t="str">
        <f t="shared" ca="1" si="9"/>
        <v/>
      </c>
      <c r="O82" s="19" t="str">
        <f t="array" aca="1" ref="O82" ca="1">IFERROR(INDEX(INDIRECT($A$1),$H82,O$4),"")</f>
        <v/>
      </c>
      <c r="P82" s="18" t="str">
        <f t="array" aca="1" ref="P82" ca="1">IFERROR(INDEX(INDIRECT($A$1),$H82,P$4),"")</f>
        <v/>
      </c>
      <c r="Q82" s="24" t="str">
        <f t="array" aca="1" ref="Q82" ca="1">IFERROR(INDEX(INDIRECT($A$1),$H82,Q$4),"")</f>
        <v/>
      </c>
      <c r="R82" s="19" t="str">
        <f t="array" aca="1" ref="R82" ca="1">IFERROR(INDEX(INDIRECT($A$1),$K82,R$4),"")</f>
        <v/>
      </c>
      <c r="S82" s="18" t="str">
        <f t="array" aca="1" ref="S82" ca="1">IFERROR(INDEX(INDIRECT($A$1),$K82,S$4),"")</f>
        <v/>
      </c>
      <c r="T82" s="31" t="str">
        <f t="array" aca="1" ref="T82" ca="1">IFERROR(INDEX(INDIRECT($A$1),$K82,T$4),"")</f>
        <v/>
      </c>
    </row>
    <row r="83" spans="1:20" x14ac:dyDescent="0.45">
      <c r="A83" s="22" t="str">
        <f t="shared" si="13"/>
        <v>benefits</v>
      </c>
      <c r="B83" s="22" t="str">
        <f t="shared" si="12"/>
        <v>lfsh_aj21</v>
      </c>
      <c r="C83" s="22">
        <f t="shared" si="12"/>
        <v>1</v>
      </c>
      <c r="D83" s="22">
        <f t="shared" si="12"/>
        <v>1</v>
      </c>
      <c r="E83" s="22">
        <f t="shared" si="7"/>
        <v>14</v>
      </c>
      <c r="F83" s="22" t="e">
        <f t="array" aca="1" ref="F83" ca="1">INDEX(INDIRECT($A83),$E83)</f>
        <v>#REF!</v>
      </c>
      <c r="G83" s="22" t="e">
        <f t="shared" ca="1" si="14"/>
        <v>#REF!</v>
      </c>
      <c r="H83" s="22" t="e">
        <f t="shared" ca="1" si="4"/>
        <v>#REF!</v>
      </c>
      <c r="I83" s="22">
        <f t="shared" si="8"/>
        <v>0</v>
      </c>
      <c r="J83" s="22" t="e">
        <f t="shared" ca="1" si="15"/>
        <v>#REF!</v>
      </c>
      <c r="K83" s="22" t="e">
        <f t="shared" ca="1" si="5"/>
        <v>#REF!</v>
      </c>
      <c r="M83" s="50"/>
      <c r="N83" s="38" t="str">
        <f t="shared" ca="1" si="9"/>
        <v/>
      </c>
      <c r="O83" s="19" t="str">
        <f t="array" aca="1" ref="O83" ca="1">IFERROR(INDEX(INDIRECT($A$1),$H83,O$4),"")</f>
        <v/>
      </c>
      <c r="P83" s="18" t="str">
        <f t="array" aca="1" ref="P83" ca="1">IFERROR(INDEX(INDIRECT($A$1),$H83,P$4),"")</f>
        <v/>
      </c>
      <c r="Q83" s="24" t="str">
        <f t="array" aca="1" ref="Q83" ca="1">IFERROR(INDEX(INDIRECT($A$1),$H83,Q$4),"")</f>
        <v/>
      </c>
      <c r="R83" s="19" t="str">
        <f t="array" aca="1" ref="R83" ca="1">IFERROR(INDEX(INDIRECT($A$1),$K83,R$4),"")</f>
        <v/>
      </c>
      <c r="S83" s="18" t="str">
        <f t="array" aca="1" ref="S83" ca="1">IFERROR(INDEX(INDIRECT($A$1),$K83,S$4),"")</f>
        <v/>
      </c>
      <c r="T83" s="31" t="str">
        <f t="array" aca="1" ref="T83" ca="1">IFERROR(INDEX(INDIRECT($A$1),$K83,T$4),"")</f>
        <v/>
      </c>
    </row>
    <row r="84" spans="1:20" ht="15.75" customHeight="1" x14ac:dyDescent="0.45">
      <c r="A84" s="22" t="str">
        <f t="shared" si="13"/>
        <v>benefits</v>
      </c>
      <c r="B84" s="22" t="str">
        <f t="shared" si="12"/>
        <v>lfsh_aj22</v>
      </c>
      <c r="C84" s="22">
        <f t="shared" si="12"/>
        <v>1</v>
      </c>
      <c r="D84" s="22">
        <f t="shared" si="12"/>
        <v>1</v>
      </c>
      <c r="E84" s="22">
        <f t="shared" si="7"/>
        <v>14</v>
      </c>
      <c r="F84" s="22" t="e">
        <f t="array" aca="1" ref="F84" ca="1">INDEX(INDIRECT($A84),$E84)</f>
        <v>#REF!</v>
      </c>
      <c r="G84" s="22" t="e">
        <f t="shared" ca="1" si="14"/>
        <v>#REF!</v>
      </c>
      <c r="H84" s="22" t="e">
        <f t="shared" ca="1" si="4"/>
        <v>#REF!</v>
      </c>
      <c r="I84" s="22">
        <f t="shared" si="8"/>
        <v>0</v>
      </c>
      <c r="J84" s="22" t="e">
        <f t="shared" ca="1" si="15"/>
        <v>#REF!</v>
      </c>
      <c r="K84" s="22" t="e">
        <f t="shared" ca="1" si="5"/>
        <v>#REF!</v>
      </c>
      <c r="M84" s="51"/>
      <c r="N84" s="41" t="str">
        <f t="shared" ca="1" si="9"/>
        <v/>
      </c>
      <c r="O84" s="12" t="str">
        <f t="array" aca="1" ref="O84" ca="1">IFERROR(INDEX(INDIRECT($A$1),$H84,O$4),"")</f>
        <v/>
      </c>
      <c r="P84" s="17" t="str">
        <f t="array" aca="1" ref="P84" ca="1">IFERROR(INDEX(INDIRECT($A$1),$H84,P$4),"")</f>
        <v/>
      </c>
      <c r="Q84" s="40" t="str">
        <f t="array" aca="1" ref="Q84" ca="1">IFERROR(INDEX(INDIRECT($A$1),$H84,Q$4),"")</f>
        <v/>
      </c>
      <c r="R84" s="12" t="str">
        <f t="array" aca="1" ref="R84" ca="1">IFERROR(INDEX(INDIRECT($A$1),$K84,R$4),"")</f>
        <v/>
      </c>
      <c r="S84" s="17" t="str">
        <f t="array" aca="1" ref="S84" ca="1">IFERROR(INDEX(INDIRECT($A$1),$K84,S$4),"")</f>
        <v/>
      </c>
      <c r="T84" s="30" t="str">
        <f t="array" aca="1" ref="T84" ca="1">IFERROR(INDEX(INDIRECT($A$1),$K84,T$4),"")</f>
        <v/>
      </c>
    </row>
    <row r="85" spans="1:20" x14ac:dyDescent="0.45">
      <c r="A85" s="22" t="str">
        <f t="shared" si="13"/>
        <v>benefits</v>
      </c>
      <c r="B85" s="22" t="str">
        <f t="shared" ref="B85:D100" si="16">B80</f>
        <v>lfsh_aj18</v>
      </c>
      <c r="C85" s="22">
        <f t="shared" si="16"/>
        <v>1</v>
      </c>
      <c r="D85" s="22">
        <f t="shared" si="16"/>
        <v>1</v>
      </c>
      <c r="E85" s="22">
        <f t="shared" ref="E85:E107" si="17">E80+1</f>
        <v>15</v>
      </c>
      <c r="F85" s="22" t="e">
        <f t="array" aca="1" ref="F85" ca="1">INDEX(INDIRECT($A85),$E85)</f>
        <v>#REF!</v>
      </c>
      <c r="G85" s="22" t="e">
        <f t="shared" ca="1" si="14"/>
        <v>#REF!</v>
      </c>
      <c r="H85" s="22" t="e">
        <f t="shared" ca="1" si="4"/>
        <v>#REF!</v>
      </c>
      <c r="I85" s="22">
        <f t="shared" ref="I85:I107" si="18">I80</f>
        <v>0</v>
      </c>
      <c r="J85" s="22" t="e">
        <f t="shared" ca="1" si="15"/>
        <v>#REF!</v>
      </c>
      <c r="K85" s="22" t="e">
        <f t="shared" ca="1" si="5"/>
        <v>#REF!</v>
      </c>
      <c r="M85" s="49" t="str">
        <f ca="1">IFERROR(F85,"")</f>
        <v/>
      </c>
      <c r="N85" s="1" t="str">
        <f t="shared" ref="N85:N104" ca="1" si="19">IF(ISERROR($F85),"",N80)</f>
        <v/>
      </c>
      <c r="O85" s="20" t="str">
        <f t="array" aca="1" ref="O85" ca="1">IFERROR(INDEX(INDIRECT($A$1),$H85,O$4),"")</f>
        <v/>
      </c>
      <c r="P85" s="35" t="str">
        <f t="array" aca="1" ref="P85" ca="1">IFERROR(INDEX(INDIRECT($A$1),$H85,P$4),"")</f>
        <v/>
      </c>
      <c r="Q85" s="13" t="str">
        <f t="array" aca="1" ref="Q85" ca="1">IFERROR(INDEX(INDIRECT($A$1),$H85,Q$4),"")</f>
        <v/>
      </c>
      <c r="R85" s="20" t="str">
        <f t="array" aca="1" ref="R85" ca="1">IFERROR(INDEX(INDIRECT($A$1),$K85,R$4),"")</f>
        <v/>
      </c>
      <c r="S85" s="35" t="str">
        <f t="array" aca="1" ref="S85" ca="1">IFERROR(INDEX(INDIRECT($A$1),$K85,S$4),"")</f>
        <v/>
      </c>
      <c r="T85" s="4" t="str">
        <f t="array" aca="1" ref="T85" ca="1">IFERROR(INDEX(INDIRECT($A$1),$K85,T$4),"")</f>
        <v/>
      </c>
    </row>
    <row r="86" spans="1:20" x14ac:dyDescent="0.45">
      <c r="A86" s="22" t="str">
        <f t="shared" si="13"/>
        <v>benefits</v>
      </c>
      <c r="B86" s="22" t="str">
        <f t="shared" si="16"/>
        <v>lfsh_aj19</v>
      </c>
      <c r="C86" s="22">
        <f t="shared" si="16"/>
        <v>1</v>
      </c>
      <c r="D86" s="22">
        <f t="shared" si="16"/>
        <v>1</v>
      </c>
      <c r="E86" s="22">
        <f t="shared" si="17"/>
        <v>15</v>
      </c>
      <c r="F86" s="22" t="e">
        <f t="array" aca="1" ref="F86" ca="1">INDEX(INDIRECT($A86),$E86)</f>
        <v>#REF!</v>
      </c>
      <c r="G86" s="22" t="e">
        <f t="shared" ca="1" si="14"/>
        <v>#REF!</v>
      </c>
      <c r="H86" s="22" t="e">
        <f t="shared" ca="1" si="4"/>
        <v>#REF!</v>
      </c>
      <c r="I86" s="22">
        <f t="shared" si="18"/>
        <v>0</v>
      </c>
      <c r="J86" s="22" t="e">
        <f t="shared" ca="1" si="15"/>
        <v>#REF!</v>
      </c>
      <c r="K86" s="22" t="e">
        <f t="shared" ca="1" si="5"/>
        <v>#REF!</v>
      </c>
      <c r="M86" s="50"/>
      <c r="N86" s="38" t="str">
        <f t="shared" ca="1" si="19"/>
        <v/>
      </c>
      <c r="O86" s="19" t="str">
        <f t="array" aca="1" ref="O86" ca="1">IFERROR(INDEX(INDIRECT($A$1),$H86,O$4),"")</f>
        <v/>
      </c>
      <c r="P86" s="18" t="str">
        <f t="array" aca="1" ref="P86" ca="1">IFERROR(INDEX(INDIRECT($A$1),$H86,P$4),"")</f>
        <v/>
      </c>
      <c r="Q86" s="24" t="str">
        <f t="array" aca="1" ref="Q86" ca="1">IFERROR(INDEX(INDIRECT($A$1),$H86,Q$4),"")</f>
        <v/>
      </c>
      <c r="R86" s="19" t="str">
        <f t="array" aca="1" ref="R86" ca="1">IFERROR(INDEX(INDIRECT($A$1),$K86,R$4),"")</f>
        <v/>
      </c>
      <c r="S86" s="18" t="str">
        <f t="array" aca="1" ref="S86" ca="1">IFERROR(INDEX(INDIRECT($A$1),$K86,S$4),"")</f>
        <v/>
      </c>
      <c r="T86" s="31" t="str">
        <f t="array" aca="1" ref="T86" ca="1">IFERROR(INDEX(INDIRECT($A$1),$K86,T$4),"")</f>
        <v/>
      </c>
    </row>
    <row r="87" spans="1:20" x14ac:dyDescent="0.45">
      <c r="A87" s="22" t="str">
        <f t="shared" si="13"/>
        <v>benefits</v>
      </c>
      <c r="B87" s="22" t="str">
        <f t="shared" si="16"/>
        <v>lfsh_aj20</v>
      </c>
      <c r="C87" s="22">
        <f t="shared" si="16"/>
        <v>1</v>
      </c>
      <c r="D87" s="22">
        <f t="shared" si="16"/>
        <v>1</v>
      </c>
      <c r="E87" s="22">
        <f t="shared" si="17"/>
        <v>15</v>
      </c>
      <c r="F87" s="22" t="e">
        <f t="array" aca="1" ref="F87" ca="1">INDEX(INDIRECT($A87),$E87)</f>
        <v>#REF!</v>
      </c>
      <c r="G87" s="22" t="e">
        <f t="shared" ca="1" si="14"/>
        <v>#REF!</v>
      </c>
      <c r="H87" s="22" t="e">
        <f t="shared" ca="1" si="4"/>
        <v>#REF!</v>
      </c>
      <c r="I87" s="22">
        <f t="shared" si="18"/>
        <v>0</v>
      </c>
      <c r="J87" s="22" t="e">
        <f t="shared" ca="1" si="15"/>
        <v>#REF!</v>
      </c>
      <c r="K87" s="22" t="e">
        <f t="shared" ca="1" si="5"/>
        <v>#REF!</v>
      </c>
      <c r="M87" s="50"/>
      <c r="N87" s="38" t="str">
        <f t="shared" ca="1" si="19"/>
        <v/>
      </c>
      <c r="O87" s="19" t="str">
        <f t="array" aca="1" ref="O87" ca="1">IFERROR(INDEX(INDIRECT($A$1),$H87,O$4),"")</f>
        <v/>
      </c>
      <c r="P87" s="18" t="str">
        <f t="array" aca="1" ref="P87" ca="1">IFERROR(INDEX(INDIRECT($A$1),$H87,P$4),"")</f>
        <v/>
      </c>
      <c r="Q87" s="24" t="str">
        <f t="array" aca="1" ref="Q87" ca="1">IFERROR(INDEX(INDIRECT($A$1),$H87,Q$4),"")</f>
        <v/>
      </c>
      <c r="R87" s="19" t="str">
        <f t="array" aca="1" ref="R87" ca="1">IFERROR(INDEX(INDIRECT($A$1),$K87,R$4),"")</f>
        <v/>
      </c>
      <c r="S87" s="18" t="str">
        <f t="array" aca="1" ref="S87" ca="1">IFERROR(INDEX(INDIRECT($A$1),$K87,S$4),"")</f>
        <v/>
      </c>
      <c r="T87" s="31" t="str">
        <f t="array" aca="1" ref="T87" ca="1">IFERROR(INDEX(INDIRECT($A$1),$K87,T$4),"")</f>
        <v/>
      </c>
    </row>
    <row r="88" spans="1:20" x14ac:dyDescent="0.45">
      <c r="A88" s="22" t="str">
        <f t="shared" si="13"/>
        <v>benefits</v>
      </c>
      <c r="B88" s="22" t="str">
        <f t="shared" si="16"/>
        <v>lfsh_aj21</v>
      </c>
      <c r="C88" s="22">
        <f t="shared" si="16"/>
        <v>1</v>
      </c>
      <c r="D88" s="22">
        <f t="shared" si="16"/>
        <v>1</v>
      </c>
      <c r="E88" s="22">
        <f t="shared" si="17"/>
        <v>15</v>
      </c>
      <c r="F88" s="22" t="e">
        <f t="array" aca="1" ref="F88" ca="1">INDEX(INDIRECT($A88),$E88)</f>
        <v>#REF!</v>
      </c>
      <c r="G88" s="22" t="e">
        <f t="shared" ca="1" si="14"/>
        <v>#REF!</v>
      </c>
      <c r="H88" s="22" t="e">
        <f t="shared" ca="1" si="4"/>
        <v>#REF!</v>
      </c>
      <c r="I88" s="22">
        <f t="shared" si="18"/>
        <v>0</v>
      </c>
      <c r="J88" s="22" t="e">
        <f t="shared" ca="1" si="15"/>
        <v>#REF!</v>
      </c>
      <c r="K88" s="22" t="e">
        <f t="shared" ca="1" si="5"/>
        <v>#REF!</v>
      </c>
      <c r="M88" s="50"/>
      <c r="N88" s="38" t="str">
        <f t="shared" ca="1" si="19"/>
        <v/>
      </c>
      <c r="O88" s="19" t="str">
        <f t="array" aca="1" ref="O88" ca="1">IFERROR(INDEX(INDIRECT($A$1),$H88,O$4),"")</f>
        <v/>
      </c>
      <c r="P88" s="18" t="str">
        <f t="array" aca="1" ref="P88" ca="1">IFERROR(INDEX(INDIRECT($A$1),$H88,P$4),"")</f>
        <v/>
      </c>
      <c r="Q88" s="24" t="str">
        <f t="array" aca="1" ref="Q88" ca="1">IFERROR(INDEX(INDIRECT($A$1),$H88,Q$4),"")</f>
        <v/>
      </c>
      <c r="R88" s="19" t="str">
        <f t="array" aca="1" ref="R88" ca="1">IFERROR(INDEX(INDIRECT($A$1),$K88,R$4),"")</f>
        <v/>
      </c>
      <c r="S88" s="18" t="str">
        <f t="array" aca="1" ref="S88" ca="1">IFERROR(INDEX(INDIRECT($A$1),$K88,S$4),"")</f>
        <v/>
      </c>
      <c r="T88" s="31" t="str">
        <f t="array" aca="1" ref="T88" ca="1">IFERROR(INDEX(INDIRECT($A$1),$K88,T$4),"")</f>
        <v/>
      </c>
    </row>
    <row r="89" spans="1:20" ht="15.75" customHeight="1" x14ac:dyDescent="0.45">
      <c r="A89" s="22" t="str">
        <f t="shared" si="13"/>
        <v>benefits</v>
      </c>
      <c r="B89" s="22" t="str">
        <f t="shared" si="16"/>
        <v>lfsh_aj22</v>
      </c>
      <c r="C89" s="22">
        <f t="shared" si="16"/>
        <v>1</v>
      </c>
      <c r="D89" s="22">
        <f t="shared" si="16"/>
        <v>1</v>
      </c>
      <c r="E89" s="22">
        <f t="shared" si="17"/>
        <v>15</v>
      </c>
      <c r="F89" s="22" t="e">
        <f t="array" aca="1" ref="F89" ca="1">INDEX(INDIRECT($A89),$E89)</f>
        <v>#REF!</v>
      </c>
      <c r="G89" s="22" t="e">
        <f t="shared" ca="1" si="14"/>
        <v>#REF!</v>
      </c>
      <c r="H89" s="22" t="e">
        <f t="shared" ca="1" si="4"/>
        <v>#REF!</v>
      </c>
      <c r="I89" s="22">
        <f t="shared" si="18"/>
        <v>0</v>
      </c>
      <c r="J89" s="22" t="e">
        <f t="shared" ca="1" si="15"/>
        <v>#REF!</v>
      </c>
      <c r="K89" s="22" t="e">
        <f t="shared" ca="1" si="5"/>
        <v>#REF!</v>
      </c>
      <c r="M89" s="51"/>
      <c r="N89" s="41" t="str">
        <f t="shared" ca="1" si="19"/>
        <v/>
      </c>
      <c r="O89" s="12" t="str">
        <f t="array" aca="1" ref="O89" ca="1">IFERROR(INDEX(INDIRECT($A$1),$H89,O$4),"")</f>
        <v/>
      </c>
      <c r="P89" s="17" t="str">
        <f t="array" aca="1" ref="P89" ca="1">IFERROR(INDEX(INDIRECT($A$1),$H89,P$4),"")</f>
        <v/>
      </c>
      <c r="Q89" s="40" t="str">
        <f t="array" aca="1" ref="Q89" ca="1">IFERROR(INDEX(INDIRECT($A$1),$H89,Q$4),"")</f>
        <v/>
      </c>
      <c r="R89" s="12" t="str">
        <f t="array" aca="1" ref="R89" ca="1">IFERROR(INDEX(INDIRECT($A$1),$K89,R$4),"")</f>
        <v/>
      </c>
      <c r="S89" s="17" t="str">
        <f t="array" aca="1" ref="S89" ca="1">IFERROR(INDEX(INDIRECT($A$1),$K89,S$4),"")</f>
        <v/>
      </c>
      <c r="T89" s="30" t="str">
        <f t="array" aca="1" ref="T89" ca="1">IFERROR(INDEX(INDIRECT($A$1),$K89,T$4),"")</f>
        <v/>
      </c>
    </row>
    <row r="90" spans="1:20" x14ac:dyDescent="0.45">
      <c r="A90" s="22" t="str">
        <f t="shared" si="13"/>
        <v>benefits</v>
      </c>
      <c r="B90" s="22" t="str">
        <f t="shared" si="16"/>
        <v>lfsh_aj18</v>
      </c>
      <c r="C90" s="22">
        <f t="shared" si="16"/>
        <v>1</v>
      </c>
      <c r="D90" s="22">
        <f t="shared" si="16"/>
        <v>1</v>
      </c>
      <c r="E90" s="22">
        <f t="shared" si="17"/>
        <v>16</v>
      </c>
      <c r="F90" s="22" t="e">
        <f t="array" aca="1" ref="F90" ca="1">INDEX(INDIRECT($A90),$E90)</f>
        <v>#REF!</v>
      </c>
      <c r="G90" s="22" t="e">
        <f t="shared" ca="1" si="14"/>
        <v>#REF!</v>
      </c>
      <c r="H90" s="22" t="e">
        <f t="shared" ca="1" si="4"/>
        <v>#REF!</v>
      </c>
      <c r="I90" s="22">
        <f t="shared" si="18"/>
        <v>0</v>
      </c>
      <c r="J90" s="22" t="e">
        <f t="shared" ca="1" si="15"/>
        <v>#REF!</v>
      </c>
      <c r="K90" s="22" t="e">
        <f t="shared" ca="1" si="5"/>
        <v>#REF!</v>
      </c>
      <c r="M90" s="49" t="str">
        <f ca="1">IFERROR(F90,"")</f>
        <v/>
      </c>
      <c r="N90" s="1" t="str">
        <f t="shared" ca="1" si="19"/>
        <v/>
      </c>
      <c r="O90" s="20" t="str">
        <f t="array" aca="1" ref="O90" ca="1">IFERROR(INDEX(INDIRECT($A$1),$H90,O$4),"")</f>
        <v/>
      </c>
      <c r="P90" s="35" t="str">
        <f t="array" aca="1" ref="P90" ca="1">IFERROR(INDEX(INDIRECT($A$1),$H90,P$4),"")</f>
        <v/>
      </c>
      <c r="Q90" s="13" t="str">
        <f t="array" aca="1" ref="Q90" ca="1">IFERROR(INDEX(INDIRECT($A$1),$H90,Q$4),"")</f>
        <v/>
      </c>
      <c r="R90" s="20" t="str">
        <f t="array" aca="1" ref="R90" ca="1">IFERROR(INDEX(INDIRECT($A$1),$K90,R$4),"")</f>
        <v/>
      </c>
      <c r="S90" s="35" t="str">
        <f t="array" aca="1" ref="S90" ca="1">IFERROR(INDEX(INDIRECT($A$1),$K90,S$4),"")</f>
        <v/>
      </c>
      <c r="T90" s="4" t="str">
        <f t="array" aca="1" ref="T90" ca="1">IFERROR(INDEX(INDIRECT($A$1),$K90,T$4),"")</f>
        <v/>
      </c>
    </row>
    <row r="91" spans="1:20" x14ac:dyDescent="0.45">
      <c r="A91" s="22" t="str">
        <f t="shared" si="13"/>
        <v>benefits</v>
      </c>
      <c r="B91" s="22" t="str">
        <f t="shared" si="16"/>
        <v>lfsh_aj19</v>
      </c>
      <c r="C91" s="22">
        <f t="shared" si="16"/>
        <v>1</v>
      </c>
      <c r="D91" s="22">
        <f t="shared" si="16"/>
        <v>1</v>
      </c>
      <c r="E91" s="22">
        <f t="shared" si="17"/>
        <v>16</v>
      </c>
      <c r="F91" s="22" t="e">
        <f t="array" aca="1" ref="F91" ca="1">INDEX(INDIRECT($A91),$E91)</f>
        <v>#REF!</v>
      </c>
      <c r="G91" s="22" t="e">
        <f t="shared" ca="1" si="14"/>
        <v>#REF!</v>
      </c>
      <c r="H91" s="22" t="e">
        <f t="shared" ca="1" si="4"/>
        <v>#REF!</v>
      </c>
      <c r="I91" s="22">
        <f t="shared" si="18"/>
        <v>0</v>
      </c>
      <c r="J91" s="22" t="e">
        <f t="shared" ca="1" si="15"/>
        <v>#REF!</v>
      </c>
      <c r="K91" s="22" t="e">
        <f t="shared" ca="1" si="5"/>
        <v>#REF!</v>
      </c>
      <c r="M91" s="50"/>
      <c r="N91" s="38" t="str">
        <f t="shared" ca="1" si="19"/>
        <v/>
      </c>
      <c r="O91" s="19" t="str">
        <f t="array" aca="1" ref="O91" ca="1">IFERROR(INDEX(INDIRECT($A$1),$H91,O$4),"")</f>
        <v/>
      </c>
      <c r="P91" s="18" t="str">
        <f t="array" aca="1" ref="P91" ca="1">IFERROR(INDEX(INDIRECT($A$1),$H91,P$4),"")</f>
        <v/>
      </c>
      <c r="Q91" s="24" t="str">
        <f t="array" aca="1" ref="Q91" ca="1">IFERROR(INDEX(INDIRECT($A$1),$H91,Q$4),"")</f>
        <v/>
      </c>
      <c r="R91" s="19" t="str">
        <f t="array" aca="1" ref="R91" ca="1">IFERROR(INDEX(INDIRECT($A$1),$K91,R$4),"")</f>
        <v/>
      </c>
      <c r="S91" s="18" t="str">
        <f t="array" aca="1" ref="S91" ca="1">IFERROR(INDEX(INDIRECT($A$1),$K91,S$4),"")</f>
        <v/>
      </c>
      <c r="T91" s="31" t="str">
        <f t="array" aca="1" ref="T91" ca="1">IFERROR(INDEX(INDIRECT($A$1),$K91,T$4),"")</f>
        <v/>
      </c>
    </row>
    <row r="92" spans="1:20" x14ac:dyDescent="0.45">
      <c r="A92" s="22" t="str">
        <f t="shared" si="13"/>
        <v>benefits</v>
      </c>
      <c r="B92" s="22" t="str">
        <f t="shared" si="16"/>
        <v>lfsh_aj20</v>
      </c>
      <c r="C92" s="22">
        <f t="shared" si="16"/>
        <v>1</v>
      </c>
      <c r="D92" s="22">
        <f t="shared" si="16"/>
        <v>1</v>
      </c>
      <c r="E92" s="22">
        <f t="shared" si="17"/>
        <v>16</v>
      </c>
      <c r="F92" s="22" t="e">
        <f t="array" aca="1" ref="F92" ca="1">INDEX(INDIRECT($A92),$E92)</f>
        <v>#REF!</v>
      </c>
      <c r="G92" s="22" t="e">
        <f t="shared" ca="1" si="14"/>
        <v>#REF!</v>
      </c>
      <c r="H92" s="22" t="e">
        <f t="shared" ca="1" si="4"/>
        <v>#REF!</v>
      </c>
      <c r="I92" s="22">
        <f t="shared" si="18"/>
        <v>0</v>
      </c>
      <c r="J92" s="22" t="e">
        <f t="shared" ca="1" si="15"/>
        <v>#REF!</v>
      </c>
      <c r="K92" s="22" t="e">
        <f t="shared" ca="1" si="5"/>
        <v>#REF!</v>
      </c>
      <c r="M92" s="50"/>
      <c r="N92" s="38" t="str">
        <f t="shared" ca="1" si="19"/>
        <v/>
      </c>
      <c r="O92" s="19" t="str">
        <f t="array" aca="1" ref="O92" ca="1">IFERROR(INDEX(INDIRECT($A$1),$H92,O$4),"")</f>
        <v/>
      </c>
      <c r="P92" s="18" t="str">
        <f t="array" aca="1" ref="P92" ca="1">IFERROR(INDEX(INDIRECT($A$1),$H92,P$4),"")</f>
        <v/>
      </c>
      <c r="Q92" s="24" t="str">
        <f t="array" aca="1" ref="Q92" ca="1">IFERROR(INDEX(INDIRECT($A$1),$H92,Q$4),"")</f>
        <v/>
      </c>
      <c r="R92" s="19" t="str">
        <f t="array" aca="1" ref="R92" ca="1">IFERROR(INDEX(INDIRECT($A$1),$K92,R$4),"")</f>
        <v/>
      </c>
      <c r="S92" s="18" t="str">
        <f t="array" aca="1" ref="S92" ca="1">IFERROR(INDEX(INDIRECT($A$1),$K92,S$4),"")</f>
        <v/>
      </c>
      <c r="T92" s="31" t="str">
        <f t="array" aca="1" ref="T92" ca="1">IFERROR(INDEX(INDIRECT($A$1),$K92,T$4),"")</f>
        <v/>
      </c>
    </row>
    <row r="93" spans="1:20" x14ac:dyDescent="0.45">
      <c r="A93" s="22" t="str">
        <f t="shared" si="13"/>
        <v>benefits</v>
      </c>
      <c r="B93" s="22" t="str">
        <f t="shared" si="16"/>
        <v>lfsh_aj21</v>
      </c>
      <c r="C93" s="22">
        <f t="shared" si="16"/>
        <v>1</v>
      </c>
      <c r="D93" s="22">
        <f t="shared" si="16"/>
        <v>1</v>
      </c>
      <c r="E93" s="22">
        <f t="shared" si="17"/>
        <v>16</v>
      </c>
      <c r="F93" s="22" t="e">
        <f t="array" aca="1" ref="F93" ca="1">INDEX(INDIRECT($A93),$E93)</f>
        <v>#REF!</v>
      </c>
      <c r="G93" s="22" t="e">
        <f t="shared" ca="1" si="14"/>
        <v>#REF!</v>
      </c>
      <c r="H93" s="22" t="e">
        <f t="shared" ca="1" si="4"/>
        <v>#REF!</v>
      </c>
      <c r="I93" s="22">
        <f t="shared" si="18"/>
        <v>0</v>
      </c>
      <c r="J93" s="22" t="e">
        <f t="shared" ca="1" si="15"/>
        <v>#REF!</v>
      </c>
      <c r="K93" s="22" t="e">
        <f t="shared" ca="1" si="5"/>
        <v>#REF!</v>
      </c>
      <c r="M93" s="50"/>
      <c r="N93" s="38" t="str">
        <f t="shared" ca="1" si="19"/>
        <v/>
      </c>
      <c r="O93" s="19" t="str">
        <f t="array" aca="1" ref="O93" ca="1">IFERROR(INDEX(INDIRECT($A$1),$H93,O$4),"")</f>
        <v/>
      </c>
      <c r="P93" s="18" t="str">
        <f t="array" aca="1" ref="P93" ca="1">IFERROR(INDEX(INDIRECT($A$1),$H93,P$4),"")</f>
        <v/>
      </c>
      <c r="Q93" s="24" t="str">
        <f t="array" aca="1" ref="Q93" ca="1">IFERROR(INDEX(INDIRECT($A$1),$H93,Q$4),"")</f>
        <v/>
      </c>
      <c r="R93" s="19" t="str">
        <f t="array" aca="1" ref="R93" ca="1">IFERROR(INDEX(INDIRECT($A$1),$K93,R$4),"")</f>
        <v/>
      </c>
      <c r="S93" s="18" t="str">
        <f t="array" aca="1" ref="S93" ca="1">IFERROR(INDEX(INDIRECT($A$1),$K93,S$4),"")</f>
        <v/>
      </c>
      <c r="T93" s="31" t="str">
        <f t="array" aca="1" ref="T93" ca="1">IFERROR(INDEX(INDIRECT($A$1),$K93,T$4),"")</f>
        <v/>
      </c>
    </row>
    <row r="94" spans="1:20" ht="15.75" customHeight="1" x14ac:dyDescent="0.45">
      <c r="A94" s="22" t="str">
        <f t="shared" si="13"/>
        <v>benefits</v>
      </c>
      <c r="B94" s="22" t="str">
        <f t="shared" si="16"/>
        <v>lfsh_aj22</v>
      </c>
      <c r="C94" s="22">
        <f t="shared" si="16"/>
        <v>1</v>
      </c>
      <c r="D94" s="22">
        <f t="shared" si="16"/>
        <v>1</v>
      </c>
      <c r="E94" s="22">
        <f t="shared" si="17"/>
        <v>16</v>
      </c>
      <c r="F94" s="22" t="e">
        <f t="array" aca="1" ref="F94" ca="1">INDEX(INDIRECT($A94),$E94)</f>
        <v>#REF!</v>
      </c>
      <c r="G94" s="22" t="e">
        <f t="shared" ca="1" si="14"/>
        <v>#REF!</v>
      </c>
      <c r="H94" s="22" t="e">
        <f t="shared" ca="1" si="4"/>
        <v>#REF!</v>
      </c>
      <c r="I94" s="22">
        <f t="shared" si="18"/>
        <v>0</v>
      </c>
      <c r="J94" s="22" t="e">
        <f t="shared" ca="1" si="15"/>
        <v>#REF!</v>
      </c>
      <c r="K94" s="22" t="e">
        <f t="shared" ca="1" si="5"/>
        <v>#REF!</v>
      </c>
      <c r="M94" s="51"/>
      <c r="N94" s="41" t="str">
        <f t="shared" ca="1" si="19"/>
        <v/>
      </c>
      <c r="O94" s="12" t="str">
        <f t="array" aca="1" ref="O94" ca="1">IFERROR(INDEX(INDIRECT($A$1),$H94,O$4),"")</f>
        <v/>
      </c>
      <c r="P94" s="17" t="str">
        <f t="array" aca="1" ref="P94" ca="1">IFERROR(INDEX(INDIRECT($A$1),$H94,P$4),"")</f>
        <v/>
      </c>
      <c r="Q94" s="40" t="str">
        <f t="array" aca="1" ref="Q94" ca="1">IFERROR(INDEX(INDIRECT($A$1),$H94,Q$4),"")</f>
        <v/>
      </c>
      <c r="R94" s="12" t="str">
        <f t="array" aca="1" ref="R94" ca="1">IFERROR(INDEX(INDIRECT($A$1),$K94,R$4),"")</f>
        <v/>
      </c>
      <c r="S94" s="17" t="str">
        <f t="array" aca="1" ref="S94" ca="1">IFERROR(INDEX(INDIRECT($A$1),$K94,S$4),"")</f>
        <v/>
      </c>
      <c r="T94" s="30" t="str">
        <f t="array" aca="1" ref="T94" ca="1">IFERROR(INDEX(INDIRECT($A$1),$K94,T$4),"")</f>
        <v/>
      </c>
    </row>
    <row r="95" spans="1:20" x14ac:dyDescent="0.45">
      <c r="A95" s="22" t="str">
        <f t="shared" si="13"/>
        <v>benefits</v>
      </c>
      <c r="B95" s="22" t="str">
        <f t="shared" si="16"/>
        <v>lfsh_aj18</v>
      </c>
      <c r="C95" s="22">
        <f t="shared" si="16"/>
        <v>1</v>
      </c>
      <c r="D95" s="22">
        <f t="shared" si="16"/>
        <v>1</v>
      </c>
      <c r="E95" s="22">
        <f t="shared" si="17"/>
        <v>17</v>
      </c>
      <c r="F95" s="22" t="e">
        <f t="array" aca="1" ref="F95" ca="1">INDEX(INDIRECT($A95),$E95)</f>
        <v>#REF!</v>
      </c>
      <c r="G95" s="22" t="e">
        <f t="shared" ca="1" si="14"/>
        <v>#REF!</v>
      </c>
      <c r="H95" s="22" t="e">
        <f t="shared" ca="1" si="4"/>
        <v>#REF!</v>
      </c>
      <c r="I95" s="22">
        <f t="shared" si="18"/>
        <v>0</v>
      </c>
      <c r="J95" s="22" t="e">
        <f t="shared" ca="1" si="15"/>
        <v>#REF!</v>
      </c>
      <c r="K95" s="22" t="e">
        <f t="shared" ca="1" si="5"/>
        <v>#REF!</v>
      </c>
      <c r="M95" s="49" t="str">
        <f ca="1">IFERROR(F95,"")</f>
        <v/>
      </c>
      <c r="N95" s="1" t="str">
        <f t="shared" ca="1" si="19"/>
        <v/>
      </c>
      <c r="O95" s="20" t="str">
        <f t="array" aca="1" ref="O95" ca="1">IFERROR(INDEX(INDIRECT($A$1),$H95,O$4),"")</f>
        <v/>
      </c>
      <c r="P95" s="35" t="str">
        <f t="array" aca="1" ref="P95" ca="1">IFERROR(INDEX(INDIRECT($A$1),$H95,P$4),"")</f>
        <v/>
      </c>
      <c r="Q95" s="13" t="str">
        <f t="array" aca="1" ref="Q95" ca="1">IFERROR(INDEX(INDIRECT($A$1),$H95,Q$4),"")</f>
        <v/>
      </c>
      <c r="R95" s="20" t="str">
        <f t="array" aca="1" ref="R95" ca="1">IFERROR(INDEX(INDIRECT($A$1),$K95,R$4),"")</f>
        <v/>
      </c>
      <c r="S95" s="35" t="str">
        <f t="array" aca="1" ref="S95" ca="1">IFERROR(INDEX(INDIRECT($A$1),$K95,S$4),"")</f>
        <v/>
      </c>
      <c r="T95" s="4" t="str">
        <f t="array" aca="1" ref="T95" ca="1">IFERROR(INDEX(INDIRECT($A$1),$K95,T$4),"")</f>
        <v/>
      </c>
    </row>
    <row r="96" spans="1:20" x14ac:dyDescent="0.45">
      <c r="A96" s="22" t="str">
        <f t="shared" si="13"/>
        <v>benefits</v>
      </c>
      <c r="B96" s="22" t="str">
        <f t="shared" si="16"/>
        <v>lfsh_aj19</v>
      </c>
      <c r="C96" s="22">
        <f t="shared" si="16"/>
        <v>1</v>
      </c>
      <c r="D96" s="22">
        <f t="shared" si="16"/>
        <v>1</v>
      </c>
      <c r="E96" s="22">
        <f t="shared" si="17"/>
        <v>17</v>
      </c>
      <c r="F96" s="22" t="e">
        <f t="array" aca="1" ref="F96" ca="1">INDEX(INDIRECT($A96),$E96)</f>
        <v>#REF!</v>
      </c>
      <c r="G96" s="22" t="e">
        <f t="shared" ca="1" si="14"/>
        <v>#REF!</v>
      </c>
      <c r="H96" s="22" t="e">
        <f t="shared" ca="1" si="4"/>
        <v>#REF!</v>
      </c>
      <c r="I96" s="22">
        <f t="shared" si="18"/>
        <v>0</v>
      </c>
      <c r="J96" s="22" t="e">
        <f t="shared" ca="1" si="15"/>
        <v>#REF!</v>
      </c>
      <c r="K96" s="22" t="e">
        <f t="shared" ca="1" si="5"/>
        <v>#REF!</v>
      </c>
      <c r="M96" s="50"/>
      <c r="N96" s="38" t="str">
        <f t="shared" ca="1" si="19"/>
        <v/>
      </c>
      <c r="O96" s="19" t="str">
        <f t="array" aca="1" ref="O96" ca="1">IFERROR(INDEX(INDIRECT($A$1),$H96,O$4),"")</f>
        <v/>
      </c>
      <c r="P96" s="18" t="str">
        <f t="array" aca="1" ref="P96" ca="1">IFERROR(INDEX(INDIRECT($A$1),$H96,P$4),"")</f>
        <v/>
      </c>
      <c r="Q96" s="24" t="str">
        <f t="array" aca="1" ref="Q96" ca="1">IFERROR(INDEX(INDIRECT($A$1),$H96,Q$4),"")</f>
        <v/>
      </c>
      <c r="R96" s="19" t="str">
        <f t="array" aca="1" ref="R96" ca="1">IFERROR(INDEX(INDIRECT($A$1),$K96,R$4),"")</f>
        <v/>
      </c>
      <c r="S96" s="18" t="str">
        <f t="array" aca="1" ref="S96" ca="1">IFERROR(INDEX(INDIRECT($A$1),$K96,S$4),"")</f>
        <v/>
      </c>
      <c r="T96" s="31" t="str">
        <f t="array" aca="1" ref="T96" ca="1">IFERROR(INDEX(INDIRECT($A$1),$K96,T$4),"")</f>
        <v/>
      </c>
    </row>
    <row r="97" spans="1:20" x14ac:dyDescent="0.45">
      <c r="A97" s="22" t="str">
        <f t="shared" si="13"/>
        <v>benefits</v>
      </c>
      <c r="B97" s="22" t="str">
        <f t="shared" si="16"/>
        <v>lfsh_aj20</v>
      </c>
      <c r="C97" s="22">
        <f t="shared" si="16"/>
        <v>1</v>
      </c>
      <c r="D97" s="22">
        <f t="shared" si="16"/>
        <v>1</v>
      </c>
      <c r="E97" s="22">
        <f t="shared" si="17"/>
        <v>17</v>
      </c>
      <c r="F97" s="22" t="e">
        <f t="array" aca="1" ref="F97" ca="1">INDEX(INDIRECT($A97),$E97)</f>
        <v>#REF!</v>
      </c>
      <c r="G97" s="22" t="e">
        <f t="shared" ca="1" si="14"/>
        <v>#REF!</v>
      </c>
      <c r="H97" s="22" t="e">
        <f t="shared" ca="1" si="4"/>
        <v>#REF!</v>
      </c>
      <c r="I97" s="22">
        <f t="shared" si="18"/>
        <v>0</v>
      </c>
      <c r="J97" s="22" t="e">
        <f t="shared" ca="1" si="15"/>
        <v>#REF!</v>
      </c>
      <c r="K97" s="22" t="e">
        <f t="shared" ca="1" si="5"/>
        <v>#REF!</v>
      </c>
      <c r="M97" s="50"/>
      <c r="N97" s="38" t="str">
        <f t="shared" ca="1" si="19"/>
        <v/>
      </c>
      <c r="O97" s="19" t="str">
        <f t="array" aca="1" ref="O97" ca="1">IFERROR(INDEX(INDIRECT($A$1),$H97,O$4),"")</f>
        <v/>
      </c>
      <c r="P97" s="18" t="str">
        <f t="array" aca="1" ref="P97" ca="1">IFERROR(INDEX(INDIRECT($A$1),$H97,P$4),"")</f>
        <v/>
      </c>
      <c r="Q97" s="24" t="str">
        <f t="array" aca="1" ref="Q97" ca="1">IFERROR(INDEX(INDIRECT($A$1),$H97,Q$4),"")</f>
        <v/>
      </c>
      <c r="R97" s="19" t="str">
        <f t="array" aca="1" ref="R97" ca="1">IFERROR(INDEX(INDIRECT($A$1),$K97,R$4),"")</f>
        <v/>
      </c>
      <c r="S97" s="18" t="str">
        <f t="array" aca="1" ref="S97" ca="1">IFERROR(INDEX(INDIRECT($A$1),$K97,S$4),"")</f>
        <v/>
      </c>
      <c r="T97" s="31" t="str">
        <f t="array" aca="1" ref="T97" ca="1">IFERROR(INDEX(INDIRECT($A$1),$K97,T$4),"")</f>
        <v/>
      </c>
    </row>
    <row r="98" spans="1:20" x14ac:dyDescent="0.45">
      <c r="A98" s="22" t="str">
        <f t="shared" si="13"/>
        <v>benefits</v>
      </c>
      <c r="B98" s="22" t="str">
        <f t="shared" si="16"/>
        <v>lfsh_aj21</v>
      </c>
      <c r="C98" s="22">
        <f t="shared" si="16"/>
        <v>1</v>
      </c>
      <c r="D98" s="22">
        <f t="shared" si="16"/>
        <v>1</v>
      </c>
      <c r="E98" s="22">
        <f t="shared" si="17"/>
        <v>17</v>
      </c>
      <c r="F98" s="22" t="e">
        <f t="array" aca="1" ref="F98" ca="1">INDEX(INDIRECT($A98),$E98)</f>
        <v>#REF!</v>
      </c>
      <c r="G98" s="22" t="e">
        <f t="shared" ca="1" si="14"/>
        <v>#REF!</v>
      </c>
      <c r="H98" s="22" t="e">
        <f t="shared" ca="1" si="4"/>
        <v>#REF!</v>
      </c>
      <c r="I98" s="22">
        <f t="shared" si="18"/>
        <v>0</v>
      </c>
      <c r="J98" s="22" t="e">
        <f t="shared" ca="1" si="15"/>
        <v>#REF!</v>
      </c>
      <c r="K98" s="22" t="e">
        <f t="shared" ca="1" si="5"/>
        <v>#REF!</v>
      </c>
      <c r="M98" s="50"/>
      <c r="N98" s="38" t="str">
        <f t="shared" ca="1" si="19"/>
        <v/>
      </c>
      <c r="O98" s="19" t="str">
        <f t="array" aca="1" ref="O98" ca="1">IFERROR(INDEX(INDIRECT($A$1),$H98,O$4),"")</f>
        <v/>
      </c>
      <c r="P98" s="18" t="str">
        <f t="array" aca="1" ref="P98" ca="1">IFERROR(INDEX(INDIRECT($A$1),$H98,P$4),"")</f>
        <v/>
      </c>
      <c r="Q98" s="24" t="str">
        <f t="array" aca="1" ref="Q98" ca="1">IFERROR(INDEX(INDIRECT($A$1),$H98,Q$4),"")</f>
        <v/>
      </c>
      <c r="R98" s="19" t="str">
        <f t="array" aca="1" ref="R98" ca="1">IFERROR(INDEX(INDIRECT($A$1),$K98,R$4),"")</f>
        <v/>
      </c>
      <c r="S98" s="18" t="str">
        <f t="array" aca="1" ref="S98" ca="1">IFERROR(INDEX(INDIRECT($A$1),$K98,S$4),"")</f>
        <v/>
      </c>
      <c r="T98" s="31" t="str">
        <f t="array" aca="1" ref="T98" ca="1">IFERROR(INDEX(INDIRECT($A$1),$K98,T$4),"")</f>
        <v/>
      </c>
    </row>
    <row r="99" spans="1:20" ht="15.75" customHeight="1" x14ac:dyDescent="0.45">
      <c r="A99" s="22" t="str">
        <f t="shared" si="13"/>
        <v>benefits</v>
      </c>
      <c r="B99" s="22" t="str">
        <f t="shared" si="16"/>
        <v>lfsh_aj22</v>
      </c>
      <c r="C99" s="22">
        <f t="shared" si="16"/>
        <v>1</v>
      </c>
      <c r="D99" s="22">
        <f t="shared" si="16"/>
        <v>1</v>
      </c>
      <c r="E99" s="22">
        <f t="shared" si="17"/>
        <v>17</v>
      </c>
      <c r="F99" s="22" t="e">
        <f t="array" aca="1" ref="F99" ca="1">INDEX(INDIRECT($A99),$E99)</f>
        <v>#REF!</v>
      </c>
      <c r="G99" s="22" t="e">
        <f t="shared" ca="1" si="14"/>
        <v>#REF!</v>
      </c>
      <c r="H99" s="22" t="e">
        <f t="shared" ca="1" si="4"/>
        <v>#REF!</v>
      </c>
      <c r="I99" s="22">
        <f t="shared" si="18"/>
        <v>0</v>
      </c>
      <c r="J99" s="22" t="e">
        <f t="shared" ca="1" si="15"/>
        <v>#REF!</v>
      </c>
      <c r="K99" s="22" t="e">
        <f t="shared" ca="1" si="5"/>
        <v>#REF!</v>
      </c>
      <c r="M99" s="51"/>
      <c r="N99" s="41" t="str">
        <f t="shared" ca="1" si="19"/>
        <v/>
      </c>
      <c r="O99" s="12" t="str">
        <f t="array" aca="1" ref="O99" ca="1">IFERROR(INDEX(INDIRECT($A$1),$H99,O$4),"")</f>
        <v/>
      </c>
      <c r="P99" s="17" t="str">
        <f t="array" aca="1" ref="P99" ca="1">IFERROR(INDEX(INDIRECT($A$1),$H99,P$4),"")</f>
        <v/>
      </c>
      <c r="Q99" s="40" t="str">
        <f t="array" aca="1" ref="Q99" ca="1">IFERROR(INDEX(INDIRECT($A$1),$H99,Q$4),"")</f>
        <v/>
      </c>
      <c r="R99" s="12" t="str">
        <f t="array" aca="1" ref="R99" ca="1">IFERROR(INDEX(INDIRECT($A$1),$K99,R$4),"")</f>
        <v/>
      </c>
      <c r="S99" s="17" t="str">
        <f t="array" aca="1" ref="S99" ca="1">IFERROR(INDEX(INDIRECT($A$1),$K99,S$4),"")</f>
        <v/>
      </c>
      <c r="T99" s="30" t="str">
        <f t="array" aca="1" ref="T99" ca="1">IFERROR(INDEX(INDIRECT($A$1),$K99,T$4),"")</f>
        <v/>
      </c>
    </row>
    <row r="100" spans="1:20" x14ac:dyDescent="0.45">
      <c r="A100" s="22" t="str">
        <f t="shared" si="13"/>
        <v>benefits</v>
      </c>
      <c r="B100" s="22" t="str">
        <f t="shared" si="16"/>
        <v>lfsh_aj18</v>
      </c>
      <c r="C100" s="22">
        <f t="shared" si="16"/>
        <v>1</v>
      </c>
      <c r="D100" s="22">
        <f t="shared" si="16"/>
        <v>1</v>
      </c>
      <c r="E100" s="22">
        <f t="shared" si="17"/>
        <v>18</v>
      </c>
      <c r="F100" s="22" t="e">
        <f t="array" aca="1" ref="F100" ca="1">INDEX(INDIRECT($A100),$E100)</f>
        <v>#REF!</v>
      </c>
      <c r="G100" s="22" t="e">
        <f t="shared" ca="1" si="14"/>
        <v>#REF!</v>
      </c>
      <c r="H100" s="22" t="e">
        <f t="shared" ca="1" si="4"/>
        <v>#REF!</v>
      </c>
      <c r="I100" s="22">
        <f t="shared" si="18"/>
        <v>0</v>
      </c>
      <c r="J100" s="22" t="e">
        <f t="shared" ca="1" si="15"/>
        <v>#REF!</v>
      </c>
      <c r="K100" s="22" t="e">
        <f t="shared" ca="1" si="5"/>
        <v>#REF!</v>
      </c>
      <c r="M100" s="49" t="str">
        <f ca="1">IFERROR(F100,"")</f>
        <v/>
      </c>
      <c r="N100" s="1" t="str">
        <f t="shared" ca="1" si="19"/>
        <v/>
      </c>
      <c r="O100" s="20" t="str">
        <f t="array" aca="1" ref="O100" ca="1">IFERROR(INDEX(INDIRECT($A$1),$H100,O$4),"")</f>
        <v/>
      </c>
      <c r="P100" s="35" t="str">
        <f t="array" aca="1" ref="P100" ca="1">IFERROR(INDEX(INDIRECT($A$1),$H100,P$4),"")</f>
        <v/>
      </c>
      <c r="Q100" s="13" t="str">
        <f t="array" aca="1" ref="Q100" ca="1">IFERROR(INDEX(INDIRECT($A$1),$H100,Q$4),"")</f>
        <v/>
      </c>
      <c r="R100" s="20" t="str">
        <f t="array" aca="1" ref="R100" ca="1">IFERROR(INDEX(INDIRECT($A$1),$K100,R$4),"")</f>
        <v/>
      </c>
      <c r="S100" s="35" t="str">
        <f t="array" aca="1" ref="S100" ca="1">IFERROR(INDEX(INDIRECT($A$1),$K100,S$4),"")</f>
        <v/>
      </c>
      <c r="T100" s="4" t="str">
        <f t="array" aca="1" ref="T100" ca="1">IFERROR(INDEX(INDIRECT($A$1),$K100,T$4),"")</f>
        <v/>
      </c>
    </row>
    <row r="101" spans="1:20" x14ac:dyDescent="0.45">
      <c r="A101" s="22" t="str">
        <f t="shared" si="13"/>
        <v>benefits</v>
      </c>
      <c r="B101" s="22" t="str">
        <f t="shared" ref="B101:D107" si="20">B96</f>
        <v>lfsh_aj19</v>
      </c>
      <c r="C101" s="22">
        <f t="shared" si="20"/>
        <v>1</v>
      </c>
      <c r="D101" s="22">
        <f t="shared" si="20"/>
        <v>1</v>
      </c>
      <c r="E101" s="22">
        <f t="shared" si="17"/>
        <v>18</v>
      </c>
      <c r="F101" s="22" t="e">
        <f t="array" aca="1" ref="F101" ca="1">INDEX(INDIRECT($A101),$E101)</f>
        <v>#REF!</v>
      </c>
      <c r="G101" s="22" t="e">
        <f t="shared" ca="1" si="14"/>
        <v>#REF!</v>
      </c>
      <c r="H101" s="22" t="e">
        <f t="shared" ca="1" si="4"/>
        <v>#REF!</v>
      </c>
      <c r="I101" s="22">
        <f t="shared" si="18"/>
        <v>0</v>
      </c>
      <c r="J101" s="22" t="e">
        <f t="shared" ca="1" si="15"/>
        <v>#REF!</v>
      </c>
      <c r="K101" s="22" t="e">
        <f t="shared" ca="1" si="5"/>
        <v>#REF!</v>
      </c>
      <c r="M101" s="50"/>
      <c r="N101" s="38" t="str">
        <f t="shared" ca="1" si="19"/>
        <v/>
      </c>
      <c r="O101" s="19" t="str">
        <f t="array" aca="1" ref="O101" ca="1">IFERROR(INDEX(INDIRECT($A$1),$H101,O$4),"")</f>
        <v/>
      </c>
      <c r="P101" s="18" t="str">
        <f t="array" aca="1" ref="P101" ca="1">IFERROR(INDEX(INDIRECT($A$1),$H101,P$4),"")</f>
        <v/>
      </c>
      <c r="Q101" s="24" t="str">
        <f t="array" aca="1" ref="Q101" ca="1">IFERROR(INDEX(INDIRECT($A$1),$H101,Q$4),"")</f>
        <v/>
      </c>
      <c r="R101" s="19" t="str">
        <f t="array" aca="1" ref="R101" ca="1">IFERROR(INDEX(INDIRECT($A$1),$K101,R$4),"")</f>
        <v/>
      </c>
      <c r="S101" s="18" t="str">
        <f t="array" aca="1" ref="S101" ca="1">IFERROR(INDEX(INDIRECT($A$1),$K101,S$4),"")</f>
        <v/>
      </c>
      <c r="T101" s="31" t="str">
        <f t="array" aca="1" ref="T101" ca="1">IFERROR(INDEX(INDIRECT($A$1),$K101,T$4),"")</f>
        <v/>
      </c>
    </row>
    <row r="102" spans="1:20" x14ac:dyDescent="0.45">
      <c r="A102" s="22" t="str">
        <f t="shared" si="13"/>
        <v>benefits</v>
      </c>
      <c r="B102" s="22" t="str">
        <f t="shared" si="20"/>
        <v>lfsh_aj20</v>
      </c>
      <c r="C102" s="22">
        <f t="shared" si="20"/>
        <v>1</v>
      </c>
      <c r="D102" s="22">
        <f t="shared" si="20"/>
        <v>1</v>
      </c>
      <c r="E102" s="22">
        <f t="shared" si="17"/>
        <v>18</v>
      </c>
      <c r="F102" s="22" t="e">
        <f t="array" aca="1" ref="F102" ca="1">INDEX(INDIRECT($A102),$E102)</f>
        <v>#REF!</v>
      </c>
      <c r="G102" s="22" t="e">
        <f t="shared" ca="1" si="14"/>
        <v>#REF!</v>
      </c>
      <c r="H102" s="22" t="e">
        <f t="shared" ca="1" si="4"/>
        <v>#REF!</v>
      </c>
      <c r="I102" s="22">
        <f t="shared" si="18"/>
        <v>0</v>
      </c>
      <c r="J102" s="22" t="e">
        <f t="shared" ca="1" si="15"/>
        <v>#REF!</v>
      </c>
      <c r="K102" s="22" t="e">
        <f t="shared" ca="1" si="5"/>
        <v>#REF!</v>
      </c>
      <c r="M102" s="50"/>
      <c r="N102" s="38" t="str">
        <f t="shared" ca="1" si="19"/>
        <v/>
      </c>
      <c r="O102" s="19" t="str">
        <f t="array" aca="1" ref="O102" ca="1">IFERROR(INDEX(INDIRECT($A$1),$H102,O$4),"")</f>
        <v/>
      </c>
      <c r="P102" s="18" t="str">
        <f t="array" aca="1" ref="P102" ca="1">IFERROR(INDEX(INDIRECT($A$1),$H102,P$4),"")</f>
        <v/>
      </c>
      <c r="Q102" s="24" t="str">
        <f t="array" aca="1" ref="Q102" ca="1">IFERROR(INDEX(INDIRECT($A$1),$H102,Q$4),"")</f>
        <v/>
      </c>
      <c r="R102" s="19" t="str">
        <f t="array" aca="1" ref="R102" ca="1">IFERROR(INDEX(INDIRECT($A$1),$K102,R$4),"")</f>
        <v/>
      </c>
      <c r="S102" s="18" t="str">
        <f t="array" aca="1" ref="S102" ca="1">IFERROR(INDEX(INDIRECT($A$1),$K102,S$4),"")</f>
        <v/>
      </c>
      <c r="T102" s="31" t="str">
        <f t="array" aca="1" ref="T102" ca="1">IFERROR(INDEX(INDIRECT($A$1),$K102,T$4),"")</f>
        <v/>
      </c>
    </row>
    <row r="103" spans="1:20" x14ac:dyDescent="0.45">
      <c r="A103" s="22" t="str">
        <f t="shared" si="13"/>
        <v>benefits</v>
      </c>
      <c r="B103" s="22" t="str">
        <f t="shared" si="20"/>
        <v>lfsh_aj21</v>
      </c>
      <c r="C103" s="22">
        <f t="shared" si="20"/>
        <v>1</v>
      </c>
      <c r="D103" s="22">
        <f t="shared" si="20"/>
        <v>1</v>
      </c>
      <c r="E103" s="22">
        <f t="shared" si="17"/>
        <v>18</v>
      </c>
      <c r="F103" s="22" t="e">
        <f t="array" aca="1" ref="F103" ca="1">INDEX(INDIRECT($A103),$E103)</f>
        <v>#REF!</v>
      </c>
      <c r="G103" s="22" t="e">
        <f t="shared" ca="1" si="14"/>
        <v>#REF!</v>
      </c>
      <c r="H103" s="22" t="e">
        <f t="shared" ca="1" si="4"/>
        <v>#REF!</v>
      </c>
      <c r="I103" s="22">
        <f t="shared" si="18"/>
        <v>0</v>
      </c>
      <c r="J103" s="22" t="e">
        <f t="shared" ca="1" si="15"/>
        <v>#REF!</v>
      </c>
      <c r="K103" s="22" t="e">
        <f t="shared" ca="1" si="5"/>
        <v>#REF!</v>
      </c>
      <c r="M103" s="50"/>
      <c r="N103" s="38" t="str">
        <f t="shared" ca="1" si="19"/>
        <v/>
      </c>
      <c r="O103" s="19" t="str">
        <f t="array" aca="1" ref="O103" ca="1">IFERROR(INDEX(INDIRECT($A$1),$H103,O$4),"")</f>
        <v/>
      </c>
      <c r="P103" s="18" t="str">
        <f t="array" aca="1" ref="P103" ca="1">IFERROR(INDEX(INDIRECT($A$1),$H103,P$4),"")</f>
        <v/>
      </c>
      <c r="Q103" s="24" t="str">
        <f t="array" aca="1" ref="Q103" ca="1">IFERROR(INDEX(INDIRECT($A$1),$H103,Q$4),"")</f>
        <v/>
      </c>
      <c r="R103" s="19" t="str">
        <f t="array" aca="1" ref="R103" ca="1">IFERROR(INDEX(INDIRECT($A$1),$K103,R$4),"")</f>
        <v/>
      </c>
      <c r="S103" s="18" t="str">
        <f t="array" aca="1" ref="S103" ca="1">IFERROR(INDEX(INDIRECT($A$1),$K103,S$4),"")</f>
        <v/>
      </c>
      <c r="T103" s="31" t="str">
        <f t="array" aca="1" ref="T103" ca="1">IFERROR(INDEX(INDIRECT($A$1),$K103,T$4),"")</f>
        <v/>
      </c>
    </row>
    <row r="104" spans="1:20" ht="15.75" customHeight="1" x14ac:dyDescent="0.45">
      <c r="A104" s="22" t="str">
        <f t="shared" si="13"/>
        <v>benefits</v>
      </c>
      <c r="B104" s="22" t="str">
        <f t="shared" si="20"/>
        <v>lfsh_aj22</v>
      </c>
      <c r="C104" s="22">
        <f t="shared" si="20"/>
        <v>1</v>
      </c>
      <c r="D104" s="22">
        <f t="shared" si="20"/>
        <v>1</v>
      </c>
      <c r="E104" s="22">
        <f t="shared" si="17"/>
        <v>18</v>
      </c>
      <c r="F104" s="22" t="e">
        <f t="array" aca="1" ref="F104" ca="1">INDEX(INDIRECT($A104),$E104)</f>
        <v>#REF!</v>
      </c>
      <c r="G104" s="22" t="e">
        <f t="shared" ca="1" si="14"/>
        <v>#REF!</v>
      </c>
      <c r="H104" s="22" t="e">
        <f t="shared" ca="1" si="4"/>
        <v>#REF!</v>
      </c>
      <c r="I104" s="22">
        <f t="shared" si="18"/>
        <v>0</v>
      </c>
      <c r="J104" s="22" t="e">
        <f t="shared" ca="1" si="15"/>
        <v>#REF!</v>
      </c>
      <c r="K104" s="22" t="e">
        <f t="shared" ca="1" si="5"/>
        <v>#REF!</v>
      </c>
      <c r="M104" s="51"/>
      <c r="N104" s="41" t="str">
        <f t="shared" ca="1" si="19"/>
        <v/>
      </c>
      <c r="O104" s="12" t="str">
        <f t="array" aca="1" ref="O104" ca="1">IFERROR(INDEX(INDIRECT($A$1),$H104,O$4),"")</f>
        <v/>
      </c>
      <c r="P104" s="17" t="str">
        <f t="array" aca="1" ref="P104" ca="1">IFERROR(INDEX(INDIRECT($A$1),$H104,P$4),"")</f>
        <v/>
      </c>
      <c r="Q104" s="40" t="str">
        <f t="array" aca="1" ref="Q104" ca="1">IFERROR(INDEX(INDIRECT($A$1),$H104,Q$4),"")</f>
        <v/>
      </c>
      <c r="R104" s="12" t="str">
        <f t="array" aca="1" ref="R104" ca="1">IFERROR(INDEX(INDIRECT($A$1),$K104,R$4),"")</f>
        <v/>
      </c>
      <c r="S104" s="17" t="str">
        <f t="array" aca="1" ref="S104" ca="1">IFERROR(INDEX(INDIRECT($A$1),$K104,S$4),"")</f>
        <v/>
      </c>
      <c r="T104" s="30" t="str">
        <f t="array" aca="1" ref="T104" ca="1">IFERROR(INDEX(INDIRECT($A$1),$K104,T$4),"")</f>
        <v/>
      </c>
    </row>
    <row r="105" spans="1:20" x14ac:dyDescent="0.45">
      <c r="A105" s="22" t="str">
        <f t="shared" si="13"/>
        <v>benefits</v>
      </c>
      <c r="B105" s="22" t="str">
        <f t="shared" si="20"/>
        <v>lfsh_aj18</v>
      </c>
      <c r="C105" s="22">
        <f t="shared" si="20"/>
        <v>1</v>
      </c>
      <c r="D105" s="22">
        <f t="shared" si="20"/>
        <v>1</v>
      </c>
      <c r="E105" s="22">
        <f t="shared" si="17"/>
        <v>19</v>
      </c>
      <c r="F105" s="22" t="e">
        <f t="array" aca="1" ref="F105" ca="1">INDEX(INDIRECT($A105),$E105)</f>
        <v>#REF!</v>
      </c>
      <c r="G105" s="22" t="e">
        <f t="shared" ca="1" si="14"/>
        <v>#REF!</v>
      </c>
      <c r="H105" s="22" t="e">
        <f t="shared" ca="1" si="4"/>
        <v>#REF!</v>
      </c>
      <c r="I105" s="22">
        <f t="shared" si="18"/>
        <v>0</v>
      </c>
      <c r="J105" s="22" t="e">
        <f t="shared" ca="1" si="15"/>
        <v>#REF!</v>
      </c>
      <c r="K105" s="22" t="e">
        <f t="shared" ca="1" si="5"/>
        <v>#REF!</v>
      </c>
    </row>
    <row r="106" spans="1:20" x14ac:dyDescent="0.45">
      <c r="A106" s="22" t="str">
        <f t="shared" si="13"/>
        <v>benefits</v>
      </c>
      <c r="B106" s="22" t="str">
        <f t="shared" si="20"/>
        <v>lfsh_aj19</v>
      </c>
      <c r="C106" s="22">
        <f t="shared" si="20"/>
        <v>1</v>
      </c>
      <c r="D106" s="22">
        <f t="shared" si="20"/>
        <v>1</v>
      </c>
      <c r="E106" s="22">
        <f t="shared" si="17"/>
        <v>19</v>
      </c>
      <c r="F106" s="22" t="e">
        <f t="array" aca="1" ref="F106" ca="1">INDEX(INDIRECT($A106),$E106)</f>
        <v>#REF!</v>
      </c>
      <c r="G106" s="22" t="e">
        <f t="shared" ca="1" si="14"/>
        <v>#REF!</v>
      </c>
      <c r="H106" s="22" t="e">
        <f t="shared" ca="1" si="4"/>
        <v>#REF!</v>
      </c>
      <c r="I106" s="22">
        <f t="shared" si="18"/>
        <v>0</v>
      </c>
      <c r="J106" s="22" t="e">
        <f t="shared" ca="1" si="15"/>
        <v>#REF!</v>
      </c>
      <c r="K106" s="22" t="e">
        <f t="shared" ca="1" si="5"/>
        <v>#REF!</v>
      </c>
    </row>
    <row r="107" spans="1:20" x14ac:dyDescent="0.45">
      <c r="A107" s="22" t="str">
        <f t="shared" si="13"/>
        <v>benefits</v>
      </c>
      <c r="B107" s="22" t="str">
        <f t="shared" si="20"/>
        <v>lfsh_aj20</v>
      </c>
      <c r="C107" s="22">
        <f t="shared" si="20"/>
        <v>1</v>
      </c>
      <c r="D107" s="22">
        <f t="shared" si="20"/>
        <v>1</v>
      </c>
      <c r="E107" s="22">
        <f t="shared" si="17"/>
        <v>19</v>
      </c>
      <c r="F107" s="22" t="e">
        <f t="array" aca="1" ref="F107" ca="1">INDEX(INDIRECT($A107),$E107)</f>
        <v>#REF!</v>
      </c>
      <c r="G107" s="22" t="e">
        <f t="shared" ca="1" si="14"/>
        <v>#REF!</v>
      </c>
      <c r="H107" s="22" t="e">
        <f t="shared" ca="1" si="4"/>
        <v>#REF!</v>
      </c>
      <c r="I107" s="22">
        <f t="shared" si="18"/>
        <v>0</v>
      </c>
      <c r="J107" s="22" t="e">
        <f t="shared" ca="1" si="15"/>
        <v>#REF!</v>
      </c>
      <c r="K107" s="22" t="e">
        <f t="shared" ca="1" si="5"/>
        <v>#REF!</v>
      </c>
    </row>
  </sheetData>
  <mergeCells count="18">
    <mergeCell ref="M100:M104"/>
    <mergeCell ref="M45:M49"/>
    <mergeCell ref="M50:M54"/>
    <mergeCell ref="M55:M59"/>
    <mergeCell ref="M60:M64"/>
    <mergeCell ref="M65:M69"/>
    <mergeCell ref="M70:M74"/>
    <mergeCell ref="M75:M79"/>
    <mergeCell ref="M80:M84"/>
    <mergeCell ref="M85:M89"/>
    <mergeCell ref="M90:M94"/>
    <mergeCell ref="M95:M99"/>
    <mergeCell ref="M40:M44"/>
    <mergeCell ref="M15:M19"/>
    <mergeCell ref="M20:M24"/>
    <mergeCell ref="M25:M29"/>
    <mergeCell ref="M30:M34"/>
    <mergeCell ref="M35:M39"/>
  </mergeCells>
  <conditionalFormatting sqref="M20:S104">
    <cfRule type="expression" dxfId="1" priority="1">
      <formula>ISERROR($F20)</formula>
    </cfRule>
  </conditionalFormatting>
  <dataValidations count="2">
    <dataValidation type="list" allowBlank="1" showInputMessage="1" showErrorMessage="1" sqref="O9" xr:uid="{39935E21-067C-4D2C-8D36-FBD131651209}">
      <formula1>INDEX(INDIRECT($A$9),1,0)</formula1>
    </dataValidation>
    <dataValidation type="list" allowBlank="1" showInputMessage="1" showErrorMessage="1" sqref="O11" xr:uid="{524DD9BF-D304-4044-9579-03C6C4AACB6A}">
      <formula1>INDEX(geo,0,1)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7"/>
  <sheetViews>
    <sheetView showGridLines="0" tabSelected="1" workbookViewId="0">
      <selection activeCell="P9" sqref="P9"/>
    </sheetView>
  </sheetViews>
  <sheetFormatPr defaultColWidth="10.6640625" defaultRowHeight="14.25" x14ac:dyDescent="0.45"/>
  <cols>
    <col min="1" max="3" width="11.3984375" customWidth="1"/>
    <col min="4" max="4" width="23.73046875" customWidth="1"/>
    <col min="5" max="10" width="11.3984375" customWidth="1"/>
    <col min="11" max="11" width="17" customWidth="1"/>
    <col min="12" max="12" width="3.73046875" customWidth="1"/>
    <col min="13" max="13" width="17.59765625" customWidth="1"/>
    <col min="15" max="16" width="18.86328125" customWidth="1"/>
    <col min="17" max="17" width="14.1328125" customWidth="1"/>
  </cols>
  <sheetData>
    <row r="1" spans="1:17" x14ac:dyDescent="0.45">
      <c r="A1" s="22" t="s">
        <v>39</v>
      </c>
    </row>
    <row r="3" spans="1:17" x14ac:dyDescent="0.45">
      <c r="O3" s="22" t="s">
        <v>1</v>
      </c>
      <c r="P3" s="22" t="s">
        <v>36</v>
      </c>
      <c r="Q3" s="22" t="s">
        <v>34</v>
      </c>
    </row>
    <row r="4" spans="1:17" x14ac:dyDescent="0.45">
      <c r="N4" s="22" t="s">
        <v>20</v>
      </c>
      <c r="O4" s="22">
        <f t="shared" ref="O4:Q4" ca="1" si="0">MATCH(O$3,INDEX(INDIRECT($A$1),1,0),0)</f>
        <v>6</v>
      </c>
      <c r="P4" s="22">
        <f t="shared" ca="1" si="0"/>
        <v>7</v>
      </c>
      <c r="Q4" s="22">
        <f t="shared" ca="1" si="0"/>
        <v>18</v>
      </c>
    </row>
    <row r="7" spans="1:17" x14ac:dyDescent="0.45">
      <c r="M7" s="10" t="s">
        <v>35</v>
      </c>
    </row>
    <row r="8" spans="1:17" x14ac:dyDescent="0.45">
      <c r="A8" s="22" t="s">
        <v>14</v>
      </c>
    </row>
    <row r="9" spans="1:17" x14ac:dyDescent="0.45">
      <c r="A9" t="s">
        <v>53</v>
      </c>
      <c r="M9" s="9" t="s">
        <v>13</v>
      </c>
      <c r="N9" s="29"/>
      <c r="O9" s="39" t="s">
        <v>2</v>
      </c>
    </row>
    <row r="10" spans="1:17" x14ac:dyDescent="0.45">
      <c r="A10" s="22" t="s">
        <v>33</v>
      </c>
      <c r="C10" s="22" t="str">
        <f>INDEX(geo,MATCH($O$11,INDEX(geo,0,1),0),2)</f>
        <v>NA</v>
      </c>
    </row>
    <row r="11" spans="1:17" x14ac:dyDescent="0.45">
      <c r="M11" s="9" t="s">
        <v>30</v>
      </c>
      <c r="N11" s="29"/>
      <c r="O11" s="39" t="s">
        <v>60</v>
      </c>
    </row>
    <row r="12" spans="1:17" ht="15.75" customHeight="1" thickBot="1" x14ac:dyDescent="0.5">
      <c r="M12" s="37"/>
      <c r="N12" s="37"/>
    </row>
    <row r="13" spans="1:17" ht="15.75" customHeight="1" thickBot="1" x14ac:dyDescent="0.5">
      <c r="A13" s="22" t="s">
        <v>21</v>
      </c>
      <c r="B13" s="22" t="s">
        <v>16</v>
      </c>
      <c r="C13" s="22" t="s">
        <v>0</v>
      </c>
      <c r="D13" s="22" t="s">
        <v>17</v>
      </c>
      <c r="E13" s="22" t="s">
        <v>25</v>
      </c>
      <c r="F13" s="22" t="s">
        <v>26</v>
      </c>
      <c r="G13" s="22" t="s">
        <v>15</v>
      </c>
      <c r="H13" s="22" t="s">
        <v>27</v>
      </c>
      <c r="I13" s="22" t="s">
        <v>29</v>
      </c>
      <c r="J13" s="22" t="s">
        <v>15</v>
      </c>
      <c r="K13" s="22" t="s">
        <v>28</v>
      </c>
      <c r="O13" s="26" t="s">
        <v>984</v>
      </c>
      <c r="P13" s="28"/>
      <c r="Q13" s="42"/>
    </row>
    <row r="14" spans="1:17" ht="27" customHeight="1" thickBot="1" x14ac:dyDescent="0.5">
      <c r="M14" s="23"/>
      <c r="N14" s="25"/>
      <c r="O14" s="15" t="s">
        <v>18</v>
      </c>
      <c r="P14" s="5" t="s">
        <v>19</v>
      </c>
      <c r="Q14" s="8" t="s">
        <v>54</v>
      </c>
    </row>
    <row r="15" spans="1:17" x14ac:dyDescent="0.45">
      <c r="A15" s="22" t="str">
        <f t="shared" ref="A15:A46" si="1">$O$9</f>
        <v>all</v>
      </c>
      <c r="B15" s="22" t="s">
        <v>3</v>
      </c>
      <c r="C15" s="22">
        <v>0</v>
      </c>
      <c r="D15" s="22" t="str">
        <f>$C$10</f>
        <v>NA</v>
      </c>
      <c r="E15" s="22">
        <v>1</v>
      </c>
      <c r="F15" s="22" t="str">
        <f t="array" aca="1" ref="F15" ca="1">INDEX(INDIRECT($A15),$E15)</f>
        <v/>
      </c>
      <c r="G15" s="22" t="str">
        <f ca="1">$A15&amp;"_"&amp;$B15&amp;"_"&amp;$C15&amp;"_"&amp;$D15&amp;"_"&amp;$F15</f>
        <v>all_lfsh_aj18_0_NA_</v>
      </c>
      <c r="H15" s="22">
        <f ca="1">MATCH($G15,INDEX(INDIRECT($A$1),0,1),0)</f>
        <v>1222</v>
      </c>
      <c r="I15" s="22">
        <v>0</v>
      </c>
      <c r="J15" s="22" t="str">
        <f ca="1">$A15&amp;"_"&amp;$B15&amp;"_"&amp;$I15&amp;"_"&amp;$D15&amp;"_"&amp;$F15</f>
        <v>all_lfsh_aj18_0_NA_</v>
      </c>
      <c r="K15" s="22">
        <f ca="1">MATCH($J15,INDEX(INDIRECT($A$1),0,1),0)</f>
        <v>1222</v>
      </c>
      <c r="M15" s="49" t="str">
        <f ca="1">IFERROR(F15,"")</f>
        <v/>
      </c>
      <c r="N15" s="1">
        <v>2018</v>
      </c>
      <c r="O15" s="20">
        <f t="array" aca="1" ref="O15" ca="1">IFERROR(INDEX(INDIRECT($A$1),$H15,O$4),"")</f>
        <v>0.75275152498807996</v>
      </c>
      <c r="P15" s="20">
        <f t="array" aca="1" ref="P15" ca="1">IFERROR(INDEX(INDIRECT($A$1),$H15,P$4),"")</f>
        <v>2.15351154817059E-3</v>
      </c>
      <c r="Q15" s="13">
        <f t="array" aca="1" ref="Q15" ca="1">IFERROR(INDEX(INDIRECT($A$1),$H15,Q$4),"")</f>
        <v>41243765</v>
      </c>
    </row>
    <row r="16" spans="1:17" x14ac:dyDescent="0.45">
      <c r="A16" s="22" t="str">
        <f t="shared" si="1"/>
        <v>all</v>
      </c>
      <c r="B16" s="22" t="s">
        <v>4</v>
      </c>
      <c r="C16" s="22">
        <v>0</v>
      </c>
      <c r="D16" s="22" t="str">
        <f>$C$10</f>
        <v>NA</v>
      </c>
      <c r="E16" s="22">
        <v>1</v>
      </c>
      <c r="F16" s="22" t="str">
        <f t="array" aca="1" ref="F16" ca="1">INDEX(INDIRECT($A16),$E16)</f>
        <v/>
      </c>
      <c r="G16" s="22" t="str">
        <f t="shared" ref="G16:G79" ca="1" si="2">$A16&amp;"_"&amp;$B16&amp;"_"&amp;$C16&amp;"_"&amp;$D16&amp;"_"&amp;$F16</f>
        <v>all_lfsh_aj19_0_NA_</v>
      </c>
      <c r="H16" s="22">
        <f ca="1">MATCH($G16,INDEX(INDIRECT($A$1),0,1),0)</f>
        <v>1223</v>
      </c>
      <c r="I16" s="22">
        <v>0</v>
      </c>
      <c r="J16" s="22" t="str">
        <f t="shared" ref="J16:J79" ca="1" si="3">$A16&amp;"_"&amp;$B16&amp;"_"&amp;$I16&amp;"_"&amp;$D16&amp;"_"&amp;$F16</f>
        <v>all_lfsh_aj19_0_NA_</v>
      </c>
      <c r="K16" s="22">
        <f ca="1">MATCH($J16,INDEX(INDIRECT($A$1),0,1),0)</f>
        <v>1223</v>
      </c>
      <c r="M16" s="50"/>
      <c r="N16" s="38">
        <v>2019</v>
      </c>
      <c r="O16" s="19">
        <f t="array" aca="1" ref="O16" ca="1">IFERROR(INDEX(INDIRECT($A$1),$H16,O$4),"")</f>
        <v>0.75847136464574605</v>
      </c>
      <c r="P16" s="18">
        <f t="array" aca="1" ref="P16" ca="1">IFERROR(INDEX(INDIRECT($A$1),$H16,P$4),"")</f>
        <v>2.1673347247234899E-3</v>
      </c>
      <c r="Q16" s="24">
        <f t="array" aca="1" ref="Q16" ca="1">IFERROR(INDEX(INDIRECT($A$1),$H16,Q$4),"")</f>
        <v>41323655</v>
      </c>
    </row>
    <row r="17" spans="1:17" x14ac:dyDescent="0.45">
      <c r="A17" s="22" t="str">
        <f t="shared" si="1"/>
        <v>all</v>
      </c>
      <c r="B17" s="22" t="s">
        <v>5</v>
      </c>
      <c r="C17" s="22">
        <v>0</v>
      </c>
      <c r="D17" s="22" t="str">
        <f>$C$10</f>
        <v>NA</v>
      </c>
      <c r="E17" s="22">
        <v>1</v>
      </c>
      <c r="F17" s="22" t="str">
        <f t="array" aca="1" ref="F17" ca="1">INDEX(INDIRECT($A17),$E17)</f>
        <v/>
      </c>
      <c r="G17" s="22" t="str">
        <f t="shared" ca="1" si="2"/>
        <v>all_lfsh_aj20_0_NA_</v>
      </c>
      <c r="H17" s="22">
        <f ca="1">MATCH($G17,INDEX(INDIRECT($A$1),0,1),0)</f>
        <v>1224</v>
      </c>
      <c r="I17" s="22">
        <v>0</v>
      </c>
      <c r="J17" s="22" t="str">
        <f t="shared" ca="1" si="3"/>
        <v>all_lfsh_aj20_0_NA_</v>
      </c>
      <c r="K17" s="22">
        <f ca="1">MATCH($J17,INDEX(INDIRECT($A$1),0,1),0)</f>
        <v>1224</v>
      </c>
      <c r="M17" s="50"/>
      <c r="N17" s="38">
        <v>2020</v>
      </c>
      <c r="O17" s="19">
        <f t="array" aca="1" ref="O17" ca="1">IFERROR(INDEX(INDIRECT($A$1),$H17,O$4),"")</f>
        <v>0.75561317215171597</v>
      </c>
      <c r="P17" s="18">
        <f t="array" aca="1" ref="P17" ca="1">IFERROR(INDEX(INDIRECT($A$1),$H17,P$4),"")</f>
        <v>2.47576055403627E-3</v>
      </c>
      <c r="Q17" s="24">
        <f t="array" aca="1" ref="Q17" ca="1">IFERROR(INDEX(INDIRECT($A$1),$H17,Q$4),"")</f>
        <v>41329527</v>
      </c>
    </row>
    <row r="18" spans="1:17" x14ac:dyDescent="0.45">
      <c r="A18" s="22" t="str">
        <f t="shared" si="1"/>
        <v>all</v>
      </c>
      <c r="B18" s="22" t="s">
        <v>6</v>
      </c>
      <c r="C18" s="22">
        <v>0</v>
      </c>
      <c r="D18" s="22" t="str">
        <f>$C$10</f>
        <v>NA</v>
      </c>
      <c r="E18" s="22">
        <v>1</v>
      </c>
      <c r="F18" s="22" t="str">
        <f t="array" aca="1" ref="F18" ca="1">INDEX(INDIRECT($A18),$E18)</f>
        <v/>
      </c>
      <c r="G18" s="22" t="str">
        <f t="shared" ca="1" si="2"/>
        <v>all_lfsh_aj21_0_NA_</v>
      </c>
      <c r="H18" s="22">
        <f ca="1">MATCH($G18,INDEX(INDIRECT($A$1),0,1),0)</f>
        <v>1225</v>
      </c>
      <c r="I18" s="22">
        <v>0</v>
      </c>
      <c r="J18" s="22" t="str">
        <f t="shared" ca="1" si="3"/>
        <v>all_lfsh_aj21_0_NA_</v>
      </c>
      <c r="K18" s="22">
        <f ca="1">MATCH($J18,INDEX(INDIRECT($A$1),0,1),0)</f>
        <v>1225</v>
      </c>
      <c r="M18" s="50"/>
      <c r="N18" s="38">
        <v>2021</v>
      </c>
      <c r="O18" s="19">
        <f t="array" aca="1" ref="O18" ca="1">IFERROR(INDEX(INDIRECT($A$1),$H18,O$4),"")</f>
        <v>0.74872321993201496</v>
      </c>
      <c r="P18" s="18">
        <f t="array" aca="1" ref="P18" ca="1">IFERROR(INDEX(INDIRECT($A$1),$H18,P$4),"")</f>
        <v>2.44333923520212E-3</v>
      </c>
      <c r="Q18" s="24">
        <f t="array" aca="1" ref="Q18" ca="1">IFERROR(INDEX(INDIRECT($A$1),$H18,Q$4),"")</f>
        <v>41345022</v>
      </c>
    </row>
    <row r="19" spans="1:17" ht="15.75" customHeight="1" thickBot="1" x14ac:dyDescent="0.5">
      <c r="A19" s="22" t="str">
        <f t="shared" si="1"/>
        <v>all</v>
      </c>
      <c r="B19" s="22" t="s">
        <v>7</v>
      </c>
      <c r="C19" s="22">
        <v>0</v>
      </c>
      <c r="D19" s="22" t="str">
        <f>$C$10</f>
        <v>NA</v>
      </c>
      <c r="E19" s="22">
        <v>1</v>
      </c>
      <c r="F19" s="22" t="str">
        <f t="array" aca="1" ref="F19" ca="1">INDEX(INDIRECT($A19),$E19)</f>
        <v/>
      </c>
      <c r="G19" s="22" t="str">
        <f t="shared" ca="1" si="2"/>
        <v>all_lfsh_aj22_0_NA_</v>
      </c>
      <c r="H19" s="22">
        <f ca="1">MATCH($G19,INDEX(INDIRECT($A$1),0,1),0)</f>
        <v>1226</v>
      </c>
      <c r="I19" s="22">
        <v>0</v>
      </c>
      <c r="J19" s="22" t="str">
        <f t="shared" ca="1" si="3"/>
        <v>all_lfsh_aj22_0_NA_</v>
      </c>
      <c r="K19" s="22">
        <f ca="1">MATCH($J19,INDEX(INDIRECT($A$1),0,1),0)</f>
        <v>1226</v>
      </c>
      <c r="M19" s="51"/>
      <c r="N19" s="41">
        <v>2022</v>
      </c>
      <c r="O19" s="12">
        <f t="array" aca="1" ref="O19" ca="1">IFERROR(INDEX(INDIRECT($A$1),$H19,O$4),"")</f>
        <v>0.75254955981023097</v>
      </c>
      <c r="P19" s="17">
        <f t="array" aca="1" ref="P19" ca="1">IFERROR(INDEX(INDIRECT($A$1),$H19,P$4),"")</f>
        <v>2.8390283543530399E-3</v>
      </c>
      <c r="Q19" s="40">
        <f t="array" aca="1" ref="Q19" ca="1">IFERROR(INDEX(INDIRECT($A$1),$H19,Q$4),"")</f>
        <v>41470296</v>
      </c>
    </row>
    <row r="20" spans="1:17" x14ac:dyDescent="0.45">
      <c r="A20" s="22" t="str">
        <f t="shared" si="1"/>
        <v>all</v>
      </c>
      <c r="B20" s="22" t="str">
        <f>B15</f>
        <v>lfsh_aj18</v>
      </c>
      <c r="C20" s="22">
        <v>0</v>
      </c>
      <c r="D20" s="22" t="str">
        <f>D15</f>
        <v>NA</v>
      </c>
      <c r="E20" s="22">
        <f>E15+1</f>
        <v>2</v>
      </c>
      <c r="F20" s="22" t="e">
        <f t="array" aca="1" ref="F20" ca="1">INDEX(INDIRECT($A20),$E20)</f>
        <v>#REF!</v>
      </c>
      <c r="G20" s="22" t="e">
        <f t="shared" ca="1" si="2"/>
        <v>#REF!</v>
      </c>
      <c r="H20" s="22" t="e">
        <f t="shared" ref="H20:H107" ca="1" si="4">MATCH($G20,INDEX(INDIRECT($A$1),0,1),0)</f>
        <v>#REF!</v>
      </c>
      <c r="I20" s="22">
        <f>I15</f>
        <v>0</v>
      </c>
      <c r="J20" s="22" t="e">
        <f t="shared" ca="1" si="3"/>
        <v>#REF!</v>
      </c>
      <c r="K20" s="22" t="e">
        <f t="shared" ref="K20:K107" ca="1" si="5">MATCH($J20,INDEX(INDIRECT($A$1),0,1),0)</f>
        <v>#REF!</v>
      </c>
      <c r="M20" s="49" t="str">
        <f ca="1">IFERROR(F20,"")</f>
        <v/>
      </c>
      <c r="N20" s="1" t="str">
        <f ca="1">IF(ISERROR($F20),"",N15)</f>
        <v/>
      </c>
      <c r="O20" s="20" t="str">
        <f t="array" aca="1" ref="O20" ca="1">IFERROR(INDEX(INDIRECT($A$1),$H20,O$4),"")</f>
        <v/>
      </c>
      <c r="P20" s="35" t="str">
        <f t="array" aca="1" ref="P20" ca="1">IFERROR(INDEX(INDIRECT($A$1),$H20,P$4),"")</f>
        <v/>
      </c>
      <c r="Q20" s="13" t="str">
        <f t="array" aca="1" ref="Q20" ca="1">IFERROR(INDEX(INDIRECT($A$1),$H20,Q$4),"")</f>
        <v/>
      </c>
    </row>
    <row r="21" spans="1:17" x14ac:dyDescent="0.45">
      <c r="A21" s="22" t="str">
        <f t="shared" si="1"/>
        <v>all</v>
      </c>
      <c r="B21" s="22" t="str">
        <f t="shared" ref="B21:D21" si="6">B16</f>
        <v>lfsh_aj19</v>
      </c>
      <c r="C21" s="22">
        <v>0</v>
      </c>
      <c r="D21" s="22" t="str">
        <f t="shared" si="6"/>
        <v>NA</v>
      </c>
      <c r="E21" s="22">
        <f t="shared" ref="E21:E107" si="7">E16+1</f>
        <v>2</v>
      </c>
      <c r="F21" s="22" t="e">
        <f t="array" aca="1" ref="F21" ca="1">INDEX(INDIRECT($A21),$E21)</f>
        <v>#REF!</v>
      </c>
      <c r="G21" s="22" t="e">
        <f t="shared" ca="1" si="2"/>
        <v>#REF!</v>
      </c>
      <c r="H21" s="22" t="e">
        <f t="shared" ca="1" si="4"/>
        <v>#REF!</v>
      </c>
      <c r="I21" s="22">
        <f t="shared" ref="I21:I107" si="8">I16</f>
        <v>0</v>
      </c>
      <c r="J21" s="22" t="e">
        <f t="shared" ca="1" si="3"/>
        <v>#REF!</v>
      </c>
      <c r="K21" s="22" t="e">
        <f t="shared" ca="1" si="5"/>
        <v>#REF!</v>
      </c>
      <c r="M21" s="50"/>
      <c r="N21" s="38" t="str">
        <f t="shared" ref="N21:N84" ca="1" si="9">IF(ISERROR($F21),"",N16)</f>
        <v/>
      </c>
      <c r="O21" s="19" t="str">
        <f t="array" aca="1" ref="O21" ca="1">IFERROR(INDEX(INDIRECT($A$1),$H21,O$4),"")</f>
        <v/>
      </c>
      <c r="P21" s="18" t="str">
        <f t="array" aca="1" ref="P21" ca="1">IFERROR(INDEX(INDIRECT($A$1),$H21,P$4),"")</f>
        <v/>
      </c>
      <c r="Q21" s="24" t="str">
        <f t="array" aca="1" ref="Q21" ca="1">IFERROR(INDEX(INDIRECT($A$1),$H21,Q$4),"")</f>
        <v/>
      </c>
    </row>
    <row r="22" spans="1:17" x14ac:dyDescent="0.45">
      <c r="A22" s="22" t="str">
        <f t="shared" si="1"/>
        <v>all</v>
      </c>
      <c r="B22" s="22" t="str">
        <f t="shared" ref="B22:D22" si="10">B17</f>
        <v>lfsh_aj20</v>
      </c>
      <c r="C22" s="22">
        <v>0</v>
      </c>
      <c r="D22" s="22" t="str">
        <f t="shared" si="10"/>
        <v>NA</v>
      </c>
      <c r="E22" s="22">
        <f t="shared" si="7"/>
        <v>2</v>
      </c>
      <c r="F22" s="22" t="e">
        <f t="array" aca="1" ref="F22" ca="1">INDEX(INDIRECT($A22),$E22)</f>
        <v>#REF!</v>
      </c>
      <c r="G22" s="22" t="e">
        <f t="shared" ca="1" si="2"/>
        <v>#REF!</v>
      </c>
      <c r="H22" s="22" t="e">
        <f t="shared" ca="1" si="4"/>
        <v>#REF!</v>
      </c>
      <c r="I22" s="22">
        <f t="shared" si="8"/>
        <v>0</v>
      </c>
      <c r="J22" s="22" t="e">
        <f t="shared" ca="1" si="3"/>
        <v>#REF!</v>
      </c>
      <c r="K22" s="22" t="e">
        <f t="shared" ca="1" si="5"/>
        <v>#REF!</v>
      </c>
      <c r="M22" s="50"/>
      <c r="N22" s="38" t="str">
        <f t="shared" ca="1" si="9"/>
        <v/>
      </c>
      <c r="O22" s="19" t="str">
        <f t="array" aca="1" ref="O22" ca="1">IFERROR(INDEX(INDIRECT($A$1),$H22,O$4),"")</f>
        <v/>
      </c>
      <c r="P22" s="18" t="str">
        <f t="array" aca="1" ref="P22" ca="1">IFERROR(INDEX(INDIRECT($A$1),$H22,P$4),"")</f>
        <v/>
      </c>
      <c r="Q22" s="24" t="str">
        <f t="array" aca="1" ref="Q22" ca="1">IFERROR(INDEX(INDIRECT($A$1),$H22,Q$4),"")</f>
        <v/>
      </c>
    </row>
    <row r="23" spans="1:17" x14ac:dyDescent="0.45">
      <c r="A23" s="22" t="str">
        <f t="shared" si="1"/>
        <v>all</v>
      </c>
      <c r="B23" s="22" t="str">
        <f t="shared" ref="B23:D23" si="11">B18</f>
        <v>lfsh_aj21</v>
      </c>
      <c r="C23" s="22">
        <v>0</v>
      </c>
      <c r="D23" s="22" t="str">
        <f t="shared" si="11"/>
        <v>NA</v>
      </c>
      <c r="E23" s="22">
        <f t="shared" si="7"/>
        <v>2</v>
      </c>
      <c r="F23" s="22" t="e">
        <f t="array" aca="1" ref="F23" ca="1">INDEX(INDIRECT($A23),$E23)</f>
        <v>#REF!</v>
      </c>
      <c r="G23" s="22" t="e">
        <f t="shared" ca="1" si="2"/>
        <v>#REF!</v>
      </c>
      <c r="H23" s="22" t="e">
        <f t="shared" ca="1" si="4"/>
        <v>#REF!</v>
      </c>
      <c r="I23" s="22">
        <f t="shared" si="8"/>
        <v>0</v>
      </c>
      <c r="J23" s="22" t="e">
        <f t="shared" ca="1" si="3"/>
        <v>#REF!</v>
      </c>
      <c r="K23" s="22" t="e">
        <f t="shared" ca="1" si="5"/>
        <v>#REF!</v>
      </c>
      <c r="M23" s="50"/>
      <c r="N23" s="38" t="str">
        <f t="shared" ca="1" si="9"/>
        <v/>
      </c>
      <c r="O23" s="19" t="str">
        <f t="array" aca="1" ref="O23" ca="1">IFERROR(INDEX(INDIRECT($A$1),$H23,O$4),"")</f>
        <v/>
      </c>
      <c r="P23" s="18" t="str">
        <f t="array" aca="1" ref="P23" ca="1">IFERROR(INDEX(INDIRECT($A$1),$H23,P$4),"")</f>
        <v/>
      </c>
      <c r="Q23" s="24" t="str">
        <f t="array" aca="1" ref="Q23" ca="1">IFERROR(INDEX(INDIRECT($A$1),$H23,Q$4),"")</f>
        <v/>
      </c>
    </row>
    <row r="24" spans="1:17" ht="15.75" customHeight="1" thickBot="1" x14ac:dyDescent="0.5">
      <c r="A24" s="22" t="str">
        <f t="shared" si="1"/>
        <v>all</v>
      </c>
      <c r="B24" s="22" t="str">
        <f t="shared" ref="B24:D24" si="12">B19</f>
        <v>lfsh_aj22</v>
      </c>
      <c r="C24" s="22">
        <v>0</v>
      </c>
      <c r="D24" s="22" t="str">
        <f t="shared" si="12"/>
        <v>NA</v>
      </c>
      <c r="E24" s="22">
        <f t="shared" si="7"/>
        <v>2</v>
      </c>
      <c r="F24" s="22" t="e">
        <f t="array" aca="1" ref="F24" ca="1">INDEX(INDIRECT($A24),$E24)</f>
        <v>#REF!</v>
      </c>
      <c r="G24" s="22" t="e">
        <f t="shared" ca="1" si="2"/>
        <v>#REF!</v>
      </c>
      <c r="H24" s="22" t="e">
        <f t="shared" ca="1" si="4"/>
        <v>#REF!</v>
      </c>
      <c r="I24" s="22">
        <f t="shared" si="8"/>
        <v>0</v>
      </c>
      <c r="J24" s="22" t="e">
        <f t="shared" ca="1" si="3"/>
        <v>#REF!</v>
      </c>
      <c r="K24" s="22" t="e">
        <f t="shared" ca="1" si="5"/>
        <v>#REF!</v>
      </c>
      <c r="M24" s="52"/>
      <c r="N24" s="32" t="str">
        <f t="shared" ca="1" si="9"/>
        <v/>
      </c>
      <c r="O24" s="21" t="str">
        <f t="array" aca="1" ref="O24" ca="1">IFERROR(INDEX(INDIRECT($A$1),$H24,O$4),"")</f>
        <v/>
      </c>
      <c r="P24" s="6" t="str">
        <f t="array" aca="1" ref="P24" ca="1">IFERROR(INDEX(INDIRECT($A$1),$H24,P$4),"")</f>
        <v/>
      </c>
      <c r="Q24" s="11" t="str">
        <f t="array" aca="1" ref="Q24" ca="1">IFERROR(INDEX(INDIRECT($A$1),$H24,Q$4),"")</f>
        <v/>
      </c>
    </row>
    <row r="25" spans="1:17" x14ac:dyDescent="0.45">
      <c r="A25" s="22" t="str">
        <f t="shared" si="1"/>
        <v>all</v>
      </c>
      <c r="B25" s="22" t="str">
        <f t="shared" ref="B25:D25" si="13">B20</f>
        <v>lfsh_aj18</v>
      </c>
      <c r="C25" s="22">
        <v>0</v>
      </c>
      <c r="D25" s="22" t="str">
        <f t="shared" si="13"/>
        <v>NA</v>
      </c>
      <c r="E25" s="22">
        <f t="shared" si="7"/>
        <v>3</v>
      </c>
      <c r="F25" s="22" t="e">
        <f t="array" aca="1" ref="F25" ca="1">INDEX(INDIRECT($A25),$E25)</f>
        <v>#REF!</v>
      </c>
      <c r="G25" s="22" t="e">
        <f t="shared" ca="1" si="2"/>
        <v>#REF!</v>
      </c>
      <c r="H25" s="22" t="e">
        <f t="shared" ca="1" si="4"/>
        <v>#REF!</v>
      </c>
      <c r="I25" s="22">
        <f t="shared" si="8"/>
        <v>0</v>
      </c>
      <c r="J25" s="22" t="e">
        <f t="shared" ca="1" si="3"/>
        <v>#REF!</v>
      </c>
      <c r="K25" s="22" t="e">
        <f t="shared" ca="1" si="5"/>
        <v>#REF!</v>
      </c>
      <c r="M25" s="53" t="str">
        <f ca="1">IFERROR(F25,"")</f>
        <v/>
      </c>
      <c r="N25" s="1" t="str">
        <f t="shared" ca="1" si="9"/>
        <v/>
      </c>
      <c r="O25" s="33" t="str">
        <f t="array" aca="1" ref="O25" ca="1">IFERROR(INDEX(INDIRECT($A$1),$H25,O$4),"")</f>
        <v/>
      </c>
      <c r="P25" s="3" t="str">
        <f t="array" aca="1" ref="P25" ca="1">IFERROR(INDEX(INDIRECT($A$1),$H25,P$4),"")</f>
        <v/>
      </c>
      <c r="Q25" s="13" t="str">
        <f t="array" aca="1" ref="Q25" ca="1">IFERROR(INDEX(INDIRECT($A$1),$H25,Q$4),"")</f>
        <v/>
      </c>
    </row>
    <row r="26" spans="1:17" x14ac:dyDescent="0.45">
      <c r="A26" s="22" t="str">
        <f t="shared" si="1"/>
        <v>all</v>
      </c>
      <c r="B26" s="22" t="str">
        <f t="shared" ref="B26:D26" si="14">B21</f>
        <v>lfsh_aj19</v>
      </c>
      <c r="C26" s="22">
        <v>0</v>
      </c>
      <c r="D26" s="22" t="str">
        <f t="shared" si="14"/>
        <v>NA</v>
      </c>
      <c r="E26" s="22">
        <f t="shared" si="7"/>
        <v>3</v>
      </c>
      <c r="F26" s="22" t="e">
        <f t="array" aca="1" ref="F26" ca="1">INDEX(INDIRECT($A26),$E26)</f>
        <v>#REF!</v>
      </c>
      <c r="G26" s="22" t="e">
        <f t="shared" ca="1" si="2"/>
        <v>#REF!</v>
      </c>
      <c r="H26" s="22" t="e">
        <f t="shared" ca="1" si="4"/>
        <v>#REF!</v>
      </c>
      <c r="I26" s="22">
        <f t="shared" si="8"/>
        <v>0</v>
      </c>
      <c r="J26" s="22" t="e">
        <f t="shared" ca="1" si="3"/>
        <v>#REF!</v>
      </c>
      <c r="K26" s="22" t="e">
        <f t="shared" ca="1" si="5"/>
        <v>#REF!</v>
      </c>
      <c r="M26" s="50"/>
      <c r="N26" s="16" t="str">
        <f t="shared" ca="1" si="9"/>
        <v/>
      </c>
      <c r="O26" s="19" t="str">
        <f t="array" aca="1" ref="O26" ca="1">IFERROR(INDEX(INDIRECT($A$1),$H26,O$4),"")</f>
        <v/>
      </c>
      <c r="P26" s="18" t="str">
        <f t="array" aca="1" ref="P26" ca="1">IFERROR(INDEX(INDIRECT($A$1),$H26,P$4),"")</f>
        <v/>
      </c>
      <c r="Q26" s="24" t="str">
        <f t="array" aca="1" ref="Q26" ca="1">IFERROR(INDEX(INDIRECT($A$1),$H26,Q$4),"")</f>
        <v/>
      </c>
    </row>
    <row r="27" spans="1:17" x14ac:dyDescent="0.45">
      <c r="A27" s="22" t="str">
        <f t="shared" si="1"/>
        <v>all</v>
      </c>
      <c r="B27" s="22" t="str">
        <f t="shared" ref="B27:D27" si="15">B22</f>
        <v>lfsh_aj20</v>
      </c>
      <c r="C27" s="22">
        <v>0</v>
      </c>
      <c r="D27" s="22" t="str">
        <f t="shared" si="15"/>
        <v>NA</v>
      </c>
      <c r="E27" s="22">
        <f t="shared" si="7"/>
        <v>3</v>
      </c>
      <c r="F27" s="22" t="e">
        <f t="array" aca="1" ref="F27" ca="1">INDEX(INDIRECT($A27),$E27)</f>
        <v>#REF!</v>
      </c>
      <c r="G27" s="22" t="e">
        <f t="shared" ca="1" si="2"/>
        <v>#REF!</v>
      </c>
      <c r="H27" s="22" t="e">
        <f t="shared" ca="1" si="4"/>
        <v>#REF!</v>
      </c>
      <c r="I27" s="22">
        <f t="shared" si="8"/>
        <v>0</v>
      </c>
      <c r="J27" s="22" t="e">
        <f t="shared" ca="1" si="3"/>
        <v>#REF!</v>
      </c>
      <c r="K27" s="22" t="e">
        <f t="shared" ca="1" si="5"/>
        <v>#REF!</v>
      </c>
      <c r="M27" s="50"/>
      <c r="N27" s="38" t="str">
        <f t="shared" ca="1" si="9"/>
        <v/>
      </c>
      <c r="O27" s="19" t="str">
        <f t="array" aca="1" ref="O27" ca="1">IFERROR(INDEX(INDIRECT($A$1),$H27,O$4),"")</f>
        <v/>
      </c>
      <c r="P27" s="18" t="str">
        <f t="array" aca="1" ref="P27" ca="1">IFERROR(INDEX(INDIRECT($A$1),$H27,P$4),"")</f>
        <v/>
      </c>
      <c r="Q27" s="24" t="str">
        <f t="array" aca="1" ref="Q27" ca="1">IFERROR(INDEX(INDIRECT($A$1),$H27,Q$4),"")</f>
        <v/>
      </c>
    </row>
    <row r="28" spans="1:17" x14ac:dyDescent="0.45">
      <c r="A28" s="22" t="str">
        <f t="shared" si="1"/>
        <v>all</v>
      </c>
      <c r="B28" s="22" t="str">
        <f t="shared" ref="B28:D28" si="16">B23</f>
        <v>lfsh_aj21</v>
      </c>
      <c r="C28" s="22">
        <v>0</v>
      </c>
      <c r="D28" s="22" t="str">
        <f t="shared" si="16"/>
        <v>NA</v>
      </c>
      <c r="E28" s="22">
        <f t="shared" si="7"/>
        <v>3</v>
      </c>
      <c r="F28" s="22" t="e">
        <f t="array" aca="1" ref="F28" ca="1">INDEX(INDIRECT($A28),$E28)</f>
        <v>#REF!</v>
      </c>
      <c r="G28" s="22" t="e">
        <f t="shared" ca="1" si="2"/>
        <v>#REF!</v>
      </c>
      <c r="H28" s="22" t="e">
        <f t="shared" ca="1" si="4"/>
        <v>#REF!</v>
      </c>
      <c r="I28" s="22">
        <f t="shared" si="8"/>
        <v>0</v>
      </c>
      <c r="J28" s="22" t="e">
        <f t="shared" ca="1" si="3"/>
        <v>#REF!</v>
      </c>
      <c r="K28" s="22" t="e">
        <f t="shared" ca="1" si="5"/>
        <v>#REF!</v>
      </c>
      <c r="M28" s="50"/>
      <c r="N28" s="38" t="str">
        <f t="shared" ca="1" si="9"/>
        <v/>
      </c>
      <c r="O28" s="19" t="str">
        <f t="array" aca="1" ref="O28" ca="1">IFERROR(INDEX(INDIRECT($A$1),$H28,O$4),"")</f>
        <v/>
      </c>
      <c r="P28" s="18" t="str">
        <f t="array" aca="1" ref="P28" ca="1">IFERROR(INDEX(INDIRECT($A$1),$H28,P$4),"")</f>
        <v/>
      </c>
      <c r="Q28" s="24" t="str">
        <f t="array" aca="1" ref="Q28" ca="1">IFERROR(INDEX(INDIRECT($A$1),$H28,Q$4),"")</f>
        <v/>
      </c>
    </row>
    <row r="29" spans="1:17" ht="15.75" customHeight="1" thickBot="1" x14ac:dyDescent="0.5">
      <c r="A29" s="22" t="str">
        <f t="shared" si="1"/>
        <v>all</v>
      </c>
      <c r="B29" s="22" t="str">
        <f t="shared" ref="B29:D29" si="17">B24</f>
        <v>lfsh_aj22</v>
      </c>
      <c r="C29" s="22">
        <v>0</v>
      </c>
      <c r="D29" s="22" t="str">
        <f t="shared" si="17"/>
        <v>NA</v>
      </c>
      <c r="E29" s="22">
        <f t="shared" si="7"/>
        <v>3</v>
      </c>
      <c r="F29" s="22" t="e">
        <f t="array" aca="1" ref="F29" ca="1">INDEX(INDIRECT($A29),$E29)</f>
        <v>#REF!</v>
      </c>
      <c r="G29" s="22" t="e">
        <f t="shared" ca="1" si="2"/>
        <v>#REF!</v>
      </c>
      <c r="H29" s="22" t="e">
        <f t="shared" ca="1" si="4"/>
        <v>#REF!</v>
      </c>
      <c r="I29" s="22">
        <f t="shared" si="8"/>
        <v>0</v>
      </c>
      <c r="J29" s="22" t="e">
        <f t="shared" ca="1" si="3"/>
        <v>#REF!</v>
      </c>
      <c r="K29" s="22" t="e">
        <f t="shared" ca="1" si="5"/>
        <v>#REF!</v>
      </c>
      <c r="M29" s="51"/>
      <c r="N29" s="41" t="str">
        <f t="shared" ca="1" si="9"/>
        <v/>
      </c>
      <c r="O29" s="12" t="str">
        <f t="array" aca="1" ref="O29" ca="1">IFERROR(INDEX(INDIRECT($A$1),$H29,O$4),"")</f>
        <v/>
      </c>
      <c r="P29" s="17" t="str">
        <f t="array" aca="1" ref="P29" ca="1">IFERROR(INDEX(INDIRECT($A$1),$H29,P$4),"")</f>
        <v/>
      </c>
      <c r="Q29" s="40" t="str">
        <f t="array" aca="1" ref="Q29" ca="1">IFERROR(INDEX(INDIRECT($A$1),$H29,Q$4),"")</f>
        <v/>
      </c>
    </row>
    <row r="30" spans="1:17" x14ac:dyDescent="0.45">
      <c r="A30" s="22" t="str">
        <f t="shared" si="1"/>
        <v>all</v>
      </c>
      <c r="B30" s="22" t="str">
        <f t="shared" ref="B30:D30" si="18">B25</f>
        <v>lfsh_aj18</v>
      </c>
      <c r="C30" s="22">
        <v>0</v>
      </c>
      <c r="D30" s="22" t="str">
        <f t="shared" si="18"/>
        <v>NA</v>
      </c>
      <c r="E30" s="22">
        <f t="shared" si="7"/>
        <v>4</v>
      </c>
      <c r="F30" s="22" t="e">
        <f t="array" aca="1" ref="F30" ca="1">INDEX(INDIRECT($A30),$E30)</f>
        <v>#REF!</v>
      </c>
      <c r="G30" s="22" t="e">
        <f t="shared" ca="1" si="2"/>
        <v>#REF!</v>
      </c>
      <c r="H30" s="22" t="e">
        <f t="shared" ca="1" si="4"/>
        <v>#REF!</v>
      </c>
      <c r="I30" s="22">
        <f t="shared" si="8"/>
        <v>0</v>
      </c>
      <c r="J30" s="22" t="e">
        <f t="shared" ca="1" si="3"/>
        <v>#REF!</v>
      </c>
      <c r="K30" s="22" t="e">
        <f t="shared" ca="1" si="5"/>
        <v>#REF!</v>
      </c>
      <c r="M30" s="49" t="str">
        <f ca="1">IFERROR(F30,"")</f>
        <v/>
      </c>
      <c r="N30" s="1" t="str">
        <f t="shared" ca="1" si="9"/>
        <v/>
      </c>
      <c r="O30" s="20" t="str">
        <f t="array" aca="1" ref="O30" ca="1">IFERROR(INDEX(INDIRECT($A$1),$H30,O$4),"")</f>
        <v/>
      </c>
      <c r="P30" s="35" t="str">
        <f t="array" aca="1" ref="P30" ca="1">IFERROR(INDEX(INDIRECT($A$1),$H30,P$4),"")</f>
        <v/>
      </c>
      <c r="Q30" s="13" t="str">
        <f t="array" aca="1" ref="Q30" ca="1">IFERROR(INDEX(INDIRECT($A$1),$H30,Q$4),"")</f>
        <v/>
      </c>
    </row>
    <row r="31" spans="1:17" x14ac:dyDescent="0.45">
      <c r="A31" s="22" t="str">
        <f t="shared" si="1"/>
        <v>all</v>
      </c>
      <c r="B31" s="22" t="str">
        <f t="shared" ref="B31:D31" si="19">B26</f>
        <v>lfsh_aj19</v>
      </c>
      <c r="C31" s="22">
        <v>0</v>
      </c>
      <c r="D31" s="22" t="str">
        <f t="shared" si="19"/>
        <v>NA</v>
      </c>
      <c r="E31" s="22">
        <f t="shared" si="7"/>
        <v>4</v>
      </c>
      <c r="F31" s="22" t="e">
        <f t="array" aca="1" ref="F31" ca="1">INDEX(INDIRECT($A31),$E31)</f>
        <v>#REF!</v>
      </c>
      <c r="G31" s="22" t="e">
        <f t="shared" ca="1" si="2"/>
        <v>#REF!</v>
      </c>
      <c r="H31" s="22" t="e">
        <f t="shared" ca="1" si="4"/>
        <v>#REF!</v>
      </c>
      <c r="I31" s="22">
        <f t="shared" si="8"/>
        <v>0</v>
      </c>
      <c r="J31" s="22" t="e">
        <f t="shared" ca="1" si="3"/>
        <v>#REF!</v>
      </c>
      <c r="K31" s="22" t="e">
        <f t="shared" ca="1" si="5"/>
        <v>#REF!</v>
      </c>
      <c r="M31" s="50"/>
      <c r="N31" s="38" t="str">
        <f t="shared" ca="1" si="9"/>
        <v/>
      </c>
      <c r="O31" s="19" t="str">
        <f t="array" aca="1" ref="O31" ca="1">IFERROR(INDEX(INDIRECT($A$1),$H31,O$4),"")</f>
        <v/>
      </c>
      <c r="P31" s="18" t="str">
        <f t="array" aca="1" ref="P31" ca="1">IFERROR(INDEX(INDIRECT($A$1),$H31,P$4),"")</f>
        <v/>
      </c>
      <c r="Q31" s="24" t="str">
        <f t="array" aca="1" ref="Q31" ca="1">IFERROR(INDEX(INDIRECT($A$1),$H31,Q$4),"")</f>
        <v/>
      </c>
    </row>
    <row r="32" spans="1:17" x14ac:dyDescent="0.45">
      <c r="A32" s="22" t="str">
        <f t="shared" si="1"/>
        <v>all</v>
      </c>
      <c r="B32" s="22" t="str">
        <f t="shared" ref="B32:D32" si="20">B27</f>
        <v>lfsh_aj20</v>
      </c>
      <c r="C32" s="22">
        <v>0</v>
      </c>
      <c r="D32" s="22" t="str">
        <f t="shared" si="20"/>
        <v>NA</v>
      </c>
      <c r="E32" s="22">
        <f t="shared" si="7"/>
        <v>4</v>
      </c>
      <c r="F32" s="22" t="e">
        <f t="array" aca="1" ref="F32" ca="1">INDEX(INDIRECT($A32),$E32)</f>
        <v>#REF!</v>
      </c>
      <c r="G32" s="22" t="e">
        <f t="shared" ca="1" si="2"/>
        <v>#REF!</v>
      </c>
      <c r="H32" s="22" t="e">
        <f t="shared" ca="1" si="4"/>
        <v>#REF!</v>
      </c>
      <c r="I32" s="22">
        <f t="shared" si="8"/>
        <v>0</v>
      </c>
      <c r="J32" s="22" t="e">
        <f t="shared" ca="1" si="3"/>
        <v>#REF!</v>
      </c>
      <c r="K32" s="22" t="e">
        <f t="shared" ca="1" si="5"/>
        <v>#REF!</v>
      </c>
      <c r="M32" s="50"/>
      <c r="N32" s="38" t="str">
        <f t="shared" ca="1" si="9"/>
        <v/>
      </c>
      <c r="O32" s="19" t="str">
        <f t="array" aca="1" ref="O32" ca="1">IFERROR(INDEX(INDIRECT($A$1),$H32,O$4),"")</f>
        <v/>
      </c>
      <c r="P32" s="18" t="str">
        <f t="array" aca="1" ref="P32" ca="1">IFERROR(INDEX(INDIRECT($A$1),$H32,P$4),"")</f>
        <v/>
      </c>
      <c r="Q32" s="24" t="str">
        <f t="array" aca="1" ref="Q32" ca="1">IFERROR(INDEX(INDIRECT($A$1),$H32,Q$4),"")</f>
        <v/>
      </c>
    </row>
    <row r="33" spans="1:17" x14ac:dyDescent="0.45">
      <c r="A33" s="22" t="str">
        <f t="shared" si="1"/>
        <v>all</v>
      </c>
      <c r="B33" s="22" t="str">
        <f t="shared" ref="B33:D33" si="21">B28</f>
        <v>lfsh_aj21</v>
      </c>
      <c r="C33" s="22">
        <v>0</v>
      </c>
      <c r="D33" s="22" t="str">
        <f t="shared" si="21"/>
        <v>NA</v>
      </c>
      <c r="E33" s="22">
        <f t="shared" si="7"/>
        <v>4</v>
      </c>
      <c r="F33" s="22" t="e">
        <f t="array" aca="1" ref="F33" ca="1">INDEX(INDIRECT($A33),$E33)</f>
        <v>#REF!</v>
      </c>
      <c r="G33" s="22" t="e">
        <f t="shared" ca="1" si="2"/>
        <v>#REF!</v>
      </c>
      <c r="H33" s="22" t="e">
        <f t="shared" ca="1" si="4"/>
        <v>#REF!</v>
      </c>
      <c r="I33" s="22">
        <f t="shared" si="8"/>
        <v>0</v>
      </c>
      <c r="J33" s="22" t="e">
        <f t="shared" ca="1" si="3"/>
        <v>#REF!</v>
      </c>
      <c r="K33" s="22" t="e">
        <f t="shared" ca="1" si="5"/>
        <v>#REF!</v>
      </c>
      <c r="M33" s="50"/>
      <c r="N33" s="38" t="str">
        <f t="shared" ca="1" si="9"/>
        <v/>
      </c>
      <c r="O33" s="19" t="str">
        <f t="array" aca="1" ref="O33" ca="1">IFERROR(INDEX(INDIRECT($A$1),$H33,O$4),"")</f>
        <v/>
      </c>
      <c r="P33" s="18" t="str">
        <f t="array" aca="1" ref="P33" ca="1">IFERROR(INDEX(INDIRECT($A$1),$H33,P$4),"")</f>
        <v/>
      </c>
      <c r="Q33" s="24" t="str">
        <f t="array" aca="1" ref="Q33" ca="1">IFERROR(INDEX(INDIRECT($A$1),$H33,Q$4),"")</f>
        <v/>
      </c>
    </row>
    <row r="34" spans="1:17" ht="15.75" customHeight="1" thickBot="1" x14ac:dyDescent="0.5">
      <c r="A34" s="22" t="str">
        <f t="shared" si="1"/>
        <v>all</v>
      </c>
      <c r="B34" s="22" t="str">
        <f t="shared" ref="B34:D34" si="22">B29</f>
        <v>lfsh_aj22</v>
      </c>
      <c r="C34" s="22">
        <v>0</v>
      </c>
      <c r="D34" s="22" t="str">
        <f t="shared" si="22"/>
        <v>NA</v>
      </c>
      <c r="E34" s="22">
        <f t="shared" si="7"/>
        <v>4</v>
      </c>
      <c r="F34" s="22" t="e">
        <f t="array" aca="1" ref="F34" ca="1">INDEX(INDIRECT($A34),$E34)</f>
        <v>#REF!</v>
      </c>
      <c r="G34" s="22" t="e">
        <f t="shared" ca="1" si="2"/>
        <v>#REF!</v>
      </c>
      <c r="H34" s="22" t="e">
        <f t="shared" ca="1" si="4"/>
        <v>#REF!</v>
      </c>
      <c r="I34" s="22">
        <f t="shared" si="8"/>
        <v>0</v>
      </c>
      <c r="J34" s="22" t="e">
        <f t="shared" ca="1" si="3"/>
        <v>#REF!</v>
      </c>
      <c r="K34" s="22" t="e">
        <f t="shared" ca="1" si="5"/>
        <v>#REF!</v>
      </c>
      <c r="M34" s="51"/>
      <c r="N34" s="41" t="str">
        <f t="shared" ca="1" si="9"/>
        <v/>
      </c>
      <c r="O34" s="12" t="str">
        <f t="array" aca="1" ref="O34" ca="1">IFERROR(INDEX(INDIRECT($A$1),$H34,O$4),"")</f>
        <v/>
      </c>
      <c r="P34" s="17" t="str">
        <f t="array" aca="1" ref="P34" ca="1">IFERROR(INDEX(INDIRECT($A$1),$H34,P$4),"")</f>
        <v/>
      </c>
      <c r="Q34" s="40" t="str">
        <f t="array" aca="1" ref="Q34" ca="1">IFERROR(INDEX(INDIRECT($A$1),$H34,Q$4),"")</f>
        <v/>
      </c>
    </row>
    <row r="35" spans="1:17" x14ac:dyDescent="0.45">
      <c r="A35" s="22" t="str">
        <f t="shared" si="1"/>
        <v>all</v>
      </c>
      <c r="B35" s="22" t="str">
        <f t="shared" ref="B35:D35" si="23">B30</f>
        <v>lfsh_aj18</v>
      </c>
      <c r="C35" s="22">
        <v>0</v>
      </c>
      <c r="D35" s="22" t="str">
        <f t="shared" si="23"/>
        <v>NA</v>
      </c>
      <c r="E35" s="22">
        <f t="shared" si="7"/>
        <v>5</v>
      </c>
      <c r="F35" s="22" t="e">
        <f t="array" aca="1" ref="F35" ca="1">INDEX(INDIRECT($A35),$E35)</f>
        <v>#REF!</v>
      </c>
      <c r="G35" s="22" t="e">
        <f t="shared" ca="1" si="2"/>
        <v>#REF!</v>
      </c>
      <c r="H35" s="22" t="e">
        <f t="shared" ca="1" si="4"/>
        <v>#REF!</v>
      </c>
      <c r="I35" s="22">
        <f t="shared" si="8"/>
        <v>0</v>
      </c>
      <c r="J35" s="22" t="e">
        <f t="shared" ca="1" si="3"/>
        <v>#REF!</v>
      </c>
      <c r="K35" s="22" t="e">
        <f t="shared" ca="1" si="5"/>
        <v>#REF!</v>
      </c>
      <c r="M35" s="49" t="str">
        <f ca="1">IFERROR(F35,"")</f>
        <v/>
      </c>
      <c r="N35" s="1" t="str">
        <f t="shared" ca="1" si="9"/>
        <v/>
      </c>
      <c r="O35" s="20" t="str">
        <f t="array" aca="1" ref="O35" ca="1">IFERROR(INDEX(INDIRECT($A$1),$H35,O$4),"")</f>
        <v/>
      </c>
      <c r="P35" s="35" t="str">
        <f t="array" aca="1" ref="P35" ca="1">IFERROR(INDEX(INDIRECT($A$1),$H35,P$4),"")</f>
        <v/>
      </c>
      <c r="Q35" s="13" t="str">
        <f t="array" aca="1" ref="Q35" ca="1">IFERROR(INDEX(INDIRECT($A$1),$H35,Q$4),"")</f>
        <v/>
      </c>
    </row>
    <row r="36" spans="1:17" x14ac:dyDescent="0.45">
      <c r="A36" s="22" t="str">
        <f t="shared" si="1"/>
        <v>all</v>
      </c>
      <c r="B36" s="22" t="str">
        <f t="shared" ref="B36:D36" si="24">B31</f>
        <v>lfsh_aj19</v>
      </c>
      <c r="C36" s="22">
        <v>0</v>
      </c>
      <c r="D36" s="22" t="str">
        <f t="shared" si="24"/>
        <v>NA</v>
      </c>
      <c r="E36" s="22">
        <f t="shared" si="7"/>
        <v>5</v>
      </c>
      <c r="F36" s="22" t="e">
        <f t="array" aca="1" ref="F36" ca="1">INDEX(INDIRECT($A36),$E36)</f>
        <v>#REF!</v>
      </c>
      <c r="G36" s="22" t="e">
        <f t="shared" ca="1" si="2"/>
        <v>#REF!</v>
      </c>
      <c r="H36" s="22" t="e">
        <f t="shared" ca="1" si="4"/>
        <v>#REF!</v>
      </c>
      <c r="I36" s="22">
        <f t="shared" si="8"/>
        <v>0</v>
      </c>
      <c r="J36" s="22" t="e">
        <f t="shared" ca="1" si="3"/>
        <v>#REF!</v>
      </c>
      <c r="K36" s="22" t="e">
        <f t="shared" ca="1" si="5"/>
        <v>#REF!</v>
      </c>
      <c r="M36" s="50"/>
      <c r="N36" s="38" t="str">
        <f t="shared" ca="1" si="9"/>
        <v/>
      </c>
      <c r="O36" s="19" t="str">
        <f t="array" aca="1" ref="O36" ca="1">IFERROR(INDEX(INDIRECT($A$1),$H36,O$4),"")</f>
        <v/>
      </c>
      <c r="P36" s="18" t="str">
        <f t="array" aca="1" ref="P36" ca="1">IFERROR(INDEX(INDIRECT($A$1),$H36,P$4),"")</f>
        <v/>
      </c>
      <c r="Q36" s="24" t="str">
        <f t="array" aca="1" ref="Q36" ca="1">IFERROR(INDEX(INDIRECT($A$1),$H36,Q$4),"")</f>
        <v/>
      </c>
    </row>
    <row r="37" spans="1:17" x14ac:dyDescent="0.45">
      <c r="A37" s="22" t="str">
        <f t="shared" si="1"/>
        <v>all</v>
      </c>
      <c r="B37" s="22" t="str">
        <f t="shared" ref="B37:D37" si="25">B32</f>
        <v>lfsh_aj20</v>
      </c>
      <c r="C37" s="22">
        <v>0</v>
      </c>
      <c r="D37" s="22" t="str">
        <f t="shared" si="25"/>
        <v>NA</v>
      </c>
      <c r="E37" s="22">
        <f t="shared" si="7"/>
        <v>5</v>
      </c>
      <c r="F37" s="22" t="e">
        <f t="array" aca="1" ref="F37" ca="1">INDEX(INDIRECT($A37),$E37)</f>
        <v>#REF!</v>
      </c>
      <c r="G37" s="22" t="e">
        <f t="shared" ca="1" si="2"/>
        <v>#REF!</v>
      </c>
      <c r="H37" s="22" t="e">
        <f t="shared" ca="1" si="4"/>
        <v>#REF!</v>
      </c>
      <c r="I37" s="22">
        <f t="shared" si="8"/>
        <v>0</v>
      </c>
      <c r="J37" s="22" t="e">
        <f t="shared" ca="1" si="3"/>
        <v>#REF!</v>
      </c>
      <c r="K37" s="22" t="e">
        <f t="shared" ca="1" si="5"/>
        <v>#REF!</v>
      </c>
      <c r="M37" s="50"/>
      <c r="N37" s="38" t="str">
        <f t="shared" ca="1" si="9"/>
        <v/>
      </c>
      <c r="O37" s="19" t="str">
        <f t="array" aca="1" ref="O37" ca="1">IFERROR(INDEX(INDIRECT($A$1),$H37,O$4),"")</f>
        <v/>
      </c>
      <c r="P37" s="18" t="str">
        <f t="array" aca="1" ref="P37" ca="1">IFERROR(INDEX(INDIRECT($A$1),$H37,P$4),"")</f>
        <v/>
      </c>
      <c r="Q37" s="24" t="str">
        <f t="array" aca="1" ref="Q37" ca="1">IFERROR(INDEX(INDIRECT($A$1),$H37,Q$4),"")</f>
        <v/>
      </c>
    </row>
    <row r="38" spans="1:17" x14ac:dyDescent="0.45">
      <c r="A38" s="22" t="str">
        <f t="shared" si="1"/>
        <v>all</v>
      </c>
      <c r="B38" s="22" t="str">
        <f t="shared" ref="B38:D38" si="26">B33</f>
        <v>lfsh_aj21</v>
      </c>
      <c r="C38" s="22">
        <v>0</v>
      </c>
      <c r="D38" s="22" t="str">
        <f t="shared" si="26"/>
        <v>NA</v>
      </c>
      <c r="E38" s="22">
        <f t="shared" si="7"/>
        <v>5</v>
      </c>
      <c r="F38" s="22" t="e">
        <f t="array" aca="1" ref="F38" ca="1">INDEX(INDIRECT($A38),$E38)</f>
        <v>#REF!</v>
      </c>
      <c r="G38" s="22" t="e">
        <f t="shared" ca="1" si="2"/>
        <v>#REF!</v>
      </c>
      <c r="H38" s="22" t="e">
        <f t="shared" ca="1" si="4"/>
        <v>#REF!</v>
      </c>
      <c r="I38" s="22">
        <f t="shared" si="8"/>
        <v>0</v>
      </c>
      <c r="J38" s="22" t="e">
        <f t="shared" ca="1" si="3"/>
        <v>#REF!</v>
      </c>
      <c r="K38" s="22" t="e">
        <f t="shared" ca="1" si="5"/>
        <v>#REF!</v>
      </c>
      <c r="M38" s="50"/>
      <c r="N38" s="38" t="str">
        <f t="shared" ca="1" si="9"/>
        <v/>
      </c>
      <c r="O38" s="19" t="str">
        <f t="array" aca="1" ref="O38" ca="1">IFERROR(INDEX(INDIRECT($A$1),$H38,O$4),"")</f>
        <v/>
      </c>
      <c r="P38" s="18" t="str">
        <f t="array" aca="1" ref="P38" ca="1">IFERROR(INDEX(INDIRECT($A$1),$H38,P$4),"")</f>
        <v/>
      </c>
      <c r="Q38" s="24" t="str">
        <f t="array" aca="1" ref="Q38" ca="1">IFERROR(INDEX(INDIRECT($A$1),$H38,Q$4),"")</f>
        <v/>
      </c>
    </row>
    <row r="39" spans="1:17" ht="15.75" customHeight="1" thickBot="1" x14ac:dyDescent="0.5">
      <c r="A39" s="22" t="str">
        <f t="shared" si="1"/>
        <v>all</v>
      </c>
      <c r="B39" s="22" t="str">
        <f t="shared" ref="B39:D39" si="27">B34</f>
        <v>lfsh_aj22</v>
      </c>
      <c r="C39" s="22">
        <v>0</v>
      </c>
      <c r="D39" s="22" t="str">
        <f t="shared" si="27"/>
        <v>NA</v>
      </c>
      <c r="E39" s="22">
        <f t="shared" si="7"/>
        <v>5</v>
      </c>
      <c r="F39" s="22" t="e">
        <f t="array" aca="1" ref="F39" ca="1">INDEX(INDIRECT($A39),$E39)</f>
        <v>#REF!</v>
      </c>
      <c r="G39" s="22" t="e">
        <f t="shared" ca="1" si="2"/>
        <v>#REF!</v>
      </c>
      <c r="H39" s="22" t="e">
        <f t="shared" ca="1" si="4"/>
        <v>#REF!</v>
      </c>
      <c r="I39" s="22">
        <f t="shared" si="8"/>
        <v>0</v>
      </c>
      <c r="J39" s="22" t="e">
        <f t="shared" ca="1" si="3"/>
        <v>#REF!</v>
      </c>
      <c r="K39" s="22" t="e">
        <f t="shared" ca="1" si="5"/>
        <v>#REF!</v>
      </c>
      <c r="M39" s="51"/>
      <c r="N39" s="41" t="str">
        <f t="shared" ca="1" si="9"/>
        <v/>
      </c>
      <c r="O39" s="12" t="str">
        <f t="array" aca="1" ref="O39" ca="1">IFERROR(INDEX(INDIRECT($A$1),$H39,O$4),"")</f>
        <v/>
      </c>
      <c r="P39" s="17" t="str">
        <f t="array" aca="1" ref="P39" ca="1">IFERROR(INDEX(INDIRECT($A$1),$H39,P$4),"")</f>
        <v/>
      </c>
      <c r="Q39" s="40" t="str">
        <f t="array" aca="1" ref="Q39" ca="1">IFERROR(INDEX(INDIRECT($A$1),$H39,Q$4),"")</f>
        <v/>
      </c>
    </row>
    <row r="40" spans="1:17" x14ac:dyDescent="0.45">
      <c r="A40" s="22" t="str">
        <f t="shared" si="1"/>
        <v>all</v>
      </c>
      <c r="B40" s="22" t="str">
        <f t="shared" ref="B40:D40" si="28">B35</f>
        <v>lfsh_aj18</v>
      </c>
      <c r="C40" s="22">
        <v>0</v>
      </c>
      <c r="D40" s="22" t="str">
        <f t="shared" si="28"/>
        <v>NA</v>
      </c>
      <c r="E40" s="22">
        <f t="shared" si="7"/>
        <v>6</v>
      </c>
      <c r="F40" s="22" t="e">
        <f t="array" aca="1" ref="F40" ca="1">INDEX(INDIRECT($A40),$E40)</f>
        <v>#REF!</v>
      </c>
      <c r="G40" s="22" t="e">
        <f t="shared" ca="1" si="2"/>
        <v>#REF!</v>
      </c>
      <c r="H40" s="22" t="e">
        <f t="shared" ca="1" si="4"/>
        <v>#REF!</v>
      </c>
      <c r="I40" s="22">
        <f t="shared" si="8"/>
        <v>0</v>
      </c>
      <c r="J40" s="22" t="e">
        <f t="shared" ca="1" si="3"/>
        <v>#REF!</v>
      </c>
      <c r="K40" s="22" t="e">
        <f t="shared" ca="1" si="5"/>
        <v>#REF!</v>
      </c>
      <c r="M40" s="49" t="str">
        <f ca="1">IFERROR(F40,"")</f>
        <v/>
      </c>
      <c r="N40" s="1" t="str">
        <f t="shared" ca="1" si="9"/>
        <v/>
      </c>
      <c r="O40" s="20" t="str">
        <f t="array" aca="1" ref="O40" ca="1">IFERROR(INDEX(INDIRECT($A$1),$H40,O$4),"")</f>
        <v/>
      </c>
      <c r="P40" s="35" t="str">
        <f t="array" aca="1" ref="P40" ca="1">IFERROR(INDEX(INDIRECT($A$1),$H40,P$4),"")</f>
        <v/>
      </c>
      <c r="Q40" s="13" t="str">
        <f t="array" aca="1" ref="Q40" ca="1">IFERROR(INDEX(INDIRECT($A$1),$H40,Q$4),"")</f>
        <v/>
      </c>
    </row>
    <row r="41" spans="1:17" x14ac:dyDescent="0.45">
      <c r="A41" s="22" t="str">
        <f t="shared" si="1"/>
        <v>all</v>
      </c>
      <c r="B41" s="22" t="str">
        <f t="shared" ref="B41:D41" si="29">B36</f>
        <v>lfsh_aj19</v>
      </c>
      <c r="C41" s="22">
        <v>0</v>
      </c>
      <c r="D41" s="22" t="str">
        <f t="shared" si="29"/>
        <v>NA</v>
      </c>
      <c r="E41" s="22">
        <f t="shared" si="7"/>
        <v>6</v>
      </c>
      <c r="F41" s="22" t="e">
        <f t="array" aca="1" ref="F41" ca="1">INDEX(INDIRECT($A41),$E41)</f>
        <v>#REF!</v>
      </c>
      <c r="G41" s="22" t="e">
        <f t="shared" ca="1" si="2"/>
        <v>#REF!</v>
      </c>
      <c r="H41" s="22" t="e">
        <f t="shared" ca="1" si="4"/>
        <v>#REF!</v>
      </c>
      <c r="I41" s="22">
        <f t="shared" si="8"/>
        <v>0</v>
      </c>
      <c r="J41" s="22" t="e">
        <f t="shared" ca="1" si="3"/>
        <v>#REF!</v>
      </c>
      <c r="K41" s="22" t="e">
        <f t="shared" ca="1" si="5"/>
        <v>#REF!</v>
      </c>
      <c r="M41" s="50"/>
      <c r="N41" s="38" t="str">
        <f t="shared" ca="1" si="9"/>
        <v/>
      </c>
      <c r="O41" s="19" t="str">
        <f t="array" aca="1" ref="O41" ca="1">IFERROR(INDEX(INDIRECT($A$1),$H41,O$4),"")</f>
        <v/>
      </c>
      <c r="P41" s="18" t="str">
        <f t="array" aca="1" ref="P41" ca="1">IFERROR(INDEX(INDIRECT($A$1),$H41,P$4),"")</f>
        <v/>
      </c>
      <c r="Q41" s="24" t="str">
        <f t="array" aca="1" ref="Q41" ca="1">IFERROR(INDEX(INDIRECT($A$1),$H41,Q$4),"")</f>
        <v/>
      </c>
    </row>
    <row r="42" spans="1:17" x14ac:dyDescent="0.45">
      <c r="A42" s="22" t="str">
        <f t="shared" si="1"/>
        <v>all</v>
      </c>
      <c r="B42" s="22" t="str">
        <f t="shared" ref="B42:D42" si="30">B37</f>
        <v>lfsh_aj20</v>
      </c>
      <c r="C42" s="22">
        <v>0</v>
      </c>
      <c r="D42" s="22" t="str">
        <f t="shared" si="30"/>
        <v>NA</v>
      </c>
      <c r="E42" s="22">
        <f t="shared" si="7"/>
        <v>6</v>
      </c>
      <c r="F42" s="22" t="e">
        <f t="array" aca="1" ref="F42" ca="1">INDEX(INDIRECT($A42),$E42)</f>
        <v>#REF!</v>
      </c>
      <c r="G42" s="22" t="e">
        <f t="shared" ca="1" si="2"/>
        <v>#REF!</v>
      </c>
      <c r="H42" s="22" t="e">
        <f t="shared" ca="1" si="4"/>
        <v>#REF!</v>
      </c>
      <c r="I42" s="22">
        <f t="shared" si="8"/>
        <v>0</v>
      </c>
      <c r="J42" s="22" t="e">
        <f t="shared" ca="1" si="3"/>
        <v>#REF!</v>
      </c>
      <c r="K42" s="22" t="e">
        <f t="shared" ca="1" si="5"/>
        <v>#REF!</v>
      </c>
      <c r="M42" s="50"/>
      <c r="N42" s="38" t="str">
        <f t="shared" ca="1" si="9"/>
        <v/>
      </c>
      <c r="O42" s="19" t="str">
        <f t="array" aca="1" ref="O42" ca="1">IFERROR(INDEX(INDIRECT($A$1),$H42,O$4),"")</f>
        <v/>
      </c>
      <c r="P42" s="18" t="str">
        <f t="array" aca="1" ref="P42" ca="1">IFERROR(INDEX(INDIRECT($A$1),$H42,P$4),"")</f>
        <v/>
      </c>
      <c r="Q42" s="24" t="str">
        <f t="array" aca="1" ref="Q42" ca="1">IFERROR(INDEX(INDIRECT($A$1),$H42,Q$4),"")</f>
        <v/>
      </c>
    </row>
    <row r="43" spans="1:17" x14ac:dyDescent="0.45">
      <c r="A43" s="22" t="str">
        <f t="shared" si="1"/>
        <v>all</v>
      </c>
      <c r="B43" s="22" t="str">
        <f t="shared" ref="B43:D43" si="31">B38</f>
        <v>lfsh_aj21</v>
      </c>
      <c r="C43" s="22">
        <v>0</v>
      </c>
      <c r="D43" s="22" t="str">
        <f t="shared" si="31"/>
        <v>NA</v>
      </c>
      <c r="E43" s="22">
        <f t="shared" si="7"/>
        <v>6</v>
      </c>
      <c r="F43" s="22" t="e">
        <f t="array" aca="1" ref="F43" ca="1">INDEX(INDIRECT($A43),$E43)</f>
        <v>#REF!</v>
      </c>
      <c r="G43" s="22" t="e">
        <f t="shared" ca="1" si="2"/>
        <v>#REF!</v>
      </c>
      <c r="H43" s="22" t="e">
        <f t="shared" ca="1" si="4"/>
        <v>#REF!</v>
      </c>
      <c r="I43" s="22">
        <f t="shared" si="8"/>
        <v>0</v>
      </c>
      <c r="J43" s="22" t="e">
        <f t="shared" ca="1" si="3"/>
        <v>#REF!</v>
      </c>
      <c r="K43" s="22" t="e">
        <f t="shared" ca="1" si="5"/>
        <v>#REF!</v>
      </c>
      <c r="M43" s="50"/>
      <c r="N43" s="38" t="str">
        <f t="shared" ca="1" si="9"/>
        <v/>
      </c>
      <c r="O43" s="19" t="str">
        <f t="array" aca="1" ref="O43" ca="1">IFERROR(INDEX(INDIRECT($A$1),$H43,O$4),"")</f>
        <v/>
      </c>
      <c r="P43" s="18" t="str">
        <f t="array" aca="1" ref="P43" ca="1">IFERROR(INDEX(INDIRECT($A$1),$H43,P$4),"")</f>
        <v/>
      </c>
      <c r="Q43" s="24" t="str">
        <f t="array" aca="1" ref="Q43" ca="1">IFERROR(INDEX(INDIRECT($A$1),$H43,Q$4),"")</f>
        <v/>
      </c>
    </row>
    <row r="44" spans="1:17" ht="15.75" customHeight="1" thickBot="1" x14ac:dyDescent="0.5">
      <c r="A44" s="22" t="str">
        <f t="shared" si="1"/>
        <v>all</v>
      </c>
      <c r="B44" s="22" t="str">
        <f t="shared" ref="B44:D44" si="32">B39</f>
        <v>lfsh_aj22</v>
      </c>
      <c r="C44" s="22">
        <v>0</v>
      </c>
      <c r="D44" s="22" t="str">
        <f t="shared" si="32"/>
        <v>NA</v>
      </c>
      <c r="E44" s="22">
        <f t="shared" si="7"/>
        <v>6</v>
      </c>
      <c r="F44" s="22" t="e">
        <f t="array" aca="1" ref="F44" ca="1">INDEX(INDIRECT($A44),$E44)</f>
        <v>#REF!</v>
      </c>
      <c r="G44" s="22" t="e">
        <f t="shared" ca="1" si="2"/>
        <v>#REF!</v>
      </c>
      <c r="H44" s="22" t="e">
        <f t="shared" ca="1" si="4"/>
        <v>#REF!</v>
      </c>
      <c r="I44" s="22">
        <f t="shared" si="8"/>
        <v>0</v>
      </c>
      <c r="J44" s="22" t="e">
        <f t="shared" ca="1" si="3"/>
        <v>#REF!</v>
      </c>
      <c r="K44" s="22" t="e">
        <f t="shared" ca="1" si="5"/>
        <v>#REF!</v>
      </c>
      <c r="M44" s="51"/>
      <c r="N44" s="41" t="str">
        <f t="shared" ca="1" si="9"/>
        <v/>
      </c>
      <c r="O44" s="12" t="str">
        <f t="array" aca="1" ref="O44" ca="1">IFERROR(INDEX(INDIRECT($A$1),$H44,O$4),"")</f>
        <v/>
      </c>
      <c r="P44" s="17" t="str">
        <f t="array" aca="1" ref="P44" ca="1">IFERROR(INDEX(INDIRECT($A$1),$H44,P$4),"")</f>
        <v/>
      </c>
      <c r="Q44" s="40" t="str">
        <f t="array" aca="1" ref="Q44" ca="1">IFERROR(INDEX(INDIRECT($A$1),$H44,Q$4),"")</f>
        <v/>
      </c>
    </row>
    <row r="45" spans="1:17" x14ac:dyDescent="0.45">
      <c r="A45" s="22" t="str">
        <f t="shared" si="1"/>
        <v>all</v>
      </c>
      <c r="B45" s="22" t="str">
        <f t="shared" ref="B45:D45" si="33">B40</f>
        <v>lfsh_aj18</v>
      </c>
      <c r="C45" s="22">
        <v>0</v>
      </c>
      <c r="D45" s="22" t="str">
        <f t="shared" si="33"/>
        <v>NA</v>
      </c>
      <c r="E45" s="22">
        <f t="shared" si="7"/>
        <v>7</v>
      </c>
      <c r="F45" s="22" t="e">
        <f t="array" aca="1" ref="F45" ca="1">INDEX(INDIRECT($A45),$E45)</f>
        <v>#REF!</v>
      </c>
      <c r="G45" s="22" t="e">
        <f t="shared" ca="1" si="2"/>
        <v>#REF!</v>
      </c>
      <c r="H45" s="22" t="e">
        <f t="shared" ca="1" si="4"/>
        <v>#REF!</v>
      </c>
      <c r="I45" s="22">
        <f t="shared" si="8"/>
        <v>0</v>
      </c>
      <c r="J45" s="22" t="e">
        <f t="shared" ca="1" si="3"/>
        <v>#REF!</v>
      </c>
      <c r="K45" s="22" t="e">
        <f t="shared" ca="1" si="5"/>
        <v>#REF!</v>
      </c>
      <c r="M45" s="49" t="str">
        <f ca="1">IFERROR(F45,"")</f>
        <v/>
      </c>
      <c r="N45" s="1" t="str">
        <f t="shared" ca="1" si="9"/>
        <v/>
      </c>
      <c r="O45" s="20" t="str">
        <f t="array" aca="1" ref="O45" ca="1">IFERROR(INDEX(INDIRECT($A$1),$H45,O$4),"")</f>
        <v/>
      </c>
      <c r="P45" s="35" t="str">
        <f t="array" aca="1" ref="P45" ca="1">IFERROR(INDEX(INDIRECT($A$1),$H45,P$4),"")</f>
        <v/>
      </c>
      <c r="Q45" s="13" t="str">
        <f t="array" aca="1" ref="Q45" ca="1">IFERROR(INDEX(INDIRECT($A$1),$H45,Q$4),"")</f>
        <v/>
      </c>
    </row>
    <row r="46" spans="1:17" x14ac:dyDescent="0.45">
      <c r="A46" s="22" t="str">
        <f t="shared" si="1"/>
        <v>all</v>
      </c>
      <c r="B46" s="22" t="str">
        <f t="shared" ref="B46:D46" si="34">B41</f>
        <v>lfsh_aj19</v>
      </c>
      <c r="C46" s="22">
        <v>0</v>
      </c>
      <c r="D46" s="22" t="str">
        <f t="shared" si="34"/>
        <v>NA</v>
      </c>
      <c r="E46" s="22">
        <f t="shared" si="7"/>
        <v>7</v>
      </c>
      <c r="F46" s="22" t="e">
        <f t="array" aca="1" ref="F46" ca="1">INDEX(INDIRECT($A46),$E46)</f>
        <v>#REF!</v>
      </c>
      <c r="G46" s="22" t="e">
        <f t="shared" ca="1" si="2"/>
        <v>#REF!</v>
      </c>
      <c r="H46" s="22" t="e">
        <f t="shared" ca="1" si="4"/>
        <v>#REF!</v>
      </c>
      <c r="I46" s="22">
        <f t="shared" si="8"/>
        <v>0</v>
      </c>
      <c r="J46" s="22" t="e">
        <f t="shared" ca="1" si="3"/>
        <v>#REF!</v>
      </c>
      <c r="K46" s="22" t="e">
        <f t="shared" ca="1" si="5"/>
        <v>#REF!</v>
      </c>
      <c r="M46" s="50"/>
      <c r="N46" s="38" t="str">
        <f t="shared" ca="1" si="9"/>
        <v/>
      </c>
      <c r="O46" s="19" t="str">
        <f t="array" aca="1" ref="O46" ca="1">IFERROR(INDEX(INDIRECT($A$1),$H46,O$4),"")</f>
        <v/>
      </c>
      <c r="P46" s="18" t="str">
        <f t="array" aca="1" ref="P46" ca="1">IFERROR(INDEX(INDIRECT($A$1),$H46,P$4),"")</f>
        <v/>
      </c>
      <c r="Q46" s="24" t="str">
        <f t="array" aca="1" ref="Q46" ca="1">IFERROR(INDEX(INDIRECT($A$1),$H46,Q$4),"")</f>
        <v/>
      </c>
    </row>
    <row r="47" spans="1:17" x14ac:dyDescent="0.45">
      <c r="A47" s="22" t="str">
        <f t="shared" ref="A47:A70" si="35">$O$9</f>
        <v>all</v>
      </c>
      <c r="B47" s="22" t="str">
        <f t="shared" ref="B47:D47" si="36">B42</f>
        <v>lfsh_aj20</v>
      </c>
      <c r="C47" s="22">
        <v>0</v>
      </c>
      <c r="D47" s="22" t="str">
        <f t="shared" si="36"/>
        <v>NA</v>
      </c>
      <c r="E47" s="22">
        <f t="shared" si="7"/>
        <v>7</v>
      </c>
      <c r="F47" s="22" t="e">
        <f t="array" aca="1" ref="F47" ca="1">INDEX(INDIRECT($A47),$E47)</f>
        <v>#REF!</v>
      </c>
      <c r="G47" s="22" t="e">
        <f t="shared" ca="1" si="2"/>
        <v>#REF!</v>
      </c>
      <c r="H47" s="22" t="e">
        <f t="shared" ca="1" si="4"/>
        <v>#REF!</v>
      </c>
      <c r="I47" s="22">
        <f t="shared" si="8"/>
        <v>0</v>
      </c>
      <c r="J47" s="22" t="e">
        <f t="shared" ca="1" si="3"/>
        <v>#REF!</v>
      </c>
      <c r="K47" s="22" t="e">
        <f t="shared" ca="1" si="5"/>
        <v>#REF!</v>
      </c>
      <c r="M47" s="50"/>
      <c r="N47" s="38" t="str">
        <f t="shared" ca="1" si="9"/>
        <v/>
      </c>
      <c r="O47" s="19" t="str">
        <f t="array" aca="1" ref="O47" ca="1">IFERROR(INDEX(INDIRECT($A$1),$H47,O$4),"")</f>
        <v/>
      </c>
      <c r="P47" s="18" t="str">
        <f t="array" aca="1" ref="P47" ca="1">IFERROR(INDEX(INDIRECT($A$1),$H47,P$4),"")</f>
        <v/>
      </c>
      <c r="Q47" s="24" t="str">
        <f t="array" aca="1" ref="Q47" ca="1">IFERROR(INDEX(INDIRECT($A$1),$H47,Q$4),"")</f>
        <v/>
      </c>
    </row>
    <row r="48" spans="1:17" x14ac:dyDescent="0.45">
      <c r="A48" s="22" t="str">
        <f t="shared" si="35"/>
        <v>all</v>
      </c>
      <c r="B48" s="22" t="str">
        <f t="shared" ref="B48:D48" si="37">B43</f>
        <v>lfsh_aj21</v>
      </c>
      <c r="C48" s="22">
        <v>0</v>
      </c>
      <c r="D48" s="22" t="str">
        <f t="shared" si="37"/>
        <v>NA</v>
      </c>
      <c r="E48" s="22">
        <f t="shared" si="7"/>
        <v>7</v>
      </c>
      <c r="F48" s="22" t="e">
        <f t="array" aca="1" ref="F48" ca="1">INDEX(INDIRECT($A48),$E48)</f>
        <v>#REF!</v>
      </c>
      <c r="G48" s="22" t="e">
        <f t="shared" ca="1" si="2"/>
        <v>#REF!</v>
      </c>
      <c r="H48" s="22" t="e">
        <f t="shared" ca="1" si="4"/>
        <v>#REF!</v>
      </c>
      <c r="I48" s="22">
        <f t="shared" si="8"/>
        <v>0</v>
      </c>
      <c r="J48" s="22" t="e">
        <f t="shared" ca="1" si="3"/>
        <v>#REF!</v>
      </c>
      <c r="K48" s="22" t="e">
        <f t="shared" ca="1" si="5"/>
        <v>#REF!</v>
      </c>
      <c r="M48" s="50"/>
      <c r="N48" s="38" t="str">
        <f t="shared" ca="1" si="9"/>
        <v/>
      </c>
      <c r="O48" s="19" t="str">
        <f t="array" aca="1" ref="O48" ca="1">IFERROR(INDEX(INDIRECT($A$1),$H48,O$4),"")</f>
        <v/>
      </c>
      <c r="P48" s="18" t="str">
        <f t="array" aca="1" ref="P48" ca="1">IFERROR(INDEX(INDIRECT($A$1),$H48,P$4),"")</f>
        <v/>
      </c>
      <c r="Q48" s="24" t="str">
        <f t="array" aca="1" ref="Q48" ca="1">IFERROR(INDEX(INDIRECT($A$1),$H48,Q$4),"")</f>
        <v/>
      </c>
    </row>
    <row r="49" spans="1:17" ht="15.75" customHeight="1" thickBot="1" x14ac:dyDescent="0.5">
      <c r="A49" s="22" t="str">
        <f t="shared" si="35"/>
        <v>all</v>
      </c>
      <c r="B49" s="22" t="str">
        <f t="shared" ref="B49:D49" si="38">B44</f>
        <v>lfsh_aj22</v>
      </c>
      <c r="C49" s="22">
        <v>0</v>
      </c>
      <c r="D49" s="22" t="str">
        <f t="shared" si="38"/>
        <v>NA</v>
      </c>
      <c r="E49" s="22">
        <f t="shared" si="7"/>
        <v>7</v>
      </c>
      <c r="F49" s="22" t="e">
        <f t="array" aca="1" ref="F49" ca="1">INDEX(INDIRECT($A49),$E49)</f>
        <v>#REF!</v>
      </c>
      <c r="G49" s="22" t="e">
        <f t="shared" ca="1" si="2"/>
        <v>#REF!</v>
      </c>
      <c r="H49" s="22" t="e">
        <f t="shared" ca="1" si="4"/>
        <v>#REF!</v>
      </c>
      <c r="I49" s="22">
        <f t="shared" si="8"/>
        <v>0</v>
      </c>
      <c r="J49" s="22" t="e">
        <f t="shared" ca="1" si="3"/>
        <v>#REF!</v>
      </c>
      <c r="K49" s="22" t="e">
        <f t="shared" ca="1" si="5"/>
        <v>#REF!</v>
      </c>
      <c r="M49" s="51"/>
      <c r="N49" s="41" t="str">
        <f t="shared" ca="1" si="9"/>
        <v/>
      </c>
      <c r="O49" s="12" t="str">
        <f t="array" aca="1" ref="O49" ca="1">IFERROR(INDEX(INDIRECT($A$1),$H49,O$4),"")</f>
        <v/>
      </c>
      <c r="P49" s="17" t="str">
        <f t="array" aca="1" ref="P49" ca="1">IFERROR(INDEX(INDIRECT($A$1),$H49,P$4),"")</f>
        <v/>
      </c>
      <c r="Q49" s="40" t="str">
        <f t="array" aca="1" ref="Q49" ca="1">IFERROR(INDEX(INDIRECT($A$1),$H49,Q$4),"")</f>
        <v/>
      </c>
    </row>
    <row r="50" spans="1:17" x14ac:dyDescent="0.45">
      <c r="A50" s="22" t="str">
        <f t="shared" si="35"/>
        <v>all</v>
      </c>
      <c r="B50" s="22" t="str">
        <f t="shared" ref="B50:D50" si="39">B45</f>
        <v>lfsh_aj18</v>
      </c>
      <c r="C50" s="22">
        <v>0</v>
      </c>
      <c r="D50" s="22" t="str">
        <f t="shared" si="39"/>
        <v>NA</v>
      </c>
      <c r="E50" s="22">
        <f t="shared" si="7"/>
        <v>8</v>
      </c>
      <c r="F50" s="22" t="e">
        <f t="array" aca="1" ref="F50" ca="1">INDEX(INDIRECT($A50),$E50)</f>
        <v>#REF!</v>
      </c>
      <c r="G50" s="22" t="e">
        <f t="shared" ca="1" si="2"/>
        <v>#REF!</v>
      </c>
      <c r="H50" s="22" t="e">
        <f t="shared" ca="1" si="4"/>
        <v>#REF!</v>
      </c>
      <c r="I50" s="22">
        <f t="shared" si="8"/>
        <v>0</v>
      </c>
      <c r="J50" s="22" t="e">
        <f t="shared" ca="1" si="3"/>
        <v>#REF!</v>
      </c>
      <c r="K50" s="22" t="e">
        <f t="shared" ca="1" si="5"/>
        <v>#REF!</v>
      </c>
      <c r="M50" s="49" t="str">
        <f ca="1">IFERROR(F50,"")</f>
        <v/>
      </c>
      <c r="N50" s="1" t="str">
        <f t="shared" ca="1" si="9"/>
        <v/>
      </c>
      <c r="O50" s="20" t="str">
        <f t="array" aca="1" ref="O50" ca="1">IFERROR(INDEX(INDIRECT($A$1),$H50,O$4),"")</f>
        <v/>
      </c>
      <c r="P50" s="35" t="str">
        <f t="array" aca="1" ref="P50" ca="1">IFERROR(INDEX(INDIRECT($A$1),$H50,P$4),"")</f>
        <v/>
      </c>
      <c r="Q50" s="13" t="str">
        <f t="array" aca="1" ref="Q50" ca="1">IFERROR(INDEX(INDIRECT($A$1),$H50,Q$4),"")</f>
        <v/>
      </c>
    </row>
    <row r="51" spans="1:17" x14ac:dyDescent="0.45">
      <c r="A51" s="22" t="str">
        <f t="shared" si="35"/>
        <v>all</v>
      </c>
      <c r="B51" s="22" t="str">
        <f t="shared" ref="B51:D51" si="40">B46</f>
        <v>lfsh_aj19</v>
      </c>
      <c r="C51" s="22">
        <v>0</v>
      </c>
      <c r="D51" s="22" t="str">
        <f t="shared" si="40"/>
        <v>NA</v>
      </c>
      <c r="E51" s="22">
        <f t="shared" si="7"/>
        <v>8</v>
      </c>
      <c r="F51" s="22" t="e">
        <f t="array" aca="1" ref="F51" ca="1">INDEX(INDIRECT($A51),$E51)</f>
        <v>#REF!</v>
      </c>
      <c r="G51" s="22" t="e">
        <f t="shared" ca="1" si="2"/>
        <v>#REF!</v>
      </c>
      <c r="H51" s="22" t="e">
        <f t="shared" ca="1" si="4"/>
        <v>#REF!</v>
      </c>
      <c r="I51" s="22">
        <f t="shared" si="8"/>
        <v>0</v>
      </c>
      <c r="J51" s="22" t="e">
        <f t="shared" ca="1" si="3"/>
        <v>#REF!</v>
      </c>
      <c r="K51" s="22" t="e">
        <f t="shared" ca="1" si="5"/>
        <v>#REF!</v>
      </c>
      <c r="M51" s="50"/>
      <c r="N51" s="38" t="str">
        <f t="shared" ca="1" si="9"/>
        <v/>
      </c>
      <c r="O51" s="19" t="str">
        <f t="array" aca="1" ref="O51" ca="1">IFERROR(INDEX(INDIRECT($A$1),$H51,O$4),"")</f>
        <v/>
      </c>
      <c r="P51" s="18" t="str">
        <f t="array" aca="1" ref="P51" ca="1">IFERROR(INDEX(INDIRECT($A$1),$H51,P$4),"")</f>
        <v/>
      </c>
      <c r="Q51" s="24" t="str">
        <f t="array" aca="1" ref="Q51" ca="1">IFERROR(INDEX(INDIRECT($A$1),$H51,Q$4),"")</f>
        <v/>
      </c>
    </row>
    <row r="52" spans="1:17" x14ac:dyDescent="0.45">
      <c r="A52" s="22" t="str">
        <f t="shared" si="35"/>
        <v>all</v>
      </c>
      <c r="B52" s="22" t="str">
        <f t="shared" ref="B52:D52" si="41">B47</f>
        <v>lfsh_aj20</v>
      </c>
      <c r="C52" s="22">
        <v>0</v>
      </c>
      <c r="D52" s="22" t="str">
        <f t="shared" si="41"/>
        <v>NA</v>
      </c>
      <c r="E52" s="22">
        <f t="shared" si="7"/>
        <v>8</v>
      </c>
      <c r="F52" s="22" t="e">
        <f t="array" aca="1" ref="F52" ca="1">INDEX(INDIRECT($A52),$E52)</f>
        <v>#REF!</v>
      </c>
      <c r="G52" s="22" t="e">
        <f t="shared" ca="1" si="2"/>
        <v>#REF!</v>
      </c>
      <c r="H52" s="22" t="e">
        <f t="shared" ca="1" si="4"/>
        <v>#REF!</v>
      </c>
      <c r="I52" s="22">
        <f t="shared" si="8"/>
        <v>0</v>
      </c>
      <c r="J52" s="22" t="e">
        <f t="shared" ca="1" si="3"/>
        <v>#REF!</v>
      </c>
      <c r="K52" s="22" t="e">
        <f t="shared" ca="1" si="5"/>
        <v>#REF!</v>
      </c>
      <c r="M52" s="50"/>
      <c r="N52" s="38" t="str">
        <f t="shared" ca="1" si="9"/>
        <v/>
      </c>
      <c r="O52" s="19" t="str">
        <f t="array" aca="1" ref="O52" ca="1">IFERROR(INDEX(INDIRECT($A$1),$H52,O$4),"")</f>
        <v/>
      </c>
      <c r="P52" s="18" t="str">
        <f t="array" aca="1" ref="P52" ca="1">IFERROR(INDEX(INDIRECT($A$1),$H52,P$4),"")</f>
        <v/>
      </c>
      <c r="Q52" s="24" t="str">
        <f t="array" aca="1" ref="Q52" ca="1">IFERROR(INDEX(INDIRECT($A$1),$H52,Q$4),"")</f>
        <v/>
      </c>
    </row>
    <row r="53" spans="1:17" x14ac:dyDescent="0.45">
      <c r="A53" s="22" t="str">
        <f t="shared" si="35"/>
        <v>all</v>
      </c>
      <c r="B53" s="22" t="str">
        <f t="shared" ref="B53:D53" si="42">B48</f>
        <v>lfsh_aj21</v>
      </c>
      <c r="C53" s="22">
        <v>0</v>
      </c>
      <c r="D53" s="22" t="str">
        <f t="shared" si="42"/>
        <v>NA</v>
      </c>
      <c r="E53" s="22">
        <f t="shared" si="7"/>
        <v>8</v>
      </c>
      <c r="F53" s="22" t="e">
        <f t="array" aca="1" ref="F53" ca="1">INDEX(INDIRECT($A53),$E53)</f>
        <v>#REF!</v>
      </c>
      <c r="G53" s="22" t="e">
        <f t="shared" ca="1" si="2"/>
        <v>#REF!</v>
      </c>
      <c r="H53" s="22" t="e">
        <f t="shared" ca="1" si="4"/>
        <v>#REF!</v>
      </c>
      <c r="I53" s="22">
        <f t="shared" si="8"/>
        <v>0</v>
      </c>
      <c r="J53" s="22" t="e">
        <f t="shared" ca="1" si="3"/>
        <v>#REF!</v>
      </c>
      <c r="K53" s="22" t="e">
        <f t="shared" ca="1" si="5"/>
        <v>#REF!</v>
      </c>
      <c r="M53" s="50"/>
      <c r="N53" s="38" t="str">
        <f t="shared" ca="1" si="9"/>
        <v/>
      </c>
      <c r="O53" s="19" t="str">
        <f t="array" aca="1" ref="O53" ca="1">IFERROR(INDEX(INDIRECT($A$1),$H53,O$4),"")</f>
        <v/>
      </c>
      <c r="P53" s="18" t="str">
        <f t="array" aca="1" ref="P53" ca="1">IFERROR(INDEX(INDIRECT($A$1),$H53,P$4),"")</f>
        <v/>
      </c>
      <c r="Q53" s="24" t="str">
        <f t="array" aca="1" ref="Q53" ca="1">IFERROR(INDEX(INDIRECT($A$1),$H53,Q$4),"")</f>
        <v/>
      </c>
    </row>
    <row r="54" spans="1:17" ht="15.75" customHeight="1" thickBot="1" x14ac:dyDescent="0.5">
      <c r="A54" s="22" t="str">
        <f t="shared" si="35"/>
        <v>all</v>
      </c>
      <c r="B54" s="22" t="str">
        <f t="shared" ref="B54:D54" si="43">B49</f>
        <v>lfsh_aj22</v>
      </c>
      <c r="C54" s="22">
        <v>0</v>
      </c>
      <c r="D54" s="22" t="str">
        <f t="shared" si="43"/>
        <v>NA</v>
      </c>
      <c r="E54" s="22">
        <f t="shared" si="7"/>
        <v>8</v>
      </c>
      <c r="F54" s="22" t="e">
        <f t="array" aca="1" ref="F54" ca="1">INDEX(INDIRECT($A54),$E54)</f>
        <v>#REF!</v>
      </c>
      <c r="G54" s="22" t="e">
        <f t="shared" ca="1" si="2"/>
        <v>#REF!</v>
      </c>
      <c r="H54" s="22" t="e">
        <f t="shared" ca="1" si="4"/>
        <v>#REF!</v>
      </c>
      <c r="I54" s="22">
        <f t="shared" si="8"/>
        <v>0</v>
      </c>
      <c r="J54" s="22" t="e">
        <f t="shared" ca="1" si="3"/>
        <v>#REF!</v>
      </c>
      <c r="K54" s="22" t="e">
        <f t="shared" ca="1" si="5"/>
        <v>#REF!</v>
      </c>
      <c r="M54" s="51"/>
      <c r="N54" s="41" t="str">
        <f t="shared" ca="1" si="9"/>
        <v/>
      </c>
      <c r="O54" s="12" t="str">
        <f t="array" aca="1" ref="O54" ca="1">IFERROR(INDEX(INDIRECT($A$1),$H54,O$4),"")</f>
        <v/>
      </c>
      <c r="P54" s="17" t="str">
        <f t="array" aca="1" ref="P54" ca="1">IFERROR(INDEX(INDIRECT($A$1),$H54,P$4),"")</f>
        <v/>
      </c>
      <c r="Q54" s="40" t="str">
        <f t="array" aca="1" ref="Q54" ca="1">IFERROR(INDEX(INDIRECT($A$1),$H54,Q$4),"")</f>
        <v/>
      </c>
    </row>
    <row r="55" spans="1:17" x14ac:dyDescent="0.45">
      <c r="A55" s="22" t="str">
        <f t="shared" si="35"/>
        <v>all</v>
      </c>
      <c r="B55" s="22" t="str">
        <f t="shared" ref="B55:D55" si="44">B50</f>
        <v>lfsh_aj18</v>
      </c>
      <c r="C55" s="22">
        <v>0</v>
      </c>
      <c r="D55" s="22" t="str">
        <f t="shared" si="44"/>
        <v>NA</v>
      </c>
      <c r="E55" s="22">
        <f t="shared" si="7"/>
        <v>9</v>
      </c>
      <c r="F55" s="22" t="e">
        <f t="array" aca="1" ref="F55" ca="1">INDEX(INDIRECT($A55),$E55)</f>
        <v>#REF!</v>
      </c>
      <c r="G55" s="22" t="e">
        <f t="shared" ca="1" si="2"/>
        <v>#REF!</v>
      </c>
      <c r="H55" s="22" t="e">
        <f t="shared" ca="1" si="4"/>
        <v>#REF!</v>
      </c>
      <c r="I55" s="22">
        <f t="shared" si="8"/>
        <v>0</v>
      </c>
      <c r="J55" s="22" t="e">
        <f t="shared" ca="1" si="3"/>
        <v>#REF!</v>
      </c>
      <c r="K55" s="22" t="e">
        <f t="shared" ca="1" si="5"/>
        <v>#REF!</v>
      </c>
      <c r="M55" s="49" t="str">
        <f ca="1">IFERROR(F55,"")</f>
        <v/>
      </c>
      <c r="N55" s="1" t="str">
        <f t="shared" ca="1" si="9"/>
        <v/>
      </c>
      <c r="O55" s="20" t="str">
        <f t="array" aca="1" ref="O55" ca="1">IFERROR(INDEX(INDIRECT($A$1),$H55,O$4),"")</f>
        <v/>
      </c>
      <c r="P55" s="35" t="str">
        <f t="array" aca="1" ref="P55" ca="1">IFERROR(INDEX(INDIRECT($A$1),$H55,P$4),"")</f>
        <v/>
      </c>
      <c r="Q55" s="13" t="str">
        <f t="array" aca="1" ref="Q55" ca="1">IFERROR(INDEX(INDIRECT($A$1),$H55,Q$4),"")</f>
        <v/>
      </c>
    </row>
    <row r="56" spans="1:17" x14ac:dyDescent="0.45">
      <c r="A56" s="22" t="str">
        <f t="shared" si="35"/>
        <v>all</v>
      </c>
      <c r="B56" s="22" t="str">
        <f t="shared" ref="B56:D56" si="45">B51</f>
        <v>lfsh_aj19</v>
      </c>
      <c r="C56" s="22">
        <v>0</v>
      </c>
      <c r="D56" s="22" t="str">
        <f t="shared" si="45"/>
        <v>NA</v>
      </c>
      <c r="E56" s="22">
        <f t="shared" si="7"/>
        <v>9</v>
      </c>
      <c r="F56" s="22" t="e">
        <f t="array" aca="1" ref="F56" ca="1">INDEX(INDIRECT($A56),$E56)</f>
        <v>#REF!</v>
      </c>
      <c r="G56" s="22" t="e">
        <f t="shared" ca="1" si="2"/>
        <v>#REF!</v>
      </c>
      <c r="H56" s="22" t="e">
        <f t="shared" ca="1" si="4"/>
        <v>#REF!</v>
      </c>
      <c r="I56" s="22">
        <f t="shared" si="8"/>
        <v>0</v>
      </c>
      <c r="J56" s="22" t="e">
        <f t="shared" ca="1" si="3"/>
        <v>#REF!</v>
      </c>
      <c r="K56" s="22" t="e">
        <f t="shared" ca="1" si="5"/>
        <v>#REF!</v>
      </c>
      <c r="M56" s="50"/>
      <c r="N56" s="38" t="str">
        <f t="shared" ca="1" si="9"/>
        <v/>
      </c>
      <c r="O56" s="19" t="str">
        <f t="array" aca="1" ref="O56" ca="1">IFERROR(INDEX(INDIRECT($A$1),$H56,O$4),"")</f>
        <v/>
      </c>
      <c r="P56" s="18" t="str">
        <f t="array" aca="1" ref="P56" ca="1">IFERROR(INDEX(INDIRECT($A$1),$H56,P$4),"")</f>
        <v/>
      </c>
      <c r="Q56" s="24" t="str">
        <f t="array" aca="1" ref="Q56" ca="1">IFERROR(INDEX(INDIRECT($A$1),$H56,Q$4),"")</f>
        <v/>
      </c>
    </row>
    <row r="57" spans="1:17" x14ac:dyDescent="0.45">
      <c r="A57" s="22" t="str">
        <f t="shared" si="35"/>
        <v>all</v>
      </c>
      <c r="B57" s="22" t="str">
        <f t="shared" ref="B57:D57" si="46">B52</f>
        <v>lfsh_aj20</v>
      </c>
      <c r="C57" s="22">
        <v>0</v>
      </c>
      <c r="D57" s="22" t="str">
        <f t="shared" si="46"/>
        <v>NA</v>
      </c>
      <c r="E57" s="22">
        <f t="shared" si="7"/>
        <v>9</v>
      </c>
      <c r="F57" s="22" t="e">
        <f t="array" aca="1" ref="F57" ca="1">INDEX(INDIRECT($A57),$E57)</f>
        <v>#REF!</v>
      </c>
      <c r="G57" s="22" t="e">
        <f t="shared" ca="1" si="2"/>
        <v>#REF!</v>
      </c>
      <c r="H57" s="22" t="e">
        <f t="shared" ca="1" si="4"/>
        <v>#REF!</v>
      </c>
      <c r="I57" s="22">
        <f t="shared" si="8"/>
        <v>0</v>
      </c>
      <c r="J57" s="22" t="e">
        <f t="shared" ca="1" si="3"/>
        <v>#REF!</v>
      </c>
      <c r="K57" s="22" t="e">
        <f t="shared" ca="1" si="5"/>
        <v>#REF!</v>
      </c>
      <c r="M57" s="50"/>
      <c r="N57" s="38" t="str">
        <f t="shared" ca="1" si="9"/>
        <v/>
      </c>
      <c r="O57" s="19" t="str">
        <f t="array" aca="1" ref="O57" ca="1">IFERROR(INDEX(INDIRECT($A$1),$H57,O$4),"")</f>
        <v/>
      </c>
      <c r="P57" s="18" t="str">
        <f t="array" aca="1" ref="P57" ca="1">IFERROR(INDEX(INDIRECT($A$1),$H57,P$4),"")</f>
        <v/>
      </c>
      <c r="Q57" s="24" t="str">
        <f t="array" aca="1" ref="Q57" ca="1">IFERROR(INDEX(INDIRECT($A$1),$H57,Q$4),"")</f>
        <v/>
      </c>
    </row>
    <row r="58" spans="1:17" x14ac:dyDescent="0.45">
      <c r="A58" s="22" t="str">
        <f t="shared" si="35"/>
        <v>all</v>
      </c>
      <c r="B58" s="22" t="str">
        <f t="shared" ref="B58:D58" si="47">B53</f>
        <v>lfsh_aj21</v>
      </c>
      <c r="C58" s="22">
        <v>0</v>
      </c>
      <c r="D58" s="22" t="str">
        <f t="shared" si="47"/>
        <v>NA</v>
      </c>
      <c r="E58" s="22">
        <f t="shared" si="7"/>
        <v>9</v>
      </c>
      <c r="F58" s="22" t="e">
        <f t="array" aca="1" ref="F58" ca="1">INDEX(INDIRECT($A58),$E58)</f>
        <v>#REF!</v>
      </c>
      <c r="G58" s="22" t="e">
        <f t="shared" ca="1" si="2"/>
        <v>#REF!</v>
      </c>
      <c r="H58" s="22" t="e">
        <f t="shared" ca="1" si="4"/>
        <v>#REF!</v>
      </c>
      <c r="I58" s="22">
        <f t="shared" si="8"/>
        <v>0</v>
      </c>
      <c r="J58" s="22" t="e">
        <f t="shared" ca="1" si="3"/>
        <v>#REF!</v>
      </c>
      <c r="K58" s="22" t="e">
        <f t="shared" ca="1" si="5"/>
        <v>#REF!</v>
      </c>
      <c r="M58" s="50"/>
      <c r="N58" s="38" t="str">
        <f t="shared" ca="1" si="9"/>
        <v/>
      </c>
      <c r="O58" s="19" t="str">
        <f t="array" aca="1" ref="O58" ca="1">IFERROR(INDEX(INDIRECT($A$1),$H58,O$4),"")</f>
        <v/>
      </c>
      <c r="P58" s="18" t="str">
        <f t="array" aca="1" ref="P58" ca="1">IFERROR(INDEX(INDIRECT($A$1),$H58,P$4),"")</f>
        <v/>
      </c>
      <c r="Q58" s="24" t="str">
        <f t="array" aca="1" ref="Q58" ca="1">IFERROR(INDEX(INDIRECT($A$1),$H58,Q$4),"")</f>
        <v/>
      </c>
    </row>
    <row r="59" spans="1:17" ht="15.75" customHeight="1" thickBot="1" x14ac:dyDescent="0.5">
      <c r="A59" s="22" t="str">
        <f t="shared" si="35"/>
        <v>all</v>
      </c>
      <c r="B59" s="22" t="str">
        <f t="shared" ref="B59:D59" si="48">B54</f>
        <v>lfsh_aj22</v>
      </c>
      <c r="C59" s="22">
        <v>0</v>
      </c>
      <c r="D59" s="22" t="str">
        <f t="shared" si="48"/>
        <v>NA</v>
      </c>
      <c r="E59" s="22">
        <f t="shared" si="7"/>
        <v>9</v>
      </c>
      <c r="F59" s="22" t="e">
        <f t="array" aca="1" ref="F59" ca="1">INDEX(INDIRECT($A59),$E59)</f>
        <v>#REF!</v>
      </c>
      <c r="G59" s="22" t="e">
        <f t="shared" ca="1" si="2"/>
        <v>#REF!</v>
      </c>
      <c r="H59" s="22" t="e">
        <f t="shared" ca="1" si="4"/>
        <v>#REF!</v>
      </c>
      <c r="I59" s="22">
        <f t="shared" si="8"/>
        <v>0</v>
      </c>
      <c r="J59" s="22" t="e">
        <f t="shared" ca="1" si="3"/>
        <v>#REF!</v>
      </c>
      <c r="K59" s="22" t="e">
        <f t="shared" ca="1" si="5"/>
        <v>#REF!</v>
      </c>
      <c r="M59" s="51"/>
      <c r="N59" s="41" t="str">
        <f t="shared" ca="1" si="9"/>
        <v/>
      </c>
      <c r="O59" s="12" t="str">
        <f t="array" aca="1" ref="O59" ca="1">IFERROR(INDEX(INDIRECT($A$1),$H59,O$4),"")</f>
        <v/>
      </c>
      <c r="P59" s="17" t="str">
        <f t="array" aca="1" ref="P59" ca="1">IFERROR(INDEX(INDIRECT($A$1),$H59,P$4),"")</f>
        <v/>
      </c>
      <c r="Q59" s="40" t="str">
        <f t="array" aca="1" ref="Q59" ca="1">IFERROR(INDEX(INDIRECT($A$1),$H59,Q$4),"")</f>
        <v/>
      </c>
    </row>
    <row r="60" spans="1:17" x14ac:dyDescent="0.45">
      <c r="A60" s="22" t="str">
        <f t="shared" si="35"/>
        <v>all</v>
      </c>
      <c r="B60" s="22" t="str">
        <f t="shared" ref="B60:D60" si="49">B55</f>
        <v>lfsh_aj18</v>
      </c>
      <c r="C60" s="22">
        <v>0</v>
      </c>
      <c r="D60" s="22" t="str">
        <f t="shared" si="49"/>
        <v>NA</v>
      </c>
      <c r="E60" s="22">
        <f t="shared" si="7"/>
        <v>10</v>
      </c>
      <c r="F60" s="22" t="e">
        <f t="array" aca="1" ref="F60" ca="1">INDEX(INDIRECT($A60),$E60)</f>
        <v>#REF!</v>
      </c>
      <c r="G60" s="22" t="e">
        <f t="shared" ca="1" si="2"/>
        <v>#REF!</v>
      </c>
      <c r="H60" s="22" t="e">
        <f t="shared" ca="1" si="4"/>
        <v>#REF!</v>
      </c>
      <c r="I60" s="22">
        <f t="shared" si="8"/>
        <v>0</v>
      </c>
      <c r="J60" s="22" t="e">
        <f t="shared" ca="1" si="3"/>
        <v>#REF!</v>
      </c>
      <c r="K60" s="22" t="e">
        <f t="shared" ca="1" si="5"/>
        <v>#REF!</v>
      </c>
      <c r="M60" s="49" t="str">
        <f ca="1">IFERROR(F60,"")</f>
        <v/>
      </c>
      <c r="N60" s="1" t="str">
        <f t="shared" ca="1" si="9"/>
        <v/>
      </c>
      <c r="O60" s="20" t="str">
        <f t="array" aca="1" ref="O60" ca="1">IFERROR(INDEX(INDIRECT($A$1),$H60,O$4),"")</f>
        <v/>
      </c>
      <c r="P60" s="35" t="str">
        <f t="array" aca="1" ref="P60" ca="1">IFERROR(INDEX(INDIRECT($A$1),$H60,P$4),"")</f>
        <v/>
      </c>
      <c r="Q60" s="13" t="str">
        <f t="array" aca="1" ref="Q60" ca="1">IFERROR(INDEX(INDIRECT($A$1),$H60,Q$4),"")</f>
        <v/>
      </c>
    </row>
    <row r="61" spans="1:17" x14ac:dyDescent="0.45">
      <c r="A61" s="22" t="str">
        <f t="shared" si="35"/>
        <v>all</v>
      </c>
      <c r="B61" s="22" t="str">
        <f t="shared" ref="B61:D61" si="50">B56</f>
        <v>lfsh_aj19</v>
      </c>
      <c r="C61" s="22">
        <v>0</v>
      </c>
      <c r="D61" s="22" t="str">
        <f t="shared" si="50"/>
        <v>NA</v>
      </c>
      <c r="E61" s="22">
        <f t="shared" si="7"/>
        <v>10</v>
      </c>
      <c r="F61" s="22" t="e">
        <f t="array" aca="1" ref="F61" ca="1">INDEX(INDIRECT($A61),$E61)</f>
        <v>#REF!</v>
      </c>
      <c r="G61" s="22" t="e">
        <f t="shared" ca="1" si="2"/>
        <v>#REF!</v>
      </c>
      <c r="H61" s="22" t="e">
        <f t="shared" ca="1" si="4"/>
        <v>#REF!</v>
      </c>
      <c r="I61" s="22">
        <f t="shared" si="8"/>
        <v>0</v>
      </c>
      <c r="J61" s="22" t="e">
        <f t="shared" ca="1" si="3"/>
        <v>#REF!</v>
      </c>
      <c r="K61" s="22" t="e">
        <f t="shared" ca="1" si="5"/>
        <v>#REF!</v>
      </c>
      <c r="M61" s="50"/>
      <c r="N61" s="38" t="str">
        <f t="shared" ca="1" si="9"/>
        <v/>
      </c>
      <c r="O61" s="19" t="str">
        <f t="array" aca="1" ref="O61" ca="1">IFERROR(INDEX(INDIRECT($A$1),$H61,O$4),"")</f>
        <v/>
      </c>
      <c r="P61" s="18" t="str">
        <f t="array" aca="1" ref="P61" ca="1">IFERROR(INDEX(INDIRECT($A$1),$H61,P$4),"")</f>
        <v/>
      </c>
      <c r="Q61" s="24" t="str">
        <f t="array" aca="1" ref="Q61" ca="1">IFERROR(INDEX(INDIRECT($A$1),$H61,Q$4),"")</f>
        <v/>
      </c>
    </row>
    <row r="62" spans="1:17" x14ac:dyDescent="0.45">
      <c r="A62" s="22" t="str">
        <f t="shared" si="35"/>
        <v>all</v>
      </c>
      <c r="B62" s="22" t="str">
        <f t="shared" ref="B62:D62" si="51">B57</f>
        <v>lfsh_aj20</v>
      </c>
      <c r="C62" s="22">
        <v>0</v>
      </c>
      <c r="D62" s="22" t="str">
        <f t="shared" si="51"/>
        <v>NA</v>
      </c>
      <c r="E62" s="22">
        <f t="shared" si="7"/>
        <v>10</v>
      </c>
      <c r="F62" s="22" t="e">
        <f t="array" aca="1" ref="F62" ca="1">INDEX(INDIRECT($A62),$E62)</f>
        <v>#REF!</v>
      </c>
      <c r="G62" s="22" t="e">
        <f t="shared" ca="1" si="2"/>
        <v>#REF!</v>
      </c>
      <c r="H62" s="22" t="e">
        <f t="shared" ca="1" si="4"/>
        <v>#REF!</v>
      </c>
      <c r="I62" s="22">
        <f t="shared" si="8"/>
        <v>0</v>
      </c>
      <c r="J62" s="22" t="e">
        <f t="shared" ca="1" si="3"/>
        <v>#REF!</v>
      </c>
      <c r="K62" s="22" t="e">
        <f t="shared" ca="1" si="5"/>
        <v>#REF!</v>
      </c>
      <c r="M62" s="50"/>
      <c r="N62" s="38" t="str">
        <f t="shared" ca="1" si="9"/>
        <v/>
      </c>
      <c r="O62" s="19" t="str">
        <f t="array" aca="1" ref="O62" ca="1">IFERROR(INDEX(INDIRECT($A$1),$H62,O$4),"")</f>
        <v/>
      </c>
      <c r="P62" s="18" t="str">
        <f t="array" aca="1" ref="P62" ca="1">IFERROR(INDEX(INDIRECT($A$1),$H62,P$4),"")</f>
        <v/>
      </c>
      <c r="Q62" s="24" t="str">
        <f t="array" aca="1" ref="Q62" ca="1">IFERROR(INDEX(INDIRECT($A$1),$H62,Q$4),"")</f>
        <v/>
      </c>
    </row>
    <row r="63" spans="1:17" x14ac:dyDescent="0.45">
      <c r="A63" s="22" t="str">
        <f t="shared" si="35"/>
        <v>all</v>
      </c>
      <c r="B63" s="22" t="str">
        <f t="shared" ref="B63:D63" si="52">B58</f>
        <v>lfsh_aj21</v>
      </c>
      <c r="C63" s="22">
        <v>0</v>
      </c>
      <c r="D63" s="22" t="str">
        <f t="shared" si="52"/>
        <v>NA</v>
      </c>
      <c r="E63" s="22">
        <f t="shared" si="7"/>
        <v>10</v>
      </c>
      <c r="F63" s="22" t="e">
        <f t="array" aca="1" ref="F63" ca="1">INDEX(INDIRECT($A63),$E63)</f>
        <v>#REF!</v>
      </c>
      <c r="G63" s="22" t="e">
        <f t="shared" ca="1" si="2"/>
        <v>#REF!</v>
      </c>
      <c r="H63" s="22" t="e">
        <f t="shared" ca="1" si="4"/>
        <v>#REF!</v>
      </c>
      <c r="I63" s="22">
        <f t="shared" si="8"/>
        <v>0</v>
      </c>
      <c r="J63" s="22" t="e">
        <f t="shared" ca="1" si="3"/>
        <v>#REF!</v>
      </c>
      <c r="K63" s="22" t="e">
        <f t="shared" ca="1" si="5"/>
        <v>#REF!</v>
      </c>
      <c r="M63" s="50"/>
      <c r="N63" s="38" t="str">
        <f t="shared" ca="1" si="9"/>
        <v/>
      </c>
      <c r="O63" s="19" t="str">
        <f t="array" aca="1" ref="O63" ca="1">IFERROR(INDEX(INDIRECT($A$1),$H63,O$4),"")</f>
        <v/>
      </c>
      <c r="P63" s="18" t="str">
        <f t="array" aca="1" ref="P63" ca="1">IFERROR(INDEX(INDIRECT($A$1),$H63,P$4),"")</f>
        <v/>
      </c>
      <c r="Q63" s="24" t="str">
        <f t="array" aca="1" ref="Q63" ca="1">IFERROR(INDEX(INDIRECT($A$1),$H63,Q$4),"")</f>
        <v/>
      </c>
    </row>
    <row r="64" spans="1:17" ht="15.75" customHeight="1" thickBot="1" x14ac:dyDescent="0.5">
      <c r="A64" s="22" t="str">
        <f t="shared" si="35"/>
        <v>all</v>
      </c>
      <c r="B64" s="22" t="str">
        <f t="shared" ref="B64:D64" si="53">B59</f>
        <v>lfsh_aj22</v>
      </c>
      <c r="C64" s="22">
        <v>0</v>
      </c>
      <c r="D64" s="22" t="str">
        <f t="shared" si="53"/>
        <v>NA</v>
      </c>
      <c r="E64" s="22">
        <f t="shared" si="7"/>
        <v>10</v>
      </c>
      <c r="F64" s="22" t="e">
        <f t="array" aca="1" ref="F64" ca="1">INDEX(INDIRECT($A64),$E64)</f>
        <v>#REF!</v>
      </c>
      <c r="G64" s="22" t="e">
        <f t="shared" ca="1" si="2"/>
        <v>#REF!</v>
      </c>
      <c r="H64" s="22" t="e">
        <f t="shared" ca="1" si="4"/>
        <v>#REF!</v>
      </c>
      <c r="I64" s="22">
        <f t="shared" si="8"/>
        <v>0</v>
      </c>
      <c r="J64" s="22" t="e">
        <f t="shared" ca="1" si="3"/>
        <v>#REF!</v>
      </c>
      <c r="K64" s="22" t="e">
        <f t="shared" ca="1" si="5"/>
        <v>#REF!</v>
      </c>
      <c r="M64" s="51"/>
      <c r="N64" s="41" t="str">
        <f t="shared" ca="1" si="9"/>
        <v/>
      </c>
      <c r="O64" s="12" t="str">
        <f t="array" aca="1" ref="O64" ca="1">IFERROR(INDEX(INDIRECT($A$1),$H64,O$4),"")</f>
        <v/>
      </c>
      <c r="P64" s="17" t="str">
        <f t="array" aca="1" ref="P64" ca="1">IFERROR(INDEX(INDIRECT($A$1),$H64,P$4),"")</f>
        <v/>
      </c>
      <c r="Q64" s="40" t="str">
        <f t="array" aca="1" ref="Q64" ca="1">IFERROR(INDEX(INDIRECT($A$1),$H64,Q$4),"")</f>
        <v/>
      </c>
    </row>
    <row r="65" spans="1:17" x14ac:dyDescent="0.45">
      <c r="A65" s="22" t="str">
        <f t="shared" si="35"/>
        <v>all</v>
      </c>
      <c r="B65" s="22" t="str">
        <f t="shared" ref="B65:D65" si="54">B60</f>
        <v>lfsh_aj18</v>
      </c>
      <c r="C65" s="22">
        <v>0</v>
      </c>
      <c r="D65" s="22" t="str">
        <f t="shared" si="54"/>
        <v>NA</v>
      </c>
      <c r="E65" s="22">
        <f t="shared" si="7"/>
        <v>11</v>
      </c>
      <c r="F65" s="22" t="e">
        <f t="array" aca="1" ref="F65" ca="1">INDEX(INDIRECT($A65),$E65)</f>
        <v>#REF!</v>
      </c>
      <c r="G65" s="22" t="e">
        <f t="shared" ca="1" si="2"/>
        <v>#REF!</v>
      </c>
      <c r="H65" s="22" t="e">
        <f t="shared" ca="1" si="4"/>
        <v>#REF!</v>
      </c>
      <c r="I65" s="22">
        <f t="shared" si="8"/>
        <v>0</v>
      </c>
      <c r="J65" s="22" t="e">
        <f t="shared" ca="1" si="3"/>
        <v>#REF!</v>
      </c>
      <c r="K65" s="22" t="e">
        <f t="shared" ca="1" si="5"/>
        <v>#REF!</v>
      </c>
      <c r="M65" s="49" t="str">
        <f ca="1">IFERROR(F65,"")</f>
        <v/>
      </c>
      <c r="N65" s="1" t="str">
        <f t="shared" ca="1" si="9"/>
        <v/>
      </c>
      <c r="O65" s="20" t="str">
        <f t="array" aca="1" ref="O65" ca="1">IFERROR(INDEX(INDIRECT($A$1),$H65,O$4),"")</f>
        <v/>
      </c>
      <c r="P65" s="35" t="str">
        <f t="array" aca="1" ref="P65" ca="1">IFERROR(INDEX(INDIRECT($A$1),$H65,P$4),"")</f>
        <v/>
      </c>
      <c r="Q65" s="13" t="str">
        <f t="array" aca="1" ref="Q65" ca="1">IFERROR(INDEX(INDIRECT($A$1),$H65,Q$4),"")</f>
        <v/>
      </c>
    </row>
    <row r="66" spans="1:17" x14ac:dyDescent="0.45">
      <c r="A66" s="22" t="str">
        <f t="shared" si="35"/>
        <v>all</v>
      </c>
      <c r="B66" s="22" t="str">
        <f t="shared" ref="B66:D66" si="55">B61</f>
        <v>lfsh_aj19</v>
      </c>
      <c r="C66" s="22">
        <v>0</v>
      </c>
      <c r="D66" s="22" t="str">
        <f t="shared" si="55"/>
        <v>NA</v>
      </c>
      <c r="E66" s="22">
        <f t="shared" si="7"/>
        <v>11</v>
      </c>
      <c r="F66" s="22" t="e">
        <f t="array" aca="1" ref="F66" ca="1">INDEX(INDIRECT($A66),$E66)</f>
        <v>#REF!</v>
      </c>
      <c r="G66" s="22" t="e">
        <f t="shared" ca="1" si="2"/>
        <v>#REF!</v>
      </c>
      <c r="H66" s="22" t="e">
        <f t="shared" ca="1" si="4"/>
        <v>#REF!</v>
      </c>
      <c r="I66" s="22">
        <f t="shared" si="8"/>
        <v>0</v>
      </c>
      <c r="J66" s="22" t="e">
        <f t="shared" ca="1" si="3"/>
        <v>#REF!</v>
      </c>
      <c r="K66" s="22" t="e">
        <f t="shared" ca="1" si="5"/>
        <v>#REF!</v>
      </c>
      <c r="M66" s="50"/>
      <c r="N66" s="38" t="str">
        <f t="shared" ca="1" si="9"/>
        <v/>
      </c>
      <c r="O66" s="19" t="str">
        <f t="array" aca="1" ref="O66" ca="1">IFERROR(INDEX(INDIRECT($A$1),$H66,O$4),"")</f>
        <v/>
      </c>
      <c r="P66" s="18" t="str">
        <f t="array" aca="1" ref="P66" ca="1">IFERROR(INDEX(INDIRECT($A$1),$H66,P$4),"")</f>
        <v/>
      </c>
      <c r="Q66" s="24" t="str">
        <f t="array" aca="1" ref="Q66" ca="1">IFERROR(INDEX(INDIRECT($A$1),$H66,Q$4),"")</f>
        <v/>
      </c>
    </row>
    <row r="67" spans="1:17" x14ac:dyDescent="0.45">
      <c r="A67" s="22" t="str">
        <f t="shared" si="35"/>
        <v>all</v>
      </c>
      <c r="B67" s="22" t="str">
        <f t="shared" ref="B67:D67" si="56">B62</f>
        <v>lfsh_aj20</v>
      </c>
      <c r="C67" s="22">
        <v>0</v>
      </c>
      <c r="D67" s="22" t="str">
        <f t="shared" si="56"/>
        <v>NA</v>
      </c>
      <c r="E67" s="22">
        <f t="shared" si="7"/>
        <v>11</v>
      </c>
      <c r="F67" s="22" t="e">
        <f t="array" aca="1" ref="F67" ca="1">INDEX(INDIRECT($A67),$E67)</f>
        <v>#REF!</v>
      </c>
      <c r="G67" s="22" t="e">
        <f t="shared" ca="1" si="2"/>
        <v>#REF!</v>
      </c>
      <c r="H67" s="22" t="e">
        <f t="shared" ca="1" si="4"/>
        <v>#REF!</v>
      </c>
      <c r="I67" s="22">
        <f t="shared" si="8"/>
        <v>0</v>
      </c>
      <c r="J67" s="22" t="e">
        <f t="shared" ca="1" si="3"/>
        <v>#REF!</v>
      </c>
      <c r="K67" s="22" t="e">
        <f t="shared" ca="1" si="5"/>
        <v>#REF!</v>
      </c>
      <c r="M67" s="50"/>
      <c r="N67" s="38" t="str">
        <f t="shared" ca="1" si="9"/>
        <v/>
      </c>
      <c r="O67" s="19" t="str">
        <f t="array" aca="1" ref="O67" ca="1">IFERROR(INDEX(INDIRECT($A$1),$H67,O$4),"")</f>
        <v/>
      </c>
      <c r="P67" s="18" t="str">
        <f t="array" aca="1" ref="P67" ca="1">IFERROR(INDEX(INDIRECT($A$1),$H67,P$4),"")</f>
        <v/>
      </c>
      <c r="Q67" s="24" t="str">
        <f t="array" aca="1" ref="Q67" ca="1">IFERROR(INDEX(INDIRECT($A$1),$H67,Q$4),"")</f>
        <v/>
      </c>
    </row>
    <row r="68" spans="1:17" x14ac:dyDescent="0.45">
      <c r="A68" s="22" t="str">
        <f t="shared" si="35"/>
        <v>all</v>
      </c>
      <c r="B68" s="22" t="str">
        <f t="shared" ref="B68:D68" si="57">B63</f>
        <v>lfsh_aj21</v>
      </c>
      <c r="C68" s="22">
        <v>0</v>
      </c>
      <c r="D68" s="22" t="str">
        <f t="shared" si="57"/>
        <v>NA</v>
      </c>
      <c r="E68" s="22">
        <f t="shared" si="7"/>
        <v>11</v>
      </c>
      <c r="F68" s="22" t="e">
        <f t="array" aca="1" ref="F68" ca="1">INDEX(INDIRECT($A68),$E68)</f>
        <v>#REF!</v>
      </c>
      <c r="G68" s="22" t="e">
        <f t="shared" ca="1" si="2"/>
        <v>#REF!</v>
      </c>
      <c r="H68" s="22" t="e">
        <f t="shared" ca="1" si="4"/>
        <v>#REF!</v>
      </c>
      <c r="I68" s="22">
        <f t="shared" si="8"/>
        <v>0</v>
      </c>
      <c r="J68" s="22" t="e">
        <f t="shared" ca="1" si="3"/>
        <v>#REF!</v>
      </c>
      <c r="K68" s="22" t="e">
        <f t="shared" ca="1" si="5"/>
        <v>#REF!</v>
      </c>
      <c r="M68" s="50"/>
      <c r="N68" s="38" t="str">
        <f t="shared" ca="1" si="9"/>
        <v/>
      </c>
      <c r="O68" s="19" t="str">
        <f t="array" aca="1" ref="O68" ca="1">IFERROR(INDEX(INDIRECT($A$1),$H68,O$4),"")</f>
        <v/>
      </c>
      <c r="P68" s="18" t="str">
        <f t="array" aca="1" ref="P68" ca="1">IFERROR(INDEX(INDIRECT($A$1),$H68,P$4),"")</f>
        <v/>
      </c>
      <c r="Q68" s="24" t="str">
        <f t="array" aca="1" ref="Q68" ca="1">IFERROR(INDEX(INDIRECT($A$1),$H68,Q$4),"")</f>
        <v/>
      </c>
    </row>
    <row r="69" spans="1:17" ht="15.75" customHeight="1" thickBot="1" x14ac:dyDescent="0.5">
      <c r="A69" s="22" t="str">
        <f t="shared" si="35"/>
        <v>all</v>
      </c>
      <c r="B69" s="22" t="str">
        <f t="shared" ref="B69:D69" si="58">B64</f>
        <v>lfsh_aj22</v>
      </c>
      <c r="C69" s="22">
        <v>0</v>
      </c>
      <c r="D69" s="22" t="str">
        <f t="shared" si="58"/>
        <v>NA</v>
      </c>
      <c r="E69" s="22">
        <f t="shared" si="7"/>
        <v>11</v>
      </c>
      <c r="F69" s="22" t="e">
        <f t="array" aca="1" ref="F69" ca="1">INDEX(INDIRECT($A69),$E69)</f>
        <v>#REF!</v>
      </c>
      <c r="G69" s="22" t="e">
        <f t="shared" ca="1" si="2"/>
        <v>#REF!</v>
      </c>
      <c r="H69" s="22" t="e">
        <f t="shared" ca="1" si="4"/>
        <v>#REF!</v>
      </c>
      <c r="I69" s="22">
        <f t="shared" si="8"/>
        <v>0</v>
      </c>
      <c r="J69" s="22" t="e">
        <f t="shared" ca="1" si="3"/>
        <v>#REF!</v>
      </c>
      <c r="K69" s="22" t="e">
        <f t="shared" ca="1" si="5"/>
        <v>#REF!</v>
      </c>
      <c r="M69" s="51"/>
      <c r="N69" s="41" t="str">
        <f t="shared" ca="1" si="9"/>
        <v/>
      </c>
      <c r="O69" s="12" t="str">
        <f t="array" aca="1" ref="O69" ca="1">IFERROR(INDEX(INDIRECT($A$1),$H69,O$4),"")</f>
        <v/>
      </c>
      <c r="P69" s="17" t="str">
        <f t="array" aca="1" ref="P69" ca="1">IFERROR(INDEX(INDIRECT($A$1),$H69,P$4),"")</f>
        <v/>
      </c>
      <c r="Q69" s="40" t="str">
        <f t="array" aca="1" ref="Q69" ca="1">IFERROR(INDEX(INDIRECT($A$1),$H69,Q$4),"")</f>
        <v/>
      </c>
    </row>
    <row r="70" spans="1:17" x14ac:dyDescent="0.45">
      <c r="A70" s="22" t="str">
        <f t="shared" si="35"/>
        <v>all</v>
      </c>
      <c r="B70" s="22" t="str">
        <f t="shared" ref="B70:D70" si="59">B65</f>
        <v>lfsh_aj18</v>
      </c>
      <c r="C70" s="22">
        <v>0</v>
      </c>
      <c r="D70" s="22" t="str">
        <f t="shared" si="59"/>
        <v>NA</v>
      </c>
      <c r="E70" s="22">
        <f t="shared" si="7"/>
        <v>12</v>
      </c>
      <c r="F70" s="22" t="e">
        <f t="array" aca="1" ref="F70" ca="1">INDEX(INDIRECT($A70),$E70)</f>
        <v>#REF!</v>
      </c>
      <c r="G70" s="22" t="e">
        <f t="shared" ca="1" si="2"/>
        <v>#REF!</v>
      </c>
      <c r="H70" s="22" t="e">
        <f t="shared" ca="1" si="4"/>
        <v>#REF!</v>
      </c>
      <c r="I70" s="22">
        <f t="shared" si="8"/>
        <v>0</v>
      </c>
      <c r="J70" s="22" t="e">
        <f t="shared" ca="1" si="3"/>
        <v>#REF!</v>
      </c>
      <c r="K70" s="22" t="e">
        <f t="shared" ca="1" si="5"/>
        <v>#REF!</v>
      </c>
      <c r="M70" s="49" t="str">
        <f ca="1">IFERROR(F70,"")</f>
        <v/>
      </c>
      <c r="N70" s="1" t="str">
        <f t="shared" ca="1" si="9"/>
        <v/>
      </c>
      <c r="O70" s="20" t="str">
        <f t="array" aca="1" ref="O70" ca="1">IFERROR(INDEX(INDIRECT($A$1),$H70,O$4),"")</f>
        <v/>
      </c>
      <c r="P70" s="35" t="str">
        <f t="array" aca="1" ref="P70" ca="1">IFERROR(INDEX(INDIRECT($A$1),$H70,P$4),"")</f>
        <v/>
      </c>
      <c r="Q70" s="13" t="str">
        <f t="array" aca="1" ref="Q70" ca="1">IFERROR(INDEX(INDIRECT($A$1),$H70,Q$4),"")</f>
        <v/>
      </c>
    </row>
    <row r="71" spans="1:17" x14ac:dyDescent="0.45">
      <c r="A71" s="22" t="str">
        <f t="shared" ref="A71:A107" si="60">$O$9</f>
        <v>all</v>
      </c>
      <c r="B71" s="22" t="str">
        <f t="shared" ref="B71:D71" si="61">B66</f>
        <v>lfsh_aj19</v>
      </c>
      <c r="C71" s="22">
        <v>0</v>
      </c>
      <c r="D71" s="22" t="str">
        <f t="shared" si="61"/>
        <v>NA</v>
      </c>
      <c r="E71" s="22">
        <f t="shared" si="7"/>
        <v>12</v>
      </c>
      <c r="F71" s="22" t="e">
        <f t="array" aca="1" ref="F71" ca="1">INDEX(INDIRECT($A71),$E71)</f>
        <v>#REF!</v>
      </c>
      <c r="G71" s="22" t="e">
        <f t="shared" ca="1" si="2"/>
        <v>#REF!</v>
      </c>
      <c r="H71" s="22" t="e">
        <f t="shared" ca="1" si="4"/>
        <v>#REF!</v>
      </c>
      <c r="I71" s="22">
        <f t="shared" si="8"/>
        <v>0</v>
      </c>
      <c r="J71" s="22" t="e">
        <f t="shared" ca="1" si="3"/>
        <v>#REF!</v>
      </c>
      <c r="K71" s="22" t="e">
        <f t="shared" ca="1" si="5"/>
        <v>#REF!</v>
      </c>
      <c r="M71" s="50"/>
      <c r="N71" s="38" t="str">
        <f t="shared" ca="1" si="9"/>
        <v/>
      </c>
      <c r="O71" s="19" t="str">
        <f t="array" aca="1" ref="O71" ca="1">IFERROR(INDEX(INDIRECT($A$1),$H71,O$4),"")</f>
        <v/>
      </c>
      <c r="P71" s="18" t="str">
        <f t="array" aca="1" ref="P71" ca="1">IFERROR(INDEX(INDIRECT($A$1),$H71,P$4),"")</f>
        <v/>
      </c>
      <c r="Q71" s="24" t="str">
        <f t="array" aca="1" ref="Q71" ca="1">IFERROR(INDEX(INDIRECT($A$1),$H71,Q$4),"")</f>
        <v/>
      </c>
    </row>
    <row r="72" spans="1:17" x14ac:dyDescent="0.45">
      <c r="A72" s="22" t="str">
        <f t="shared" si="60"/>
        <v>all</v>
      </c>
      <c r="B72" s="22" t="str">
        <f t="shared" ref="B72:D72" si="62">B67</f>
        <v>lfsh_aj20</v>
      </c>
      <c r="C72" s="22">
        <v>0</v>
      </c>
      <c r="D72" s="22" t="str">
        <f t="shared" si="62"/>
        <v>NA</v>
      </c>
      <c r="E72" s="22">
        <f t="shared" si="7"/>
        <v>12</v>
      </c>
      <c r="F72" s="22" t="e">
        <f t="array" aca="1" ref="F72" ca="1">INDEX(INDIRECT($A72),$E72)</f>
        <v>#REF!</v>
      </c>
      <c r="G72" s="22" t="e">
        <f t="shared" ca="1" si="2"/>
        <v>#REF!</v>
      </c>
      <c r="H72" s="22" t="e">
        <f t="shared" ca="1" si="4"/>
        <v>#REF!</v>
      </c>
      <c r="I72" s="22">
        <f t="shared" si="8"/>
        <v>0</v>
      </c>
      <c r="J72" s="22" t="e">
        <f t="shared" ca="1" si="3"/>
        <v>#REF!</v>
      </c>
      <c r="K72" s="22" t="e">
        <f t="shared" ca="1" si="5"/>
        <v>#REF!</v>
      </c>
      <c r="M72" s="50"/>
      <c r="N72" s="38" t="str">
        <f t="shared" ca="1" si="9"/>
        <v/>
      </c>
      <c r="O72" s="19" t="str">
        <f t="array" aca="1" ref="O72" ca="1">IFERROR(INDEX(INDIRECT($A$1),$H72,O$4),"")</f>
        <v/>
      </c>
      <c r="P72" s="18" t="str">
        <f t="array" aca="1" ref="P72" ca="1">IFERROR(INDEX(INDIRECT($A$1),$H72,P$4),"")</f>
        <v/>
      </c>
      <c r="Q72" s="24" t="str">
        <f t="array" aca="1" ref="Q72" ca="1">IFERROR(INDEX(INDIRECT($A$1),$H72,Q$4),"")</f>
        <v/>
      </c>
    </row>
    <row r="73" spans="1:17" x14ac:dyDescent="0.45">
      <c r="A73" s="22" t="str">
        <f t="shared" si="60"/>
        <v>all</v>
      </c>
      <c r="B73" s="22" t="str">
        <f t="shared" ref="B73:D73" si="63">B68</f>
        <v>lfsh_aj21</v>
      </c>
      <c r="C73" s="22">
        <v>0</v>
      </c>
      <c r="D73" s="22" t="str">
        <f t="shared" si="63"/>
        <v>NA</v>
      </c>
      <c r="E73" s="22">
        <f t="shared" si="7"/>
        <v>12</v>
      </c>
      <c r="F73" s="22" t="e">
        <f t="array" aca="1" ref="F73" ca="1">INDEX(INDIRECT($A73),$E73)</f>
        <v>#REF!</v>
      </c>
      <c r="G73" s="22" t="e">
        <f t="shared" ca="1" si="2"/>
        <v>#REF!</v>
      </c>
      <c r="H73" s="22" t="e">
        <f t="shared" ca="1" si="4"/>
        <v>#REF!</v>
      </c>
      <c r="I73" s="22">
        <f t="shared" si="8"/>
        <v>0</v>
      </c>
      <c r="J73" s="22" t="e">
        <f t="shared" ca="1" si="3"/>
        <v>#REF!</v>
      </c>
      <c r="K73" s="22" t="e">
        <f t="shared" ca="1" si="5"/>
        <v>#REF!</v>
      </c>
      <c r="M73" s="50"/>
      <c r="N73" s="38" t="str">
        <f t="shared" ca="1" si="9"/>
        <v/>
      </c>
      <c r="O73" s="19" t="str">
        <f t="array" aca="1" ref="O73" ca="1">IFERROR(INDEX(INDIRECT($A$1),$H73,O$4),"")</f>
        <v/>
      </c>
      <c r="P73" s="18" t="str">
        <f t="array" aca="1" ref="P73" ca="1">IFERROR(INDEX(INDIRECT($A$1),$H73,P$4),"")</f>
        <v/>
      </c>
      <c r="Q73" s="24" t="str">
        <f t="array" aca="1" ref="Q73" ca="1">IFERROR(INDEX(INDIRECT($A$1),$H73,Q$4),"")</f>
        <v/>
      </c>
    </row>
    <row r="74" spans="1:17" ht="15.75" customHeight="1" thickBot="1" x14ac:dyDescent="0.5">
      <c r="A74" s="22" t="str">
        <f t="shared" si="60"/>
        <v>all</v>
      </c>
      <c r="B74" s="22" t="str">
        <f t="shared" ref="B74:D74" si="64">B69</f>
        <v>lfsh_aj22</v>
      </c>
      <c r="C74" s="22">
        <v>0</v>
      </c>
      <c r="D74" s="22" t="str">
        <f t="shared" si="64"/>
        <v>NA</v>
      </c>
      <c r="E74" s="22">
        <f t="shared" si="7"/>
        <v>12</v>
      </c>
      <c r="F74" s="22" t="e">
        <f t="array" aca="1" ref="F74" ca="1">INDEX(INDIRECT($A74),$E74)</f>
        <v>#REF!</v>
      </c>
      <c r="G74" s="22" t="e">
        <f t="shared" ca="1" si="2"/>
        <v>#REF!</v>
      </c>
      <c r="H74" s="22" t="e">
        <f t="shared" ca="1" si="4"/>
        <v>#REF!</v>
      </c>
      <c r="I74" s="22">
        <f t="shared" si="8"/>
        <v>0</v>
      </c>
      <c r="J74" s="22" t="e">
        <f t="shared" ca="1" si="3"/>
        <v>#REF!</v>
      </c>
      <c r="K74" s="22" t="e">
        <f t="shared" ca="1" si="5"/>
        <v>#REF!</v>
      </c>
      <c r="M74" s="51"/>
      <c r="N74" s="41" t="str">
        <f t="shared" ca="1" si="9"/>
        <v/>
      </c>
      <c r="O74" s="12" t="str">
        <f t="array" aca="1" ref="O74" ca="1">IFERROR(INDEX(INDIRECT($A$1),$H74,O$4),"")</f>
        <v/>
      </c>
      <c r="P74" s="17" t="str">
        <f t="array" aca="1" ref="P74" ca="1">IFERROR(INDEX(INDIRECT($A$1),$H74,P$4),"")</f>
        <v/>
      </c>
      <c r="Q74" s="40" t="str">
        <f t="array" aca="1" ref="Q74" ca="1">IFERROR(INDEX(INDIRECT($A$1),$H74,Q$4),"")</f>
        <v/>
      </c>
    </row>
    <row r="75" spans="1:17" x14ac:dyDescent="0.45">
      <c r="A75" s="22" t="str">
        <f t="shared" si="60"/>
        <v>all</v>
      </c>
      <c r="B75" s="22" t="str">
        <f t="shared" ref="B75:D75" si="65">B70</f>
        <v>lfsh_aj18</v>
      </c>
      <c r="C75" s="22">
        <v>0</v>
      </c>
      <c r="D75" s="22" t="str">
        <f t="shared" si="65"/>
        <v>NA</v>
      </c>
      <c r="E75" s="22">
        <f t="shared" si="7"/>
        <v>13</v>
      </c>
      <c r="F75" s="22" t="e">
        <f t="array" aca="1" ref="F75" ca="1">INDEX(INDIRECT($A75),$E75)</f>
        <v>#REF!</v>
      </c>
      <c r="G75" s="22" t="e">
        <f t="shared" ca="1" si="2"/>
        <v>#REF!</v>
      </c>
      <c r="H75" s="22" t="e">
        <f t="shared" ca="1" si="4"/>
        <v>#REF!</v>
      </c>
      <c r="I75" s="22">
        <f t="shared" si="8"/>
        <v>0</v>
      </c>
      <c r="J75" s="22" t="e">
        <f t="shared" ca="1" si="3"/>
        <v>#REF!</v>
      </c>
      <c r="K75" s="22" t="e">
        <f t="shared" ca="1" si="5"/>
        <v>#REF!</v>
      </c>
      <c r="M75" s="49" t="str">
        <f ca="1">IFERROR(F75,"")</f>
        <v/>
      </c>
      <c r="N75" s="1" t="str">
        <f t="shared" ca="1" si="9"/>
        <v/>
      </c>
      <c r="O75" s="20" t="str">
        <f t="array" aca="1" ref="O75" ca="1">IFERROR(INDEX(INDIRECT($A$1),$H75,O$4),"")</f>
        <v/>
      </c>
      <c r="P75" s="35" t="str">
        <f t="array" aca="1" ref="P75" ca="1">IFERROR(INDEX(INDIRECT($A$1),$H75,P$4),"")</f>
        <v/>
      </c>
      <c r="Q75" s="13" t="str">
        <f t="array" aca="1" ref="Q75" ca="1">IFERROR(INDEX(INDIRECT($A$1),$H75,Q$4),"")</f>
        <v/>
      </c>
    </row>
    <row r="76" spans="1:17" x14ac:dyDescent="0.45">
      <c r="A76" s="22" t="str">
        <f t="shared" si="60"/>
        <v>all</v>
      </c>
      <c r="B76" s="22" t="str">
        <f t="shared" ref="B76:D76" si="66">B71</f>
        <v>lfsh_aj19</v>
      </c>
      <c r="C76" s="22">
        <v>0</v>
      </c>
      <c r="D76" s="22" t="str">
        <f t="shared" si="66"/>
        <v>NA</v>
      </c>
      <c r="E76" s="22">
        <f t="shared" si="7"/>
        <v>13</v>
      </c>
      <c r="F76" s="22" t="e">
        <f t="array" aca="1" ref="F76" ca="1">INDEX(INDIRECT($A76),$E76)</f>
        <v>#REF!</v>
      </c>
      <c r="G76" s="22" t="e">
        <f t="shared" ca="1" si="2"/>
        <v>#REF!</v>
      </c>
      <c r="H76" s="22" t="e">
        <f t="shared" ca="1" si="4"/>
        <v>#REF!</v>
      </c>
      <c r="I76" s="22">
        <f t="shared" si="8"/>
        <v>0</v>
      </c>
      <c r="J76" s="22" t="e">
        <f t="shared" ca="1" si="3"/>
        <v>#REF!</v>
      </c>
      <c r="K76" s="22" t="e">
        <f t="shared" ca="1" si="5"/>
        <v>#REF!</v>
      </c>
      <c r="M76" s="50"/>
      <c r="N76" s="38" t="str">
        <f t="shared" ca="1" si="9"/>
        <v/>
      </c>
      <c r="O76" s="19" t="str">
        <f t="array" aca="1" ref="O76" ca="1">IFERROR(INDEX(INDIRECT($A$1),$H76,O$4),"")</f>
        <v/>
      </c>
      <c r="P76" s="18" t="str">
        <f t="array" aca="1" ref="P76" ca="1">IFERROR(INDEX(INDIRECT($A$1),$H76,P$4),"")</f>
        <v/>
      </c>
      <c r="Q76" s="24" t="str">
        <f t="array" aca="1" ref="Q76" ca="1">IFERROR(INDEX(INDIRECT($A$1),$H76,Q$4),"")</f>
        <v/>
      </c>
    </row>
    <row r="77" spans="1:17" x14ac:dyDescent="0.45">
      <c r="A77" s="22" t="str">
        <f t="shared" si="60"/>
        <v>all</v>
      </c>
      <c r="B77" s="22" t="str">
        <f t="shared" ref="B77:D77" si="67">B72</f>
        <v>lfsh_aj20</v>
      </c>
      <c r="C77" s="22">
        <v>0</v>
      </c>
      <c r="D77" s="22" t="str">
        <f t="shared" si="67"/>
        <v>NA</v>
      </c>
      <c r="E77" s="22">
        <f t="shared" si="7"/>
        <v>13</v>
      </c>
      <c r="F77" s="22" t="e">
        <f t="array" aca="1" ref="F77" ca="1">INDEX(INDIRECT($A77),$E77)</f>
        <v>#REF!</v>
      </c>
      <c r="G77" s="22" t="e">
        <f t="shared" ca="1" si="2"/>
        <v>#REF!</v>
      </c>
      <c r="H77" s="22" t="e">
        <f t="shared" ca="1" si="4"/>
        <v>#REF!</v>
      </c>
      <c r="I77" s="22">
        <f t="shared" si="8"/>
        <v>0</v>
      </c>
      <c r="J77" s="22" t="e">
        <f t="shared" ca="1" si="3"/>
        <v>#REF!</v>
      </c>
      <c r="K77" s="22" t="e">
        <f t="shared" ca="1" si="5"/>
        <v>#REF!</v>
      </c>
      <c r="M77" s="50"/>
      <c r="N77" s="38" t="str">
        <f t="shared" ca="1" si="9"/>
        <v/>
      </c>
      <c r="O77" s="19" t="str">
        <f t="array" aca="1" ref="O77" ca="1">IFERROR(INDEX(INDIRECT($A$1),$H77,O$4),"")</f>
        <v/>
      </c>
      <c r="P77" s="18" t="str">
        <f t="array" aca="1" ref="P77" ca="1">IFERROR(INDEX(INDIRECT($A$1),$H77,P$4),"")</f>
        <v/>
      </c>
      <c r="Q77" s="24" t="str">
        <f t="array" aca="1" ref="Q77" ca="1">IFERROR(INDEX(INDIRECT($A$1),$H77,Q$4),"")</f>
        <v/>
      </c>
    </row>
    <row r="78" spans="1:17" x14ac:dyDescent="0.45">
      <c r="A78" s="22" t="str">
        <f t="shared" si="60"/>
        <v>all</v>
      </c>
      <c r="B78" s="22" t="str">
        <f t="shared" ref="B78:D78" si="68">B73</f>
        <v>lfsh_aj21</v>
      </c>
      <c r="C78" s="22">
        <v>0</v>
      </c>
      <c r="D78" s="22" t="str">
        <f t="shared" si="68"/>
        <v>NA</v>
      </c>
      <c r="E78" s="22">
        <f t="shared" si="7"/>
        <v>13</v>
      </c>
      <c r="F78" s="22" t="e">
        <f t="array" aca="1" ref="F78" ca="1">INDEX(INDIRECT($A78),$E78)</f>
        <v>#REF!</v>
      </c>
      <c r="G78" s="22" t="e">
        <f t="shared" ca="1" si="2"/>
        <v>#REF!</v>
      </c>
      <c r="H78" s="22" t="e">
        <f t="shared" ca="1" si="4"/>
        <v>#REF!</v>
      </c>
      <c r="I78" s="22">
        <f t="shared" si="8"/>
        <v>0</v>
      </c>
      <c r="J78" s="22" t="e">
        <f t="shared" ca="1" si="3"/>
        <v>#REF!</v>
      </c>
      <c r="K78" s="22" t="e">
        <f t="shared" ca="1" si="5"/>
        <v>#REF!</v>
      </c>
      <c r="M78" s="50"/>
      <c r="N78" s="38" t="str">
        <f t="shared" ca="1" si="9"/>
        <v/>
      </c>
      <c r="O78" s="19" t="str">
        <f t="array" aca="1" ref="O78" ca="1">IFERROR(INDEX(INDIRECT($A$1),$H78,O$4),"")</f>
        <v/>
      </c>
      <c r="P78" s="18" t="str">
        <f t="array" aca="1" ref="P78" ca="1">IFERROR(INDEX(INDIRECT($A$1),$H78,P$4),"")</f>
        <v/>
      </c>
      <c r="Q78" s="24" t="str">
        <f t="array" aca="1" ref="Q78" ca="1">IFERROR(INDEX(INDIRECT($A$1),$H78,Q$4),"")</f>
        <v/>
      </c>
    </row>
    <row r="79" spans="1:17" ht="15.75" customHeight="1" thickBot="1" x14ac:dyDescent="0.5">
      <c r="A79" s="22" t="str">
        <f t="shared" si="60"/>
        <v>all</v>
      </c>
      <c r="B79" s="22" t="str">
        <f t="shared" ref="B79:D79" si="69">B74</f>
        <v>lfsh_aj22</v>
      </c>
      <c r="C79" s="22">
        <v>0</v>
      </c>
      <c r="D79" s="22" t="str">
        <f t="shared" si="69"/>
        <v>NA</v>
      </c>
      <c r="E79" s="22">
        <f t="shared" si="7"/>
        <v>13</v>
      </c>
      <c r="F79" s="22" t="e">
        <f t="array" aca="1" ref="F79" ca="1">INDEX(INDIRECT($A79),$E79)</f>
        <v>#REF!</v>
      </c>
      <c r="G79" s="22" t="e">
        <f t="shared" ca="1" si="2"/>
        <v>#REF!</v>
      </c>
      <c r="H79" s="22" t="e">
        <f t="shared" ca="1" si="4"/>
        <v>#REF!</v>
      </c>
      <c r="I79" s="22">
        <f t="shared" si="8"/>
        <v>0</v>
      </c>
      <c r="J79" s="22" t="e">
        <f t="shared" ca="1" si="3"/>
        <v>#REF!</v>
      </c>
      <c r="K79" s="22" t="e">
        <f t="shared" ca="1" si="5"/>
        <v>#REF!</v>
      </c>
      <c r="M79" s="51"/>
      <c r="N79" s="41" t="str">
        <f t="shared" ca="1" si="9"/>
        <v/>
      </c>
      <c r="O79" s="12" t="str">
        <f t="array" aca="1" ref="O79" ca="1">IFERROR(INDEX(INDIRECT($A$1),$H79,O$4),"")</f>
        <v/>
      </c>
      <c r="P79" s="17" t="str">
        <f t="array" aca="1" ref="P79" ca="1">IFERROR(INDEX(INDIRECT($A$1),$H79,P$4),"")</f>
        <v/>
      </c>
      <c r="Q79" s="40" t="str">
        <f t="array" aca="1" ref="Q79" ca="1">IFERROR(INDEX(INDIRECT($A$1),$H79,Q$4),"")</f>
        <v/>
      </c>
    </row>
    <row r="80" spans="1:17" x14ac:dyDescent="0.45">
      <c r="A80" s="22" t="str">
        <f t="shared" si="60"/>
        <v>all</v>
      </c>
      <c r="B80" s="22" t="str">
        <f t="shared" ref="B80:D80" si="70">B75</f>
        <v>lfsh_aj18</v>
      </c>
      <c r="C80" s="22">
        <v>0</v>
      </c>
      <c r="D80" s="22" t="str">
        <f t="shared" si="70"/>
        <v>NA</v>
      </c>
      <c r="E80" s="22">
        <f t="shared" si="7"/>
        <v>14</v>
      </c>
      <c r="F80" s="22" t="e">
        <f t="array" aca="1" ref="F80" ca="1">INDEX(INDIRECT($A80),$E80)</f>
        <v>#REF!</v>
      </c>
      <c r="G80" s="22" t="e">
        <f t="shared" ref="G80:G107" ca="1" si="71">$A80&amp;"_"&amp;$B80&amp;"_"&amp;$C80&amp;"_"&amp;$D80&amp;"_"&amp;$F80</f>
        <v>#REF!</v>
      </c>
      <c r="H80" s="22" t="e">
        <f t="shared" ca="1" si="4"/>
        <v>#REF!</v>
      </c>
      <c r="I80" s="22">
        <f t="shared" si="8"/>
        <v>0</v>
      </c>
      <c r="J80" s="22" t="e">
        <f t="shared" ref="J80:J107" ca="1" si="72">$A80&amp;"_"&amp;$B80&amp;"_"&amp;$I80&amp;"_"&amp;$D80&amp;"_"&amp;$F80</f>
        <v>#REF!</v>
      </c>
      <c r="K80" s="22" t="e">
        <f t="shared" ca="1" si="5"/>
        <v>#REF!</v>
      </c>
      <c r="M80" s="49" t="str">
        <f ca="1">IFERROR(F80,"")</f>
        <v/>
      </c>
      <c r="N80" s="1" t="str">
        <f t="shared" ca="1" si="9"/>
        <v/>
      </c>
      <c r="O80" s="20" t="str">
        <f t="array" aca="1" ref="O80" ca="1">IFERROR(INDEX(INDIRECT($A$1),$H80,O$4),"")</f>
        <v/>
      </c>
      <c r="P80" s="35" t="str">
        <f t="array" aca="1" ref="P80" ca="1">IFERROR(INDEX(INDIRECT($A$1),$H80,P$4),"")</f>
        <v/>
      </c>
      <c r="Q80" s="13" t="str">
        <f t="array" aca="1" ref="Q80" ca="1">IFERROR(INDEX(INDIRECT($A$1),$H80,Q$4),"")</f>
        <v/>
      </c>
    </row>
    <row r="81" spans="1:17" x14ac:dyDescent="0.45">
      <c r="A81" s="22" t="str">
        <f t="shared" si="60"/>
        <v>all</v>
      </c>
      <c r="B81" s="22" t="str">
        <f t="shared" ref="B81:D81" si="73">B76</f>
        <v>lfsh_aj19</v>
      </c>
      <c r="C81" s="22">
        <v>0</v>
      </c>
      <c r="D81" s="22" t="str">
        <f t="shared" si="73"/>
        <v>NA</v>
      </c>
      <c r="E81" s="22">
        <f t="shared" si="7"/>
        <v>14</v>
      </c>
      <c r="F81" s="22" t="e">
        <f t="array" aca="1" ref="F81" ca="1">INDEX(INDIRECT($A81),$E81)</f>
        <v>#REF!</v>
      </c>
      <c r="G81" s="22" t="e">
        <f t="shared" ca="1" si="71"/>
        <v>#REF!</v>
      </c>
      <c r="H81" s="22" t="e">
        <f t="shared" ca="1" si="4"/>
        <v>#REF!</v>
      </c>
      <c r="I81" s="22">
        <f t="shared" si="8"/>
        <v>0</v>
      </c>
      <c r="J81" s="22" t="e">
        <f t="shared" ca="1" si="72"/>
        <v>#REF!</v>
      </c>
      <c r="K81" s="22" t="e">
        <f t="shared" ca="1" si="5"/>
        <v>#REF!</v>
      </c>
      <c r="M81" s="50"/>
      <c r="N81" s="38" t="str">
        <f t="shared" ca="1" si="9"/>
        <v/>
      </c>
      <c r="O81" s="19" t="str">
        <f t="array" aca="1" ref="O81" ca="1">IFERROR(INDEX(INDIRECT($A$1),$H81,O$4),"")</f>
        <v/>
      </c>
      <c r="P81" s="18" t="str">
        <f t="array" aca="1" ref="P81" ca="1">IFERROR(INDEX(INDIRECT($A$1),$H81,P$4),"")</f>
        <v/>
      </c>
      <c r="Q81" s="24" t="str">
        <f t="array" aca="1" ref="Q81" ca="1">IFERROR(INDEX(INDIRECT($A$1),$H81,Q$4),"")</f>
        <v/>
      </c>
    </row>
    <row r="82" spans="1:17" x14ac:dyDescent="0.45">
      <c r="A82" s="22" t="str">
        <f t="shared" si="60"/>
        <v>all</v>
      </c>
      <c r="B82" s="22" t="str">
        <f t="shared" ref="B82:D82" si="74">B77</f>
        <v>lfsh_aj20</v>
      </c>
      <c r="C82" s="22">
        <v>0</v>
      </c>
      <c r="D82" s="22" t="str">
        <f t="shared" si="74"/>
        <v>NA</v>
      </c>
      <c r="E82" s="22">
        <f t="shared" si="7"/>
        <v>14</v>
      </c>
      <c r="F82" s="22" t="e">
        <f t="array" aca="1" ref="F82" ca="1">INDEX(INDIRECT($A82),$E82)</f>
        <v>#REF!</v>
      </c>
      <c r="G82" s="22" t="e">
        <f t="shared" ca="1" si="71"/>
        <v>#REF!</v>
      </c>
      <c r="H82" s="22" t="e">
        <f t="shared" ca="1" si="4"/>
        <v>#REF!</v>
      </c>
      <c r="I82" s="22">
        <f t="shared" si="8"/>
        <v>0</v>
      </c>
      <c r="J82" s="22" t="e">
        <f t="shared" ca="1" si="72"/>
        <v>#REF!</v>
      </c>
      <c r="K82" s="22" t="e">
        <f t="shared" ca="1" si="5"/>
        <v>#REF!</v>
      </c>
      <c r="M82" s="50"/>
      <c r="N82" s="38" t="str">
        <f t="shared" ca="1" si="9"/>
        <v/>
      </c>
      <c r="O82" s="19" t="str">
        <f t="array" aca="1" ref="O82" ca="1">IFERROR(INDEX(INDIRECT($A$1),$H82,O$4),"")</f>
        <v/>
      </c>
      <c r="P82" s="18" t="str">
        <f t="array" aca="1" ref="P82" ca="1">IFERROR(INDEX(INDIRECT($A$1),$H82,P$4),"")</f>
        <v/>
      </c>
      <c r="Q82" s="24" t="str">
        <f t="array" aca="1" ref="Q82" ca="1">IFERROR(INDEX(INDIRECT($A$1),$H82,Q$4),"")</f>
        <v/>
      </c>
    </row>
    <row r="83" spans="1:17" x14ac:dyDescent="0.45">
      <c r="A83" s="22" t="str">
        <f t="shared" si="60"/>
        <v>all</v>
      </c>
      <c r="B83" s="22" t="str">
        <f t="shared" ref="B83:D83" si="75">B78</f>
        <v>lfsh_aj21</v>
      </c>
      <c r="C83" s="22">
        <v>0</v>
      </c>
      <c r="D83" s="22" t="str">
        <f t="shared" si="75"/>
        <v>NA</v>
      </c>
      <c r="E83" s="22">
        <f t="shared" si="7"/>
        <v>14</v>
      </c>
      <c r="F83" s="22" t="e">
        <f t="array" aca="1" ref="F83" ca="1">INDEX(INDIRECT($A83),$E83)</f>
        <v>#REF!</v>
      </c>
      <c r="G83" s="22" t="e">
        <f t="shared" ca="1" si="71"/>
        <v>#REF!</v>
      </c>
      <c r="H83" s="22" t="e">
        <f t="shared" ca="1" si="4"/>
        <v>#REF!</v>
      </c>
      <c r="I83" s="22">
        <f t="shared" si="8"/>
        <v>0</v>
      </c>
      <c r="J83" s="22" t="e">
        <f t="shared" ca="1" si="72"/>
        <v>#REF!</v>
      </c>
      <c r="K83" s="22" t="e">
        <f t="shared" ca="1" si="5"/>
        <v>#REF!</v>
      </c>
      <c r="M83" s="50"/>
      <c r="N83" s="38" t="str">
        <f t="shared" ca="1" si="9"/>
        <v/>
      </c>
      <c r="O83" s="19" t="str">
        <f t="array" aca="1" ref="O83" ca="1">IFERROR(INDEX(INDIRECT($A$1),$H83,O$4),"")</f>
        <v/>
      </c>
      <c r="P83" s="18" t="str">
        <f t="array" aca="1" ref="P83" ca="1">IFERROR(INDEX(INDIRECT($A$1),$H83,P$4),"")</f>
        <v/>
      </c>
      <c r="Q83" s="24" t="str">
        <f t="array" aca="1" ref="Q83" ca="1">IFERROR(INDEX(INDIRECT($A$1),$H83,Q$4),"")</f>
        <v/>
      </c>
    </row>
    <row r="84" spans="1:17" ht="15.75" customHeight="1" thickBot="1" x14ac:dyDescent="0.5">
      <c r="A84" s="22" t="str">
        <f t="shared" si="60"/>
        <v>all</v>
      </c>
      <c r="B84" s="22" t="str">
        <f t="shared" ref="B84:D84" si="76">B79</f>
        <v>lfsh_aj22</v>
      </c>
      <c r="C84" s="22">
        <v>0</v>
      </c>
      <c r="D84" s="22" t="str">
        <f t="shared" si="76"/>
        <v>NA</v>
      </c>
      <c r="E84" s="22">
        <f t="shared" si="7"/>
        <v>14</v>
      </c>
      <c r="F84" s="22" t="e">
        <f t="array" aca="1" ref="F84" ca="1">INDEX(INDIRECT($A84),$E84)</f>
        <v>#REF!</v>
      </c>
      <c r="G84" s="22" t="e">
        <f t="shared" ca="1" si="71"/>
        <v>#REF!</v>
      </c>
      <c r="H84" s="22" t="e">
        <f t="shared" ca="1" si="4"/>
        <v>#REF!</v>
      </c>
      <c r="I84" s="22">
        <f t="shared" si="8"/>
        <v>0</v>
      </c>
      <c r="J84" s="22" t="e">
        <f t="shared" ca="1" si="72"/>
        <v>#REF!</v>
      </c>
      <c r="K84" s="22" t="e">
        <f t="shared" ca="1" si="5"/>
        <v>#REF!</v>
      </c>
      <c r="M84" s="51"/>
      <c r="N84" s="41" t="str">
        <f t="shared" ca="1" si="9"/>
        <v/>
      </c>
      <c r="O84" s="12" t="str">
        <f t="array" aca="1" ref="O84" ca="1">IFERROR(INDEX(INDIRECT($A$1),$H84,O$4),"")</f>
        <v/>
      </c>
      <c r="P84" s="17" t="str">
        <f t="array" aca="1" ref="P84" ca="1">IFERROR(INDEX(INDIRECT($A$1),$H84,P$4),"")</f>
        <v/>
      </c>
      <c r="Q84" s="40" t="str">
        <f t="array" aca="1" ref="Q84" ca="1">IFERROR(INDEX(INDIRECT($A$1),$H84,Q$4),"")</f>
        <v/>
      </c>
    </row>
    <row r="85" spans="1:17" x14ac:dyDescent="0.45">
      <c r="A85" s="22" t="str">
        <f t="shared" si="60"/>
        <v>all</v>
      </c>
      <c r="B85" s="22" t="str">
        <f t="shared" ref="B85:D85" si="77">B80</f>
        <v>lfsh_aj18</v>
      </c>
      <c r="C85" s="22">
        <v>0</v>
      </c>
      <c r="D85" s="22" t="str">
        <f t="shared" si="77"/>
        <v>NA</v>
      </c>
      <c r="E85" s="22">
        <f t="shared" si="7"/>
        <v>15</v>
      </c>
      <c r="F85" s="22" t="e">
        <f t="array" aca="1" ref="F85" ca="1">INDEX(INDIRECT($A85),$E85)</f>
        <v>#REF!</v>
      </c>
      <c r="G85" s="22" t="e">
        <f t="shared" ca="1" si="71"/>
        <v>#REF!</v>
      </c>
      <c r="H85" s="22" t="e">
        <f t="shared" ca="1" si="4"/>
        <v>#REF!</v>
      </c>
      <c r="I85" s="22">
        <f t="shared" si="8"/>
        <v>0</v>
      </c>
      <c r="J85" s="22" t="e">
        <f t="shared" ca="1" si="72"/>
        <v>#REF!</v>
      </c>
      <c r="K85" s="22" t="e">
        <f t="shared" ca="1" si="5"/>
        <v>#REF!</v>
      </c>
      <c r="M85" s="49" t="str">
        <f ca="1">IFERROR(F85,"")</f>
        <v/>
      </c>
      <c r="N85" s="1" t="str">
        <f t="shared" ref="N85:N104" ca="1" si="78">IF(ISERROR($F85),"",N80)</f>
        <v/>
      </c>
      <c r="O85" s="20" t="str">
        <f t="array" aca="1" ref="O85" ca="1">IFERROR(INDEX(INDIRECT($A$1),$H85,O$4),"")</f>
        <v/>
      </c>
      <c r="P85" s="35" t="str">
        <f t="array" aca="1" ref="P85" ca="1">IFERROR(INDEX(INDIRECT($A$1),$H85,P$4),"")</f>
        <v/>
      </c>
      <c r="Q85" s="13" t="str">
        <f t="array" aca="1" ref="Q85" ca="1">IFERROR(INDEX(INDIRECT($A$1),$H85,Q$4),"")</f>
        <v/>
      </c>
    </row>
    <row r="86" spans="1:17" x14ac:dyDescent="0.45">
      <c r="A86" s="22" t="str">
        <f t="shared" si="60"/>
        <v>all</v>
      </c>
      <c r="B86" s="22" t="str">
        <f t="shared" ref="B86:D86" si="79">B81</f>
        <v>lfsh_aj19</v>
      </c>
      <c r="C86" s="22">
        <v>0</v>
      </c>
      <c r="D86" s="22" t="str">
        <f t="shared" si="79"/>
        <v>NA</v>
      </c>
      <c r="E86" s="22">
        <f t="shared" si="7"/>
        <v>15</v>
      </c>
      <c r="F86" s="22" t="e">
        <f t="array" aca="1" ref="F86" ca="1">INDEX(INDIRECT($A86),$E86)</f>
        <v>#REF!</v>
      </c>
      <c r="G86" s="22" t="e">
        <f t="shared" ca="1" si="71"/>
        <v>#REF!</v>
      </c>
      <c r="H86" s="22" t="e">
        <f t="shared" ca="1" si="4"/>
        <v>#REF!</v>
      </c>
      <c r="I86" s="22">
        <f t="shared" si="8"/>
        <v>0</v>
      </c>
      <c r="J86" s="22" t="e">
        <f t="shared" ca="1" si="72"/>
        <v>#REF!</v>
      </c>
      <c r="K86" s="22" t="e">
        <f t="shared" ca="1" si="5"/>
        <v>#REF!</v>
      </c>
      <c r="M86" s="50"/>
      <c r="N86" s="38" t="str">
        <f t="shared" ca="1" si="78"/>
        <v/>
      </c>
      <c r="O86" s="19" t="str">
        <f t="array" aca="1" ref="O86" ca="1">IFERROR(INDEX(INDIRECT($A$1),$H86,O$4),"")</f>
        <v/>
      </c>
      <c r="P86" s="18" t="str">
        <f t="array" aca="1" ref="P86" ca="1">IFERROR(INDEX(INDIRECT($A$1),$H86,P$4),"")</f>
        <v/>
      </c>
      <c r="Q86" s="24" t="str">
        <f t="array" aca="1" ref="Q86" ca="1">IFERROR(INDEX(INDIRECT($A$1),$H86,Q$4),"")</f>
        <v/>
      </c>
    </row>
    <row r="87" spans="1:17" x14ac:dyDescent="0.45">
      <c r="A87" s="22" t="str">
        <f t="shared" si="60"/>
        <v>all</v>
      </c>
      <c r="B87" s="22" t="str">
        <f t="shared" ref="B87:D87" si="80">B82</f>
        <v>lfsh_aj20</v>
      </c>
      <c r="C87" s="22">
        <v>0</v>
      </c>
      <c r="D87" s="22" t="str">
        <f t="shared" si="80"/>
        <v>NA</v>
      </c>
      <c r="E87" s="22">
        <f t="shared" si="7"/>
        <v>15</v>
      </c>
      <c r="F87" s="22" t="e">
        <f t="array" aca="1" ref="F87" ca="1">INDEX(INDIRECT($A87),$E87)</f>
        <v>#REF!</v>
      </c>
      <c r="G87" s="22" t="e">
        <f t="shared" ca="1" si="71"/>
        <v>#REF!</v>
      </c>
      <c r="H87" s="22" t="e">
        <f t="shared" ca="1" si="4"/>
        <v>#REF!</v>
      </c>
      <c r="I87" s="22">
        <f t="shared" si="8"/>
        <v>0</v>
      </c>
      <c r="J87" s="22" t="e">
        <f t="shared" ca="1" si="72"/>
        <v>#REF!</v>
      </c>
      <c r="K87" s="22" t="e">
        <f t="shared" ca="1" si="5"/>
        <v>#REF!</v>
      </c>
      <c r="M87" s="50"/>
      <c r="N87" s="38" t="str">
        <f t="shared" ca="1" si="78"/>
        <v/>
      </c>
      <c r="O87" s="19" t="str">
        <f t="array" aca="1" ref="O87" ca="1">IFERROR(INDEX(INDIRECT($A$1),$H87,O$4),"")</f>
        <v/>
      </c>
      <c r="P87" s="18" t="str">
        <f t="array" aca="1" ref="P87" ca="1">IFERROR(INDEX(INDIRECT($A$1),$H87,P$4),"")</f>
        <v/>
      </c>
      <c r="Q87" s="24" t="str">
        <f t="array" aca="1" ref="Q87" ca="1">IFERROR(INDEX(INDIRECT($A$1),$H87,Q$4),"")</f>
        <v/>
      </c>
    </row>
    <row r="88" spans="1:17" x14ac:dyDescent="0.45">
      <c r="A88" s="22" t="str">
        <f t="shared" si="60"/>
        <v>all</v>
      </c>
      <c r="B88" s="22" t="str">
        <f t="shared" ref="B88:D88" si="81">B83</f>
        <v>lfsh_aj21</v>
      </c>
      <c r="C88" s="22">
        <v>0</v>
      </c>
      <c r="D88" s="22" t="str">
        <f t="shared" si="81"/>
        <v>NA</v>
      </c>
      <c r="E88" s="22">
        <f t="shared" si="7"/>
        <v>15</v>
      </c>
      <c r="F88" s="22" t="e">
        <f t="array" aca="1" ref="F88" ca="1">INDEX(INDIRECT($A88),$E88)</f>
        <v>#REF!</v>
      </c>
      <c r="G88" s="22" t="e">
        <f t="shared" ca="1" si="71"/>
        <v>#REF!</v>
      </c>
      <c r="H88" s="22" t="e">
        <f t="shared" ca="1" si="4"/>
        <v>#REF!</v>
      </c>
      <c r="I88" s="22">
        <f t="shared" si="8"/>
        <v>0</v>
      </c>
      <c r="J88" s="22" t="e">
        <f t="shared" ca="1" si="72"/>
        <v>#REF!</v>
      </c>
      <c r="K88" s="22" t="e">
        <f t="shared" ca="1" si="5"/>
        <v>#REF!</v>
      </c>
      <c r="M88" s="50"/>
      <c r="N88" s="38" t="str">
        <f t="shared" ca="1" si="78"/>
        <v/>
      </c>
      <c r="O88" s="19" t="str">
        <f t="array" aca="1" ref="O88" ca="1">IFERROR(INDEX(INDIRECT($A$1),$H88,O$4),"")</f>
        <v/>
      </c>
      <c r="P88" s="18" t="str">
        <f t="array" aca="1" ref="P88" ca="1">IFERROR(INDEX(INDIRECT($A$1),$H88,P$4),"")</f>
        <v/>
      </c>
      <c r="Q88" s="24" t="str">
        <f t="array" aca="1" ref="Q88" ca="1">IFERROR(INDEX(INDIRECT($A$1),$H88,Q$4),"")</f>
        <v/>
      </c>
    </row>
    <row r="89" spans="1:17" ht="15.75" customHeight="1" thickBot="1" x14ac:dyDescent="0.5">
      <c r="A89" s="22" t="str">
        <f t="shared" si="60"/>
        <v>all</v>
      </c>
      <c r="B89" s="22" t="str">
        <f t="shared" ref="B89:D89" si="82">B84</f>
        <v>lfsh_aj22</v>
      </c>
      <c r="C89" s="22">
        <v>0</v>
      </c>
      <c r="D89" s="22" t="str">
        <f t="shared" si="82"/>
        <v>NA</v>
      </c>
      <c r="E89" s="22">
        <f t="shared" si="7"/>
        <v>15</v>
      </c>
      <c r="F89" s="22" t="e">
        <f t="array" aca="1" ref="F89" ca="1">INDEX(INDIRECT($A89),$E89)</f>
        <v>#REF!</v>
      </c>
      <c r="G89" s="22" t="e">
        <f t="shared" ca="1" si="71"/>
        <v>#REF!</v>
      </c>
      <c r="H89" s="22" t="e">
        <f t="shared" ca="1" si="4"/>
        <v>#REF!</v>
      </c>
      <c r="I89" s="22">
        <f t="shared" si="8"/>
        <v>0</v>
      </c>
      <c r="J89" s="22" t="e">
        <f t="shared" ca="1" si="72"/>
        <v>#REF!</v>
      </c>
      <c r="K89" s="22" t="e">
        <f t="shared" ca="1" si="5"/>
        <v>#REF!</v>
      </c>
      <c r="M89" s="51"/>
      <c r="N89" s="41" t="str">
        <f t="shared" ca="1" si="78"/>
        <v/>
      </c>
      <c r="O89" s="12" t="str">
        <f t="array" aca="1" ref="O89" ca="1">IFERROR(INDEX(INDIRECT($A$1),$H89,O$4),"")</f>
        <v/>
      </c>
      <c r="P89" s="17" t="str">
        <f t="array" aca="1" ref="P89" ca="1">IFERROR(INDEX(INDIRECT($A$1),$H89,P$4),"")</f>
        <v/>
      </c>
      <c r="Q89" s="40" t="str">
        <f t="array" aca="1" ref="Q89" ca="1">IFERROR(INDEX(INDIRECT($A$1),$H89,Q$4),"")</f>
        <v/>
      </c>
    </row>
    <row r="90" spans="1:17" x14ac:dyDescent="0.45">
      <c r="A90" s="22" t="str">
        <f t="shared" si="60"/>
        <v>all</v>
      </c>
      <c r="B90" s="22" t="str">
        <f t="shared" ref="B90:D90" si="83">B85</f>
        <v>lfsh_aj18</v>
      </c>
      <c r="C90" s="22">
        <v>0</v>
      </c>
      <c r="D90" s="22" t="str">
        <f t="shared" si="83"/>
        <v>NA</v>
      </c>
      <c r="E90" s="22">
        <f t="shared" si="7"/>
        <v>16</v>
      </c>
      <c r="F90" s="22" t="e">
        <f t="array" aca="1" ref="F90" ca="1">INDEX(INDIRECT($A90),$E90)</f>
        <v>#REF!</v>
      </c>
      <c r="G90" s="22" t="e">
        <f t="shared" ca="1" si="71"/>
        <v>#REF!</v>
      </c>
      <c r="H90" s="22" t="e">
        <f t="shared" ca="1" si="4"/>
        <v>#REF!</v>
      </c>
      <c r="I90" s="22">
        <f t="shared" si="8"/>
        <v>0</v>
      </c>
      <c r="J90" s="22" t="e">
        <f t="shared" ca="1" si="72"/>
        <v>#REF!</v>
      </c>
      <c r="K90" s="22" t="e">
        <f t="shared" ca="1" si="5"/>
        <v>#REF!</v>
      </c>
      <c r="M90" s="49" t="str">
        <f ca="1">IFERROR(F90,"")</f>
        <v/>
      </c>
      <c r="N90" s="1" t="str">
        <f t="shared" ca="1" si="78"/>
        <v/>
      </c>
      <c r="O90" s="20" t="str">
        <f t="array" aca="1" ref="O90" ca="1">IFERROR(INDEX(INDIRECT($A$1),$H90,O$4),"")</f>
        <v/>
      </c>
      <c r="P90" s="35" t="str">
        <f t="array" aca="1" ref="P90" ca="1">IFERROR(INDEX(INDIRECT($A$1),$H90,P$4),"")</f>
        <v/>
      </c>
      <c r="Q90" s="13" t="str">
        <f t="array" aca="1" ref="Q90" ca="1">IFERROR(INDEX(INDIRECT($A$1),$H90,Q$4),"")</f>
        <v/>
      </c>
    </row>
    <row r="91" spans="1:17" x14ac:dyDescent="0.45">
      <c r="A91" s="22" t="str">
        <f t="shared" si="60"/>
        <v>all</v>
      </c>
      <c r="B91" s="22" t="str">
        <f t="shared" ref="B91:D91" si="84">B86</f>
        <v>lfsh_aj19</v>
      </c>
      <c r="C91" s="22">
        <v>0</v>
      </c>
      <c r="D91" s="22" t="str">
        <f t="shared" si="84"/>
        <v>NA</v>
      </c>
      <c r="E91" s="22">
        <f t="shared" si="7"/>
        <v>16</v>
      </c>
      <c r="F91" s="22" t="e">
        <f t="array" aca="1" ref="F91" ca="1">INDEX(INDIRECT($A91),$E91)</f>
        <v>#REF!</v>
      </c>
      <c r="G91" s="22" t="e">
        <f t="shared" ca="1" si="71"/>
        <v>#REF!</v>
      </c>
      <c r="H91" s="22" t="e">
        <f t="shared" ca="1" si="4"/>
        <v>#REF!</v>
      </c>
      <c r="I91" s="22">
        <f t="shared" si="8"/>
        <v>0</v>
      </c>
      <c r="J91" s="22" t="e">
        <f t="shared" ca="1" si="72"/>
        <v>#REF!</v>
      </c>
      <c r="K91" s="22" t="e">
        <f t="shared" ca="1" si="5"/>
        <v>#REF!</v>
      </c>
      <c r="M91" s="50"/>
      <c r="N91" s="38" t="str">
        <f t="shared" ca="1" si="78"/>
        <v/>
      </c>
      <c r="O91" s="19" t="str">
        <f t="array" aca="1" ref="O91" ca="1">IFERROR(INDEX(INDIRECT($A$1),$H91,O$4),"")</f>
        <v/>
      </c>
      <c r="P91" s="18" t="str">
        <f t="array" aca="1" ref="P91" ca="1">IFERROR(INDEX(INDIRECT($A$1),$H91,P$4),"")</f>
        <v/>
      </c>
      <c r="Q91" s="24" t="str">
        <f t="array" aca="1" ref="Q91" ca="1">IFERROR(INDEX(INDIRECT($A$1),$H91,Q$4),"")</f>
        <v/>
      </c>
    </row>
    <row r="92" spans="1:17" x14ac:dyDescent="0.45">
      <c r="A92" s="22" t="str">
        <f t="shared" si="60"/>
        <v>all</v>
      </c>
      <c r="B92" s="22" t="str">
        <f t="shared" ref="B92:D92" si="85">B87</f>
        <v>lfsh_aj20</v>
      </c>
      <c r="C92" s="22">
        <v>0</v>
      </c>
      <c r="D92" s="22" t="str">
        <f t="shared" si="85"/>
        <v>NA</v>
      </c>
      <c r="E92" s="22">
        <f t="shared" si="7"/>
        <v>16</v>
      </c>
      <c r="F92" s="22" t="e">
        <f t="array" aca="1" ref="F92" ca="1">INDEX(INDIRECT($A92),$E92)</f>
        <v>#REF!</v>
      </c>
      <c r="G92" s="22" t="e">
        <f t="shared" ca="1" si="71"/>
        <v>#REF!</v>
      </c>
      <c r="H92" s="22" t="e">
        <f t="shared" ca="1" si="4"/>
        <v>#REF!</v>
      </c>
      <c r="I92" s="22">
        <f t="shared" si="8"/>
        <v>0</v>
      </c>
      <c r="J92" s="22" t="e">
        <f t="shared" ca="1" si="72"/>
        <v>#REF!</v>
      </c>
      <c r="K92" s="22" t="e">
        <f t="shared" ca="1" si="5"/>
        <v>#REF!</v>
      </c>
      <c r="M92" s="50"/>
      <c r="N92" s="38" t="str">
        <f t="shared" ca="1" si="78"/>
        <v/>
      </c>
      <c r="O92" s="19" t="str">
        <f t="array" aca="1" ref="O92" ca="1">IFERROR(INDEX(INDIRECT($A$1),$H92,O$4),"")</f>
        <v/>
      </c>
      <c r="P92" s="18" t="str">
        <f t="array" aca="1" ref="P92" ca="1">IFERROR(INDEX(INDIRECT($A$1),$H92,P$4),"")</f>
        <v/>
      </c>
      <c r="Q92" s="24" t="str">
        <f t="array" aca="1" ref="Q92" ca="1">IFERROR(INDEX(INDIRECT($A$1),$H92,Q$4),"")</f>
        <v/>
      </c>
    </row>
    <row r="93" spans="1:17" x14ac:dyDescent="0.45">
      <c r="A93" s="22" t="str">
        <f t="shared" si="60"/>
        <v>all</v>
      </c>
      <c r="B93" s="22" t="str">
        <f t="shared" ref="B93:D93" si="86">B88</f>
        <v>lfsh_aj21</v>
      </c>
      <c r="C93" s="22">
        <v>0</v>
      </c>
      <c r="D93" s="22" t="str">
        <f t="shared" si="86"/>
        <v>NA</v>
      </c>
      <c r="E93" s="22">
        <f t="shared" si="7"/>
        <v>16</v>
      </c>
      <c r="F93" s="22" t="e">
        <f t="array" aca="1" ref="F93" ca="1">INDEX(INDIRECT($A93),$E93)</f>
        <v>#REF!</v>
      </c>
      <c r="G93" s="22" t="e">
        <f t="shared" ca="1" si="71"/>
        <v>#REF!</v>
      </c>
      <c r="H93" s="22" t="e">
        <f t="shared" ca="1" si="4"/>
        <v>#REF!</v>
      </c>
      <c r="I93" s="22">
        <f t="shared" si="8"/>
        <v>0</v>
      </c>
      <c r="J93" s="22" t="e">
        <f t="shared" ca="1" si="72"/>
        <v>#REF!</v>
      </c>
      <c r="K93" s="22" t="e">
        <f t="shared" ca="1" si="5"/>
        <v>#REF!</v>
      </c>
      <c r="M93" s="50"/>
      <c r="N93" s="38" t="str">
        <f t="shared" ca="1" si="78"/>
        <v/>
      </c>
      <c r="O93" s="19" t="str">
        <f t="array" aca="1" ref="O93" ca="1">IFERROR(INDEX(INDIRECT($A$1),$H93,O$4),"")</f>
        <v/>
      </c>
      <c r="P93" s="18" t="str">
        <f t="array" aca="1" ref="P93" ca="1">IFERROR(INDEX(INDIRECT($A$1),$H93,P$4),"")</f>
        <v/>
      </c>
      <c r="Q93" s="24" t="str">
        <f t="array" aca="1" ref="Q93" ca="1">IFERROR(INDEX(INDIRECT($A$1),$H93,Q$4),"")</f>
        <v/>
      </c>
    </row>
    <row r="94" spans="1:17" ht="15.75" customHeight="1" thickBot="1" x14ac:dyDescent="0.5">
      <c r="A94" s="22" t="str">
        <f t="shared" si="60"/>
        <v>all</v>
      </c>
      <c r="B94" s="22" t="str">
        <f t="shared" ref="B94:D94" si="87">B89</f>
        <v>lfsh_aj22</v>
      </c>
      <c r="C94" s="22">
        <v>0</v>
      </c>
      <c r="D94" s="22" t="str">
        <f t="shared" si="87"/>
        <v>NA</v>
      </c>
      <c r="E94" s="22">
        <f t="shared" si="7"/>
        <v>16</v>
      </c>
      <c r="F94" s="22" t="e">
        <f t="array" aca="1" ref="F94" ca="1">INDEX(INDIRECT($A94),$E94)</f>
        <v>#REF!</v>
      </c>
      <c r="G94" s="22" t="e">
        <f t="shared" ca="1" si="71"/>
        <v>#REF!</v>
      </c>
      <c r="H94" s="22" t="e">
        <f t="shared" ca="1" si="4"/>
        <v>#REF!</v>
      </c>
      <c r="I94" s="22">
        <f t="shared" si="8"/>
        <v>0</v>
      </c>
      <c r="J94" s="22" t="e">
        <f t="shared" ca="1" si="72"/>
        <v>#REF!</v>
      </c>
      <c r="K94" s="22" t="e">
        <f t="shared" ca="1" si="5"/>
        <v>#REF!</v>
      </c>
      <c r="M94" s="51"/>
      <c r="N94" s="41" t="str">
        <f t="shared" ca="1" si="78"/>
        <v/>
      </c>
      <c r="O94" s="12" t="str">
        <f t="array" aca="1" ref="O94" ca="1">IFERROR(INDEX(INDIRECT($A$1),$H94,O$4),"")</f>
        <v/>
      </c>
      <c r="P94" s="17" t="str">
        <f t="array" aca="1" ref="P94" ca="1">IFERROR(INDEX(INDIRECT($A$1),$H94,P$4),"")</f>
        <v/>
      </c>
      <c r="Q94" s="40" t="str">
        <f t="array" aca="1" ref="Q94" ca="1">IFERROR(INDEX(INDIRECT($A$1),$H94,Q$4),"")</f>
        <v/>
      </c>
    </row>
    <row r="95" spans="1:17" x14ac:dyDescent="0.45">
      <c r="A95" s="22" t="str">
        <f t="shared" si="60"/>
        <v>all</v>
      </c>
      <c r="B95" s="22" t="str">
        <f t="shared" ref="B95:D95" si="88">B90</f>
        <v>lfsh_aj18</v>
      </c>
      <c r="C95" s="22">
        <v>0</v>
      </c>
      <c r="D95" s="22" t="str">
        <f t="shared" si="88"/>
        <v>NA</v>
      </c>
      <c r="E95" s="22">
        <f t="shared" si="7"/>
        <v>17</v>
      </c>
      <c r="F95" s="22" t="e">
        <f t="array" aca="1" ref="F95" ca="1">INDEX(INDIRECT($A95),$E95)</f>
        <v>#REF!</v>
      </c>
      <c r="G95" s="22" t="e">
        <f t="shared" ca="1" si="71"/>
        <v>#REF!</v>
      </c>
      <c r="H95" s="22" t="e">
        <f t="shared" ca="1" si="4"/>
        <v>#REF!</v>
      </c>
      <c r="I95" s="22">
        <f t="shared" si="8"/>
        <v>0</v>
      </c>
      <c r="J95" s="22" t="e">
        <f t="shared" ca="1" si="72"/>
        <v>#REF!</v>
      </c>
      <c r="K95" s="22" t="e">
        <f t="shared" ca="1" si="5"/>
        <v>#REF!</v>
      </c>
      <c r="M95" s="49" t="str">
        <f ca="1">IFERROR(F95,"")</f>
        <v/>
      </c>
      <c r="N95" s="1" t="str">
        <f t="shared" ca="1" si="78"/>
        <v/>
      </c>
      <c r="O95" s="20" t="str">
        <f t="array" aca="1" ref="O95" ca="1">IFERROR(INDEX(INDIRECT($A$1),$H95,O$4),"")</f>
        <v/>
      </c>
      <c r="P95" s="35" t="str">
        <f t="array" aca="1" ref="P95" ca="1">IFERROR(INDEX(INDIRECT($A$1),$H95,P$4),"")</f>
        <v/>
      </c>
      <c r="Q95" s="13" t="str">
        <f t="array" aca="1" ref="Q95" ca="1">IFERROR(INDEX(INDIRECT($A$1),$H95,Q$4),"")</f>
        <v/>
      </c>
    </row>
    <row r="96" spans="1:17" x14ac:dyDescent="0.45">
      <c r="A96" s="22" t="str">
        <f t="shared" si="60"/>
        <v>all</v>
      </c>
      <c r="B96" s="22" t="str">
        <f t="shared" ref="B96:D96" si="89">B91</f>
        <v>lfsh_aj19</v>
      </c>
      <c r="C96" s="22">
        <v>0</v>
      </c>
      <c r="D96" s="22" t="str">
        <f t="shared" si="89"/>
        <v>NA</v>
      </c>
      <c r="E96" s="22">
        <f t="shared" si="7"/>
        <v>17</v>
      </c>
      <c r="F96" s="22" t="e">
        <f t="array" aca="1" ref="F96" ca="1">INDEX(INDIRECT($A96),$E96)</f>
        <v>#REF!</v>
      </c>
      <c r="G96" s="22" t="e">
        <f t="shared" ca="1" si="71"/>
        <v>#REF!</v>
      </c>
      <c r="H96" s="22" t="e">
        <f t="shared" ca="1" si="4"/>
        <v>#REF!</v>
      </c>
      <c r="I96" s="22">
        <f t="shared" si="8"/>
        <v>0</v>
      </c>
      <c r="J96" s="22" t="e">
        <f t="shared" ca="1" si="72"/>
        <v>#REF!</v>
      </c>
      <c r="K96" s="22" t="e">
        <f t="shared" ca="1" si="5"/>
        <v>#REF!</v>
      </c>
      <c r="M96" s="50"/>
      <c r="N96" s="38" t="str">
        <f t="shared" ca="1" si="78"/>
        <v/>
      </c>
      <c r="O96" s="19" t="str">
        <f t="array" aca="1" ref="O96" ca="1">IFERROR(INDEX(INDIRECT($A$1),$H96,O$4),"")</f>
        <v/>
      </c>
      <c r="P96" s="18" t="str">
        <f t="array" aca="1" ref="P96" ca="1">IFERROR(INDEX(INDIRECT($A$1),$H96,P$4),"")</f>
        <v/>
      </c>
      <c r="Q96" s="24" t="str">
        <f t="array" aca="1" ref="Q96" ca="1">IFERROR(INDEX(INDIRECT($A$1),$H96,Q$4),"")</f>
        <v/>
      </c>
    </row>
    <row r="97" spans="1:17" x14ac:dyDescent="0.45">
      <c r="A97" s="22" t="str">
        <f t="shared" si="60"/>
        <v>all</v>
      </c>
      <c r="B97" s="22" t="str">
        <f t="shared" ref="B97:D97" si="90">B92</f>
        <v>lfsh_aj20</v>
      </c>
      <c r="C97" s="22">
        <v>0</v>
      </c>
      <c r="D97" s="22" t="str">
        <f t="shared" si="90"/>
        <v>NA</v>
      </c>
      <c r="E97" s="22">
        <f t="shared" si="7"/>
        <v>17</v>
      </c>
      <c r="F97" s="22" t="e">
        <f t="array" aca="1" ref="F97" ca="1">INDEX(INDIRECT($A97),$E97)</f>
        <v>#REF!</v>
      </c>
      <c r="G97" s="22" t="e">
        <f t="shared" ca="1" si="71"/>
        <v>#REF!</v>
      </c>
      <c r="H97" s="22" t="e">
        <f t="shared" ca="1" si="4"/>
        <v>#REF!</v>
      </c>
      <c r="I97" s="22">
        <f t="shared" si="8"/>
        <v>0</v>
      </c>
      <c r="J97" s="22" t="e">
        <f t="shared" ca="1" si="72"/>
        <v>#REF!</v>
      </c>
      <c r="K97" s="22" t="e">
        <f t="shared" ca="1" si="5"/>
        <v>#REF!</v>
      </c>
      <c r="M97" s="50"/>
      <c r="N97" s="38" t="str">
        <f t="shared" ca="1" si="78"/>
        <v/>
      </c>
      <c r="O97" s="19" t="str">
        <f t="array" aca="1" ref="O97" ca="1">IFERROR(INDEX(INDIRECT($A$1),$H97,O$4),"")</f>
        <v/>
      </c>
      <c r="P97" s="18" t="str">
        <f t="array" aca="1" ref="P97" ca="1">IFERROR(INDEX(INDIRECT($A$1),$H97,P$4),"")</f>
        <v/>
      </c>
      <c r="Q97" s="24" t="str">
        <f t="array" aca="1" ref="Q97" ca="1">IFERROR(INDEX(INDIRECT($A$1),$H97,Q$4),"")</f>
        <v/>
      </c>
    </row>
    <row r="98" spans="1:17" x14ac:dyDescent="0.45">
      <c r="A98" s="22" t="str">
        <f t="shared" si="60"/>
        <v>all</v>
      </c>
      <c r="B98" s="22" t="str">
        <f t="shared" ref="B98:D98" si="91">B93</f>
        <v>lfsh_aj21</v>
      </c>
      <c r="C98" s="22">
        <v>0</v>
      </c>
      <c r="D98" s="22" t="str">
        <f t="shared" si="91"/>
        <v>NA</v>
      </c>
      <c r="E98" s="22">
        <f t="shared" si="7"/>
        <v>17</v>
      </c>
      <c r="F98" s="22" t="e">
        <f t="array" aca="1" ref="F98" ca="1">INDEX(INDIRECT($A98),$E98)</f>
        <v>#REF!</v>
      </c>
      <c r="G98" s="22" t="e">
        <f t="shared" ca="1" si="71"/>
        <v>#REF!</v>
      </c>
      <c r="H98" s="22" t="e">
        <f t="shared" ca="1" si="4"/>
        <v>#REF!</v>
      </c>
      <c r="I98" s="22">
        <f t="shared" si="8"/>
        <v>0</v>
      </c>
      <c r="J98" s="22" t="e">
        <f t="shared" ca="1" si="72"/>
        <v>#REF!</v>
      </c>
      <c r="K98" s="22" t="e">
        <f t="shared" ca="1" si="5"/>
        <v>#REF!</v>
      </c>
      <c r="M98" s="50"/>
      <c r="N98" s="38" t="str">
        <f t="shared" ca="1" si="78"/>
        <v/>
      </c>
      <c r="O98" s="19" t="str">
        <f t="array" aca="1" ref="O98" ca="1">IFERROR(INDEX(INDIRECT($A$1),$H98,O$4),"")</f>
        <v/>
      </c>
      <c r="P98" s="18" t="str">
        <f t="array" aca="1" ref="P98" ca="1">IFERROR(INDEX(INDIRECT($A$1),$H98,P$4),"")</f>
        <v/>
      </c>
      <c r="Q98" s="24" t="str">
        <f t="array" aca="1" ref="Q98" ca="1">IFERROR(INDEX(INDIRECT($A$1),$H98,Q$4),"")</f>
        <v/>
      </c>
    </row>
    <row r="99" spans="1:17" ht="15.75" customHeight="1" thickBot="1" x14ac:dyDescent="0.5">
      <c r="A99" s="22" t="str">
        <f t="shared" si="60"/>
        <v>all</v>
      </c>
      <c r="B99" s="22" t="str">
        <f t="shared" ref="B99:D99" si="92">B94</f>
        <v>lfsh_aj22</v>
      </c>
      <c r="C99" s="22">
        <v>0</v>
      </c>
      <c r="D99" s="22" t="str">
        <f t="shared" si="92"/>
        <v>NA</v>
      </c>
      <c r="E99" s="22">
        <f t="shared" si="7"/>
        <v>17</v>
      </c>
      <c r="F99" s="22" t="e">
        <f t="array" aca="1" ref="F99" ca="1">INDEX(INDIRECT($A99),$E99)</f>
        <v>#REF!</v>
      </c>
      <c r="G99" s="22" t="e">
        <f t="shared" ca="1" si="71"/>
        <v>#REF!</v>
      </c>
      <c r="H99" s="22" t="e">
        <f t="shared" ca="1" si="4"/>
        <v>#REF!</v>
      </c>
      <c r="I99" s="22">
        <f t="shared" si="8"/>
        <v>0</v>
      </c>
      <c r="J99" s="22" t="e">
        <f t="shared" ca="1" si="72"/>
        <v>#REF!</v>
      </c>
      <c r="K99" s="22" t="e">
        <f t="shared" ca="1" si="5"/>
        <v>#REF!</v>
      </c>
      <c r="M99" s="51"/>
      <c r="N99" s="41" t="str">
        <f t="shared" ca="1" si="78"/>
        <v/>
      </c>
      <c r="O99" s="12" t="str">
        <f t="array" aca="1" ref="O99" ca="1">IFERROR(INDEX(INDIRECT($A$1),$H99,O$4),"")</f>
        <v/>
      </c>
      <c r="P99" s="17" t="str">
        <f t="array" aca="1" ref="P99" ca="1">IFERROR(INDEX(INDIRECT($A$1),$H99,P$4),"")</f>
        <v/>
      </c>
      <c r="Q99" s="40" t="str">
        <f t="array" aca="1" ref="Q99" ca="1">IFERROR(INDEX(INDIRECT($A$1),$H99,Q$4),"")</f>
        <v/>
      </c>
    </row>
    <row r="100" spans="1:17" x14ac:dyDescent="0.45">
      <c r="A100" s="22" t="str">
        <f t="shared" si="60"/>
        <v>all</v>
      </c>
      <c r="B100" s="22" t="str">
        <f t="shared" ref="B100:D100" si="93">B95</f>
        <v>lfsh_aj18</v>
      </c>
      <c r="C100" s="22">
        <v>0</v>
      </c>
      <c r="D100" s="22" t="str">
        <f t="shared" si="93"/>
        <v>NA</v>
      </c>
      <c r="E100" s="22">
        <f t="shared" si="7"/>
        <v>18</v>
      </c>
      <c r="F100" s="22" t="e">
        <f t="array" aca="1" ref="F100" ca="1">INDEX(INDIRECT($A100),$E100)</f>
        <v>#REF!</v>
      </c>
      <c r="G100" s="22" t="e">
        <f t="shared" ca="1" si="71"/>
        <v>#REF!</v>
      </c>
      <c r="H100" s="22" t="e">
        <f t="shared" ca="1" si="4"/>
        <v>#REF!</v>
      </c>
      <c r="I100" s="22">
        <f t="shared" si="8"/>
        <v>0</v>
      </c>
      <c r="J100" s="22" t="e">
        <f t="shared" ca="1" si="72"/>
        <v>#REF!</v>
      </c>
      <c r="K100" s="22" t="e">
        <f t="shared" ca="1" si="5"/>
        <v>#REF!</v>
      </c>
      <c r="M100" s="49" t="str">
        <f ca="1">IFERROR(F100,"")</f>
        <v/>
      </c>
      <c r="N100" s="1" t="str">
        <f t="shared" ca="1" si="78"/>
        <v/>
      </c>
      <c r="O100" s="20" t="str">
        <f t="array" aca="1" ref="O100" ca="1">IFERROR(INDEX(INDIRECT($A$1),$H100,O$4),"")</f>
        <v/>
      </c>
      <c r="P100" s="35" t="str">
        <f t="array" aca="1" ref="P100" ca="1">IFERROR(INDEX(INDIRECT($A$1),$H100,P$4),"")</f>
        <v/>
      </c>
      <c r="Q100" s="13" t="str">
        <f t="array" aca="1" ref="Q100" ca="1">IFERROR(INDEX(INDIRECT($A$1),$H100,Q$4),"")</f>
        <v/>
      </c>
    </row>
    <row r="101" spans="1:17" x14ac:dyDescent="0.45">
      <c r="A101" s="22" t="str">
        <f t="shared" si="60"/>
        <v>all</v>
      </c>
      <c r="B101" s="22" t="str">
        <f t="shared" ref="B101:D101" si="94">B96</f>
        <v>lfsh_aj19</v>
      </c>
      <c r="C101" s="22">
        <v>0</v>
      </c>
      <c r="D101" s="22" t="str">
        <f t="shared" si="94"/>
        <v>NA</v>
      </c>
      <c r="E101" s="22">
        <f t="shared" si="7"/>
        <v>18</v>
      </c>
      <c r="F101" s="22" t="e">
        <f t="array" aca="1" ref="F101" ca="1">INDEX(INDIRECT($A101),$E101)</f>
        <v>#REF!</v>
      </c>
      <c r="G101" s="22" t="e">
        <f t="shared" ca="1" si="71"/>
        <v>#REF!</v>
      </c>
      <c r="H101" s="22" t="e">
        <f t="shared" ca="1" si="4"/>
        <v>#REF!</v>
      </c>
      <c r="I101" s="22">
        <f t="shared" si="8"/>
        <v>0</v>
      </c>
      <c r="J101" s="22" t="e">
        <f t="shared" ca="1" si="72"/>
        <v>#REF!</v>
      </c>
      <c r="K101" s="22" t="e">
        <f t="shared" ca="1" si="5"/>
        <v>#REF!</v>
      </c>
      <c r="M101" s="50"/>
      <c r="N101" s="38" t="str">
        <f t="shared" ca="1" si="78"/>
        <v/>
      </c>
      <c r="O101" s="19" t="str">
        <f t="array" aca="1" ref="O101" ca="1">IFERROR(INDEX(INDIRECT($A$1),$H101,O$4),"")</f>
        <v/>
      </c>
      <c r="P101" s="18" t="str">
        <f t="array" aca="1" ref="P101" ca="1">IFERROR(INDEX(INDIRECT($A$1),$H101,P$4),"")</f>
        <v/>
      </c>
      <c r="Q101" s="24" t="str">
        <f t="array" aca="1" ref="Q101" ca="1">IFERROR(INDEX(INDIRECT($A$1),$H101,Q$4),"")</f>
        <v/>
      </c>
    </row>
    <row r="102" spans="1:17" x14ac:dyDescent="0.45">
      <c r="A102" s="22" t="str">
        <f t="shared" si="60"/>
        <v>all</v>
      </c>
      <c r="B102" s="22" t="str">
        <f t="shared" ref="B102:D102" si="95">B97</f>
        <v>lfsh_aj20</v>
      </c>
      <c r="C102" s="22">
        <v>0</v>
      </c>
      <c r="D102" s="22" t="str">
        <f t="shared" si="95"/>
        <v>NA</v>
      </c>
      <c r="E102" s="22">
        <f t="shared" si="7"/>
        <v>18</v>
      </c>
      <c r="F102" s="22" t="e">
        <f t="array" aca="1" ref="F102" ca="1">INDEX(INDIRECT($A102),$E102)</f>
        <v>#REF!</v>
      </c>
      <c r="G102" s="22" t="e">
        <f t="shared" ca="1" si="71"/>
        <v>#REF!</v>
      </c>
      <c r="H102" s="22" t="e">
        <f t="shared" ca="1" si="4"/>
        <v>#REF!</v>
      </c>
      <c r="I102" s="22">
        <f t="shared" si="8"/>
        <v>0</v>
      </c>
      <c r="J102" s="22" t="e">
        <f t="shared" ca="1" si="72"/>
        <v>#REF!</v>
      </c>
      <c r="K102" s="22" t="e">
        <f t="shared" ca="1" si="5"/>
        <v>#REF!</v>
      </c>
      <c r="M102" s="50"/>
      <c r="N102" s="38" t="str">
        <f t="shared" ca="1" si="78"/>
        <v/>
      </c>
      <c r="O102" s="19" t="str">
        <f t="array" aca="1" ref="O102" ca="1">IFERROR(INDEX(INDIRECT($A$1),$H102,O$4),"")</f>
        <v/>
      </c>
      <c r="P102" s="18" t="str">
        <f t="array" aca="1" ref="P102" ca="1">IFERROR(INDEX(INDIRECT($A$1),$H102,P$4),"")</f>
        <v/>
      </c>
      <c r="Q102" s="24" t="str">
        <f t="array" aca="1" ref="Q102" ca="1">IFERROR(INDEX(INDIRECT($A$1),$H102,Q$4),"")</f>
        <v/>
      </c>
    </row>
    <row r="103" spans="1:17" x14ac:dyDescent="0.45">
      <c r="A103" s="22" t="str">
        <f t="shared" si="60"/>
        <v>all</v>
      </c>
      <c r="B103" s="22" t="str">
        <f t="shared" ref="B103:D103" si="96">B98</f>
        <v>lfsh_aj21</v>
      </c>
      <c r="C103" s="22">
        <v>0</v>
      </c>
      <c r="D103" s="22" t="str">
        <f t="shared" si="96"/>
        <v>NA</v>
      </c>
      <c r="E103" s="22">
        <f t="shared" si="7"/>
        <v>18</v>
      </c>
      <c r="F103" s="22" t="e">
        <f t="array" aca="1" ref="F103" ca="1">INDEX(INDIRECT($A103),$E103)</f>
        <v>#REF!</v>
      </c>
      <c r="G103" s="22" t="e">
        <f t="shared" ca="1" si="71"/>
        <v>#REF!</v>
      </c>
      <c r="H103" s="22" t="e">
        <f t="shared" ca="1" si="4"/>
        <v>#REF!</v>
      </c>
      <c r="I103" s="22">
        <f t="shared" si="8"/>
        <v>0</v>
      </c>
      <c r="J103" s="22" t="e">
        <f t="shared" ca="1" si="72"/>
        <v>#REF!</v>
      </c>
      <c r="K103" s="22" t="e">
        <f t="shared" ca="1" si="5"/>
        <v>#REF!</v>
      </c>
      <c r="M103" s="50"/>
      <c r="N103" s="38" t="str">
        <f t="shared" ca="1" si="78"/>
        <v/>
      </c>
      <c r="O103" s="19" t="str">
        <f t="array" aca="1" ref="O103" ca="1">IFERROR(INDEX(INDIRECT($A$1),$H103,O$4),"")</f>
        <v/>
      </c>
      <c r="P103" s="18" t="str">
        <f t="array" aca="1" ref="P103" ca="1">IFERROR(INDEX(INDIRECT($A$1),$H103,P$4),"")</f>
        <v/>
      </c>
      <c r="Q103" s="24" t="str">
        <f t="array" aca="1" ref="Q103" ca="1">IFERROR(INDEX(INDIRECT($A$1),$H103,Q$4),"")</f>
        <v/>
      </c>
    </row>
    <row r="104" spans="1:17" ht="15.75" customHeight="1" thickBot="1" x14ac:dyDescent="0.5">
      <c r="A104" s="22" t="str">
        <f t="shared" si="60"/>
        <v>all</v>
      </c>
      <c r="B104" s="22" t="str">
        <f t="shared" ref="B104:D104" si="97">B99</f>
        <v>lfsh_aj22</v>
      </c>
      <c r="C104" s="22">
        <v>0</v>
      </c>
      <c r="D104" s="22" t="str">
        <f t="shared" si="97"/>
        <v>NA</v>
      </c>
      <c r="E104" s="22">
        <f t="shared" si="7"/>
        <v>18</v>
      </c>
      <c r="F104" s="22" t="e">
        <f t="array" aca="1" ref="F104" ca="1">INDEX(INDIRECT($A104),$E104)</f>
        <v>#REF!</v>
      </c>
      <c r="G104" s="22" t="e">
        <f t="shared" ca="1" si="71"/>
        <v>#REF!</v>
      </c>
      <c r="H104" s="22" t="e">
        <f t="shared" ca="1" si="4"/>
        <v>#REF!</v>
      </c>
      <c r="I104" s="22">
        <f t="shared" si="8"/>
        <v>0</v>
      </c>
      <c r="J104" s="22" t="e">
        <f t="shared" ca="1" si="72"/>
        <v>#REF!</v>
      </c>
      <c r="K104" s="22" t="e">
        <f t="shared" ca="1" si="5"/>
        <v>#REF!</v>
      </c>
      <c r="M104" s="51"/>
      <c r="N104" s="41" t="str">
        <f t="shared" ca="1" si="78"/>
        <v/>
      </c>
      <c r="O104" s="12" t="str">
        <f t="array" aca="1" ref="O104" ca="1">IFERROR(INDEX(INDIRECT($A$1),$H104,O$4),"")</f>
        <v/>
      </c>
      <c r="P104" s="17" t="str">
        <f t="array" aca="1" ref="P104" ca="1">IFERROR(INDEX(INDIRECT($A$1),$H104,P$4),"")</f>
        <v/>
      </c>
      <c r="Q104" s="40" t="str">
        <f t="array" aca="1" ref="Q104" ca="1">IFERROR(INDEX(INDIRECT($A$1),$H104,Q$4),"")</f>
        <v/>
      </c>
    </row>
    <row r="105" spans="1:17" x14ac:dyDescent="0.45">
      <c r="A105" s="22" t="str">
        <f t="shared" si="60"/>
        <v>all</v>
      </c>
      <c r="B105" s="22" t="str">
        <f t="shared" ref="B105:D105" si="98">B100</f>
        <v>lfsh_aj18</v>
      </c>
      <c r="C105" s="22">
        <v>0</v>
      </c>
      <c r="D105" s="22" t="str">
        <f t="shared" si="98"/>
        <v>NA</v>
      </c>
      <c r="E105" s="22">
        <f t="shared" si="7"/>
        <v>19</v>
      </c>
      <c r="F105" s="22" t="e">
        <f t="array" aca="1" ref="F105" ca="1">INDEX(INDIRECT($A105),$E105)</f>
        <v>#REF!</v>
      </c>
      <c r="G105" s="22" t="e">
        <f t="shared" ca="1" si="71"/>
        <v>#REF!</v>
      </c>
      <c r="H105" s="22" t="e">
        <f t="shared" ca="1" si="4"/>
        <v>#REF!</v>
      </c>
      <c r="I105" s="22">
        <f t="shared" si="8"/>
        <v>0</v>
      </c>
      <c r="J105" s="22" t="e">
        <f t="shared" ca="1" si="72"/>
        <v>#REF!</v>
      </c>
      <c r="K105" s="22" t="e">
        <f t="shared" ca="1" si="5"/>
        <v>#REF!</v>
      </c>
    </row>
    <row r="106" spans="1:17" x14ac:dyDescent="0.45">
      <c r="A106" s="22" t="str">
        <f t="shared" si="60"/>
        <v>all</v>
      </c>
      <c r="B106" s="22" t="str">
        <f t="shared" ref="B106:D106" si="99">B101</f>
        <v>lfsh_aj19</v>
      </c>
      <c r="C106" s="22">
        <v>0</v>
      </c>
      <c r="D106" s="22" t="str">
        <f t="shared" si="99"/>
        <v>NA</v>
      </c>
      <c r="E106" s="22">
        <f t="shared" si="7"/>
        <v>19</v>
      </c>
      <c r="F106" s="22" t="e">
        <f t="array" aca="1" ref="F106" ca="1">INDEX(INDIRECT($A106),$E106)</f>
        <v>#REF!</v>
      </c>
      <c r="G106" s="22" t="e">
        <f t="shared" ca="1" si="71"/>
        <v>#REF!</v>
      </c>
      <c r="H106" s="22" t="e">
        <f t="shared" ca="1" si="4"/>
        <v>#REF!</v>
      </c>
      <c r="I106" s="22">
        <f t="shared" si="8"/>
        <v>0</v>
      </c>
      <c r="J106" s="22" t="e">
        <f t="shared" ca="1" si="72"/>
        <v>#REF!</v>
      </c>
      <c r="K106" s="22" t="e">
        <f t="shared" ca="1" si="5"/>
        <v>#REF!</v>
      </c>
    </row>
    <row r="107" spans="1:17" x14ac:dyDescent="0.45">
      <c r="A107" s="22" t="str">
        <f t="shared" si="60"/>
        <v>all</v>
      </c>
      <c r="B107" s="22" t="str">
        <f t="shared" ref="B107:D107" si="100">B102</f>
        <v>lfsh_aj20</v>
      </c>
      <c r="C107" s="22">
        <v>0</v>
      </c>
      <c r="D107" s="22" t="str">
        <f t="shared" si="100"/>
        <v>NA</v>
      </c>
      <c r="E107" s="22">
        <f t="shared" si="7"/>
        <v>19</v>
      </c>
      <c r="F107" s="22" t="e">
        <f t="array" aca="1" ref="F107" ca="1">INDEX(INDIRECT($A107),$E107)</f>
        <v>#REF!</v>
      </c>
      <c r="G107" s="22" t="e">
        <f t="shared" ca="1" si="71"/>
        <v>#REF!</v>
      </c>
      <c r="H107" s="22" t="e">
        <f t="shared" ca="1" si="4"/>
        <v>#REF!</v>
      </c>
      <c r="I107" s="22">
        <f t="shared" si="8"/>
        <v>0</v>
      </c>
      <c r="J107" s="22" t="e">
        <f t="shared" ca="1" si="72"/>
        <v>#REF!</v>
      </c>
      <c r="K107" s="22" t="e">
        <f t="shared" ca="1" si="5"/>
        <v>#REF!</v>
      </c>
    </row>
  </sheetData>
  <mergeCells count="18">
    <mergeCell ref="M55:M59"/>
    <mergeCell ref="M15:M19"/>
    <mergeCell ref="M25:M29"/>
    <mergeCell ref="M20:M24"/>
    <mergeCell ref="M30:M34"/>
    <mergeCell ref="M35:M39"/>
    <mergeCell ref="M40:M44"/>
    <mergeCell ref="M45:M49"/>
    <mergeCell ref="M50:M54"/>
    <mergeCell ref="M90:M94"/>
    <mergeCell ref="M95:M99"/>
    <mergeCell ref="M100:M104"/>
    <mergeCell ref="M60:M64"/>
    <mergeCell ref="M65:M69"/>
    <mergeCell ref="M70:M74"/>
    <mergeCell ref="M75:M79"/>
    <mergeCell ref="M80:M84"/>
    <mergeCell ref="M85:M89"/>
  </mergeCells>
  <conditionalFormatting sqref="M20:Q104">
    <cfRule type="expression" dxfId="0" priority="1">
      <formula>ISERROR($F20)</formula>
    </cfRule>
  </conditionalFormatting>
  <dataValidations count="2">
    <dataValidation type="list" allowBlank="1" showInputMessage="1" showErrorMessage="1" sqref="O9" xr:uid="{5F189EC8-9E33-489D-8DF3-356D1B9652D2}">
      <formula1>INDEX(INDIRECT($A$9),1,0)</formula1>
    </dataValidation>
    <dataValidation type="list" allowBlank="1" showInputMessage="1" showErrorMessage="1" sqref="O11" xr:uid="{2DFB8747-6797-498A-BF28-45FC54ADCE78}">
      <formula1>INDEX(geo,0,1)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1"/>
  </sheetPr>
  <dimension ref="A1"/>
  <sheetViews>
    <sheetView workbookViewId="0"/>
  </sheetViews>
  <sheetFormatPr defaultColWidth="10.6640625" defaultRowHeight="14.25" x14ac:dyDescent="0.45"/>
  <sheetData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B3:R24"/>
  <sheetViews>
    <sheetView workbookViewId="0">
      <selection activeCell="B5" sqref="B5"/>
    </sheetView>
  </sheetViews>
  <sheetFormatPr defaultColWidth="10.6640625" defaultRowHeight="14.25" x14ac:dyDescent="0.45"/>
  <cols>
    <col min="3" max="4" width="35" customWidth="1"/>
  </cols>
  <sheetData>
    <row r="3" spans="2:18" x14ac:dyDescent="0.45">
      <c r="B3" s="45" t="s">
        <v>2</v>
      </c>
      <c r="C3" s="45" t="s">
        <v>8</v>
      </c>
      <c r="D3" s="45" t="s">
        <v>41</v>
      </c>
      <c r="E3" s="46" t="s">
        <v>10</v>
      </c>
      <c r="F3" t="s">
        <v>116</v>
      </c>
      <c r="G3" t="s">
        <v>93</v>
      </c>
      <c r="H3" t="s">
        <v>76</v>
      </c>
      <c r="I3" s="45" t="s">
        <v>65</v>
      </c>
      <c r="J3" s="48" t="s">
        <v>62</v>
      </c>
      <c r="K3" s="45" t="s">
        <v>42</v>
      </c>
      <c r="O3" s="45" t="s">
        <v>32</v>
      </c>
      <c r="P3" s="47"/>
    </row>
    <row r="4" spans="2:18" x14ac:dyDescent="0.45">
      <c r="B4" s="54" t="s">
        <v>139</v>
      </c>
      <c r="C4" s="44" t="s">
        <v>9</v>
      </c>
      <c r="D4" s="44" t="s">
        <v>55</v>
      </c>
      <c r="E4" s="9" t="s">
        <v>11</v>
      </c>
      <c r="F4" t="s">
        <v>88</v>
      </c>
      <c r="G4" t="s">
        <v>94</v>
      </c>
      <c r="H4" t="s">
        <v>77</v>
      </c>
      <c r="I4" s="47" t="s">
        <v>66</v>
      </c>
      <c r="J4" s="29" t="s">
        <v>63</v>
      </c>
      <c r="K4" s="44" t="s">
        <v>43</v>
      </c>
      <c r="O4" s="44" t="s">
        <v>24</v>
      </c>
      <c r="P4" s="47">
        <v>1</v>
      </c>
      <c r="R4" t="s">
        <v>87</v>
      </c>
    </row>
    <row r="5" spans="2:18" x14ac:dyDescent="0.45">
      <c r="C5" s="44" t="s">
        <v>80</v>
      </c>
      <c r="D5" s="44" t="s">
        <v>56</v>
      </c>
      <c r="E5" s="9" t="s">
        <v>12</v>
      </c>
      <c r="F5" t="s">
        <v>89</v>
      </c>
      <c r="G5" t="s">
        <v>95</v>
      </c>
      <c r="H5" t="s">
        <v>78</v>
      </c>
      <c r="I5" s="47" t="s">
        <v>67</v>
      </c>
      <c r="J5" s="29" t="s">
        <v>64</v>
      </c>
      <c r="K5" s="44" t="s">
        <v>44</v>
      </c>
      <c r="O5" s="44" t="s">
        <v>31</v>
      </c>
      <c r="P5" s="47">
        <v>0</v>
      </c>
      <c r="R5" t="s">
        <v>88</v>
      </c>
    </row>
    <row r="6" spans="2:18" x14ac:dyDescent="0.45">
      <c r="C6" s="44"/>
      <c r="D6" s="44" t="s">
        <v>57</v>
      </c>
      <c r="F6" t="s">
        <v>90</v>
      </c>
      <c r="G6" t="s">
        <v>96</v>
      </c>
      <c r="H6" t="s">
        <v>79</v>
      </c>
      <c r="I6" s="47" t="s">
        <v>68</v>
      </c>
      <c r="K6" s="44" t="s">
        <v>45</v>
      </c>
      <c r="O6" s="44" t="s">
        <v>60</v>
      </c>
      <c r="P6" s="47" t="s">
        <v>61</v>
      </c>
      <c r="R6" t="s">
        <v>89</v>
      </c>
    </row>
    <row r="7" spans="2:18" x14ac:dyDescent="0.45">
      <c r="C7" s="44"/>
      <c r="D7" s="44" t="s">
        <v>58</v>
      </c>
      <c r="F7" t="s">
        <v>91</v>
      </c>
      <c r="G7" t="s">
        <v>97</v>
      </c>
      <c r="I7" s="47" t="s">
        <v>69</v>
      </c>
      <c r="K7" s="44" t="s">
        <v>46</v>
      </c>
      <c r="R7" t="s">
        <v>90</v>
      </c>
    </row>
    <row r="8" spans="2:18" x14ac:dyDescent="0.45">
      <c r="C8" s="44"/>
      <c r="D8" s="44" t="s">
        <v>59</v>
      </c>
      <c r="F8" t="s">
        <v>92</v>
      </c>
      <c r="G8" t="s">
        <v>98</v>
      </c>
      <c r="I8" s="47" t="s">
        <v>70</v>
      </c>
      <c r="K8" s="44" t="s">
        <v>47</v>
      </c>
      <c r="R8" t="s">
        <v>91</v>
      </c>
    </row>
    <row r="9" spans="2:18" x14ac:dyDescent="0.45">
      <c r="C9" s="44"/>
      <c r="G9" t="s">
        <v>99</v>
      </c>
      <c r="I9" s="47" t="s">
        <v>71</v>
      </c>
      <c r="K9" s="44" t="s">
        <v>48</v>
      </c>
      <c r="R9" t="s">
        <v>92</v>
      </c>
    </row>
    <row r="10" spans="2:18" x14ac:dyDescent="0.45">
      <c r="C10" s="44"/>
      <c r="G10" t="s">
        <v>100</v>
      </c>
      <c r="I10" s="47" t="s">
        <v>72</v>
      </c>
      <c r="K10" s="44" t="s">
        <v>49</v>
      </c>
    </row>
    <row r="11" spans="2:18" x14ac:dyDescent="0.45">
      <c r="C11" s="44"/>
      <c r="G11" t="s">
        <v>101</v>
      </c>
      <c r="I11" s="47" t="s">
        <v>73</v>
      </c>
      <c r="K11" s="44" t="s">
        <v>50</v>
      </c>
    </row>
    <row r="12" spans="2:18" x14ac:dyDescent="0.45">
      <c r="C12" s="44"/>
      <c r="G12" t="s">
        <v>102</v>
      </c>
      <c r="I12" s="47" t="s">
        <v>74</v>
      </c>
      <c r="K12" s="44" t="s">
        <v>51</v>
      </c>
    </row>
    <row r="13" spans="2:18" x14ac:dyDescent="0.45">
      <c r="G13" t="s">
        <v>103</v>
      </c>
      <c r="I13" s="47" t="s">
        <v>75</v>
      </c>
      <c r="K13" s="44" t="s">
        <v>52</v>
      </c>
    </row>
    <row r="14" spans="2:18" x14ac:dyDescent="0.45">
      <c r="G14" t="s">
        <v>104</v>
      </c>
    </row>
    <row r="15" spans="2:18" x14ac:dyDescent="0.45">
      <c r="G15" t="s">
        <v>105</v>
      </c>
    </row>
    <row r="16" spans="2:18" x14ac:dyDescent="0.45">
      <c r="G16" t="s">
        <v>106</v>
      </c>
    </row>
    <row r="17" spans="7:7" x14ac:dyDescent="0.45">
      <c r="G17" t="s">
        <v>107</v>
      </c>
    </row>
    <row r="18" spans="7:7" x14ac:dyDescent="0.45">
      <c r="G18" t="s">
        <v>108</v>
      </c>
    </row>
    <row r="19" spans="7:7" x14ac:dyDescent="0.45">
      <c r="G19" t="s">
        <v>109</v>
      </c>
    </row>
    <row r="20" spans="7:7" x14ac:dyDescent="0.45">
      <c r="G20" t="s">
        <v>110</v>
      </c>
    </row>
    <row r="21" spans="7:7" x14ac:dyDescent="0.45">
      <c r="G21" t="s">
        <v>111</v>
      </c>
    </row>
    <row r="22" spans="7:7" x14ac:dyDescent="0.45">
      <c r="G22" t="s">
        <v>112</v>
      </c>
    </row>
    <row r="23" spans="7:7" x14ac:dyDescent="0.45">
      <c r="G23" t="s">
        <v>113</v>
      </c>
    </row>
    <row r="24" spans="7:7" x14ac:dyDescent="0.45">
      <c r="G24" t="s">
        <v>114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831"/>
  <sheetViews>
    <sheetView workbookViewId="0">
      <selection activeCell="A172" sqref="A172"/>
    </sheetView>
  </sheetViews>
  <sheetFormatPr defaultColWidth="10.6640625" defaultRowHeight="14.25" x14ac:dyDescent="0.45"/>
  <sheetData>
    <row r="1" spans="1:19" x14ac:dyDescent="0.4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</row>
    <row r="2" spans="1:19" x14ac:dyDescent="0.45">
      <c r="A2" t="s">
        <v>136</v>
      </c>
      <c r="B2" t="s">
        <v>137</v>
      </c>
      <c r="C2" t="s">
        <v>138</v>
      </c>
      <c r="D2">
        <v>0</v>
      </c>
      <c r="E2">
        <v>0</v>
      </c>
      <c r="F2">
        <v>0.75489329834977403</v>
      </c>
      <c r="G2">
        <v>2.3075964414816701E-3</v>
      </c>
      <c r="H2" t="s">
        <v>139</v>
      </c>
      <c r="P2">
        <v>0.21466663868889299</v>
      </c>
      <c r="Q2">
        <v>2.1985009058709099E-3</v>
      </c>
      <c r="R2">
        <v>35266090</v>
      </c>
      <c r="S2">
        <v>51825</v>
      </c>
    </row>
    <row r="3" spans="1:19" x14ac:dyDescent="0.45">
      <c r="A3" t="s">
        <v>140</v>
      </c>
      <c r="B3" t="s">
        <v>137</v>
      </c>
      <c r="C3" t="s">
        <v>138</v>
      </c>
      <c r="D3">
        <v>0</v>
      </c>
      <c r="E3">
        <v>1</v>
      </c>
      <c r="F3">
        <v>0.74011584771671302</v>
      </c>
      <c r="G3">
        <v>5.9562844975830703E-3</v>
      </c>
      <c r="H3" t="s">
        <v>139</v>
      </c>
      <c r="P3">
        <v>0.22278561480843301</v>
      </c>
      <c r="Q3">
        <v>5.58789449440498E-3</v>
      </c>
      <c r="R3">
        <v>5977675</v>
      </c>
      <c r="S3">
        <v>6966</v>
      </c>
    </row>
    <row r="4" spans="1:19" x14ac:dyDescent="0.45">
      <c r="A4" t="s">
        <v>141</v>
      </c>
      <c r="B4" t="s">
        <v>137</v>
      </c>
      <c r="C4" t="s">
        <v>142</v>
      </c>
      <c r="D4">
        <v>0</v>
      </c>
      <c r="E4">
        <v>0</v>
      </c>
      <c r="F4">
        <v>0.76251658363253405</v>
      </c>
      <c r="G4">
        <v>2.2826022802651699E-3</v>
      </c>
      <c r="H4" t="s">
        <v>139</v>
      </c>
      <c r="P4">
        <v>0.20780442774786001</v>
      </c>
      <c r="Q4">
        <v>2.1550732100536398E-3</v>
      </c>
      <c r="R4">
        <v>35354136</v>
      </c>
      <c r="S4">
        <v>50163</v>
      </c>
    </row>
    <row r="5" spans="1:19" x14ac:dyDescent="0.45">
      <c r="A5" t="s">
        <v>143</v>
      </c>
      <c r="B5" t="s">
        <v>137</v>
      </c>
      <c r="C5" t="s">
        <v>142</v>
      </c>
      <c r="D5">
        <v>0</v>
      </c>
      <c r="E5">
        <v>1</v>
      </c>
      <c r="F5">
        <v>0.734513785784081</v>
      </c>
      <c r="G5">
        <v>6.4642955300183201E-3</v>
      </c>
      <c r="H5" t="s">
        <v>139</v>
      </c>
      <c r="P5">
        <v>0.229948007536286</v>
      </c>
      <c r="Q5">
        <v>6.1526172029219197E-3</v>
      </c>
      <c r="R5">
        <v>5969519</v>
      </c>
      <c r="S5">
        <v>6131</v>
      </c>
    </row>
    <row r="6" spans="1:19" x14ac:dyDescent="0.45">
      <c r="A6" t="s">
        <v>144</v>
      </c>
      <c r="B6" t="s">
        <v>137</v>
      </c>
      <c r="C6" t="s">
        <v>145</v>
      </c>
      <c r="D6">
        <v>0</v>
      </c>
      <c r="E6">
        <v>0</v>
      </c>
      <c r="F6">
        <v>0.75597728225458105</v>
      </c>
      <c r="G6">
        <v>2.5867067743312899E-3</v>
      </c>
      <c r="H6" t="s">
        <v>139</v>
      </c>
      <c r="P6">
        <v>0.21374226409982</v>
      </c>
      <c r="Q6">
        <v>2.45683242292914E-3</v>
      </c>
      <c r="R6">
        <v>35245575</v>
      </c>
      <c r="S6">
        <v>40749</v>
      </c>
    </row>
    <row r="7" spans="1:19" x14ac:dyDescent="0.45">
      <c r="A7" t="s">
        <v>146</v>
      </c>
      <c r="B7" t="s">
        <v>137</v>
      </c>
      <c r="C7" t="s">
        <v>145</v>
      </c>
      <c r="D7">
        <v>0</v>
      </c>
      <c r="E7">
        <v>1</v>
      </c>
      <c r="F7">
        <v>0.75350380805108297</v>
      </c>
      <c r="G7">
        <v>7.6352430356736098E-3</v>
      </c>
      <c r="H7" t="s">
        <v>139</v>
      </c>
      <c r="P7">
        <v>0.20823800056279201</v>
      </c>
      <c r="Q7">
        <v>7.16765230528724E-3</v>
      </c>
      <c r="R7">
        <v>6083952</v>
      </c>
      <c r="S7">
        <v>4613</v>
      </c>
    </row>
    <row r="8" spans="1:19" x14ac:dyDescent="0.45">
      <c r="A8" t="s">
        <v>147</v>
      </c>
      <c r="B8" t="s">
        <v>137</v>
      </c>
      <c r="C8" t="s">
        <v>148</v>
      </c>
      <c r="D8">
        <v>0</v>
      </c>
      <c r="E8">
        <v>0</v>
      </c>
      <c r="F8">
        <v>0.74963127778037097</v>
      </c>
      <c r="G8">
        <v>2.5686341179518E-3</v>
      </c>
      <c r="H8" t="s">
        <v>139</v>
      </c>
      <c r="P8">
        <v>0.21681725413226399</v>
      </c>
      <c r="Q8">
        <v>2.4539057450033001E-3</v>
      </c>
      <c r="R8">
        <v>35161293</v>
      </c>
      <c r="S8">
        <v>49400</v>
      </c>
    </row>
    <row r="9" spans="1:19" x14ac:dyDescent="0.45">
      <c r="A9" t="s">
        <v>149</v>
      </c>
      <c r="B9" t="s">
        <v>137</v>
      </c>
      <c r="C9" t="s">
        <v>148</v>
      </c>
      <c r="D9">
        <v>0</v>
      </c>
      <c r="E9">
        <v>1</v>
      </c>
      <c r="F9">
        <v>0.743559913443814</v>
      </c>
      <c r="G9">
        <v>7.3126918387312403E-3</v>
      </c>
      <c r="H9" t="s">
        <v>139</v>
      </c>
      <c r="P9">
        <v>0.21136890054528601</v>
      </c>
      <c r="Q9">
        <v>6.8427249953953396E-3</v>
      </c>
      <c r="R9">
        <v>6183729</v>
      </c>
      <c r="S9">
        <v>5481</v>
      </c>
    </row>
    <row r="10" spans="1:19" x14ac:dyDescent="0.45">
      <c r="A10" t="s">
        <v>150</v>
      </c>
      <c r="B10" t="s">
        <v>137</v>
      </c>
      <c r="C10" t="s">
        <v>151</v>
      </c>
      <c r="D10">
        <v>0</v>
      </c>
      <c r="E10">
        <v>0</v>
      </c>
      <c r="F10">
        <v>0.75436640788029097</v>
      </c>
      <c r="G10">
        <v>3.0346920515801198E-3</v>
      </c>
      <c r="H10" t="s">
        <v>139</v>
      </c>
      <c r="P10">
        <v>0.21830788706792201</v>
      </c>
      <c r="Q10">
        <v>2.9401979496348398E-3</v>
      </c>
      <c r="R10">
        <v>35220427</v>
      </c>
      <c r="S10">
        <v>42654</v>
      </c>
    </row>
    <row r="11" spans="1:19" x14ac:dyDescent="0.45">
      <c r="A11" t="s">
        <v>152</v>
      </c>
      <c r="B11" t="s">
        <v>137</v>
      </c>
      <c r="C11" t="s">
        <v>151</v>
      </c>
      <c r="D11">
        <v>0</v>
      </c>
      <c r="E11">
        <v>1</v>
      </c>
      <c r="F11">
        <v>0.74231091883685896</v>
      </c>
      <c r="G11">
        <v>7.8949900548718702E-3</v>
      </c>
      <c r="H11" t="s">
        <v>139</v>
      </c>
      <c r="P11">
        <v>0.22414341804604199</v>
      </c>
      <c r="Q11">
        <v>7.5661780855872203E-3</v>
      </c>
      <c r="R11">
        <v>6249869</v>
      </c>
      <c r="S11">
        <v>4677</v>
      </c>
    </row>
    <row r="12" spans="1:19" x14ac:dyDescent="0.45">
      <c r="A12" t="s">
        <v>153</v>
      </c>
      <c r="B12" t="s">
        <v>125</v>
      </c>
      <c r="C12" t="s">
        <v>138</v>
      </c>
      <c r="D12">
        <v>0</v>
      </c>
      <c r="E12">
        <v>0</v>
      </c>
      <c r="F12">
        <v>0.65162921832820797</v>
      </c>
      <c r="G12">
        <v>8.7338159575896003E-3</v>
      </c>
      <c r="H12" t="s">
        <v>154</v>
      </c>
      <c r="I12" t="s">
        <v>154</v>
      </c>
      <c r="P12">
        <v>0.30298580034676098</v>
      </c>
      <c r="Q12">
        <v>8.6387585346846801E-3</v>
      </c>
      <c r="R12">
        <v>3235079</v>
      </c>
      <c r="S12">
        <v>4508</v>
      </c>
    </row>
    <row r="13" spans="1:19" x14ac:dyDescent="0.45">
      <c r="A13" t="s">
        <v>155</v>
      </c>
      <c r="B13" t="s">
        <v>125</v>
      </c>
      <c r="C13" t="s">
        <v>138</v>
      </c>
      <c r="D13">
        <v>0</v>
      </c>
      <c r="E13">
        <v>1</v>
      </c>
      <c r="F13">
        <v>0.672751623085307</v>
      </c>
      <c r="G13">
        <v>1.03525037697313E-2</v>
      </c>
      <c r="H13" t="s">
        <v>154</v>
      </c>
      <c r="I13" t="s">
        <v>154</v>
      </c>
      <c r="P13">
        <v>0.28507129863825198</v>
      </c>
      <c r="Q13">
        <v>1.0052367504319201E-2</v>
      </c>
      <c r="R13">
        <v>2117572</v>
      </c>
      <c r="S13">
        <v>2476</v>
      </c>
    </row>
    <row r="14" spans="1:19" x14ac:dyDescent="0.45">
      <c r="A14" t="s">
        <v>156</v>
      </c>
      <c r="B14" t="s">
        <v>125</v>
      </c>
      <c r="C14" t="s">
        <v>138</v>
      </c>
      <c r="D14">
        <v>0</v>
      </c>
      <c r="E14">
        <v>0</v>
      </c>
      <c r="F14">
        <v>0.76962735241793401</v>
      </c>
      <c r="G14">
        <v>2.2976368857620501E-3</v>
      </c>
      <c r="H14" t="s">
        <v>157</v>
      </c>
      <c r="I14" t="s">
        <v>157</v>
      </c>
      <c r="P14">
        <v>0.20197710910386299</v>
      </c>
      <c r="Q14">
        <v>2.1669899210758998E-3</v>
      </c>
      <c r="R14">
        <v>30722432</v>
      </c>
      <c r="S14">
        <v>45621</v>
      </c>
    </row>
    <row r="15" spans="1:19" x14ac:dyDescent="0.45">
      <c r="A15" t="s">
        <v>158</v>
      </c>
      <c r="B15" t="s">
        <v>125</v>
      </c>
      <c r="C15" t="s">
        <v>138</v>
      </c>
      <c r="D15">
        <v>0</v>
      </c>
      <c r="E15">
        <v>1</v>
      </c>
      <c r="F15">
        <v>0.79048342446896702</v>
      </c>
      <c r="G15">
        <v>7.3753706517351901E-3</v>
      </c>
      <c r="H15" t="s">
        <v>157</v>
      </c>
      <c r="I15" t="s">
        <v>157</v>
      </c>
      <c r="P15">
        <v>0.174115325236332</v>
      </c>
      <c r="Q15">
        <v>6.7502133053927299E-3</v>
      </c>
      <c r="R15">
        <v>3155736</v>
      </c>
      <c r="S15">
        <v>3765</v>
      </c>
    </row>
    <row r="16" spans="1:19" x14ac:dyDescent="0.45">
      <c r="A16" t="s">
        <v>159</v>
      </c>
      <c r="B16" t="s">
        <v>125</v>
      </c>
      <c r="C16" t="s">
        <v>142</v>
      </c>
      <c r="D16">
        <v>0</v>
      </c>
      <c r="E16">
        <v>0</v>
      </c>
      <c r="F16">
        <v>0.64190811230816203</v>
      </c>
      <c r="G16">
        <v>8.2619604104198704E-3</v>
      </c>
      <c r="H16" t="s">
        <v>154</v>
      </c>
      <c r="I16" t="s">
        <v>154</v>
      </c>
      <c r="P16">
        <v>0.30550644977227898</v>
      </c>
      <c r="Q16">
        <v>7.8883213792802602E-3</v>
      </c>
      <c r="R16">
        <v>3391205</v>
      </c>
      <c r="S16">
        <v>4435</v>
      </c>
    </row>
    <row r="17" spans="1:19" x14ac:dyDescent="0.45">
      <c r="A17" t="s">
        <v>160</v>
      </c>
      <c r="B17" t="s">
        <v>125</v>
      </c>
      <c r="C17" t="s">
        <v>142</v>
      </c>
      <c r="D17">
        <v>0</v>
      </c>
      <c r="E17">
        <v>1</v>
      </c>
      <c r="F17">
        <v>0.65736100565684497</v>
      </c>
      <c r="G17">
        <v>1.1326610481216999E-2</v>
      </c>
      <c r="H17" t="s">
        <v>154</v>
      </c>
      <c r="I17" t="s">
        <v>154</v>
      </c>
      <c r="P17">
        <v>0.29209918372075</v>
      </c>
      <c r="Q17">
        <v>1.0998667418713399E-2</v>
      </c>
      <c r="R17">
        <v>1976897</v>
      </c>
      <c r="S17">
        <v>2058</v>
      </c>
    </row>
    <row r="18" spans="1:19" x14ac:dyDescent="0.45">
      <c r="A18" t="s">
        <v>161</v>
      </c>
      <c r="B18" t="s">
        <v>125</v>
      </c>
      <c r="C18" t="s">
        <v>142</v>
      </c>
      <c r="D18">
        <v>0</v>
      </c>
      <c r="E18">
        <v>0</v>
      </c>
      <c r="F18">
        <v>0.77854944295311501</v>
      </c>
      <c r="G18">
        <v>2.3001378333312298E-3</v>
      </c>
      <c r="H18" t="s">
        <v>157</v>
      </c>
      <c r="I18" t="s">
        <v>157</v>
      </c>
      <c r="P18">
        <v>0.19463172399699599</v>
      </c>
      <c r="Q18">
        <v>2.1839329318340999E-3</v>
      </c>
      <c r="R18">
        <v>30691492</v>
      </c>
      <c r="S18">
        <v>44094</v>
      </c>
    </row>
    <row r="19" spans="1:19" x14ac:dyDescent="0.45">
      <c r="A19" t="s">
        <v>162</v>
      </c>
      <c r="B19" t="s">
        <v>125</v>
      </c>
      <c r="C19" t="s">
        <v>142</v>
      </c>
      <c r="D19">
        <v>0</v>
      </c>
      <c r="E19">
        <v>1</v>
      </c>
      <c r="F19">
        <v>0.79291503872861102</v>
      </c>
      <c r="G19">
        <v>8.1139825878879506E-3</v>
      </c>
      <c r="H19" t="s">
        <v>157</v>
      </c>
      <c r="I19" t="s">
        <v>157</v>
      </c>
      <c r="P19">
        <v>0.180560226136247</v>
      </c>
      <c r="Q19">
        <v>7.64411412148469E-3</v>
      </c>
      <c r="R19">
        <v>3202671</v>
      </c>
      <c r="S19">
        <v>3340</v>
      </c>
    </row>
    <row r="20" spans="1:19" x14ac:dyDescent="0.45">
      <c r="A20" t="s">
        <v>163</v>
      </c>
      <c r="B20" t="s">
        <v>125</v>
      </c>
      <c r="C20" t="s">
        <v>145</v>
      </c>
      <c r="D20">
        <v>0</v>
      </c>
      <c r="E20">
        <v>0</v>
      </c>
      <c r="F20">
        <v>0.65937154179968405</v>
      </c>
      <c r="G20">
        <v>9.4084713597355606E-3</v>
      </c>
      <c r="H20" t="s">
        <v>154</v>
      </c>
      <c r="I20" t="s">
        <v>154</v>
      </c>
      <c r="P20">
        <v>0.29569343615474197</v>
      </c>
      <c r="Q20">
        <v>8.9606547005823493E-3</v>
      </c>
      <c r="R20">
        <v>3451940</v>
      </c>
      <c r="S20">
        <v>3323</v>
      </c>
    </row>
    <row r="21" spans="1:19" x14ac:dyDescent="0.45">
      <c r="A21" t="s">
        <v>164</v>
      </c>
      <c r="B21" t="s">
        <v>125</v>
      </c>
      <c r="C21" t="s">
        <v>145</v>
      </c>
      <c r="D21">
        <v>0</v>
      </c>
      <c r="E21">
        <v>1</v>
      </c>
      <c r="F21">
        <v>0.69307262151810201</v>
      </c>
      <c r="G21">
        <v>1.42861113420011E-2</v>
      </c>
      <c r="H21" t="s">
        <v>154</v>
      </c>
      <c r="I21" t="s">
        <v>154</v>
      </c>
      <c r="P21">
        <v>0.2615896436972</v>
      </c>
      <c r="Q21">
        <v>1.3851517191043199E-2</v>
      </c>
      <c r="R21">
        <v>2058109</v>
      </c>
      <c r="S21">
        <v>1464</v>
      </c>
    </row>
    <row r="22" spans="1:19" x14ac:dyDescent="0.45">
      <c r="A22" t="s">
        <v>165</v>
      </c>
      <c r="B22" t="s">
        <v>125</v>
      </c>
      <c r="C22" t="s">
        <v>145</v>
      </c>
      <c r="D22">
        <v>0</v>
      </c>
      <c r="E22">
        <v>0</v>
      </c>
      <c r="F22">
        <v>0.76975751376357504</v>
      </c>
      <c r="G22">
        <v>2.64696587599495E-3</v>
      </c>
      <c r="H22" t="s">
        <v>157</v>
      </c>
      <c r="I22" t="s">
        <v>157</v>
      </c>
      <c r="P22">
        <v>0.20249095203314299</v>
      </c>
      <c r="Q22">
        <v>2.52381209646358E-3</v>
      </c>
      <c r="R22">
        <v>30358754</v>
      </c>
      <c r="S22">
        <v>36011</v>
      </c>
    </row>
    <row r="23" spans="1:19" x14ac:dyDescent="0.45">
      <c r="A23" t="s">
        <v>166</v>
      </c>
      <c r="B23" t="s">
        <v>125</v>
      </c>
      <c r="C23" t="s">
        <v>145</v>
      </c>
      <c r="D23">
        <v>0</v>
      </c>
      <c r="E23">
        <v>1</v>
      </c>
      <c r="F23">
        <v>0.79429338735031096</v>
      </c>
      <c r="G23">
        <v>8.8483661617790206E-3</v>
      </c>
      <c r="H23" t="s">
        <v>157</v>
      </c>
      <c r="I23" t="s">
        <v>157</v>
      </c>
      <c r="P23">
        <v>0.17493954406370801</v>
      </c>
      <c r="Q23">
        <v>8.0965441718496897E-3</v>
      </c>
      <c r="R23">
        <v>3273045</v>
      </c>
      <c r="S23">
        <v>2670</v>
      </c>
    </row>
    <row r="24" spans="1:19" x14ac:dyDescent="0.45">
      <c r="A24" t="s">
        <v>167</v>
      </c>
      <c r="B24" t="s">
        <v>125</v>
      </c>
      <c r="C24" t="s">
        <v>148</v>
      </c>
      <c r="D24">
        <v>0</v>
      </c>
      <c r="E24">
        <v>0</v>
      </c>
      <c r="F24">
        <v>0.66892195446295399</v>
      </c>
      <c r="G24">
        <v>9.4415087776363107E-3</v>
      </c>
      <c r="H24" t="s">
        <v>154</v>
      </c>
      <c r="I24" t="s">
        <v>154</v>
      </c>
      <c r="P24">
        <v>0.27846991125335002</v>
      </c>
      <c r="Q24">
        <v>9.0493240846997603E-3</v>
      </c>
      <c r="R24">
        <v>3672702</v>
      </c>
      <c r="S24">
        <v>3705</v>
      </c>
    </row>
    <row r="25" spans="1:19" x14ac:dyDescent="0.45">
      <c r="A25" t="s">
        <v>168</v>
      </c>
      <c r="B25" t="s">
        <v>125</v>
      </c>
      <c r="C25" t="s">
        <v>148</v>
      </c>
      <c r="D25">
        <v>0</v>
      </c>
      <c r="E25">
        <v>1</v>
      </c>
      <c r="F25">
        <v>0.67831151304769199</v>
      </c>
      <c r="G25">
        <v>1.3052484682624601E-2</v>
      </c>
      <c r="H25" t="s">
        <v>154</v>
      </c>
      <c r="I25" t="s">
        <v>154</v>
      </c>
      <c r="P25">
        <v>0.25719293397510301</v>
      </c>
      <c r="Q25">
        <v>1.24216823110656E-2</v>
      </c>
      <c r="R25">
        <v>2113324</v>
      </c>
      <c r="S25">
        <v>1687</v>
      </c>
    </row>
    <row r="26" spans="1:19" x14ac:dyDescent="0.45">
      <c r="A26" t="s">
        <v>169</v>
      </c>
      <c r="B26" t="s">
        <v>125</v>
      </c>
      <c r="C26" t="s">
        <v>148</v>
      </c>
      <c r="D26">
        <v>0</v>
      </c>
      <c r="E26">
        <v>0</v>
      </c>
      <c r="F26">
        <v>0.762769848361178</v>
      </c>
      <c r="G26">
        <v>2.6303697437168099E-3</v>
      </c>
      <c r="H26" t="s">
        <v>157</v>
      </c>
      <c r="I26" t="s">
        <v>157</v>
      </c>
      <c r="P26">
        <v>0.206579880029304</v>
      </c>
      <c r="Q26">
        <v>2.5209149772137999E-3</v>
      </c>
      <c r="R26">
        <v>30278394</v>
      </c>
      <c r="S26">
        <v>44285</v>
      </c>
    </row>
    <row r="27" spans="1:19" x14ac:dyDescent="0.45">
      <c r="A27" t="s">
        <v>170</v>
      </c>
      <c r="B27" t="s">
        <v>125</v>
      </c>
      <c r="C27" t="s">
        <v>148</v>
      </c>
      <c r="D27">
        <v>0</v>
      </c>
      <c r="E27">
        <v>1</v>
      </c>
      <c r="F27">
        <v>0.78895181712656504</v>
      </c>
      <c r="G27">
        <v>8.7835706059105293E-3</v>
      </c>
      <c r="H27" t="s">
        <v>157</v>
      </c>
      <c r="I27" t="s">
        <v>157</v>
      </c>
      <c r="P27">
        <v>0.17573738984135101</v>
      </c>
      <c r="Q27">
        <v>8.2021954714008704E-3</v>
      </c>
      <c r="R27">
        <v>3448549</v>
      </c>
      <c r="S27">
        <v>3319</v>
      </c>
    </row>
    <row r="28" spans="1:19" x14ac:dyDescent="0.45">
      <c r="A28" t="s">
        <v>171</v>
      </c>
      <c r="B28" t="s">
        <v>125</v>
      </c>
      <c r="C28" t="s">
        <v>151</v>
      </c>
      <c r="D28">
        <v>0</v>
      </c>
      <c r="E28">
        <v>0</v>
      </c>
      <c r="F28">
        <v>0.68700659064882896</v>
      </c>
      <c r="G28">
        <v>9.94553154569623E-3</v>
      </c>
      <c r="H28" t="s">
        <v>154</v>
      </c>
      <c r="I28" t="s">
        <v>154</v>
      </c>
      <c r="P28">
        <v>0.26821365844939099</v>
      </c>
      <c r="Q28">
        <v>9.2160738722542705E-3</v>
      </c>
      <c r="R28">
        <v>3949687</v>
      </c>
      <c r="S28">
        <v>3722</v>
      </c>
    </row>
    <row r="29" spans="1:19" x14ac:dyDescent="0.45">
      <c r="A29" t="s">
        <v>172</v>
      </c>
      <c r="B29" t="s">
        <v>125</v>
      </c>
      <c r="C29" t="s">
        <v>151</v>
      </c>
      <c r="D29">
        <v>0</v>
      </c>
      <c r="E29">
        <v>1</v>
      </c>
      <c r="F29">
        <v>0.67177537121133102</v>
      </c>
      <c r="G29">
        <v>1.45661927579187E-2</v>
      </c>
      <c r="H29" t="s">
        <v>154</v>
      </c>
      <c r="I29" t="s">
        <v>154</v>
      </c>
      <c r="P29">
        <v>0.28213336150421597</v>
      </c>
      <c r="Q29">
        <v>1.39194433395814E-2</v>
      </c>
      <c r="R29">
        <v>2196121</v>
      </c>
      <c r="S29">
        <v>1530</v>
      </c>
    </row>
    <row r="30" spans="1:19" x14ac:dyDescent="0.45">
      <c r="A30" t="s">
        <v>173</v>
      </c>
      <c r="B30" t="s">
        <v>125</v>
      </c>
      <c r="C30" t="s">
        <v>151</v>
      </c>
      <c r="D30">
        <v>0</v>
      </c>
      <c r="E30">
        <v>0</v>
      </c>
      <c r="F30">
        <v>0.76829882894974999</v>
      </c>
      <c r="G30">
        <v>3.0602392002758998E-3</v>
      </c>
      <c r="H30" t="s">
        <v>157</v>
      </c>
      <c r="I30" t="s">
        <v>157</v>
      </c>
      <c r="P30">
        <v>0.20717807193181301</v>
      </c>
      <c r="Q30">
        <v>2.9671755941165999E-3</v>
      </c>
      <c r="R30">
        <v>29570977</v>
      </c>
      <c r="S30">
        <v>37250</v>
      </c>
    </row>
    <row r="31" spans="1:19" x14ac:dyDescent="0.45">
      <c r="A31" t="s">
        <v>174</v>
      </c>
      <c r="B31" t="s">
        <v>125</v>
      </c>
      <c r="C31" t="s">
        <v>151</v>
      </c>
      <c r="D31">
        <v>0</v>
      </c>
      <c r="E31">
        <v>1</v>
      </c>
      <c r="F31">
        <v>0.79083761617160397</v>
      </c>
      <c r="G31">
        <v>9.1484323022307194E-3</v>
      </c>
      <c r="H31" t="s">
        <v>157</v>
      </c>
      <c r="I31" t="s">
        <v>157</v>
      </c>
      <c r="P31">
        <v>0.18560400625239001</v>
      </c>
      <c r="Q31">
        <v>8.7190782077534897E-3</v>
      </c>
      <c r="R31">
        <v>3252516</v>
      </c>
      <c r="S31">
        <v>2644</v>
      </c>
    </row>
    <row r="32" spans="1:19" x14ac:dyDescent="0.45">
      <c r="A32" t="s">
        <v>175</v>
      </c>
      <c r="B32" t="s">
        <v>126</v>
      </c>
      <c r="C32" t="s">
        <v>138</v>
      </c>
      <c r="D32">
        <v>0</v>
      </c>
      <c r="E32">
        <v>0</v>
      </c>
      <c r="F32">
        <v>0.64783037436889901</v>
      </c>
      <c r="G32">
        <v>5.2285187357456603E-3</v>
      </c>
      <c r="H32" t="s">
        <v>176</v>
      </c>
      <c r="J32" t="s">
        <v>176</v>
      </c>
      <c r="P32">
        <v>0.30100655482435301</v>
      </c>
      <c r="Q32">
        <v>5.1201666407545698E-3</v>
      </c>
      <c r="R32">
        <v>9232284</v>
      </c>
      <c r="S32">
        <v>13156</v>
      </c>
    </row>
    <row r="33" spans="1:19" x14ac:dyDescent="0.45">
      <c r="A33" t="s">
        <v>177</v>
      </c>
      <c r="B33" t="s">
        <v>126</v>
      </c>
      <c r="C33" t="s">
        <v>138</v>
      </c>
      <c r="D33">
        <v>0</v>
      </c>
      <c r="E33">
        <v>1</v>
      </c>
      <c r="F33">
        <v>0.68579551317720899</v>
      </c>
      <c r="G33">
        <v>1.13140645668257E-2</v>
      </c>
      <c r="H33" t="s">
        <v>176</v>
      </c>
      <c r="J33" t="s">
        <v>176</v>
      </c>
      <c r="P33">
        <v>0.26016254944199901</v>
      </c>
      <c r="Q33">
        <v>1.0559773912591001E-2</v>
      </c>
      <c r="R33">
        <v>2025353</v>
      </c>
      <c r="S33">
        <v>2346</v>
      </c>
    </row>
    <row r="34" spans="1:19" x14ac:dyDescent="0.45">
      <c r="A34" t="s">
        <v>178</v>
      </c>
      <c r="B34" t="s">
        <v>126</v>
      </c>
      <c r="C34" t="s">
        <v>138</v>
      </c>
      <c r="D34">
        <v>0</v>
      </c>
      <c r="E34">
        <v>0</v>
      </c>
      <c r="F34">
        <v>0.79286067507762803</v>
      </c>
      <c r="G34">
        <v>2.3868453593178002E-3</v>
      </c>
      <c r="H34" t="s">
        <v>179</v>
      </c>
      <c r="J34" t="s">
        <v>179</v>
      </c>
      <c r="P34">
        <v>0.18404819487400301</v>
      </c>
      <c r="Q34">
        <v>2.25644875201367E-3</v>
      </c>
      <c r="R34">
        <v>26033806</v>
      </c>
      <c r="S34">
        <v>38669</v>
      </c>
    </row>
    <row r="35" spans="1:19" x14ac:dyDescent="0.45">
      <c r="A35" t="s">
        <v>180</v>
      </c>
      <c r="B35" t="s">
        <v>126</v>
      </c>
      <c r="C35" t="s">
        <v>138</v>
      </c>
      <c r="D35">
        <v>0</v>
      </c>
      <c r="E35">
        <v>1</v>
      </c>
      <c r="F35">
        <v>0.76795210511694101</v>
      </c>
      <c r="G35">
        <v>6.7421630622176102E-3</v>
      </c>
      <c r="H35" t="s">
        <v>179</v>
      </c>
      <c r="J35" t="s">
        <v>179</v>
      </c>
      <c r="P35">
        <v>0.203631940919793</v>
      </c>
      <c r="Q35">
        <v>6.4031276721486698E-3</v>
      </c>
      <c r="R35">
        <v>3952322</v>
      </c>
      <c r="S35">
        <v>4620</v>
      </c>
    </row>
    <row r="36" spans="1:19" x14ac:dyDescent="0.45">
      <c r="A36" t="s">
        <v>181</v>
      </c>
      <c r="B36" t="s">
        <v>126</v>
      </c>
      <c r="C36" t="s">
        <v>142</v>
      </c>
      <c r="D36">
        <v>0</v>
      </c>
      <c r="E36">
        <v>0</v>
      </c>
      <c r="F36">
        <v>0.66786079358130501</v>
      </c>
      <c r="G36">
        <v>5.1282873221402004E-3</v>
      </c>
      <c r="H36" t="s">
        <v>176</v>
      </c>
      <c r="J36" t="s">
        <v>176</v>
      </c>
      <c r="P36">
        <v>0.28277876208094799</v>
      </c>
      <c r="Q36">
        <v>4.9056125723425104E-3</v>
      </c>
      <c r="R36">
        <v>9205610</v>
      </c>
      <c r="S36">
        <v>12964</v>
      </c>
    </row>
    <row r="37" spans="1:19" x14ac:dyDescent="0.45">
      <c r="A37" t="s">
        <v>182</v>
      </c>
      <c r="B37" t="s">
        <v>126</v>
      </c>
      <c r="C37" t="s">
        <v>142</v>
      </c>
      <c r="D37">
        <v>0</v>
      </c>
      <c r="E37">
        <v>1</v>
      </c>
      <c r="F37">
        <v>0.68699725083893404</v>
      </c>
      <c r="G37">
        <v>1.15357940620372E-2</v>
      </c>
      <c r="H37" t="s">
        <v>176</v>
      </c>
      <c r="J37" t="s">
        <v>176</v>
      </c>
      <c r="P37">
        <v>0.26231252384726</v>
      </c>
      <c r="Q37">
        <v>1.09031385312133E-2</v>
      </c>
      <c r="R37">
        <v>2044260</v>
      </c>
      <c r="S37">
        <v>2116</v>
      </c>
    </row>
    <row r="38" spans="1:19" x14ac:dyDescent="0.45">
      <c r="A38" t="s">
        <v>183</v>
      </c>
      <c r="B38" t="s">
        <v>126</v>
      </c>
      <c r="C38" t="s">
        <v>142</v>
      </c>
      <c r="D38">
        <v>0</v>
      </c>
      <c r="E38">
        <v>0</v>
      </c>
      <c r="F38">
        <v>0.79584023206508803</v>
      </c>
      <c r="G38">
        <v>2.3949152057867701E-3</v>
      </c>
      <c r="H38" t="s">
        <v>179</v>
      </c>
      <c r="J38" t="s">
        <v>179</v>
      </c>
      <c r="P38">
        <v>0.181409651924548</v>
      </c>
      <c r="Q38">
        <v>2.2633614092508899E-3</v>
      </c>
      <c r="R38">
        <v>26148526</v>
      </c>
      <c r="S38">
        <v>37199</v>
      </c>
    </row>
    <row r="39" spans="1:19" x14ac:dyDescent="0.45">
      <c r="A39" t="s">
        <v>184</v>
      </c>
      <c r="B39" t="s">
        <v>126</v>
      </c>
      <c r="C39" t="s">
        <v>142</v>
      </c>
      <c r="D39">
        <v>0</v>
      </c>
      <c r="E39">
        <v>1</v>
      </c>
      <c r="F39">
        <v>0.75926021696912205</v>
      </c>
      <c r="G39">
        <v>7.59704254228738E-3</v>
      </c>
      <c r="H39" t="s">
        <v>179</v>
      </c>
      <c r="J39" t="s">
        <v>179</v>
      </c>
      <c r="P39">
        <v>0.213092690189361</v>
      </c>
      <c r="Q39">
        <v>7.3267025078919499E-3</v>
      </c>
      <c r="R39">
        <v>3925259</v>
      </c>
      <c r="S39">
        <v>4015</v>
      </c>
    </row>
    <row r="40" spans="1:19" x14ac:dyDescent="0.45">
      <c r="A40" t="s">
        <v>185</v>
      </c>
      <c r="B40" t="s">
        <v>126</v>
      </c>
      <c r="C40" t="s">
        <v>145</v>
      </c>
      <c r="D40">
        <v>0</v>
      </c>
      <c r="E40">
        <v>0</v>
      </c>
      <c r="F40">
        <v>0.66403687716128801</v>
      </c>
      <c r="G40">
        <v>5.6519152252049202E-3</v>
      </c>
      <c r="H40" t="s">
        <v>176</v>
      </c>
      <c r="J40" t="s">
        <v>176</v>
      </c>
      <c r="P40">
        <v>0.28928817565871201</v>
      </c>
      <c r="Q40">
        <v>5.4569995970293701E-3</v>
      </c>
      <c r="R40">
        <v>9061435</v>
      </c>
      <c r="S40">
        <v>9911</v>
      </c>
    </row>
    <row r="41" spans="1:19" x14ac:dyDescent="0.45">
      <c r="A41" t="s">
        <v>186</v>
      </c>
      <c r="B41" t="s">
        <v>126</v>
      </c>
      <c r="C41" t="s">
        <v>145</v>
      </c>
      <c r="D41">
        <v>0</v>
      </c>
      <c r="E41">
        <v>1</v>
      </c>
      <c r="F41">
        <v>0.70334818046844205</v>
      </c>
      <c r="G41">
        <v>1.4724145735848701E-2</v>
      </c>
      <c r="H41" t="s">
        <v>176</v>
      </c>
      <c r="J41" t="s">
        <v>176</v>
      </c>
      <c r="P41">
        <v>0.24565847549212699</v>
      </c>
      <c r="Q41">
        <v>1.35808124441411E-2</v>
      </c>
      <c r="R41">
        <v>1980180</v>
      </c>
      <c r="S41">
        <v>1494</v>
      </c>
    </row>
    <row r="42" spans="1:19" x14ac:dyDescent="0.45">
      <c r="A42" t="s">
        <v>187</v>
      </c>
      <c r="B42" t="s">
        <v>126</v>
      </c>
      <c r="C42" t="s">
        <v>145</v>
      </c>
      <c r="D42">
        <v>0</v>
      </c>
      <c r="E42">
        <v>0</v>
      </c>
      <c r="F42">
        <v>0.78779471084404495</v>
      </c>
      <c r="G42">
        <v>2.7844238031581301E-3</v>
      </c>
      <c r="H42" t="s">
        <v>179</v>
      </c>
      <c r="J42" t="s">
        <v>179</v>
      </c>
      <c r="P42">
        <v>0.18759840880777401</v>
      </c>
      <c r="Q42">
        <v>2.6419458366001101E-3</v>
      </c>
      <c r="R42">
        <v>26184140</v>
      </c>
      <c r="S42">
        <v>30838</v>
      </c>
    </row>
    <row r="43" spans="1:19" x14ac:dyDescent="0.45">
      <c r="A43" t="s">
        <v>188</v>
      </c>
      <c r="B43" t="s">
        <v>126</v>
      </c>
      <c r="C43" t="s">
        <v>145</v>
      </c>
      <c r="D43">
        <v>0</v>
      </c>
      <c r="E43">
        <v>1</v>
      </c>
      <c r="F43">
        <v>0.777705242883864</v>
      </c>
      <c r="G43">
        <v>8.8876631730735803E-3</v>
      </c>
      <c r="H43" t="s">
        <v>179</v>
      </c>
      <c r="J43" t="s">
        <v>179</v>
      </c>
      <c r="P43">
        <v>0.190181618277039</v>
      </c>
      <c r="Q43">
        <v>8.4532658237301498E-3</v>
      </c>
      <c r="R43">
        <v>4103772</v>
      </c>
      <c r="S43">
        <v>3119</v>
      </c>
    </row>
    <row r="44" spans="1:19" x14ac:dyDescent="0.45">
      <c r="A44" t="s">
        <v>189</v>
      </c>
      <c r="B44" t="s">
        <v>126</v>
      </c>
      <c r="C44" t="s">
        <v>148</v>
      </c>
      <c r="D44">
        <v>0</v>
      </c>
      <c r="E44">
        <v>0</v>
      </c>
      <c r="F44">
        <v>0.65338994112214699</v>
      </c>
      <c r="G44">
        <v>5.5526905639788704E-3</v>
      </c>
      <c r="H44" t="s">
        <v>176</v>
      </c>
      <c r="J44" t="s">
        <v>176</v>
      </c>
      <c r="P44">
        <v>0.29076975925123899</v>
      </c>
      <c r="Q44">
        <v>5.3655002472529599E-3</v>
      </c>
      <c r="R44">
        <v>9155395</v>
      </c>
      <c r="S44">
        <v>11809</v>
      </c>
    </row>
    <row r="45" spans="1:19" x14ac:dyDescent="0.45">
      <c r="A45" t="s">
        <v>190</v>
      </c>
      <c r="B45" t="s">
        <v>126</v>
      </c>
      <c r="C45" t="s">
        <v>148</v>
      </c>
      <c r="D45">
        <v>0</v>
      </c>
      <c r="E45">
        <v>1</v>
      </c>
      <c r="F45">
        <v>0.691681765925104</v>
      </c>
      <c r="G45">
        <v>1.4197327565779801E-2</v>
      </c>
      <c r="H45" t="s">
        <v>176</v>
      </c>
      <c r="J45" t="s">
        <v>176</v>
      </c>
      <c r="P45">
        <v>0.24930746919182101</v>
      </c>
      <c r="Q45">
        <v>1.33243015372721E-2</v>
      </c>
      <c r="R45">
        <v>1932766</v>
      </c>
      <c r="S45">
        <v>1622</v>
      </c>
    </row>
    <row r="46" spans="1:19" x14ac:dyDescent="0.45">
      <c r="A46" t="s">
        <v>191</v>
      </c>
      <c r="B46" t="s">
        <v>126</v>
      </c>
      <c r="C46" t="s">
        <v>148</v>
      </c>
      <c r="D46">
        <v>0</v>
      </c>
      <c r="E46">
        <v>0</v>
      </c>
      <c r="F46">
        <v>0.78351310921853201</v>
      </c>
      <c r="G46">
        <v>2.7715257361958499E-3</v>
      </c>
      <c r="H46" t="s">
        <v>179</v>
      </c>
      <c r="J46" t="s">
        <v>179</v>
      </c>
      <c r="P46">
        <v>0.19078222178676499</v>
      </c>
      <c r="Q46">
        <v>2.6572458313929201E-3</v>
      </c>
      <c r="R46">
        <v>26005898</v>
      </c>
      <c r="S46">
        <v>37591</v>
      </c>
    </row>
    <row r="47" spans="1:19" x14ac:dyDescent="0.45">
      <c r="A47" t="s">
        <v>192</v>
      </c>
      <c r="B47" t="s">
        <v>126</v>
      </c>
      <c r="C47" t="s">
        <v>148</v>
      </c>
      <c r="D47">
        <v>0</v>
      </c>
      <c r="E47">
        <v>1</v>
      </c>
      <c r="F47">
        <v>0.76714711466554797</v>
      </c>
      <c r="G47">
        <v>8.3178201606952194E-3</v>
      </c>
      <c r="H47" t="s">
        <v>179</v>
      </c>
      <c r="J47" t="s">
        <v>179</v>
      </c>
      <c r="P47">
        <v>0.19411954420680699</v>
      </c>
      <c r="Q47">
        <v>7.7962416064727997E-3</v>
      </c>
      <c r="R47">
        <v>4250963</v>
      </c>
      <c r="S47">
        <v>3859</v>
      </c>
    </row>
    <row r="48" spans="1:19" x14ac:dyDescent="0.45">
      <c r="A48" t="s">
        <v>193</v>
      </c>
      <c r="B48" t="s">
        <v>126</v>
      </c>
      <c r="C48" t="s">
        <v>151</v>
      </c>
      <c r="D48">
        <v>0</v>
      </c>
      <c r="E48">
        <v>0</v>
      </c>
      <c r="F48">
        <v>0.64772257753149198</v>
      </c>
      <c r="G48">
        <v>7.3721099465679204E-3</v>
      </c>
      <c r="H48" t="s">
        <v>176</v>
      </c>
      <c r="J48" t="s">
        <v>176</v>
      </c>
      <c r="P48">
        <v>0.30452485486715802</v>
      </c>
      <c r="Q48">
        <v>7.4421484211704501E-3</v>
      </c>
      <c r="R48">
        <v>9216384</v>
      </c>
      <c r="S48">
        <v>10731</v>
      </c>
    </row>
    <row r="49" spans="1:19" x14ac:dyDescent="0.45">
      <c r="A49" t="s">
        <v>194</v>
      </c>
      <c r="B49" t="s">
        <v>126</v>
      </c>
      <c r="C49" t="s">
        <v>151</v>
      </c>
      <c r="D49">
        <v>0</v>
      </c>
      <c r="E49">
        <v>1</v>
      </c>
      <c r="F49">
        <v>0.67673775205495901</v>
      </c>
      <c r="G49">
        <v>1.60240642305347E-2</v>
      </c>
      <c r="H49" t="s">
        <v>176</v>
      </c>
      <c r="J49" t="s">
        <v>176</v>
      </c>
      <c r="P49">
        <v>0.26861875369933602</v>
      </c>
      <c r="Q49">
        <v>1.5702629601723E-2</v>
      </c>
      <c r="R49">
        <v>1949674</v>
      </c>
      <c r="S49">
        <v>1369</v>
      </c>
    </row>
    <row r="50" spans="1:19" x14ac:dyDescent="0.45">
      <c r="A50" t="s">
        <v>195</v>
      </c>
      <c r="B50" t="s">
        <v>126</v>
      </c>
      <c r="C50" t="s">
        <v>151</v>
      </c>
      <c r="D50">
        <v>0</v>
      </c>
      <c r="E50">
        <v>0</v>
      </c>
      <c r="F50">
        <v>0.79216324169284003</v>
      </c>
      <c r="G50">
        <v>2.9260563906228802E-3</v>
      </c>
      <c r="H50" t="s">
        <v>179</v>
      </c>
      <c r="J50" t="s">
        <v>179</v>
      </c>
      <c r="P50">
        <v>0.18775076629430301</v>
      </c>
      <c r="Q50">
        <v>2.7729655085418801E-3</v>
      </c>
      <c r="R50">
        <v>26004043</v>
      </c>
      <c r="S50">
        <v>31923</v>
      </c>
    </row>
    <row r="51" spans="1:19" x14ac:dyDescent="0.45">
      <c r="A51" t="s">
        <v>196</v>
      </c>
      <c r="B51" t="s">
        <v>126</v>
      </c>
      <c r="C51" t="s">
        <v>151</v>
      </c>
      <c r="D51">
        <v>0</v>
      </c>
      <c r="E51">
        <v>1</v>
      </c>
      <c r="F51">
        <v>0.77204126789599103</v>
      </c>
      <c r="G51">
        <v>8.5256390387541108E-3</v>
      </c>
      <c r="H51" t="s">
        <v>179</v>
      </c>
      <c r="J51" t="s">
        <v>179</v>
      </c>
      <c r="P51">
        <v>0.20397865678184399</v>
      </c>
      <c r="Q51">
        <v>8.1534781340865808E-3</v>
      </c>
      <c r="R51">
        <v>4300195</v>
      </c>
      <c r="S51">
        <v>3308</v>
      </c>
    </row>
    <row r="52" spans="1:19" x14ac:dyDescent="0.45">
      <c r="A52" t="s">
        <v>197</v>
      </c>
      <c r="B52" t="s">
        <v>198</v>
      </c>
      <c r="C52" t="s">
        <v>138</v>
      </c>
      <c r="D52">
        <v>0</v>
      </c>
      <c r="E52">
        <v>0</v>
      </c>
      <c r="F52">
        <v>0.79318183906011497</v>
      </c>
      <c r="G52">
        <v>2.9827942952808102E-3</v>
      </c>
      <c r="H52" t="s">
        <v>199</v>
      </c>
      <c r="K52" t="s">
        <v>199</v>
      </c>
      <c r="P52">
        <v>0.17360811434061499</v>
      </c>
      <c r="Q52">
        <v>2.7929259029639301E-3</v>
      </c>
      <c r="R52">
        <v>17525811</v>
      </c>
      <c r="S52">
        <v>24860</v>
      </c>
    </row>
    <row r="53" spans="1:19" x14ac:dyDescent="0.45">
      <c r="A53" t="s">
        <v>200</v>
      </c>
      <c r="B53" t="s">
        <v>198</v>
      </c>
      <c r="C53" t="s">
        <v>138</v>
      </c>
      <c r="D53">
        <v>0</v>
      </c>
      <c r="E53">
        <v>1</v>
      </c>
      <c r="F53">
        <v>0.79778640494151198</v>
      </c>
      <c r="G53">
        <v>7.7823450666477797E-3</v>
      </c>
      <c r="H53" t="s">
        <v>199</v>
      </c>
      <c r="K53" t="s">
        <v>199</v>
      </c>
      <c r="P53">
        <v>0.16382755939594401</v>
      </c>
      <c r="Q53">
        <v>7.0877057764071501E-3</v>
      </c>
      <c r="R53">
        <v>2982569</v>
      </c>
      <c r="S53">
        <v>3357</v>
      </c>
    </row>
    <row r="54" spans="1:19" x14ac:dyDescent="0.45">
      <c r="A54" t="s">
        <v>201</v>
      </c>
      <c r="B54" t="s">
        <v>198</v>
      </c>
      <c r="C54" t="s">
        <v>138</v>
      </c>
      <c r="D54">
        <v>0</v>
      </c>
      <c r="E54">
        <v>0</v>
      </c>
      <c r="F54">
        <v>0.71706764025526304</v>
      </c>
      <c r="G54">
        <v>3.0111544933766402E-3</v>
      </c>
      <c r="H54" t="s">
        <v>202</v>
      </c>
      <c r="K54" t="s">
        <v>202</v>
      </c>
      <c r="P54">
        <v>0.25522879318865299</v>
      </c>
      <c r="Q54">
        <v>2.9180318566739199E-3</v>
      </c>
      <c r="R54">
        <v>17740279</v>
      </c>
      <c r="S54">
        <v>26965</v>
      </c>
    </row>
    <row r="55" spans="1:19" x14ac:dyDescent="0.45">
      <c r="A55" t="s">
        <v>203</v>
      </c>
      <c r="B55" t="s">
        <v>198</v>
      </c>
      <c r="C55" t="s">
        <v>138</v>
      </c>
      <c r="D55">
        <v>0</v>
      </c>
      <c r="E55">
        <v>1</v>
      </c>
      <c r="F55">
        <v>0.68268668955289102</v>
      </c>
      <c r="G55">
        <v>8.5680303267733106E-3</v>
      </c>
      <c r="H55" t="s">
        <v>202</v>
      </c>
      <c r="K55" t="s">
        <v>202</v>
      </c>
      <c r="P55">
        <v>0.28149688191336097</v>
      </c>
      <c r="Q55">
        <v>8.2525317153484996E-3</v>
      </c>
      <c r="R55">
        <v>2995106</v>
      </c>
      <c r="S55">
        <v>3609</v>
      </c>
    </row>
    <row r="56" spans="1:19" x14ac:dyDescent="0.45">
      <c r="A56" t="s">
        <v>204</v>
      </c>
      <c r="B56" t="s">
        <v>198</v>
      </c>
      <c r="C56" t="s">
        <v>142</v>
      </c>
      <c r="D56">
        <v>0</v>
      </c>
      <c r="E56">
        <v>0</v>
      </c>
      <c r="F56">
        <v>0.79597562919531395</v>
      </c>
      <c r="G56">
        <v>2.9608402260020801E-3</v>
      </c>
      <c r="H56" t="s">
        <v>199</v>
      </c>
      <c r="K56" t="s">
        <v>199</v>
      </c>
      <c r="P56">
        <v>0.17023537731588101</v>
      </c>
      <c r="Q56">
        <v>2.7543965012370398E-3</v>
      </c>
      <c r="R56">
        <v>17634707</v>
      </c>
      <c r="S56">
        <v>24031</v>
      </c>
    </row>
    <row r="57" spans="1:19" x14ac:dyDescent="0.45">
      <c r="A57" t="s">
        <v>205</v>
      </c>
      <c r="B57" t="s">
        <v>198</v>
      </c>
      <c r="C57" t="s">
        <v>142</v>
      </c>
      <c r="D57">
        <v>0</v>
      </c>
      <c r="E57">
        <v>1</v>
      </c>
      <c r="F57">
        <v>0.78288357384667195</v>
      </c>
      <c r="G57">
        <v>8.59374487455292E-3</v>
      </c>
      <c r="H57" t="s">
        <v>199</v>
      </c>
      <c r="K57" t="s">
        <v>199</v>
      </c>
      <c r="P57">
        <v>0.17521770721868399</v>
      </c>
      <c r="Q57">
        <v>7.9728989340231305E-3</v>
      </c>
      <c r="R57">
        <v>2923192</v>
      </c>
      <c r="S57">
        <v>2902</v>
      </c>
    </row>
    <row r="58" spans="1:19" x14ac:dyDescent="0.45">
      <c r="A58" t="s">
        <v>206</v>
      </c>
      <c r="B58" t="s">
        <v>198</v>
      </c>
      <c r="C58" t="s">
        <v>142</v>
      </c>
      <c r="D58">
        <v>0</v>
      </c>
      <c r="E58">
        <v>0</v>
      </c>
      <c r="F58">
        <v>0.72921751598203299</v>
      </c>
      <c r="G58">
        <v>2.9995430997017901E-3</v>
      </c>
      <c r="H58" t="s">
        <v>202</v>
      </c>
      <c r="K58" t="s">
        <v>202</v>
      </c>
      <c r="P58">
        <v>0.245193849079448</v>
      </c>
      <c r="Q58">
        <v>2.89090226188797E-3</v>
      </c>
      <c r="R58">
        <v>17719429</v>
      </c>
      <c r="S58">
        <v>26132</v>
      </c>
    </row>
    <row r="59" spans="1:19" x14ac:dyDescent="0.45">
      <c r="A59" t="s">
        <v>207</v>
      </c>
      <c r="B59" t="s">
        <v>198</v>
      </c>
      <c r="C59" t="s">
        <v>142</v>
      </c>
      <c r="D59">
        <v>0</v>
      </c>
      <c r="E59">
        <v>1</v>
      </c>
      <c r="F59">
        <v>0.68809914365726299</v>
      </c>
      <c r="G59">
        <v>8.7609378199835705E-3</v>
      </c>
      <c r="H59" t="s">
        <v>202</v>
      </c>
      <c r="K59" t="s">
        <v>202</v>
      </c>
      <c r="P59">
        <v>0.28246606487090797</v>
      </c>
      <c r="Q59">
        <v>8.5319195237946507E-3</v>
      </c>
      <c r="R59">
        <v>3046327</v>
      </c>
      <c r="S59">
        <v>3229</v>
      </c>
    </row>
    <row r="60" spans="1:19" x14ac:dyDescent="0.45">
      <c r="A60" t="s">
        <v>208</v>
      </c>
      <c r="B60" t="s">
        <v>198</v>
      </c>
      <c r="C60" t="s">
        <v>145</v>
      </c>
      <c r="D60">
        <v>0</v>
      </c>
      <c r="E60">
        <v>0</v>
      </c>
      <c r="F60">
        <v>0.78840726935375804</v>
      </c>
      <c r="G60">
        <v>3.3174134071737998E-3</v>
      </c>
      <c r="H60" t="s">
        <v>199</v>
      </c>
      <c r="K60" t="s">
        <v>199</v>
      </c>
      <c r="P60">
        <v>0.17741901959630699</v>
      </c>
      <c r="Q60">
        <v>3.0880395804606399E-3</v>
      </c>
      <c r="R60">
        <v>17608828</v>
      </c>
      <c r="S60">
        <v>19579</v>
      </c>
    </row>
    <row r="61" spans="1:19" x14ac:dyDescent="0.45">
      <c r="A61" t="s">
        <v>209</v>
      </c>
      <c r="B61" t="s">
        <v>198</v>
      </c>
      <c r="C61" t="s">
        <v>145</v>
      </c>
      <c r="D61">
        <v>0</v>
      </c>
      <c r="E61">
        <v>1</v>
      </c>
      <c r="F61">
        <v>0.80766592417838001</v>
      </c>
      <c r="G61">
        <v>9.5613078104046598E-3</v>
      </c>
      <c r="H61" t="s">
        <v>199</v>
      </c>
      <c r="K61" t="s">
        <v>199</v>
      </c>
      <c r="P61">
        <v>0.149249940471466</v>
      </c>
      <c r="Q61">
        <v>8.7236844981971005E-3</v>
      </c>
      <c r="R61">
        <v>2960765</v>
      </c>
      <c r="S61">
        <v>2151</v>
      </c>
    </row>
    <row r="62" spans="1:19" x14ac:dyDescent="0.45">
      <c r="A62" t="s">
        <v>210</v>
      </c>
      <c r="B62" t="s">
        <v>198</v>
      </c>
      <c r="C62" t="s">
        <v>145</v>
      </c>
      <c r="D62">
        <v>0</v>
      </c>
      <c r="E62">
        <v>0</v>
      </c>
      <c r="F62">
        <v>0.72359863187922402</v>
      </c>
      <c r="G62">
        <v>3.4673349595450201E-3</v>
      </c>
      <c r="H62" t="s">
        <v>202</v>
      </c>
      <c r="K62" t="s">
        <v>202</v>
      </c>
      <c r="P62">
        <v>0.25000800884652902</v>
      </c>
      <c r="Q62">
        <v>3.3467023776187401E-3</v>
      </c>
      <c r="R62">
        <v>17636747</v>
      </c>
      <c r="S62">
        <v>21170</v>
      </c>
    </row>
    <row r="63" spans="1:19" x14ac:dyDescent="0.45">
      <c r="A63" t="s">
        <v>211</v>
      </c>
      <c r="B63" t="s">
        <v>198</v>
      </c>
      <c r="C63" t="s">
        <v>145</v>
      </c>
      <c r="D63">
        <v>0</v>
      </c>
      <c r="E63">
        <v>1</v>
      </c>
      <c r="F63">
        <v>0.70215840421979203</v>
      </c>
      <c r="G63">
        <v>1.1110498505512999E-2</v>
      </c>
      <c r="H63" t="s">
        <v>202</v>
      </c>
      <c r="K63" t="s">
        <v>202</v>
      </c>
      <c r="P63">
        <v>0.26415837412233101</v>
      </c>
      <c r="Q63">
        <v>1.0672708167543701E-2</v>
      </c>
      <c r="R63">
        <v>3123187</v>
      </c>
      <c r="S63">
        <v>2462</v>
      </c>
    </row>
    <row r="64" spans="1:19" x14ac:dyDescent="0.45">
      <c r="A64" t="s">
        <v>212</v>
      </c>
      <c r="B64" t="s">
        <v>198</v>
      </c>
      <c r="C64" t="s">
        <v>148</v>
      </c>
      <c r="D64">
        <v>0</v>
      </c>
      <c r="E64">
        <v>0</v>
      </c>
      <c r="F64">
        <v>0.78228795583673505</v>
      </c>
      <c r="G64">
        <v>3.27819842384308E-3</v>
      </c>
      <c r="H64" t="s">
        <v>199</v>
      </c>
      <c r="K64" t="s">
        <v>199</v>
      </c>
      <c r="P64">
        <v>0.18038823587210601</v>
      </c>
      <c r="Q64">
        <v>3.0571583728879401E-3</v>
      </c>
      <c r="R64">
        <v>17484577</v>
      </c>
      <c r="S64">
        <v>23534</v>
      </c>
    </row>
    <row r="65" spans="1:19" x14ac:dyDescent="0.45">
      <c r="A65" t="s">
        <v>213</v>
      </c>
      <c r="B65" t="s">
        <v>198</v>
      </c>
      <c r="C65" t="s">
        <v>148</v>
      </c>
      <c r="D65">
        <v>0</v>
      </c>
      <c r="E65">
        <v>1</v>
      </c>
      <c r="F65">
        <v>0.78066125180340395</v>
      </c>
      <c r="G65">
        <v>9.6162290239507394E-3</v>
      </c>
      <c r="H65" t="s">
        <v>199</v>
      </c>
      <c r="K65" t="s">
        <v>199</v>
      </c>
      <c r="P65">
        <v>0.17438716541233801</v>
      </c>
      <c r="Q65">
        <v>8.6586859547663902E-3</v>
      </c>
      <c r="R65">
        <v>3099001</v>
      </c>
      <c r="S65">
        <v>2614</v>
      </c>
    </row>
    <row r="66" spans="1:19" x14ac:dyDescent="0.45">
      <c r="A66" t="s">
        <v>214</v>
      </c>
      <c r="B66" t="s">
        <v>198</v>
      </c>
      <c r="C66" t="s">
        <v>148</v>
      </c>
      <c r="D66">
        <v>0</v>
      </c>
      <c r="E66">
        <v>0</v>
      </c>
      <c r="F66">
        <v>0.71732956506174606</v>
      </c>
      <c r="G66">
        <v>3.4272772717017798E-3</v>
      </c>
      <c r="H66" t="s">
        <v>202</v>
      </c>
      <c r="K66" t="s">
        <v>202</v>
      </c>
      <c r="P66">
        <v>0.25285030318980101</v>
      </c>
      <c r="Q66">
        <v>3.3200646028158499E-3</v>
      </c>
      <c r="R66">
        <v>17676716</v>
      </c>
      <c r="S66">
        <v>25866</v>
      </c>
    </row>
    <row r="67" spans="1:19" x14ac:dyDescent="0.45">
      <c r="A67" t="s">
        <v>215</v>
      </c>
      <c r="B67" t="s">
        <v>198</v>
      </c>
      <c r="C67" t="s">
        <v>148</v>
      </c>
      <c r="D67">
        <v>0</v>
      </c>
      <c r="E67">
        <v>1</v>
      </c>
      <c r="F67">
        <v>0.70628690763010504</v>
      </c>
      <c r="G67">
        <v>9.8735332523080793E-3</v>
      </c>
      <c r="H67" t="s">
        <v>202</v>
      </c>
      <c r="K67" t="s">
        <v>202</v>
      </c>
      <c r="P67">
        <v>0.248521749729636</v>
      </c>
      <c r="Q67">
        <v>9.5105776720899992E-3</v>
      </c>
      <c r="R67">
        <v>3084728</v>
      </c>
      <c r="S67">
        <v>2867</v>
      </c>
    </row>
    <row r="68" spans="1:19" x14ac:dyDescent="0.45">
      <c r="A68" t="s">
        <v>216</v>
      </c>
      <c r="B68" t="s">
        <v>198</v>
      </c>
      <c r="C68" t="s">
        <v>151</v>
      </c>
      <c r="D68">
        <v>0</v>
      </c>
      <c r="E68">
        <v>0</v>
      </c>
      <c r="F68">
        <v>0.78619457107187396</v>
      </c>
      <c r="G68">
        <v>4.3484777399839204E-3</v>
      </c>
      <c r="H68" t="s">
        <v>199</v>
      </c>
      <c r="K68" t="s">
        <v>199</v>
      </c>
      <c r="P68">
        <v>0.18346660959514899</v>
      </c>
      <c r="Q68">
        <v>4.2682069449442202E-3</v>
      </c>
      <c r="R68">
        <v>17521875</v>
      </c>
      <c r="S68">
        <v>20411</v>
      </c>
    </row>
    <row r="69" spans="1:19" x14ac:dyDescent="0.45">
      <c r="A69" t="s">
        <v>217</v>
      </c>
      <c r="B69" t="s">
        <v>198</v>
      </c>
      <c r="C69" t="s">
        <v>151</v>
      </c>
      <c r="D69">
        <v>0</v>
      </c>
      <c r="E69">
        <v>1</v>
      </c>
      <c r="F69">
        <v>0.78914838592445802</v>
      </c>
      <c r="G69">
        <v>1.02645261556275E-2</v>
      </c>
      <c r="H69" t="s">
        <v>199</v>
      </c>
      <c r="K69" t="s">
        <v>199</v>
      </c>
      <c r="P69">
        <v>0.177460974139729</v>
      </c>
      <c r="Q69">
        <v>9.9335128573811195E-3</v>
      </c>
      <c r="R69">
        <v>3125876</v>
      </c>
      <c r="S69">
        <v>2244</v>
      </c>
    </row>
    <row r="70" spans="1:19" x14ac:dyDescent="0.45">
      <c r="A70" t="s">
        <v>218</v>
      </c>
      <c r="B70" t="s">
        <v>198</v>
      </c>
      <c r="C70" t="s">
        <v>151</v>
      </c>
      <c r="D70">
        <v>0</v>
      </c>
      <c r="E70">
        <v>0</v>
      </c>
      <c r="F70">
        <v>0.72285597149416503</v>
      </c>
      <c r="G70">
        <v>3.6026273318264901E-3</v>
      </c>
      <c r="H70" t="s">
        <v>202</v>
      </c>
      <c r="K70" t="s">
        <v>202</v>
      </c>
      <c r="P70">
        <v>0.25280135911683599</v>
      </c>
      <c r="Q70">
        <v>3.4741749297266099E-3</v>
      </c>
      <c r="R70">
        <v>17698552</v>
      </c>
      <c r="S70">
        <v>22243</v>
      </c>
    </row>
    <row r="71" spans="1:19" x14ac:dyDescent="0.45">
      <c r="A71" t="s">
        <v>219</v>
      </c>
      <c r="B71" t="s">
        <v>198</v>
      </c>
      <c r="C71" t="s">
        <v>151</v>
      </c>
      <c r="D71">
        <v>0</v>
      </c>
      <c r="E71">
        <v>1</v>
      </c>
      <c r="F71">
        <v>0.695445220267779</v>
      </c>
      <c r="G71">
        <v>1.12096822452789E-2</v>
      </c>
      <c r="H71" t="s">
        <v>202</v>
      </c>
      <c r="K71" t="s">
        <v>202</v>
      </c>
      <c r="P71">
        <v>0.27085399999295801</v>
      </c>
      <c r="Q71">
        <v>1.0861882494538099E-2</v>
      </c>
      <c r="R71">
        <v>3123993</v>
      </c>
      <c r="S71">
        <v>2433</v>
      </c>
    </row>
    <row r="72" spans="1:19" x14ac:dyDescent="0.45">
      <c r="A72" t="s">
        <v>220</v>
      </c>
      <c r="B72" t="s">
        <v>221</v>
      </c>
      <c r="C72" t="s">
        <v>138</v>
      </c>
      <c r="D72">
        <v>0</v>
      </c>
      <c r="E72">
        <v>0</v>
      </c>
      <c r="F72">
        <v>0.27014694294260999</v>
      </c>
      <c r="G72">
        <v>1.06921155791515E-2</v>
      </c>
      <c r="H72" t="s">
        <v>222</v>
      </c>
      <c r="L72" t="s">
        <v>222</v>
      </c>
      <c r="P72">
        <v>0.66544978096898399</v>
      </c>
      <c r="Q72">
        <v>1.14118547508368E-2</v>
      </c>
      <c r="R72">
        <v>1189101</v>
      </c>
      <c r="S72">
        <v>1857</v>
      </c>
    </row>
    <row r="73" spans="1:19" x14ac:dyDescent="0.45">
      <c r="A73" t="s">
        <v>223</v>
      </c>
      <c r="B73" t="s">
        <v>221</v>
      </c>
      <c r="C73" t="s">
        <v>138</v>
      </c>
      <c r="D73">
        <v>0</v>
      </c>
      <c r="E73">
        <v>1</v>
      </c>
      <c r="F73">
        <v>0.16834025296900601</v>
      </c>
      <c r="G73">
        <v>2.3787995176641898E-2</v>
      </c>
      <c r="H73" t="s">
        <v>222</v>
      </c>
      <c r="L73" t="s">
        <v>222</v>
      </c>
      <c r="P73">
        <v>0.77144926136912195</v>
      </c>
      <c r="Q73">
        <v>2.6810116121946299E-2</v>
      </c>
      <c r="R73">
        <v>207140</v>
      </c>
      <c r="S73">
        <v>253</v>
      </c>
    </row>
    <row r="74" spans="1:19" x14ac:dyDescent="0.45">
      <c r="A74" t="s">
        <v>224</v>
      </c>
      <c r="B74" t="s">
        <v>221</v>
      </c>
      <c r="C74" t="s">
        <v>138</v>
      </c>
      <c r="D74">
        <v>0</v>
      </c>
      <c r="E74">
        <v>0</v>
      </c>
      <c r="F74">
        <v>0.61381055141132501</v>
      </c>
      <c r="G74">
        <v>8.1670778324911403E-3</v>
      </c>
      <c r="H74" t="s">
        <v>225</v>
      </c>
      <c r="L74" t="s">
        <v>225</v>
      </c>
      <c r="P74">
        <v>0.323362797371265</v>
      </c>
      <c r="Q74">
        <v>8.1449588874875703E-3</v>
      </c>
      <c r="R74">
        <v>4798505</v>
      </c>
      <c r="S74">
        <v>5937</v>
      </c>
    </row>
    <row r="75" spans="1:19" x14ac:dyDescent="0.45">
      <c r="A75" t="s">
        <v>226</v>
      </c>
      <c r="B75" t="s">
        <v>221</v>
      </c>
      <c r="C75" t="s">
        <v>138</v>
      </c>
      <c r="D75">
        <v>0</v>
      </c>
      <c r="E75">
        <v>1</v>
      </c>
      <c r="F75">
        <v>0.51942949581562403</v>
      </c>
      <c r="G75">
        <v>1.9634207753596099E-2</v>
      </c>
      <c r="H75" t="s">
        <v>225</v>
      </c>
      <c r="L75" t="s">
        <v>225</v>
      </c>
      <c r="P75">
        <v>0.41484988103124398</v>
      </c>
      <c r="Q75">
        <v>1.9416513667135499E-2</v>
      </c>
      <c r="R75">
        <v>806094</v>
      </c>
      <c r="S75">
        <v>827</v>
      </c>
    </row>
    <row r="76" spans="1:19" x14ac:dyDescent="0.45">
      <c r="A76" t="s">
        <v>227</v>
      </c>
      <c r="B76" t="s">
        <v>221</v>
      </c>
      <c r="C76" t="s">
        <v>138</v>
      </c>
      <c r="D76">
        <v>0</v>
      </c>
      <c r="E76">
        <v>0</v>
      </c>
      <c r="F76">
        <v>0.83287915235371301</v>
      </c>
      <c r="G76">
        <v>4.1186642369655403E-3</v>
      </c>
      <c r="H76" t="s">
        <v>228</v>
      </c>
      <c r="L76" t="s">
        <v>228</v>
      </c>
      <c r="P76">
        <v>0.13548047026351401</v>
      </c>
      <c r="Q76">
        <v>3.7076002684025599E-3</v>
      </c>
      <c r="R76">
        <v>7303990</v>
      </c>
      <c r="S76">
        <v>9887</v>
      </c>
    </row>
    <row r="77" spans="1:19" x14ac:dyDescent="0.45">
      <c r="A77" t="s">
        <v>229</v>
      </c>
      <c r="B77" t="s">
        <v>221</v>
      </c>
      <c r="C77" t="s">
        <v>138</v>
      </c>
      <c r="D77">
        <v>0</v>
      </c>
      <c r="E77">
        <v>1</v>
      </c>
      <c r="F77">
        <v>0.82551399352149502</v>
      </c>
      <c r="G77">
        <v>9.5200330808525094E-3</v>
      </c>
      <c r="H77" t="s">
        <v>228</v>
      </c>
      <c r="L77" t="s">
        <v>228</v>
      </c>
      <c r="P77">
        <v>0.14019094541204699</v>
      </c>
      <c r="Q77">
        <v>8.6397605681454194E-3</v>
      </c>
      <c r="R77">
        <v>1618892</v>
      </c>
      <c r="S77">
        <v>1743</v>
      </c>
    </row>
    <row r="78" spans="1:19" x14ac:dyDescent="0.45">
      <c r="A78" t="s">
        <v>230</v>
      </c>
      <c r="B78" t="s">
        <v>221</v>
      </c>
      <c r="C78" t="s">
        <v>138</v>
      </c>
      <c r="D78">
        <v>0</v>
      </c>
      <c r="E78">
        <v>0</v>
      </c>
      <c r="F78">
        <v>0.85223086217298105</v>
      </c>
      <c r="G78">
        <v>2.9659413206435002E-3</v>
      </c>
      <c r="H78" t="s">
        <v>231</v>
      </c>
      <c r="L78" t="s">
        <v>231</v>
      </c>
      <c r="P78">
        <v>0.12517872747337899</v>
      </c>
      <c r="Q78">
        <v>2.7404356258157801E-3</v>
      </c>
      <c r="R78">
        <v>10777582</v>
      </c>
      <c r="S78">
        <v>16459</v>
      </c>
    </row>
    <row r="79" spans="1:19" x14ac:dyDescent="0.45">
      <c r="A79" t="s">
        <v>232</v>
      </c>
      <c r="B79" t="s">
        <v>221</v>
      </c>
      <c r="C79" t="s">
        <v>138</v>
      </c>
      <c r="D79">
        <v>0</v>
      </c>
      <c r="E79">
        <v>1</v>
      </c>
      <c r="F79">
        <v>0.83570334926319401</v>
      </c>
      <c r="G79">
        <v>7.6253102012413402E-3</v>
      </c>
      <c r="H79" t="s">
        <v>231</v>
      </c>
      <c r="L79" t="s">
        <v>231</v>
      </c>
      <c r="P79">
        <v>0.132979902025368</v>
      </c>
      <c r="Q79">
        <v>6.9431324524754801E-3</v>
      </c>
      <c r="R79">
        <v>2003784</v>
      </c>
      <c r="S79">
        <v>2429</v>
      </c>
    </row>
    <row r="80" spans="1:19" x14ac:dyDescent="0.45">
      <c r="A80" t="s">
        <v>233</v>
      </c>
      <c r="B80" t="s">
        <v>221</v>
      </c>
      <c r="C80" t="s">
        <v>138</v>
      </c>
      <c r="D80">
        <v>0</v>
      </c>
      <c r="E80">
        <v>0</v>
      </c>
      <c r="F80">
        <v>0.72227065819575997</v>
      </c>
      <c r="G80">
        <v>3.6761731424540698E-3</v>
      </c>
      <c r="H80" t="s">
        <v>234</v>
      </c>
      <c r="L80" t="s">
        <v>234</v>
      </c>
      <c r="P80">
        <v>0.25800292080530801</v>
      </c>
      <c r="Q80">
        <v>3.5986285565464001E-3</v>
      </c>
      <c r="R80">
        <v>11196912</v>
      </c>
      <c r="S80">
        <v>17685</v>
      </c>
    </row>
    <row r="81" spans="1:19" x14ac:dyDescent="0.45">
      <c r="A81" t="s">
        <v>235</v>
      </c>
      <c r="B81" t="s">
        <v>221</v>
      </c>
      <c r="C81" t="s">
        <v>138</v>
      </c>
      <c r="D81">
        <v>0</v>
      </c>
      <c r="E81">
        <v>1</v>
      </c>
      <c r="F81">
        <v>0.71518186865807398</v>
      </c>
      <c r="G81">
        <v>1.17268944438042E-2</v>
      </c>
      <c r="H81" t="s">
        <v>234</v>
      </c>
      <c r="L81" t="s">
        <v>234</v>
      </c>
      <c r="P81">
        <v>0.256465923615536</v>
      </c>
      <c r="Q81">
        <v>1.1304637067994901E-2</v>
      </c>
      <c r="R81">
        <v>1341765</v>
      </c>
      <c r="S81">
        <v>1714</v>
      </c>
    </row>
    <row r="82" spans="1:19" x14ac:dyDescent="0.45">
      <c r="A82" t="s">
        <v>236</v>
      </c>
      <c r="B82" t="s">
        <v>221</v>
      </c>
      <c r="C82" t="s">
        <v>142</v>
      </c>
      <c r="D82">
        <v>0</v>
      </c>
      <c r="E82">
        <v>0</v>
      </c>
      <c r="F82">
        <v>0.265036277868541</v>
      </c>
      <c r="G82">
        <v>1.0871495776361E-2</v>
      </c>
      <c r="H82" t="s">
        <v>222</v>
      </c>
      <c r="L82" t="s">
        <v>222</v>
      </c>
      <c r="P82">
        <v>0.68162188222427</v>
      </c>
      <c r="Q82">
        <v>1.14444561805188E-2</v>
      </c>
      <c r="R82">
        <v>1173994</v>
      </c>
      <c r="S82">
        <v>1793</v>
      </c>
    </row>
    <row r="83" spans="1:19" x14ac:dyDescent="0.45">
      <c r="A83" t="s">
        <v>237</v>
      </c>
      <c r="B83" t="s">
        <v>221</v>
      </c>
      <c r="C83" t="s">
        <v>142</v>
      </c>
      <c r="D83">
        <v>0</v>
      </c>
      <c r="E83">
        <v>1</v>
      </c>
      <c r="F83">
        <v>0.17195553309752401</v>
      </c>
      <c r="G83">
        <v>2.56338069006023E-2</v>
      </c>
      <c r="H83" t="s">
        <v>222</v>
      </c>
      <c r="L83" t="s">
        <v>222</v>
      </c>
      <c r="P83">
        <v>0.79720244384216099</v>
      </c>
      <c r="Q83">
        <v>2.7464657824200302E-2</v>
      </c>
      <c r="R83">
        <v>217690</v>
      </c>
      <c r="S83">
        <v>219</v>
      </c>
    </row>
    <row r="84" spans="1:19" x14ac:dyDescent="0.45">
      <c r="A84" t="s">
        <v>238</v>
      </c>
      <c r="B84" t="s">
        <v>221</v>
      </c>
      <c r="C84" t="s">
        <v>142</v>
      </c>
      <c r="D84">
        <v>0</v>
      </c>
      <c r="E84">
        <v>0</v>
      </c>
      <c r="F84">
        <v>0.62131764712852999</v>
      </c>
      <c r="G84">
        <v>7.9819881028991308E-3</v>
      </c>
      <c r="H84" t="s">
        <v>225</v>
      </c>
      <c r="L84" t="s">
        <v>225</v>
      </c>
      <c r="P84">
        <v>0.31131555430846902</v>
      </c>
      <c r="Q84">
        <v>7.7624234428242799E-3</v>
      </c>
      <c r="R84">
        <v>4725681</v>
      </c>
      <c r="S84">
        <v>5806</v>
      </c>
    </row>
    <row r="85" spans="1:19" x14ac:dyDescent="0.45">
      <c r="A85" t="s">
        <v>239</v>
      </c>
      <c r="B85" t="s">
        <v>221</v>
      </c>
      <c r="C85" t="s">
        <v>142</v>
      </c>
      <c r="D85">
        <v>0</v>
      </c>
      <c r="E85">
        <v>1</v>
      </c>
      <c r="F85">
        <v>0.50720406108702398</v>
      </c>
      <c r="G85">
        <v>1.9310641142306399E-2</v>
      </c>
      <c r="H85" t="s">
        <v>225</v>
      </c>
      <c r="L85" t="s">
        <v>225</v>
      </c>
      <c r="P85">
        <v>0.40256378713436802</v>
      </c>
      <c r="Q85">
        <v>1.91763102073245E-2</v>
      </c>
      <c r="R85">
        <v>796634</v>
      </c>
      <c r="S85">
        <v>748</v>
      </c>
    </row>
    <row r="86" spans="1:19" x14ac:dyDescent="0.45">
      <c r="A86" t="s">
        <v>240</v>
      </c>
      <c r="B86" t="s">
        <v>221</v>
      </c>
      <c r="C86" t="s">
        <v>142</v>
      </c>
      <c r="D86">
        <v>0</v>
      </c>
      <c r="E86">
        <v>0</v>
      </c>
      <c r="F86">
        <v>0.84796268573116196</v>
      </c>
      <c r="G86">
        <v>3.9717560419415196E-3</v>
      </c>
      <c r="H86" t="s">
        <v>228</v>
      </c>
      <c r="L86" t="s">
        <v>228</v>
      </c>
      <c r="P86">
        <v>0.122909372358518</v>
      </c>
      <c r="Q86">
        <v>3.5939995970471201E-3</v>
      </c>
      <c r="R86">
        <v>7364475</v>
      </c>
      <c r="S86">
        <v>9651</v>
      </c>
    </row>
    <row r="87" spans="1:19" x14ac:dyDescent="0.45">
      <c r="A87" t="s">
        <v>241</v>
      </c>
      <c r="B87" t="s">
        <v>221</v>
      </c>
      <c r="C87" t="s">
        <v>142</v>
      </c>
      <c r="D87">
        <v>0</v>
      </c>
      <c r="E87">
        <v>1</v>
      </c>
      <c r="F87">
        <v>0.81563200610724196</v>
      </c>
      <c r="G87">
        <v>1.13129012633057E-2</v>
      </c>
      <c r="H87" t="s">
        <v>228</v>
      </c>
      <c r="L87" t="s">
        <v>228</v>
      </c>
      <c r="P87">
        <v>0.15622729919403699</v>
      </c>
      <c r="Q87">
        <v>1.0793294106019801E-2</v>
      </c>
      <c r="R87">
        <v>1595483</v>
      </c>
      <c r="S87">
        <v>1554</v>
      </c>
    </row>
    <row r="88" spans="1:19" x14ac:dyDescent="0.45">
      <c r="A88" t="s">
        <v>242</v>
      </c>
      <c r="B88" t="s">
        <v>221</v>
      </c>
      <c r="C88" t="s">
        <v>142</v>
      </c>
      <c r="D88">
        <v>0</v>
      </c>
      <c r="E88">
        <v>0</v>
      </c>
      <c r="F88">
        <v>0.85718438956967402</v>
      </c>
      <c r="G88">
        <v>2.9417416830187899E-3</v>
      </c>
      <c r="H88" t="s">
        <v>231</v>
      </c>
      <c r="L88" t="s">
        <v>231</v>
      </c>
      <c r="P88">
        <v>0.121091157877289</v>
      </c>
      <c r="Q88">
        <v>2.7206416966314199E-3</v>
      </c>
      <c r="R88">
        <v>10690442</v>
      </c>
      <c r="S88">
        <v>15873</v>
      </c>
    </row>
    <row r="89" spans="1:19" x14ac:dyDescent="0.45">
      <c r="A89" t="s">
        <v>243</v>
      </c>
      <c r="B89" t="s">
        <v>221</v>
      </c>
      <c r="C89" t="s">
        <v>142</v>
      </c>
      <c r="D89">
        <v>0</v>
      </c>
      <c r="E89">
        <v>1</v>
      </c>
      <c r="F89">
        <v>0.82979081113987796</v>
      </c>
      <c r="G89">
        <v>8.4678416356605904E-3</v>
      </c>
      <c r="H89" t="s">
        <v>231</v>
      </c>
      <c r="L89" t="s">
        <v>231</v>
      </c>
      <c r="P89">
        <v>0.14371477615056799</v>
      </c>
      <c r="Q89">
        <v>7.8739466894062193E-3</v>
      </c>
      <c r="R89">
        <v>2040166</v>
      </c>
      <c r="S89">
        <v>2142</v>
      </c>
    </row>
    <row r="90" spans="1:19" x14ac:dyDescent="0.45">
      <c r="A90" t="s">
        <v>244</v>
      </c>
      <c r="B90" t="s">
        <v>221</v>
      </c>
      <c r="C90" t="s">
        <v>142</v>
      </c>
      <c r="D90">
        <v>0</v>
      </c>
      <c r="E90">
        <v>0</v>
      </c>
      <c r="F90">
        <v>0.728304132165287</v>
      </c>
      <c r="G90">
        <v>3.7300761966377102E-3</v>
      </c>
      <c r="H90" t="s">
        <v>234</v>
      </c>
      <c r="L90" t="s">
        <v>234</v>
      </c>
      <c r="P90">
        <v>0.252261581691338</v>
      </c>
      <c r="Q90">
        <v>3.64830308518587E-3</v>
      </c>
      <c r="R90">
        <v>11399544</v>
      </c>
      <c r="S90">
        <v>17040</v>
      </c>
    </row>
    <row r="91" spans="1:19" x14ac:dyDescent="0.45">
      <c r="A91" t="s">
        <v>245</v>
      </c>
      <c r="B91" t="s">
        <v>221</v>
      </c>
      <c r="C91" t="s">
        <v>142</v>
      </c>
      <c r="D91">
        <v>0</v>
      </c>
      <c r="E91">
        <v>1</v>
      </c>
      <c r="F91">
        <v>0.71916174199307903</v>
      </c>
      <c r="G91">
        <v>1.28584903853395E-2</v>
      </c>
      <c r="H91" t="s">
        <v>234</v>
      </c>
      <c r="L91" t="s">
        <v>234</v>
      </c>
      <c r="P91">
        <v>0.25461787614831199</v>
      </c>
      <c r="Q91">
        <v>1.2331672335806501E-2</v>
      </c>
      <c r="R91">
        <v>1319546</v>
      </c>
      <c r="S91">
        <v>1468</v>
      </c>
    </row>
    <row r="92" spans="1:19" x14ac:dyDescent="0.45">
      <c r="A92" t="s">
        <v>246</v>
      </c>
      <c r="B92" t="s">
        <v>221</v>
      </c>
      <c r="C92" t="s">
        <v>145</v>
      </c>
      <c r="D92">
        <v>0</v>
      </c>
      <c r="E92">
        <v>0</v>
      </c>
      <c r="F92">
        <v>0.23119474762406</v>
      </c>
      <c r="G92">
        <v>1.18075811169416E-2</v>
      </c>
      <c r="H92" t="s">
        <v>222</v>
      </c>
      <c r="L92" t="s">
        <v>222</v>
      </c>
      <c r="P92">
        <v>0.70224766727051102</v>
      </c>
      <c r="Q92">
        <v>1.2878928563029199E-2</v>
      </c>
      <c r="R92">
        <v>1214993</v>
      </c>
      <c r="S92">
        <v>1492</v>
      </c>
    </row>
    <row r="93" spans="1:19" x14ac:dyDescent="0.45">
      <c r="A93" t="s">
        <v>247</v>
      </c>
      <c r="B93" t="s">
        <v>221</v>
      </c>
      <c r="C93" t="s">
        <v>145</v>
      </c>
      <c r="D93">
        <v>0</v>
      </c>
      <c r="E93">
        <v>1</v>
      </c>
      <c r="F93">
        <v>0.143186900034697</v>
      </c>
      <c r="G93">
        <v>2.8321655613437899E-2</v>
      </c>
      <c r="H93" t="s">
        <v>222</v>
      </c>
      <c r="L93" t="s">
        <v>222</v>
      </c>
      <c r="P93">
        <v>0.80009830756775502</v>
      </c>
      <c r="Q93">
        <v>3.2255347967368397E-2</v>
      </c>
      <c r="R93">
        <v>207512</v>
      </c>
      <c r="S93">
        <v>163</v>
      </c>
    </row>
    <row r="94" spans="1:19" x14ac:dyDescent="0.45">
      <c r="A94" t="s">
        <v>248</v>
      </c>
      <c r="B94" t="s">
        <v>221</v>
      </c>
      <c r="C94" t="s">
        <v>145</v>
      </c>
      <c r="D94">
        <v>0</v>
      </c>
      <c r="E94">
        <v>0</v>
      </c>
      <c r="F94">
        <v>0.61805176156143504</v>
      </c>
      <c r="G94">
        <v>8.6916555556612006E-3</v>
      </c>
      <c r="H94" t="s">
        <v>225</v>
      </c>
      <c r="L94" t="s">
        <v>225</v>
      </c>
      <c r="P94">
        <v>0.30420609535272503</v>
      </c>
      <c r="Q94">
        <v>8.4482251968906099E-3</v>
      </c>
      <c r="R94">
        <v>4669295</v>
      </c>
      <c r="S94">
        <v>4454</v>
      </c>
    </row>
    <row r="95" spans="1:19" x14ac:dyDescent="0.45">
      <c r="A95" t="s">
        <v>249</v>
      </c>
      <c r="B95" t="s">
        <v>221</v>
      </c>
      <c r="C95" t="s">
        <v>145</v>
      </c>
      <c r="D95">
        <v>0</v>
      </c>
      <c r="E95">
        <v>1</v>
      </c>
      <c r="F95">
        <v>0.55993674264035098</v>
      </c>
      <c r="G95">
        <v>2.6737187144474001E-2</v>
      </c>
      <c r="H95" t="s">
        <v>225</v>
      </c>
      <c r="L95" t="s">
        <v>225</v>
      </c>
      <c r="P95">
        <v>0.35773272582430399</v>
      </c>
      <c r="Q95">
        <v>2.61669882765206E-2</v>
      </c>
      <c r="R95">
        <v>760702</v>
      </c>
      <c r="S95">
        <v>504</v>
      </c>
    </row>
    <row r="96" spans="1:19" x14ac:dyDescent="0.45">
      <c r="A96" t="s">
        <v>250</v>
      </c>
      <c r="B96" t="s">
        <v>221</v>
      </c>
      <c r="C96" t="s">
        <v>145</v>
      </c>
      <c r="D96">
        <v>0</v>
      </c>
      <c r="E96">
        <v>0</v>
      </c>
      <c r="F96">
        <v>0.84070985091643602</v>
      </c>
      <c r="G96">
        <v>4.8817987997933701E-3</v>
      </c>
      <c r="H96" t="s">
        <v>228</v>
      </c>
      <c r="L96" t="s">
        <v>228</v>
      </c>
      <c r="P96">
        <v>0.13144414288999301</v>
      </c>
      <c r="Q96">
        <v>4.5189813495206997E-3</v>
      </c>
      <c r="R96">
        <v>7262370</v>
      </c>
      <c r="S96">
        <v>7176</v>
      </c>
    </row>
    <row r="97" spans="1:19" x14ac:dyDescent="0.45">
      <c r="A97" t="s">
        <v>251</v>
      </c>
      <c r="B97" t="s">
        <v>221</v>
      </c>
      <c r="C97" t="s">
        <v>145</v>
      </c>
      <c r="D97">
        <v>0</v>
      </c>
      <c r="E97">
        <v>1</v>
      </c>
      <c r="F97">
        <v>0.84572404829205805</v>
      </c>
      <c r="G97">
        <v>1.22087279535181E-2</v>
      </c>
      <c r="H97" t="s">
        <v>228</v>
      </c>
      <c r="L97" t="s">
        <v>228</v>
      </c>
      <c r="P97">
        <v>0.112071037049599</v>
      </c>
      <c r="Q97">
        <v>1.04020366788103E-2</v>
      </c>
      <c r="R97">
        <v>1668763</v>
      </c>
      <c r="S97">
        <v>1113</v>
      </c>
    </row>
    <row r="98" spans="1:19" x14ac:dyDescent="0.45">
      <c r="A98" t="s">
        <v>252</v>
      </c>
      <c r="B98" t="s">
        <v>221</v>
      </c>
      <c r="C98" t="s">
        <v>145</v>
      </c>
      <c r="D98">
        <v>0</v>
      </c>
      <c r="E98">
        <v>0</v>
      </c>
      <c r="F98">
        <v>0.85407072210524204</v>
      </c>
      <c r="G98">
        <v>3.5480931386866598E-3</v>
      </c>
      <c r="H98" t="s">
        <v>231</v>
      </c>
      <c r="L98" t="s">
        <v>231</v>
      </c>
      <c r="P98">
        <v>0.12536002829432499</v>
      </c>
      <c r="Q98">
        <v>3.2877551336147298E-3</v>
      </c>
      <c r="R98">
        <v>10650899</v>
      </c>
      <c r="S98">
        <v>12687</v>
      </c>
    </row>
    <row r="99" spans="1:19" x14ac:dyDescent="0.45">
      <c r="A99" t="s">
        <v>253</v>
      </c>
      <c r="B99" t="s">
        <v>221</v>
      </c>
      <c r="C99" t="s">
        <v>145</v>
      </c>
      <c r="D99">
        <v>0</v>
      </c>
      <c r="E99">
        <v>1</v>
      </c>
      <c r="F99">
        <v>0.82479934115604403</v>
      </c>
      <c r="G99">
        <v>9.9887265723433392E-3</v>
      </c>
      <c r="H99" t="s">
        <v>231</v>
      </c>
      <c r="L99" t="s">
        <v>231</v>
      </c>
      <c r="P99">
        <v>0.148562747195087</v>
      </c>
      <c r="Q99">
        <v>9.4901076925966894E-3</v>
      </c>
      <c r="R99">
        <v>2041151</v>
      </c>
      <c r="S99">
        <v>1604</v>
      </c>
    </row>
    <row r="100" spans="1:19" x14ac:dyDescent="0.45">
      <c r="A100" t="s">
        <v>254</v>
      </c>
      <c r="B100" t="s">
        <v>221</v>
      </c>
      <c r="C100" t="s">
        <v>145</v>
      </c>
      <c r="D100">
        <v>0</v>
      </c>
      <c r="E100">
        <v>0</v>
      </c>
      <c r="F100">
        <v>0.72291299681744003</v>
      </c>
      <c r="G100">
        <v>4.0662900623630897E-3</v>
      </c>
      <c r="H100" t="s">
        <v>234</v>
      </c>
      <c r="L100" t="s">
        <v>234</v>
      </c>
      <c r="P100">
        <v>0.25943547607979001</v>
      </c>
      <c r="Q100">
        <v>3.9808390324107996E-3</v>
      </c>
      <c r="R100">
        <v>11448018</v>
      </c>
      <c r="S100">
        <v>14940</v>
      </c>
    </row>
    <row r="101" spans="1:19" x14ac:dyDescent="0.45">
      <c r="A101" t="s">
        <v>255</v>
      </c>
      <c r="B101" t="s">
        <v>221</v>
      </c>
      <c r="C101" t="s">
        <v>145</v>
      </c>
      <c r="D101">
        <v>0</v>
      </c>
      <c r="E101">
        <v>1</v>
      </c>
      <c r="F101">
        <v>0.73534809478284602</v>
      </c>
      <c r="G101">
        <v>1.35287528351394E-2</v>
      </c>
      <c r="H101" t="s">
        <v>234</v>
      </c>
      <c r="L101" t="s">
        <v>234</v>
      </c>
      <c r="P101">
        <v>0.24077907334061699</v>
      </c>
      <c r="Q101">
        <v>1.31034963796416E-2</v>
      </c>
      <c r="R101">
        <v>1405824</v>
      </c>
      <c r="S101">
        <v>1229</v>
      </c>
    </row>
    <row r="102" spans="1:19" x14ac:dyDescent="0.45">
      <c r="A102" t="s">
        <v>256</v>
      </c>
      <c r="B102" t="s">
        <v>221</v>
      </c>
      <c r="C102" t="s">
        <v>148</v>
      </c>
      <c r="D102">
        <v>0</v>
      </c>
      <c r="E102">
        <v>0</v>
      </c>
      <c r="F102">
        <v>0.182015737059503</v>
      </c>
      <c r="G102">
        <v>9.8808834764877503E-3</v>
      </c>
      <c r="H102" t="s">
        <v>222</v>
      </c>
      <c r="L102" t="s">
        <v>222</v>
      </c>
      <c r="P102">
        <v>0.74254085339699105</v>
      </c>
      <c r="Q102">
        <v>1.16663977074466E-2</v>
      </c>
      <c r="R102">
        <v>1265929</v>
      </c>
      <c r="S102">
        <v>1726</v>
      </c>
    </row>
    <row r="103" spans="1:19" x14ac:dyDescent="0.45">
      <c r="A103" t="s">
        <v>257</v>
      </c>
      <c r="B103" t="s">
        <v>221</v>
      </c>
      <c r="C103" t="s">
        <v>148</v>
      </c>
      <c r="D103">
        <v>0</v>
      </c>
      <c r="E103">
        <v>1</v>
      </c>
      <c r="F103">
        <v>9.4559035295824004E-2</v>
      </c>
      <c r="G103">
        <v>2.291598526945E-2</v>
      </c>
      <c r="H103" t="s">
        <v>222</v>
      </c>
      <c r="L103" t="s">
        <v>222</v>
      </c>
      <c r="P103">
        <v>0.81105286603748195</v>
      </c>
      <c r="Q103">
        <v>3.1958940749307399E-2</v>
      </c>
      <c r="R103">
        <v>193054</v>
      </c>
      <c r="S103">
        <v>179</v>
      </c>
    </row>
    <row r="104" spans="1:19" x14ac:dyDescent="0.45">
      <c r="A104" t="s">
        <v>258</v>
      </c>
      <c r="B104" t="s">
        <v>221</v>
      </c>
      <c r="C104" t="s">
        <v>148</v>
      </c>
      <c r="D104">
        <v>0</v>
      </c>
      <c r="E104">
        <v>0</v>
      </c>
      <c r="F104">
        <v>0.61039491631306497</v>
      </c>
      <c r="G104">
        <v>8.76007355599937E-3</v>
      </c>
      <c r="H104" t="s">
        <v>225</v>
      </c>
      <c r="L104" t="s">
        <v>225</v>
      </c>
      <c r="P104">
        <v>0.32141381522137602</v>
      </c>
      <c r="Q104">
        <v>8.5826962040528205E-3</v>
      </c>
      <c r="R104">
        <v>4547723</v>
      </c>
      <c r="S104">
        <v>4830</v>
      </c>
    </row>
    <row r="105" spans="1:19" x14ac:dyDescent="0.45">
      <c r="A105" t="s">
        <v>259</v>
      </c>
      <c r="B105" t="s">
        <v>221</v>
      </c>
      <c r="C105" t="s">
        <v>148</v>
      </c>
      <c r="D105">
        <v>0</v>
      </c>
      <c r="E105">
        <v>1</v>
      </c>
      <c r="F105">
        <v>0.51163840197615296</v>
      </c>
      <c r="G105">
        <v>2.3898758475997799E-2</v>
      </c>
      <c r="H105" t="s">
        <v>225</v>
      </c>
      <c r="L105" t="s">
        <v>225</v>
      </c>
      <c r="P105">
        <v>0.406700269270868</v>
      </c>
      <c r="Q105">
        <v>2.4064695046202799E-2</v>
      </c>
      <c r="R105">
        <v>799938</v>
      </c>
      <c r="S105">
        <v>559</v>
      </c>
    </row>
    <row r="106" spans="1:19" x14ac:dyDescent="0.45">
      <c r="A106" t="s">
        <v>260</v>
      </c>
      <c r="B106" t="s">
        <v>221</v>
      </c>
      <c r="C106" t="s">
        <v>148</v>
      </c>
      <c r="D106">
        <v>0</v>
      </c>
      <c r="E106">
        <v>0</v>
      </c>
      <c r="F106">
        <v>0.83562301092066105</v>
      </c>
      <c r="G106">
        <v>5.1255445900467798E-3</v>
      </c>
      <c r="H106" t="s">
        <v>228</v>
      </c>
      <c r="L106" t="s">
        <v>228</v>
      </c>
      <c r="P106">
        <v>0.130776387784654</v>
      </c>
      <c r="Q106">
        <v>4.7555447730762103E-3</v>
      </c>
      <c r="R106">
        <v>7298917</v>
      </c>
      <c r="S106">
        <v>7948</v>
      </c>
    </row>
    <row r="107" spans="1:19" x14ac:dyDescent="0.45">
      <c r="A107" t="s">
        <v>261</v>
      </c>
      <c r="B107" t="s">
        <v>221</v>
      </c>
      <c r="C107" t="s">
        <v>148</v>
      </c>
      <c r="D107">
        <v>0</v>
      </c>
      <c r="E107">
        <v>1</v>
      </c>
      <c r="F107">
        <v>0.85332329809767404</v>
      </c>
      <c r="G107">
        <v>1.1862524689262599E-2</v>
      </c>
      <c r="H107" t="s">
        <v>228</v>
      </c>
      <c r="L107" t="s">
        <v>228</v>
      </c>
      <c r="P107">
        <v>0.11189287760382501</v>
      </c>
      <c r="Q107">
        <v>1.02967570110476E-2</v>
      </c>
      <c r="R107">
        <v>1602354</v>
      </c>
      <c r="S107">
        <v>1163</v>
      </c>
    </row>
    <row r="108" spans="1:19" x14ac:dyDescent="0.45">
      <c r="A108" t="s">
        <v>262</v>
      </c>
      <c r="B108" t="s">
        <v>221</v>
      </c>
      <c r="C108" t="s">
        <v>148</v>
      </c>
      <c r="D108">
        <v>0</v>
      </c>
      <c r="E108">
        <v>0</v>
      </c>
      <c r="F108">
        <v>0.85528596897303699</v>
      </c>
      <c r="G108">
        <v>3.6707779788961699E-3</v>
      </c>
      <c r="H108" t="s">
        <v>231</v>
      </c>
      <c r="L108" t="s">
        <v>231</v>
      </c>
      <c r="P108">
        <v>0.119956719706408</v>
      </c>
      <c r="Q108">
        <v>3.40937600511909E-3</v>
      </c>
      <c r="R108">
        <v>10616379</v>
      </c>
      <c r="S108">
        <v>14574</v>
      </c>
    </row>
    <row r="109" spans="1:19" x14ac:dyDescent="0.45">
      <c r="A109" t="s">
        <v>263</v>
      </c>
      <c r="B109" t="s">
        <v>221</v>
      </c>
      <c r="C109" t="s">
        <v>148</v>
      </c>
      <c r="D109">
        <v>0</v>
      </c>
      <c r="E109">
        <v>1</v>
      </c>
      <c r="F109">
        <v>0.81480486993467904</v>
      </c>
      <c r="G109">
        <v>1.04522263301959E-2</v>
      </c>
      <c r="H109" t="s">
        <v>231</v>
      </c>
      <c r="L109" t="s">
        <v>231</v>
      </c>
      <c r="P109">
        <v>0.145432684002128</v>
      </c>
      <c r="Q109">
        <v>9.5444189582206407E-3</v>
      </c>
      <c r="R109">
        <v>2025982</v>
      </c>
      <c r="S109">
        <v>1847</v>
      </c>
    </row>
    <row r="110" spans="1:19" x14ac:dyDescent="0.45">
      <c r="A110" t="s">
        <v>264</v>
      </c>
      <c r="B110" t="s">
        <v>221</v>
      </c>
      <c r="C110" t="s">
        <v>148</v>
      </c>
      <c r="D110">
        <v>0</v>
      </c>
      <c r="E110">
        <v>0</v>
      </c>
      <c r="F110">
        <v>0.71485736303444303</v>
      </c>
      <c r="G110">
        <v>3.6918007212092502E-3</v>
      </c>
      <c r="H110" t="s">
        <v>234</v>
      </c>
      <c r="L110" t="s">
        <v>234</v>
      </c>
      <c r="P110">
        <v>0.26187435736062897</v>
      </c>
      <c r="Q110">
        <v>3.5950391281250201E-3</v>
      </c>
      <c r="R110">
        <v>11432345</v>
      </c>
      <c r="S110">
        <v>20322</v>
      </c>
    </row>
    <row r="111" spans="1:19" x14ac:dyDescent="0.45">
      <c r="A111" t="s">
        <v>265</v>
      </c>
      <c r="B111" t="s">
        <v>221</v>
      </c>
      <c r="C111" t="s">
        <v>148</v>
      </c>
      <c r="D111">
        <v>0</v>
      </c>
      <c r="E111">
        <v>1</v>
      </c>
      <c r="F111">
        <v>0.73753985052492899</v>
      </c>
      <c r="G111">
        <v>1.1895376830713299E-2</v>
      </c>
      <c r="H111" t="s">
        <v>234</v>
      </c>
      <c r="L111" t="s">
        <v>234</v>
      </c>
      <c r="P111">
        <v>0.22478224220286599</v>
      </c>
      <c r="Q111">
        <v>1.1151419089408801E-2</v>
      </c>
      <c r="R111">
        <v>1562401</v>
      </c>
      <c r="S111">
        <v>1733</v>
      </c>
    </row>
    <row r="112" spans="1:19" x14ac:dyDescent="0.45">
      <c r="A112" t="s">
        <v>266</v>
      </c>
      <c r="B112" t="s">
        <v>221</v>
      </c>
      <c r="C112" t="s">
        <v>151</v>
      </c>
      <c r="D112">
        <v>0</v>
      </c>
      <c r="E112">
        <v>0</v>
      </c>
      <c r="F112">
        <v>0.240502952727178</v>
      </c>
      <c r="G112">
        <v>1.1798610062510401E-2</v>
      </c>
      <c r="H112" t="s">
        <v>222</v>
      </c>
      <c r="L112" t="s">
        <v>222</v>
      </c>
      <c r="P112">
        <v>0.689447202773391</v>
      </c>
      <c r="Q112">
        <v>1.29312643067486E-2</v>
      </c>
      <c r="R112">
        <v>1233436</v>
      </c>
      <c r="S112">
        <v>1516</v>
      </c>
    </row>
    <row r="113" spans="1:19" x14ac:dyDescent="0.45">
      <c r="A113" t="s">
        <v>267</v>
      </c>
      <c r="B113" t="s">
        <v>221</v>
      </c>
      <c r="C113" t="s">
        <v>151</v>
      </c>
      <c r="D113">
        <v>0</v>
      </c>
      <c r="E113">
        <v>1</v>
      </c>
      <c r="F113">
        <v>0.15446719223562499</v>
      </c>
      <c r="G113">
        <v>3.3910074913471103E-2</v>
      </c>
      <c r="H113" t="s">
        <v>222</v>
      </c>
      <c r="L113" t="s">
        <v>222</v>
      </c>
      <c r="P113">
        <v>0.80025645232318199</v>
      </c>
      <c r="Q113">
        <v>3.6430632298777098E-2</v>
      </c>
      <c r="R113">
        <v>231622</v>
      </c>
      <c r="S113">
        <v>177</v>
      </c>
    </row>
    <row r="114" spans="1:19" x14ac:dyDescent="0.45">
      <c r="A114" t="s">
        <v>268</v>
      </c>
      <c r="B114" t="s">
        <v>221</v>
      </c>
      <c r="C114" t="s">
        <v>151</v>
      </c>
      <c r="D114">
        <v>0</v>
      </c>
      <c r="E114">
        <v>0</v>
      </c>
      <c r="F114">
        <v>0.61741528544487001</v>
      </c>
      <c r="G114">
        <v>1.2864000571912801E-2</v>
      </c>
      <c r="H114" t="s">
        <v>225</v>
      </c>
      <c r="L114" t="s">
        <v>225</v>
      </c>
      <c r="P114">
        <v>0.33074897487459198</v>
      </c>
      <c r="Q114">
        <v>1.3185453175677099E-2</v>
      </c>
      <c r="R114">
        <v>4511887</v>
      </c>
      <c r="S114">
        <v>4070</v>
      </c>
    </row>
    <row r="115" spans="1:19" x14ac:dyDescent="0.45">
      <c r="A115" t="s">
        <v>269</v>
      </c>
      <c r="B115" t="s">
        <v>221</v>
      </c>
      <c r="C115" t="s">
        <v>151</v>
      </c>
      <c r="D115">
        <v>0</v>
      </c>
      <c r="E115">
        <v>1</v>
      </c>
      <c r="F115">
        <v>0.53245598856544196</v>
      </c>
      <c r="G115">
        <v>2.5225585738269999E-2</v>
      </c>
      <c r="H115" t="s">
        <v>225</v>
      </c>
      <c r="L115" t="s">
        <v>225</v>
      </c>
      <c r="P115">
        <v>0.40374372746687998</v>
      </c>
      <c r="Q115">
        <v>2.4803447337818699E-2</v>
      </c>
      <c r="R115">
        <v>843758</v>
      </c>
      <c r="S115">
        <v>480</v>
      </c>
    </row>
    <row r="116" spans="1:19" x14ac:dyDescent="0.45">
      <c r="A116" t="s">
        <v>270</v>
      </c>
      <c r="B116" t="s">
        <v>221</v>
      </c>
      <c r="C116" t="s">
        <v>151</v>
      </c>
      <c r="D116">
        <v>0</v>
      </c>
      <c r="E116">
        <v>0</v>
      </c>
      <c r="F116">
        <v>0.84063594685972998</v>
      </c>
      <c r="G116">
        <v>5.2988005678550696E-3</v>
      </c>
      <c r="H116" t="s">
        <v>228</v>
      </c>
      <c r="L116" t="s">
        <v>228</v>
      </c>
      <c r="P116">
        <v>0.12932757620173499</v>
      </c>
      <c r="Q116">
        <v>4.8985010455169604E-3</v>
      </c>
      <c r="R116">
        <v>7311743</v>
      </c>
      <c r="S116">
        <v>7106</v>
      </c>
    </row>
    <row r="117" spans="1:19" x14ac:dyDescent="0.45">
      <c r="A117" t="s">
        <v>271</v>
      </c>
      <c r="B117" t="s">
        <v>221</v>
      </c>
      <c r="C117" t="s">
        <v>151</v>
      </c>
      <c r="D117">
        <v>0</v>
      </c>
      <c r="E117">
        <v>1</v>
      </c>
      <c r="F117">
        <v>0.81910269644595901</v>
      </c>
      <c r="G117">
        <v>1.43251107409596E-2</v>
      </c>
      <c r="H117" t="s">
        <v>228</v>
      </c>
      <c r="L117" t="s">
        <v>228</v>
      </c>
      <c r="P117">
        <v>0.13843433817991299</v>
      </c>
      <c r="Q117">
        <v>1.2871357328924001E-2</v>
      </c>
      <c r="R117">
        <v>1605187</v>
      </c>
      <c r="S117">
        <v>975</v>
      </c>
    </row>
    <row r="118" spans="1:19" x14ac:dyDescent="0.45">
      <c r="A118" t="s">
        <v>272</v>
      </c>
      <c r="B118" t="s">
        <v>221</v>
      </c>
      <c r="C118" t="s">
        <v>151</v>
      </c>
      <c r="D118">
        <v>0</v>
      </c>
      <c r="E118">
        <v>0</v>
      </c>
      <c r="F118">
        <v>0.85664572586082399</v>
      </c>
      <c r="G118">
        <v>3.6920865943205101E-3</v>
      </c>
      <c r="H118" t="s">
        <v>231</v>
      </c>
      <c r="L118" t="s">
        <v>231</v>
      </c>
      <c r="P118">
        <v>0.12232867476548299</v>
      </c>
      <c r="Q118">
        <v>3.48170726294365E-3</v>
      </c>
      <c r="R118">
        <v>10637604</v>
      </c>
      <c r="S118">
        <v>12896</v>
      </c>
    </row>
    <row r="119" spans="1:19" x14ac:dyDescent="0.45">
      <c r="A119" t="s">
        <v>273</v>
      </c>
      <c r="B119" t="s">
        <v>221</v>
      </c>
      <c r="C119" t="s">
        <v>151</v>
      </c>
      <c r="D119">
        <v>0</v>
      </c>
      <c r="E119">
        <v>1</v>
      </c>
      <c r="F119">
        <v>0.85205399086897504</v>
      </c>
      <c r="G119">
        <v>9.7050000001610293E-3</v>
      </c>
      <c r="H119" t="s">
        <v>231</v>
      </c>
      <c r="L119" t="s">
        <v>231</v>
      </c>
      <c r="P119">
        <v>0.12630108288292799</v>
      </c>
      <c r="Q119">
        <v>9.1553554513547804E-3</v>
      </c>
      <c r="R119">
        <v>2042049</v>
      </c>
      <c r="S119">
        <v>1618</v>
      </c>
    </row>
    <row r="120" spans="1:19" x14ac:dyDescent="0.45">
      <c r="A120" t="s">
        <v>274</v>
      </c>
      <c r="B120" t="s">
        <v>221</v>
      </c>
      <c r="C120" t="s">
        <v>151</v>
      </c>
      <c r="D120">
        <v>0</v>
      </c>
      <c r="E120">
        <v>0</v>
      </c>
      <c r="F120">
        <v>0.71384309074015695</v>
      </c>
      <c r="G120">
        <v>4.0250598154249403E-3</v>
      </c>
      <c r="H120" t="s">
        <v>234</v>
      </c>
      <c r="L120" t="s">
        <v>234</v>
      </c>
      <c r="P120">
        <v>0.26890311846761999</v>
      </c>
      <c r="Q120">
        <v>3.9511481452369603E-3</v>
      </c>
      <c r="R120">
        <v>11525757</v>
      </c>
      <c r="S120">
        <v>17066</v>
      </c>
    </row>
    <row r="121" spans="1:19" x14ac:dyDescent="0.45">
      <c r="A121" t="s">
        <v>275</v>
      </c>
      <c r="B121" t="s">
        <v>221</v>
      </c>
      <c r="C121" t="s">
        <v>151</v>
      </c>
      <c r="D121">
        <v>0</v>
      </c>
      <c r="E121">
        <v>1</v>
      </c>
      <c r="F121">
        <v>0.71995602562247396</v>
      </c>
      <c r="G121">
        <v>1.36530033274645E-2</v>
      </c>
      <c r="H121" t="s">
        <v>234</v>
      </c>
      <c r="L121" t="s">
        <v>234</v>
      </c>
      <c r="P121">
        <v>0.25845226691320999</v>
      </c>
      <c r="Q121">
        <v>1.3285320426879899E-2</v>
      </c>
      <c r="R121">
        <v>1527253</v>
      </c>
      <c r="S121">
        <v>1427</v>
      </c>
    </row>
    <row r="122" spans="1:19" x14ac:dyDescent="0.45">
      <c r="A122" t="s">
        <v>276</v>
      </c>
      <c r="B122" t="s">
        <v>277</v>
      </c>
      <c r="C122" t="s">
        <v>138</v>
      </c>
      <c r="D122">
        <v>0</v>
      </c>
      <c r="E122">
        <v>0</v>
      </c>
      <c r="F122">
        <v>0.5835153108194</v>
      </c>
      <c r="G122">
        <v>4.54639102654296E-3</v>
      </c>
      <c r="H122" t="s">
        <v>278</v>
      </c>
      <c r="M122" t="s">
        <v>278</v>
      </c>
      <c r="P122">
        <v>0.36182447878346102</v>
      </c>
      <c r="Q122">
        <v>4.3777361713034499E-3</v>
      </c>
      <c r="R122">
        <v>9348226</v>
      </c>
      <c r="S122">
        <v>14363</v>
      </c>
    </row>
    <row r="123" spans="1:19" x14ac:dyDescent="0.45">
      <c r="A123" t="s">
        <v>279</v>
      </c>
      <c r="B123" t="s">
        <v>277</v>
      </c>
      <c r="C123" t="s">
        <v>138</v>
      </c>
      <c r="D123">
        <v>0</v>
      </c>
      <c r="E123">
        <v>1</v>
      </c>
      <c r="F123">
        <v>0.55462356636113896</v>
      </c>
      <c r="G123">
        <v>1.35494745708904E-2</v>
      </c>
      <c r="H123" t="s">
        <v>278</v>
      </c>
      <c r="M123" t="s">
        <v>278</v>
      </c>
      <c r="P123">
        <v>0.37398850190745098</v>
      </c>
      <c r="Q123">
        <v>1.31029920292471E-2</v>
      </c>
      <c r="R123">
        <v>1311174</v>
      </c>
      <c r="S123">
        <v>1580</v>
      </c>
    </row>
    <row r="124" spans="1:19" x14ac:dyDescent="0.45">
      <c r="A124" t="s">
        <v>280</v>
      </c>
      <c r="B124" t="s">
        <v>277</v>
      </c>
      <c r="C124" t="s">
        <v>138</v>
      </c>
      <c r="D124">
        <v>0</v>
      </c>
      <c r="E124">
        <v>0</v>
      </c>
      <c r="F124">
        <v>0.81881403050175405</v>
      </c>
      <c r="G124">
        <v>2.5376458870575501E-3</v>
      </c>
      <c r="H124" t="s">
        <v>281</v>
      </c>
      <c r="M124" t="s">
        <v>281</v>
      </c>
      <c r="P124">
        <v>0.15942960482517199</v>
      </c>
      <c r="Q124">
        <v>2.4399491152117198E-3</v>
      </c>
      <c r="R124">
        <v>25819433</v>
      </c>
      <c r="S124">
        <v>37307</v>
      </c>
    </row>
    <row r="125" spans="1:19" x14ac:dyDescent="0.45">
      <c r="A125" t="s">
        <v>282</v>
      </c>
      <c r="B125" t="s">
        <v>277</v>
      </c>
      <c r="C125" t="s">
        <v>138</v>
      </c>
      <c r="D125">
        <v>0</v>
      </c>
      <c r="E125">
        <v>1</v>
      </c>
      <c r="F125">
        <v>0.79477709354428805</v>
      </c>
      <c r="G125">
        <v>6.3079412407923696E-3</v>
      </c>
      <c r="H125" t="s">
        <v>281</v>
      </c>
      <c r="M125" t="s">
        <v>281</v>
      </c>
      <c r="P125">
        <v>0.17780216250359801</v>
      </c>
      <c r="Q125">
        <v>5.9548796374208702E-3</v>
      </c>
      <c r="R125">
        <v>4638605</v>
      </c>
      <c r="S125">
        <v>5354</v>
      </c>
    </row>
    <row r="126" spans="1:19" x14ac:dyDescent="0.45">
      <c r="A126" t="s">
        <v>283</v>
      </c>
      <c r="B126" t="s">
        <v>277</v>
      </c>
      <c r="C126" t="s">
        <v>142</v>
      </c>
      <c r="D126">
        <v>0</v>
      </c>
      <c r="E126">
        <v>0</v>
      </c>
      <c r="F126">
        <v>0.59090483394208004</v>
      </c>
      <c r="G126">
        <v>4.6665744879534803E-3</v>
      </c>
      <c r="H126" t="s">
        <v>278</v>
      </c>
      <c r="M126" t="s">
        <v>278</v>
      </c>
      <c r="P126">
        <v>0.35563392212691403</v>
      </c>
      <c r="Q126">
        <v>4.5088789051757902E-3</v>
      </c>
      <c r="R126">
        <v>9001287</v>
      </c>
      <c r="S126">
        <v>13597</v>
      </c>
    </row>
    <row r="127" spans="1:19" x14ac:dyDescent="0.45">
      <c r="A127" t="s">
        <v>284</v>
      </c>
      <c r="B127" t="s">
        <v>277</v>
      </c>
      <c r="C127" t="s">
        <v>142</v>
      </c>
      <c r="D127">
        <v>0</v>
      </c>
      <c r="E127">
        <v>1</v>
      </c>
      <c r="F127">
        <v>0.56913295247927997</v>
      </c>
      <c r="G127">
        <v>1.39716105132245E-2</v>
      </c>
      <c r="H127" t="s">
        <v>278</v>
      </c>
      <c r="M127" t="s">
        <v>278</v>
      </c>
      <c r="P127">
        <v>0.37468967471113301</v>
      </c>
      <c r="Q127">
        <v>1.3821476695320099E-2</v>
      </c>
      <c r="R127">
        <v>1309513</v>
      </c>
      <c r="S127">
        <v>1389</v>
      </c>
    </row>
    <row r="128" spans="1:19" x14ac:dyDescent="0.45">
      <c r="A128" t="s">
        <v>285</v>
      </c>
      <c r="B128" t="s">
        <v>277</v>
      </c>
      <c r="C128" t="s">
        <v>142</v>
      </c>
      <c r="D128">
        <v>0</v>
      </c>
      <c r="E128">
        <v>0</v>
      </c>
      <c r="F128">
        <v>0.82332911678049903</v>
      </c>
      <c r="G128">
        <v>2.4600924210369701E-3</v>
      </c>
      <c r="H128" t="s">
        <v>281</v>
      </c>
      <c r="M128" t="s">
        <v>281</v>
      </c>
      <c r="P128">
        <v>0.15502133436499199</v>
      </c>
      <c r="Q128">
        <v>2.3309512156235801E-3</v>
      </c>
      <c r="R128">
        <v>26238653</v>
      </c>
      <c r="S128">
        <v>36393</v>
      </c>
    </row>
    <row r="129" spans="1:19" x14ac:dyDescent="0.45">
      <c r="A129" t="s">
        <v>286</v>
      </c>
      <c r="B129" t="s">
        <v>277</v>
      </c>
      <c r="C129" t="s">
        <v>142</v>
      </c>
      <c r="D129">
        <v>0</v>
      </c>
      <c r="E129">
        <v>1</v>
      </c>
      <c r="F129">
        <v>0.78337895029982996</v>
      </c>
      <c r="G129">
        <v>7.0271041373422402E-3</v>
      </c>
      <c r="H129" t="s">
        <v>281</v>
      </c>
      <c r="M129" t="s">
        <v>281</v>
      </c>
      <c r="P129">
        <v>0.186787142485275</v>
      </c>
      <c r="Q129">
        <v>6.6679433528429701E-3</v>
      </c>
      <c r="R129">
        <v>4621453</v>
      </c>
      <c r="S129">
        <v>4707</v>
      </c>
    </row>
    <row r="130" spans="1:19" x14ac:dyDescent="0.45">
      <c r="A130" t="s">
        <v>287</v>
      </c>
      <c r="B130" t="s">
        <v>277</v>
      </c>
      <c r="C130" t="s">
        <v>145</v>
      </c>
      <c r="D130">
        <v>0</v>
      </c>
      <c r="E130">
        <v>0</v>
      </c>
      <c r="F130">
        <v>0.592733056203814</v>
      </c>
      <c r="G130">
        <v>5.4826323813454E-3</v>
      </c>
      <c r="H130" t="s">
        <v>278</v>
      </c>
      <c r="M130" t="s">
        <v>278</v>
      </c>
      <c r="P130">
        <v>0.35856757870962402</v>
      </c>
      <c r="Q130">
        <v>5.3282506789239297E-3</v>
      </c>
      <c r="R130">
        <v>9219997</v>
      </c>
      <c r="S130">
        <v>10693</v>
      </c>
    </row>
    <row r="131" spans="1:19" x14ac:dyDescent="0.45">
      <c r="A131" t="s">
        <v>288</v>
      </c>
      <c r="B131" t="s">
        <v>277</v>
      </c>
      <c r="C131" t="s">
        <v>145</v>
      </c>
      <c r="D131">
        <v>0</v>
      </c>
      <c r="E131">
        <v>1</v>
      </c>
      <c r="F131">
        <v>0.573467989450269</v>
      </c>
      <c r="G131">
        <v>1.7982194028738199E-2</v>
      </c>
      <c r="H131" t="s">
        <v>278</v>
      </c>
      <c r="M131" t="s">
        <v>278</v>
      </c>
      <c r="P131">
        <v>0.35855397977029602</v>
      </c>
      <c r="Q131">
        <v>1.75719042660465E-2</v>
      </c>
      <c r="R131">
        <v>1278516</v>
      </c>
      <c r="S131">
        <v>962</v>
      </c>
    </row>
    <row r="132" spans="1:19" x14ac:dyDescent="0.45">
      <c r="A132" t="s">
        <v>289</v>
      </c>
      <c r="B132" t="s">
        <v>277</v>
      </c>
      <c r="C132" t="s">
        <v>145</v>
      </c>
      <c r="D132">
        <v>0</v>
      </c>
      <c r="E132">
        <v>0</v>
      </c>
      <c r="F132">
        <v>0.81624259804994603</v>
      </c>
      <c r="G132">
        <v>2.69533214000472E-3</v>
      </c>
      <c r="H132" t="s">
        <v>281</v>
      </c>
      <c r="M132" t="s">
        <v>281</v>
      </c>
      <c r="P132">
        <v>0.15993952090990399</v>
      </c>
      <c r="Q132">
        <v>2.5687233908833801E-3</v>
      </c>
      <c r="R132">
        <v>25888617</v>
      </c>
      <c r="S132">
        <v>29890</v>
      </c>
    </row>
    <row r="133" spans="1:19" x14ac:dyDescent="0.45">
      <c r="A133" t="s">
        <v>290</v>
      </c>
      <c r="B133" t="s">
        <v>277</v>
      </c>
      <c r="C133" t="s">
        <v>145</v>
      </c>
      <c r="D133">
        <v>0</v>
      </c>
      <c r="E133">
        <v>1</v>
      </c>
      <c r="F133">
        <v>0.80335125523437401</v>
      </c>
      <c r="G133">
        <v>7.8037558826592399E-3</v>
      </c>
      <c r="H133" t="s">
        <v>281</v>
      </c>
      <c r="M133" t="s">
        <v>281</v>
      </c>
      <c r="P133">
        <v>0.166115988466845</v>
      </c>
      <c r="Q133">
        <v>7.1738729911999897E-3</v>
      </c>
      <c r="R133">
        <v>4776837</v>
      </c>
      <c r="S133">
        <v>3630</v>
      </c>
    </row>
    <row r="134" spans="1:19" x14ac:dyDescent="0.45">
      <c r="A134" t="s">
        <v>291</v>
      </c>
      <c r="B134" t="s">
        <v>277</v>
      </c>
      <c r="C134" t="s">
        <v>148</v>
      </c>
      <c r="D134">
        <v>0</v>
      </c>
      <c r="E134">
        <v>0</v>
      </c>
      <c r="F134">
        <v>0.58064303530674599</v>
      </c>
      <c r="G134">
        <v>5.5948960136088096E-3</v>
      </c>
      <c r="H134" t="s">
        <v>278</v>
      </c>
      <c r="M134" t="s">
        <v>278</v>
      </c>
      <c r="P134">
        <v>0.35162591347348598</v>
      </c>
      <c r="Q134">
        <v>5.4591173831815398E-3</v>
      </c>
      <c r="R134">
        <v>9194985</v>
      </c>
      <c r="S134">
        <v>11554</v>
      </c>
    </row>
    <row r="135" spans="1:19" x14ac:dyDescent="0.45">
      <c r="A135" t="s">
        <v>292</v>
      </c>
      <c r="B135" t="s">
        <v>277</v>
      </c>
      <c r="C135" t="s">
        <v>148</v>
      </c>
      <c r="D135">
        <v>0</v>
      </c>
      <c r="E135">
        <v>1</v>
      </c>
      <c r="F135">
        <v>0.52207590664937698</v>
      </c>
      <c r="G135">
        <v>1.6808421841850298E-2</v>
      </c>
      <c r="H135" t="s">
        <v>278</v>
      </c>
      <c r="M135" t="s">
        <v>278</v>
      </c>
      <c r="P135">
        <v>0.37550151989409303</v>
      </c>
      <c r="Q135">
        <v>1.67480118604959E-2</v>
      </c>
      <c r="R135">
        <v>1328711</v>
      </c>
      <c r="S135">
        <v>1092</v>
      </c>
    </row>
    <row r="136" spans="1:19" x14ac:dyDescent="0.45">
      <c r="A136" t="s">
        <v>293</v>
      </c>
      <c r="B136" t="s">
        <v>277</v>
      </c>
      <c r="C136" t="s">
        <v>148</v>
      </c>
      <c r="D136">
        <v>0</v>
      </c>
      <c r="E136">
        <v>0</v>
      </c>
      <c r="F136">
        <v>0.81272200151375396</v>
      </c>
      <c r="G136">
        <v>2.6031051508002899E-3</v>
      </c>
      <c r="H136" t="s">
        <v>281</v>
      </c>
      <c r="M136" t="s">
        <v>281</v>
      </c>
      <c r="P136">
        <v>0.16589211729456299</v>
      </c>
      <c r="Q136">
        <v>2.5038089074701998E-3</v>
      </c>
      <c r="R136">
        <v>25821896</v>
      </c>
      <c r="S136">
        <v>37657</v>
      </c>
    </row>
    <row r="137" spans="1:19" x14ac:dyDescent="0.45">
      <c r="A137" t="s">
        <v>294</v>
      </c>
      <c r="B137" t="s">
        <v>277</v>
      </c>
      <c r="C137" t="s">
        <v>148</v>
      </c>
      <c r="D137">
        <v>0</v>
      </c>
      <c r="E137">
        <v>1</v>
      </c>
      <c r="F137">
        <v>0.80561876096444995</v>
      </c>
      <c r="G137">
        <v>7.5196426624425496E-3</v>
      </c>
      <c r="H137" t="s">
        <v>281</v>
      </c>
      <c r="M137" t="s">
        <v>281</v>
      </c>
      <c r="P137">
        <v>0.16489084970401699</v>
      </c>
      <c r="Q137">
        <v>6.9979248264003396E-3</v>
      </c>
      <c r="R137">
        <v>4836084</v>
      </c>
      <c r="S137">
        <v>4372</v>
      </c>
    </row>
    <row r="138" spans="1:19" x14ac:dyDescent="0.45">
      <c r="A138" t="s">
        <v>295</v>
      </c>
      <c r="B138" t="s">
        <v>277</v>
      </c>
      <c r="C138" t="s">
        <v>151</v>
      </c>
      <c r="D138">
        <v>0</v>
      </c>
      <c r="E138">
        <v>0</v>
      </c>
      <c r="F138">
        <v>0.56941055143442998</v>
      </c>
      <c r="G138">
        <v>5.8969150413789298E-3</v>
      </c>
      <c r="H138" t="s">
        <v>278</v>
      </c>
      <c r="M138" t="s">
        <v>278</v>
      </c>
      <c r="P138">
        <v>0.38027379846270298</v>
      </c>
      <c r="Q138">
        <v>5.7805315637660002E-3</v>
      </c>
      <c r="R138">
        <v>8977187</v>
      </c>
      <c r="S138">
        <v>10391</v>
      </c>
    </row>
    <row r="139" spans="1:19" x14ac:dyDescent="0.45">
      <c r="A139" t="s">
        <v>296</v>
      </c>
      <c r="B139" t="s">
        <v>277</v>
      </c>
      <c r="C139" t="s">
        <v>151</v>
      </c>
      <c r="D139">
        <v>0</v>
      </c>
      <c r="E139">
        <v>1</v>
      </c>
      <c r="F139">
        <v>0.51600976454041603</v>
      </c>
      <c r="G139">
        <v>1.84814664446083E-2</v>
      </c>
      <c r="H139" t="s">
        <v>278</v>
      </c>
      <c r="M139" t="s">
        <v>278</v>
      </c>
      <c r="P139">
        <v>0.41197595885350502</v>
      </c>
      <c r="Q139">
        <v>1.7798274090552301E-2</v>
      </c>
      <c r="R139">
        <v>1264166</v>
      </c>
      <c r="S139">
        <v>918</v>
      </c>
    </row>
    <row r="140" spans="1:19" x14ac:dyDescent="0.45">
      <c r="A140" t="s">
        <v>297</v>
      </c>
      <c r="B140" t="s">
        <v>277</v>
      </c>
      <c r="C140" t="s">
        <v>151</v>
      </c>
      <c r="D140">
        <v>0</v>
      </c>
      <c r="E140">
        <v>0</v>
      </c>
      <c r="F140">
        <v>0.82007197604928395</v>
      </c>
      <c r="G140">
        <v>3.3902330541097998E-3</v>
      </c>
      <c r="H140" t="s">
        <v>281</v>
      </c>
      <c r="M140" t="s">
        <v>281</v>
      </c>
      <c r="P140">
        <v>0.16045169908266499</v>
      </c>
      <c r="Q140">
        <v>3.2976954438272898E-3</v>
      </c>
      <c r="R140">
        <v>26117299</v>
      </c>
      <c r="S140">
        <v>32107</v>
      </c>
    </row>
    <row r="141" spans="1:19" x14ac:dyDescent="0.45">
      <c r="A141" t="s">
        <v>298</v>
      </c>
      <c r="B141" t="s">
        <v>277</v>
      </c>
      <c r="C141" t="s">
        <v>151</v>
      </c>
      <c r="D141">
        <v>0</v>
      </c>
      <c r="E141">
        <v>1</v>
      </c>
      <c r="F141">
        <v>0.802921474578982</v>
      </c>
      <c r="G141">
        <v>8.0750048520898399E-3</v>
      </c>
      <c r="H141" t="s">
        <v>281</v>
      </c>
      <c r="M141" t="s">
        <v>281</v>
      </c>
      <c r="P141">
        <v>0.173095559234902</v>
      </c>
      <c r="Q141">
        <v>7.7316301931314203E-3</v>
      </c>
      <c r="R141">
        <v>4945927</v>
      </c>
      <c r="S141">
        <v>3731</v>
      </c>
    </row>
    <row r="142" spans="1:19" x14ac:dyDescent="0.45">
      <c r="A142" t="s">
        <v>299</v>
      </c>
      <c r="B142" t="s">
        <v>130</v>
      </c>
      <c r="C142" t="s">
        <v>138</v>
      </c>
      <c r="D142">
        <v>0</v>
      </c>
      <c r="E142">
        <v>0</v>
      </c>
      <c r="F142">
        <v>0.77436563445027495</v>
      </c>
      <c r="G142">
        <v>6.6248217495508202E-3</v>
      </c>
      <c r="H142" t="s">
        <v>300</v>
      </c>
      <c r="N142" t="s">
        <v>300</v>
      </c>
      <c r="P142">
        <v>0.20378552637710401</v>
      </c>
      <c r="Q142">
        <v>6.2648510629611598E-3</v>
      </c>
      <c r="R142">
        <v>3304798</v>
      </c>
      <c r="S142">
        <v>4879</v>
      </c>
    </row>
    <row r="143" spans="1:19" x14ac:dyDescent="0.45">
      <c r="A143" t="s">
        <v>301</v>
      </c>
      <c r="B143" t="s">
        <v>130</v>
      </c>
      <c r="C143" t="s">
        <v>138</v>
      </c>
      <c r="D143">
        <v>0</v>
      </c>
      <c r="E143">
        <v>1</v>
      </c>
      <c r="F143">
        <v>0.73863848997570802</v>
      </c>
      <c r="G143">
        <v>1.6822844577941198E-2</v>
      </c>
      <c r="H143" t="s">
        <v>300</v>
      </c>
      <c r="N143" t="s">
        <v>300</v>
      </c>
      <c r="P143">
        <v>0.23727050668482799</v>
      </c>
      <c r="Q143">
        <v>1.6342437118756499E-2</v>
      </c>
      <c r="R143">
        <v>593209</v>
      </c>
      <c r="S143">
        <v>688</v>
      </c>
    </row>
    <row r="144" spans="1:19" x14ac:dyDescent="0.45">
      <c r="A144" t="s">
        <v>302</v>
      </c>
      <c r="B144" t="s">
        <v>130</v>
      </c>
      <c r="C144" t="s">
        <v>138</v>
      </c>
      <c r="D144">
        <v>0</v>
      </c>
      <c r="E144">
        <v>0</v>
      </c>
      <c r="F144">
        <v>0.79084812463184595</v>
      </c>
      <c r="G144">
        <v>8.5046859583476596E-3</v>
      </c>
      <c r="H144" t="s">
        <v>303</v>
      </c>
      <c r="N144" t="s">
        <v>303</v>
      </c>
      <c r="P144">
        <v>0.172560010169546</v>
      </c>
      <c r="Q144">
        <v>7.8371875529679395E-3</v>
      </c>
      <c r="R144">
        <v>1675591</v>
      </c>
      <c r="S144">
        <v>2588</v>
      </c>
    </row>
    <row r="145" spans="1:19" x14ac:dyDescent="0.45">
      <c r="A145" t="s">
        <v>304</v>
      </c>
      <c r="B145" t="s">
        <v>130</v>
      </c>
      <c r="C145" t="s">
        <v>138</v>
      </c>
      <c r="D145">
        <v>0</v>
      </c>
      <c r="E145">
        <v>1</v>
      </c>
      <c r="F145">
        <v>0.77613331603732305</v>
      </c>
      <c r="G145">
        <v>2.1160649563584901E-2</v>
      </c>
      <c r="H145" t="s">
        <v>303</v>
      </c>
      <c r="N145" t="s">
        <v>303</v>
      </c>
      <c r="P145">
        <v>0.19346693495594</v>
      </c>
      <c r="Q145">
        <v>1.8882770596568101E-2</v>
      </c>
      <c r="R145">
        <v>331483</v>
      </c>
      <c r="S145">
        <v>406</v>
      </c>
    </row>
    <row r="146" spans="1:19" x14ac:dyDescent="0.45">
      <c r="A146" t="s">
        <v>305</v>
      </c>
      <c r="B146" t="s">
        <v>130</v>
      </c>
      <c r="C146" t="s">
        <v>138</v>
      </c>
      <c r="D146">
        <v>0</v>
      </c>
      <c r="E146">
        <v>0</v>
      </c>
      <c r="F146">
        <v>0.75257968278970799</v>
      </c>
      <c r="G146">
        <v>4.0165004768084201E-3</v>
      </c>
      <c r="H146" t="s">
        <v>306</v>
      </c>
      <c r="N146" t="s">
        <v>306</v>
      </c>
      <c r="P146">
        <v>0.21762358825865599</v>
      </c>
      <c r="Q146">
        <v>3.8492345037610602E-3</v>
      </c>
      <c r="R146">
        <v>9540611</v>
      </c>
      <c r="S146">
        <v>14556</v>
      </c>
    </row>
    <row r="147" spans="1:19" x14ac:dyDescent="0.45">
      <c r="A147" t="s">
        <v>307</v>
      </c>
      <c r="B147" t="s">
        <v>130</v>
      </c>
      <c r="C147" t="s">
        <v>138</v>
      </c>
      <c r="D147">
        <v>0</v>
      </c>
      <c r="E147">
        <v>1</v>
      </c>
      <c r="F147">
        <v>0.68388833524497195</v>
      </c>
      <c r="G147">
        <v>1.1101296937630199E-2</v>
      </c>
      <c r="H147" t="s">
        <v>306</v>
      </c>
      <c r="N147" t="s">
        <v>306</v>
      </c>
      <c r="P147">
        <v>0.27340816927715</v>
      </c>
      <c r="Q147">
        <v>1.06314909429326E-2</v>
      </c>
      <c r="R147">
        <v>1595490</v>
      </c>
      <c r="S147">
        <v>1923</v>
      </c>
    </row>
    <row r="148" spans="1:19" x14ac:dyDescent="0.45">
      <c r="A148" t="s">
        <v>308</v>
      </c>
      <c r="B148" t="s">
        <v>130</v>
      </c>
      <c r="C148" t="s">
        <v>142</v>
      </c>
      <c r="D148">
        <v>0</v>
      </c>
      <c r="E148">
        <v>0</v>
      </c>
      <c r="F148">
        <v>0.79352596251999397</v>
      </c>
      <c r="G148">
        <v>6.4886246650639398E-3</v>
      </c>
      <c r="H148" t="s">
        <v>300</v>
      </c>
      <c r="N148" t="s">
        <v>300</v>
      </c>
      <c r="P148">
        <v>0.18493670215844299</v>
      </c>
      <c r="Q148">
        <v>6.0845256511753102E-3</v>
      </c>
      <c r="R148">
        <v>3248452</v>
      </c>
      <c r="S148">
        <v>4597</v>
      </c>
    </row>
    <row r="149" spans="1:19" x14ac:dyDescent="0.45">
      <c r="A149" t="s">
        <v>309</v>
      </c>
      <c r="B149" t="s">
        <v>130</v>
      </c>
      <c r="C149" t="s">
        <v>142</v>
      </c>
      <c r="D149">
        <v>0</v>
      </c>
      <c r="E149">
        <v>1</v>
      </c>
      <c r="F149">
        <v>0.74965256896089505</v>
      </c>
      <c r="G149">
        <v>1.76134572595842E-2</v>
      </c>
      <c r="H149" t="s">
        <v>300</v>
      </c>
      <c r="N149" t="s">
        <v>300</v>
      </c>
      <c r="P149">
        <v>0.220324172360575</v>
      </c>
      <c r="Q149">
        <v>1.6338149034657901E-2</v>
      </c>
      <c r="R149">
        <v>690065</v>
      </c>
      <c r="S149">
        <v>693</v>
      </c>
    </row>
    <row r="150" spans="1:19" x14ac:dyDescent="0.45">
      <c r="A150" t="s">
        <v>310</v>
      </c>
      <c r="B150" t="s">
        <v>130</v>
      </c>
      <c r="C150" t="s">
        <v>142</v>
      </c>
      <c r="D150">
        <v>0</v>
      </c>
      <c r="E150">
        <v>0</v>
      </c>
      <c r="F150">
        <v>0.812979807226069</v>
      </c>
      <c r="G150">
        <v>8.6927236684847808E-3</v>
      </c>
      <c r="H150" t="s">
        <v>303</v>
      </c>
      <c r="N150" t="s">
        <v>303</v>
      </c>
      <c r="P150">
        <v>0.16364552010299099</v>
      </c>
      <c r="Q150">
        <v>8.0543763426876806E-3</v>
      </c>
      <c r="R150">
        <v>1709671</v>
      </c>
      <c r="S150">
        <v>2559</v>
      </c>
    </row>
    <row r="151" spans="1:19" x14ac:dyDescent="0.45">
      <c r="A151" t="s">
        <v>311</v>
      </c>
      <c r="B151" t="s">
        <v>130</v>
      </c>
      <c r="C151" t="s">
        <v>142</v>
      </c>
      <c r="D151">
        <v>0</v>
      </c>
      <c r="E151">
        <v>1</v>
      </c>
      <c r="F151">
        <v>0.71141078497396604</v>
      </c>
      <c r="G151">
        <v>2.5729430502589998E-2</v>
      </c>
      <c r="H151" t="s">
        <v>303</v>
      </c>
      <c r="N151" t="s">
        <v>303</v>
      </c>
      <c r="P151">
        <v>0.26203577470803702</v>
      </c>
      <c r="Q151">
        <v>2.5537879071075201E-2</v>
      </c>
      <c r="R151">
        <v>304405</v>
      </c>
      <c r="S151">
        <v>320</v>
      </c>
    </row>
    <row r="152" spans="1:19" x14ac:dyDescent="0.45">
      <c r="A152" t="s">
        <v>312</v>
      </c>
      <c r="B152" t="s">
        <v>130</v>
      </c>
      <c r="C152" t="s">
        <v>142</v>
      </c>
      <c r="D152">
        <v>0</v>
      </c>
      <c r="E152">
        <v>0</v>
      </c>
      <c r="F152">
        <v>0.74909751827387905</v>
      </c>
      <c r="G152">
        <v>4.0451088581007696E-3</v>
      </c>
      <c r="H152" t="s">
        <v>306</v>
      </c>
      <c r="N152" t="s">
        <v>306</v>
      </c>
      <c r="P152">
        <v>0.220176057127623</v>
      </c>
      <c r="Q152">
        <v>3.8095683721510098E-3</v>
      </c>
      <c r="R152">
        <v>9632328</v>
      </c>
      <c r="S152">
        <v>14583</v>
      </c>
    </row>
    <row r="153" spans="1:19" x14ac:dyDescent="0.45">
      <c r="A153" t="s">
        <v>313</v>
      </c>
      <c r="B153" t="s">
        <v>130</v>
      </c>
      <c r="C153" t="s">
        <v>142</v>
      </c>
      <c r="D153">
        <v>0</v>
      </c>
      <c r="E153">
        <v>1</v>
      </c>
      <c r="F153">
        <v>0.67493031729049002</v>
      </c>
      <c r="G153">
        <v>1.24786797477191E-2</v>
      </c>
      <c r="H153" t="s">
        <v>306</v>
      </c>
      <c r="N153" t="s">
        <v>306</v>
      </c>
      <c r="P153">
        <v>0.28591032586488901</v>
      </c>
      <c r="Q153">
        <v>1.20565992227362E-2</v>
      </c>
      <c r="R153">
        <v>1590782</v>
      </c>
      <c r="S153">
        <v>1662</v>
      </c>
    </row>
    <row r="154" spans="1:19" x14ac:dyDescent="0.45">
      <c r="A154" t="s">
        <v>314</v>
      </c>
      <c r="B154" t="s">
        <v>130</v>
      </c>
      <c r="C154" t="s">
        <v>145</v>
      </c>
      <c r="D154">
        <v>0</v>
      </c>
      <c r="E154">
        <v>0</v>
      </c>
      <c r="F154">
        <v>0.79120620128089902</v>
      </c>
      <c r="G154">
        <v>8.2768854099912505E-3</v>
      </c>
      <c r="H154" t="s">
        <v>300</v>
      </c>
      <c r="N154" t="s">
        <v>300</v>
      </c>
      <c r="P154">
        <v>0.18551062884022901</v>
      </c>
      <c r="Q154">
        <v>7.6389683463525797E-3</v>
      </c>
      <c r="R154">
        <v>3313767</v>
      </c>
      <c r="S154">
        <v>3445</v>
      </c>
    </row>
    <row r="155" spans="1:19" x14ac:dyDescent="0.45">
      <c r="A155" t="s">
        <v>315</v>
      </c>
      <c r="B155" t="s">
        <v>130</v>
      </c>
      <c r="C155" t="s">
        <v>145</v>
      </c>
      <c r="D155">
        <v>0</v>
      </c>
      <c r="E155">
        <v>1</v>
      </c>
      <c r="F155">
        <v>0.77160395677040405</v>
      </c>
      <c r="G155">
        <v>2.0034229572456499E-2</v>
      </c>
      <c r="H155" t="s">
        <v>300</v>
      </c>
      <c r="N155" t="s">
        <v>300</v>
      </c>
      <c r="P155">
        <v>0.19329809565567899</v>
      </c>
      <c r="Q155">
        <v>1.9276631729880499E-2</v>
      </c>
      <c r="R155">
        <v>622629</v>
      </c>
      <c r="S155">
        <v>444</v>
      </c>
    </row>
    <row r="156" spans="1:19" x14ac:dyDescent="0.45">
      <c r="A156" t="s">
        <v>316</v>
      </c>
      <c r="B156" t="s">
        <v>130</v>
      </c>
      <c r="C156" t="s">
        <v>145</v>
      </c>
      <c r="D156">
        <v>0</v>
      </c>
      <c r="E156">
        <v>0</v>
      </c>
      <c r="F156">
        <v>0.80347142481134504</v>
      </c>
      <c r="G156">
        <v>1.0664368594826701E-2</v>
      </c>
      <c r="H156" t="s">
        <v>303</v>
      </c>
      <c r="N156" t="s">
        <v>303</v>
      </c>
      <c r="P156">
        <v>0.17158591646251301</v>
      </c>
      <c r="Q156">
        <v>1.0113255984926199E-2</v>
      </c>
      <c r="R156">
        <v>1728685</v>
      </c>
      <c r="S156">
        <v>1908</v>
      </c>
    </row>
    <row r="157" spans="1:19" x14ac:dyDescent="0.45">
      <c r="A157" t="s">
        <v>317</v>
      </c>
      <c r="B157" t="s">
        <v>130</v>
      </c>
      <c r="C157" t="s">
        <v>145</v>
      </c>
      <c r="D157">
        <v>0</v>
      </c>
      <c r="E157">
        <v>1</v>
      </c>
      <c r="F157">
        <v>0.73556161644699003</v>
      </c>
      <c r="G157">
        <v>3.3652009618821602E-2</v>
      </c>
      <c r="H157" t="s">
        <v>303</v>
      </c>
      <c r="N157" t="s">
        <v>303</v>
      </c>
      <c r="P157">
        <v>0.24558925266310999</v>
      </c>
      <c r="Q157">
        <v>3.1896544643289802E-2</v>
      </c>
      <c r="R157">
        <v>276087</v>
      </c>
      <c r="S157">
        <v>198</v>
      </c>
    </row>
    <row r="158" spans="1:19" x14ac:dyDescent="0.45">
      <c r="A158" t="s">
        <v>318</v>
      </c>
      <c r="B158" t="s">
        <v>130</v>
      </c>
      <c r="C158" t="s">
        <v>145</v>
      </c>
      <c r="D158">
        <v>0</v>
      </c>
      <c r="E158">
        <v>0</v>
      </c>
      <c r="F158">
        <v>0.74242795008337203</v>
      </c>
      <c r="G158">
        <v>4.7866745722220001E-3</v>
      </c>
      <c r="H158" t="s">
        <v>306</v>
      </c>
      <c r="N158" t="s">
        <v>306</v>
      </c>
      <c r="P158">
        <v>0.227458860495936</v>
      </c>
      <c r="Q158">
        <v>4.5548192521586402E-3</v>
      </c>
      <c r="R158">
        <v>9713717</v>
      </c>
      <c r="S158">
        <v>11871</v>
      </c>
    </row>
    <row r="159" spans="1:19" x14ac:dyDescent="0.45">
      <c r="A159" t="s">
        <v>319</v>
      </c>
      <c r="B159" t="s">
        <v>130</v>
      </c>
      <c r="C159" t="s">
        <v>145</v>
      </c>
      <c r="D159">
        <v>0</v>
      </c>
      <c r="E159">
        <v>1</v>
      </c>
      <c r="F159">
        <v>0.66834530923206004</v>
      </c>
      <c r="G159">
        <v>1.5015613342913601E-2</v>
      </c>
      <c r="H159" t="s">
        <v>306</v>
      </c>
      <c r="N159" t="s">
        <v>306</v>
      </c>
      <c r="P159">
        <v>0.291920687401165</v>
      </c>
      <c r="Q159">
        <v>1.4996476679048E-2</v>
      </c>
      <c r="R159">
        <v>1685886</v>
      </c>
      <c r="S159">
        <v>1308</v>
      </c>
    </row>
    <row r="160" spans="1:19" x14ac:dyDescent="0.45">
      <c r="A160" t="s">
        <v>320</v>
      </c>
      <c r="B160" t="s">
        <v>130</v>
      </c>
      <c r="C160" t="s">
        <v>148</v>
      </c>
      <c r="D160">
        <v>0</v>
      </c>
      <c r="E160">
        <v>0</v>
      </c>
      <c r="F160">
        <v>0.80250711246320505</v>
      </c>
      <c r="G160">
        <v>8.9212057405446896E-3</v>
      </c>
      <c r="H160" t="s">
        <v>300</v>
      </c>
      <c r="N160" t="s">
        <v>300</v>
      </c>
      <c r="P160">
        <v>0.17739155034440601</v>
      </c>
      <c r="Q160">
        <v>8.3582123938644101E-3</v>
      </c>
      <c r="R160">
        <v>3245008</v>
      </c>
      <c r="S160">
        <v>3304</v>
      </c>
    </row>
    <row r="161" spans="1:19" x14ac:dyDescent="0.45">
      <c r="A161" t="s">
        <v>321</v>
      </c>
      <c r="B161" t="s">
        <v>130</v>
      </c>
      <c r="C161" t="s">
        <v>148</v>
      </c>
      <c r="D161">
        <v>0</v>
      </c>
      <c r="E161">
        <v>1</v>
      </c>
      <c r="F161">
        <v>0.81631939385108598</v>
      </c>
      <c r="G161">
        <v>2.21091777961871E-2</v>
      </c>
      <c r="H161" t="s">
        <v>300</v>
      </c>
      <c r="N161" t="s">
        <v>300</v>
      </c>
      <c r="P161">
        <v>0.16953313162653999</v>
      </c>
      <c r="Q161">
        <v>2.1896270141601702E-2</v>
      </c>
      <c r="R161">
        <v>583355</v>
      </c>
      <c r="S161">
        <v>409</v>
      </c>
    </row>
    <row r="162" spans="1:19" x14ac:dyDescent="0.45">
      <c r="A162" t="s">
        <v>322</v>
      </c>
      <c r="B162" t="s">
        <v>130</v>
      </c>
      <c r="C162" t="s">
        <v>148</v>
      </c>
      <c r="D162">
        <v>0</v>
      </c>
      <c r="E162">
        <v>0</v>
      </c>
      <c r="F162">
        <v>0.80215805023081299</v>
      </c>
      <c r="G162">
        <v>1.11862638911278E-2</v>
      </c>
      <c r="H162" t="s">
        <v>303</v>
      </c>
      <c r="N162" t="s">
        <v>303</v>
      </c>
      <c r="P162">
        <v>0.172761829635941</v>
      </c>
      <c r="Q162">
        <v>1.08068418789821E-2</v>
      </c>
      <c r="R162">
        <v>1757049</v>
      </c>
      <c r="S162">
        <v>1933</v>
      </c>
    </row>
    <row r="163" spans="1:19" x14ac:dyDescent="0.45">
      <c r="A163" t="s">
        <v>323</v>
      </c>
      <c r="B163" t="s">
        <v>130</v>
      </c>
      <c r="C163" t="s">
        <v>148</v>
      </c>
      <c r="D163">
        <v>0</v>
      </c>
      <c r="E163">
        <v>1</v>
      </c>
      <c r="F163">
        <v>0.81662424057292204</v>
      </c>
      <c r="G163">
        <v>2.4796877253704001E-2</v>
      </c>
      <c r="H163" t="s">
        <v>303</v>
      </c>
      <c r="N163" t="s">
        <v>303</v>
      </c>
      <c r="P163">
        <v>0.14001968570749801</v>
      </c>
      <c r="Q163">
        <v>2.3441173876221001E-2</v>
      </c>
      <c r="R163">
        <v>294630</v>
      </c>
      <c r="S163">
        <v>232</v>
      </c>
    </row>
    <row r="164" spans="1:19" x14ac:dyDescent="0.45">
      <c r="A164" t="s">
        <v>324</v>
      </c>
      <c r="B164" t="s">
        <v>130</v>
      </c>
      <c r="C164" t="s">
        <v>148</v>
      </c>
      <c r="D164">
        <v>0</v>
      </c>
      <c r="E164">
        <v>0</v>
      </c>
      <c r="F164">
        <v>0.72463801736984101</v>
      </c>
      <c r="G164">
        <v>5.0204856921433599E-3</v>
      </c>
      <c r="H164" t="s">
        <v>306</v>
      </c>
      <c r="N164" t="s">
        <v>306</v>
      </c>
      <c r="P164">
        <v>0.23969547001510699</v>
      </c>
      <c r="Q164">
        <v>4.8597296853983103E-3</v>
      </c>
      <c r="R164">
        <v>9914426</v>
      </c>
      <c r="S164">
        <v>13698</v>
      </c>
    </row>
    <row r="165" spans="1:19" x14ac:dyDescent="0.45">
      <c r="A165" t="s">
        <v>325</v>
      </c>
      <c r="B165" t="s">
        <v>130</v>
      </c>
      <c r="C165" t="s">
        <v>148</v>
      </c>
      <c r="D165">
        <v>0</v>
      </c>
      <c r="E165">
        <v>1</v>
      </c>
      <c r="F165">
        <v>0.64093347388632405</v>
      </c>
      <c r="G165">
        <v>1.34395227882901E-2</v>
      </c>
      <c r="H165" t="s">
        <v>306</v>
      </c>
      <c r="N165" t="s">
        <v>306</v>
      </c>
      <c r="P165">
        <v>0.30315587235878699</v>
      </c>
      <c r="Q165">
        <v>1.31047406801663E-2</v>
      </c>
      <c r="R165">
        <v>1689517</v>
      </c>
      <c r="S165">
        <v>1550</v>
      </c>
    </row>
    <row r="166" spans="1:19" x14ac:dyDescent="0.45">
      <c r="A166" t="s">
        <v>326</v>
      </c>
      <c r="B166" t="s">
        <v>130</v>
      </c>
      <c r="C166" t="s">
        <v>151</v>
      </c>
      <c r="D166">
        <v>0</v>
      </c>
      <c r="E166">
        <v>0</v>
      </c>
      <c r="F166">
        <v>0.80964483442688395</v>
      </c>
      <c r="G166">
        <v>9.4969843446733194E-3</v>
      </c>
      <c r="H166" t="s">
        <v>300</v>
      </c>
      <c r="N166" t="s">
        <v>300</v>
      </c>
      <c r="P166">
        <v>0.17381986122856999</v>
      </c>
      <c r="Q166">
        <v>9.1852349876149104E-3</v>
      </c>
      <c r="R166">
        <v>3180770</v>
      </c>
      <c r="S166">
        <v>2959</v>
      </c>
    </row>
    <row r="167" spans="1:19" x14ac:dyDescent="0.45">
      <c r="A167" t="s">
        <v>327</v>
      </c>
      <c r="B167" t="s">
        <v>130</v>
      </c>
      <c r="C167" t="s">
        <v>151</v>
      </c>
      <c r="D167">
        <v>0</v>
      </c>
      <c r="E167">
        <v>1</v>
      </c>
      <c r="F167">
        <v>0.72993547053541996</v>
      </c>
      <c r="G167">
        <v>2.8828367806330801E-2</v>
      </c>
      <c r="H167" t="s">
        <v>300</v>
      </c>
      <c r="N167" t="s">
        <v>300</v>
      </c>
      <c r="P167">
        <v>0.23870088429266301</v>
      </c>
      <c r="Q167">
        <v>2.7125541952759499E-2</v>
      </c>
      <c r="R167">
        <v>619252</v>
      </c>
      <c r="S167">
        <v>386</v>
      </c>
    </row>
    <row r="168" spans="1:19" x14ac:dyDescent="0.45">
      <c r="A168" t="s">
        <v>328</v>
      </c>
      <c r="B168" t="s">
        <v>130</v>
      </c>
      <c r="C168" t="s">
        <v>151</v>
      </c>
      <c r="D168">
        <v>0</v>
      </c>
      <c r="E168">
        <v>0</v>
      </c>
      <c r="F168">
        <v>0.79596142336584796</v>
      </c>
      <c r="G168">
        <v>1.2168600070554401E-2</v>
      </c>
      <c r="H168" t="s">
        <v>303</v>
      </c>
      <c r="N168" t="s">
        <v>303</v>
      </c>
      <c r="P168">
        <v>0.17224946165223501</v>
      </c>
      <c r="Q168">
        <v>1.11013391405838E-2</v>
      </c>
      <c r="R168">
        <v>1832923</v>
      </c>
      <c r="S168">
        <v>1837</v>
      </c>
    </row>
    <row r="169" spans="1:19" x14ac:dyDescent="0.45">
      <c r="A169" t="s">
        <v>329</v>
      </c>
      <c r="B169" t="s">
        <v>130</v>
      </c>
      <c r="C169" t="s">
        <v>151</v>
      </c>
      <c r="D169">
        <v>0</v>
      </c>
      <c r="E169">
        <v>1</v>
      </c>
      <c r="F169">
        <v>0.72911529751690796</v>
      </c>
      <c r="G169">
        <v>3.34202422554278E-2</v>
      </c>
      <c r="H169" t="s">
        <v>303</v>
      </c>
      <c r="N169" t="s">
        <v>303</v>
      </c>
      <c r="P169">
        <v>0.25270116641623402</v>
      </c>
      <c r="Q169">
        <v>3.3463221425562399E-2</v>
      </c>
      <c r="R169">
        <v>328099</v>
      </c>
      <c r="S169">
        <v>221</v>
      </c>
    </row>
    <row r="170" spans="1:19" x14ac:dyDescent="0.45">
      <c r="A170" t="s">
        <v>330</v>
      </c>
      <c r="B170" t="s">
        <v>130</v>
      </c>
      <c r="C170" t="s">
        <v>151</v>
      </c>
      <c r="D170">
        <v>0</v>
      </c>
      <c r="E170">
        <v>0</v>
      </c>
      <c r="F170">
        <v>0.74794926488337399</v>
      </c>
      <c r="G170">
        <v>4.9934191209668102E-3</v>
      </c>
      <c r="H170" t="s">
        <v>306</v>
      </c>
      <c r="N170" t="s">
        <v>306</v>
      </c>
      <c r="P170">
        <v>0.223546345688347</v>
      </c>
      <c r="Q170">
        <v>4.8471160109319301E-3</v>
      </c>
      <c r="R170">
        <v>9834766</v>
      </c>
      <c r="S170">
        <v>12059</v>
      </c>
    </row>
    <row r="171" spans="1:19" x14ac:dyDescent="0.45">
      <c r="A171" t="s">
        <v>331</v>
      </c>
      <c r="B171" t="s">
        <v>130</v>
      </c>
      <c r="C171" t="s">
        <v>151</v>
      </c>
      <c r="D171">
        <v>0</v>
      </c>
      <c r="E171">
        <v>1</v>
      </c>
      <c r="F171">
        <v>0.69179836161905806</v>
      </c>
      <c r="G171">
        <v>1.4232456972953E-2</v>
      </c>
      <c r="H171" t="s">
        <v>306</v>
      </c>
      <c r="N171" t="s">
        <v>306</v>
      </c>
      <c r="P171">
        <v>0.27759225055668202</v>
      </c>
      <c r="Q171">
        <v>1.3740898006751301E-2</v>
      </c>
      <c r="R171">
        <v>1664326</v>
      </c>
      <c r="S171">
        <v>1370</v>
      </c>
    </row>
    <row r="172" spans="1:19" x14ac:dyDescent="0.45">
      <c r="A172" t="s">
        <v>332</v>
      </c>
      <c r="B172" t="s">
        <v>333</v>
      </c>
      <c r="C172" t="s">
        <v>138</v>
      </c>
      <c r="D172">
        <v>0</v>
      </c>
      <c r="E172">
        <v>0</v>
      </c>
      <c r="F172">
        <v>0.25362776442426899</v>
      </c>
      <c r="G172">
        <v>1.4552751840567001E-2</v>
      </c>
      <c r="H172" t="s">
        <v>334</v>
      </c>
      <c r="K172" t="s">
        <v>199</v>
      </c>
      <c r="L172" t="s">
        <v>222</v>
      </c>
      <c r="P172">
        <v>0.68505318076168997</v>
      </c>
      <c r="Q172">
        <v>1.5577760898872301E-2</v>
      </c>
      <c r="R172">
        <v>604918</v>
      </c>
      <c r="S172">
        <v>943</v>
      </c>
    </row>
    <row r="173" spans="1:19" x14ac:dyDescent="0.45">
      <c r="A173" t="s">
        <v>332</v>
      </c>
      <c r="B173" t="s">
        <v>333</v>
      </c>
      <c r="C173" t="s">
        <v>138</v>
      </c>
      <c r="D173">
        <v>0</v>
      </c>
      <c r="E173">
        <v>0</v>
      </c>
      <c r="F173">
        <v>0.25362776442426899</v>
      </c>
      <c r="G173">
        <v>1.4552751840567001E-2</v>
      </c>
      <c r="H173" t="s">
        <v>334</v>
      </c>
      <c r="K173" t="s">
        <v>199</v>
      </c>
      <c r="L173" t="s">
        <v>222</v>
      </c>
      <c r="P173">
        <v>0.68505318076168997</v>
      </c>
      <c r="Q173">
        <v>1.5577760898872301E-2</v>
      </c>
      <c r="R173">
        <v>604918</v>
      </c>
      <c r="S173">
        <v>943</v>
      </c>
    </row>
    <row r="174" spans="1:19" x14ac:dyDescent="0.45">
      <c r="A174" t="s">
        <v>332</v>
      </c>
      <c r="B174" t="s">
        <v>333</v>
      </c>
      <c r="C174" t="s">
        <v>138</v>
      </c>
      <c r="D174">
        <v>0</v>
      </c>
      <c r="E174">
        <v>0</v>
      </c>
      <c r="F174">
        <v>0.25362776442426899</v>
      </c>
      <c r="G174">
        <v>1.4552751840567001E-2</v>
      </c>
      <c r="H174" t="s">
        <v>334</v>
      </c>
      <c r="K174" t="s">
        <v>199</v>
      </c>
      <c r="L174" t="s">
        <v>222</v>
      </c>
      <c r="P174">
        <v>0.68505318076168997</v>
      </c>
      <c r="Q174">
        <v>1.5577760898872301E-2</v>
      </c>
      <c r="R174">
        <v>604918</v>
      </c>
      <c r="S174">
        <v>943</v>
      </c>
    </row>
    <row r="175" spans="1:19" x14ac:dyDescent="0.45">
      <c r="A175" t="s">
        <v>332</v>
      </c>
      <c r="B175" t="s">
        <v>333</v>
      </c>
      <c r="C175" t="s">
        <v>138</v>
      </c>
      <c r="D175">
        <v>0</v>
      </c>
      <c r="E175">
        <v>0</v>
      </c>
      <c r="F175">
        <v>0.25362776442426899</v>
      </c>
      <c r="G175">
        <v>1.4552751840567001E-2</v>
      </c>
      <c r="H175" t="s">
        <v>334</v>
      </c>
      <c r="K175" t="s">
        <v>199</v>
      </c>
      <c r="L175" t="s">
        <v>222</v>
      </c>
      <c r="P175">
        <v>0.68505318076168997</v>
      </c>
      <c r="Q175">
        <v>1.5577760898872301E-2</v>
      </c>
      <c r="R175">
        <v>604918</v>
      </c>
      <c r="S175">
        <v>943</v>
      </c>
    </row>
    <row r="176" spans="1:19" x14ac:dyDescent="0.45">
      <c r="A176" t="s">
        <v>335</v>
      </c>
      <c r="B176" t="s">
        <v>333</v>
      </c>
      <c r="C176" t="s">
        <v>138</v>
      </c>
      <c r="D176">
        <v>0</v>
      </c>
      <c r="E176">
        <v>1</v>
      </c>
      <c r="F176">
        <v>0.19859391242499999</v>
      </c>
      <c r="G176">
        <v>3.4626925474138801E-2</v>
      </c>
      <c r="H176" t="s">
        <v>334</v>
      </c>
      <c r="K176" t="s">
        <v>199</v>
      </c>
      <c r="L176" t="s">
        <v>222</v>
      </c>
      <c r="P176">
        <v>0.74265497054693297</v>
      </c>
      <c r="Q176">
        <v>3.7932409230524697E-2</v>
      </c>
      <c r="R176">
        <v>109666</v>
      </c>
      <c r="S176">
        <v>135</v>
      </c>
    </row>
    <row r="177" spans="1:19" x14ac:dyDescent="0.45">
      <c r="A177" t="s">
        <v>335</v>
      </c>
      <c r="B177" t="s">
        <v>333</v>
      </c>
      <c r="C177" t="s">
        <v>138</v>
      </c>
      <c r="D177">
        <v>0</v>
      </c>
      <c r="E177">
        <v>1</v>
      </c>
      <c r="F177">
        <v>0.19859391242499999</v>
      </c>
      <c r="G177">
        <v>3.4626925474138801E-2</v>
      </c>
      <c r="H177" t="s">
        <v>334</v>
      </c>
      <c r="K177" t="s">
        <v>199</v>
      </c>
      <c r="L177" t="s">
        <v>222</v>
      </c>
      <c r="P177">
        <v>0.74265497054693297</v>
      </c>
      <c r="Q177">
        <v>3.7932409230524697E-2</v>
      </c>
      <c r="R177">
        <v>109666</v>
      </c>
      <c r="S177">
        <v>135</v>
      </c>
    </row>
    <row r="178" spans="1:19" x14ac:dyDescent="0.45">
      <c r="A178" t="s">
        <v>335</v>
      </c>
      <c r="B178" t="s">
        <v>333</v>
      </c>
      <c r="C178" t="s">
        <v>138</v>
      </c>
      <c r="D178">
        <v>0</v>
      </c>
      <c r="E178">
        <v>1</v>
      </c>
      <c r="F178">
        <v>0.19859391242499999</v>
      </c>
      <c r="G178">
        <v>3.4626925474138801E-2</v>
      </c>
      <c r="H178" t="s">
        <v>334</v>
      </c>
      <c r="K178" t="s">
        <v>199</v>
      </c>
      <c r="L178" t="s">
        <v>222</v>
      </c>
      <c r="P178">
        <v>0.74265497054693297</v>
      </c>
      <c r="Q178">
        <v>3.7932409230524697E-2</v>
      </c>
      <c r="R178">
        <v>109666</v>
      </c>
      <c r="S178">
        <v>135</v>
      </c>
    </row>
    <row r="179" spans="1:19" x14ac:dyDescent="0.45">
      <c r="A179" t="s">
        <v>335</v>
      </c>
      <c r="B179" t="s">
        <v>333</v>
      </c>
      <c r="C179" t="s">
        <v>138</v>
      </c>
      <c r="D179">
        <v>0</v>
      </c>
      <c r="E179">
        <v>1</v>
      </c>
      <c r="F179">
        <v>0.19859391242499999</v>
      </c>
      <c r="G179">
        <v>3.4626925474138801E-2</v>
      </c>
      <c r="H179" t="s">
        <v>334</v>
      </c>
      <c r="K179" t="s">
        <v>199</v>
      </c>
      <c r="L179" t="s">
        <v>222</v>
      </c>
      <c r="P179">
        <v>0.74265497054693297</v>
      </c>
      <c r="Q179">
        <v>3.7932409230524697E-2</v>
      </c>
      <c r="R179">
        <v>109666</v>
      </c>
      <c r="S179">
        <v>135</v>
      </c>
    </row>
    <row r="180" spans="1:19" x14ac:dyDescent="0.45">
      <c r="A180" t="s">
        <v>336</v>
      </c>
      <c r="B180" t="s">
        <v>333</v>
      </c>
      <c r="C180" t="s">
        <v>138</v>
      </c>
      <c r="D180">
        <v>0</v>
      </c>
      <c r="E180">
        <v>0</v>
      </c>
      <c r="F180">
        <v>0.28725245342640898</v>
      </c>
      <c r="G180">
        <v>1.5507709652895401E-2</v>
      </c>
      <c r="H180" t="s">
        <v>337</v>
      </c>
      <c r="K180" t="s">
        <v>202</v>
      </c>
      <c r="L180" t="s">
        <v>222</v>
      </c>
      <c r="P180">
        <v>0.64515057781551299</v>
      </c>
      <c r="Q180">
        <v>1.6397211980937701E-2</v>
      </c>
      <c r="R180">
        <v>584183</v>
      </c>
      <c r="S180">
        <v>914</v>
      </c>
    </row>
    <row r="181" spans="1:19" x14ac:dyDescent="0.45">
      <c r="A181" t="s">
        <v>336</v>
      </c>
      <c r="B181" t="s">
        <v>333</v>
      </c>
      <c r="C181" t="s">
        <v>138</v>
      </c>
      <c r="D181">
        <v>0</v>
      </c>
      <c r="E181">
        <v>0</v>
      </c>
      <c r="F181">
        <v>0.28725245342640898</v>
      </c>
      <c r="G181">
        <v>1.5507709652895401E-2</v>
      </c>
      <c r="H181" t="s">
        <v>337</v>
      </c>
      <c r="K181" t="s">
        <v>202</v>
      </c>
      <c r="L181" t="s">
        <v>222</v>
      </c>
      <c r="P181">
        <v>0.64515057781551299</v>
      </c>
      <c r="Q181">
        <v>1.6397211980937701E-2</v>
      </c>
      <c r="R181">
        <v>584183</v>
      </c>
      <c r="S181">
        <v>914</v>
      </c>
    </row>
    <row r="182" spans="1:19" x14ac:dyDescent="0.45">
      <c r="A182" t="s">
        <v>336</v>
      </c>
      <c r="B182" t="s">
        <v>333</v>
      </c>
      <c r="C182" t="s">
        <v>138</v>
      </c>
      <c r="D182">
        <v>0</v>
      </c>
      <c r="E182">
        <v>0</v>
      </c>
      <c r="F182">
        <v>0.28725245342640898</v>
      </c>
      <c r="G182">
        <v>1.5507709652895401E-2</v>
      </c>
      <c r="H182" t="s">
        <v>337</v>
      </c>
      <c r="K182" t="s">
        <v>202</v>
      </c>
      <c r="L182" t="s">
        <v>222</v>
      </c>
      <c r="P182">
        <v>0.64515057781551299</v>
      </c>
      <c r="Q182">
        <v>1.6397211980937701E-2</v>
      </c>
      <c r="R182">
        <v>584183</v>
      </c>
      <c r="S182">
        <v>914</v>
      </c>
    </row>
    <row r="183" spans="1:19" x14ac:dyDescent="0.45">
      <c r="A183" t="s">
        <v>336</v>
      </c>
      <c r="B183" t="s">
        <v>333</v>
      </c>
      <c r="C183" t="s">
        <v>138</v>
      </c>
      <c r="D183">
        <v>0</v>
      </c>
      <c r="E183">
        <v>0</v>
      </c>
      <c r="F183">
        <v>0.28725245342640898</v>
      </c>
      <c r="G183">
        <v>1.5507709652895401E-2</v>
      </c>
      <c r="H183" t="s">
        <v>337</v>
      </c>
      <c r="K183" t="s">
        <v>202</v>
      </c>
      <c r="L183" t="s">
        <v>222</v>
      </c>
      <c r="P183">
        <v>0.64515057781551299</v>
      </c>
      <c r="Q183">
        <v>1.6397211980937701E-2</v>
      </c>
      <c r="R183">
        <v>584183</v>
      </c>
      <c r="S183">
        <v>914</v>
      </c>
    </row>
    <row r="184" spans="1:19" x14ac:dyDescent="0.45">
      <c r="A184" t="s">
        <v>338</v>
      </c>
      <c r="B184" t="s">
        <v>333</v>
      </c>
      <c r="C184" t="s">
        <v>138</v>
      </c>
      <c r="D184">
        <v>0</v>
      </c>
      <c r="E184">
        <v>1</v>
      </c>
      <c r="F184">
        <v>0.13430248066150999</v>
      </c>
      <c r="G184">
        <v>3.15851810123082E-2</v>
      </c>
      <c r="H184" t="s">
        <v>337</v>
      </c>
      <c r="K184" t="s">
        <v>202</v>
      </c>
      <c r="L184" t="s">
        <v>222</v>
      </c>
      <c r="P184">
        <v>0.80384512793155105</v>
      </c>
      <c r="Q184">
        <v>3.70634279992378E-2</v>
      </c>
      <c r="R184">
        <v>97474</v>
      </c>
      <c r="S184">
        <v>118</v>
      </c>
    </row>
    <row r="185" spans="1:19" x14ac:dyDescent="0.45">
      <c r="A185" t="s">
        <v>338</v>
      </c>
      <c r="B185" t="s">
        <v>333</v>
      </c>
      <c r="C185" t="s">
        <v>138</v>
      </c>
      <c r="D185">
        <v>0</v>
      </c>
      <c r="E185">
        <v>1</v>
      </c>
      <c r="F185">
        <v>0.13430248066150999</v>
      </c>
      <c r="G185">
        <v>3.15851810123082E-2</v>
      </c>
      <c r="H185" t="s">
        <v>337</v>
      </c>
      <c r="K185" t="s">
        <v>202</v>
      </c>
      <c r="L185" t="s">
        <v>222</v>
      </c>
      <c r="P185">
        <v>0.80384512793155105</v>
      </c>
      <c r="Q185">
        <v>3.70634279992378E-2</v>
      </c>
      <c r="R185">
        <v>97474</v>
      </c>
      <c r="S185">
        <v>118</v>
      </c>
    </row>
    <row r="186" spans="1:19" x14ac:dyDescent="0.45">
      <c r="A186" t="s">
        <v>338</v>
      </c>
      <c r="B186" t="s">
        <v>333</v>
      </c>
      <c r="C186" t="s">
        <v>138</v>
      </c>
      <c r="D186">
        <v>0</v>
      </c>
      <c r="E186">
        <v>1</v>
      </c>
      <c r="F186">
        <v>0.13430248066150999</v>
      </c>
      <c r="G186">
        <v>3.15851810123082E-2</v>
      </c>
      <c r="H186" t="s">
        <v>337</v>
      </c>
      <c r="K186" t="s">
        <v>202</v>
      </c>
      <c r="L186" t="s">
        <v>222</v>
      </c>
      <c r="P186">
        <v>0.80384512793155105</v>
      </c>
      <c r="Q186">
        <v>3.70634279992378E-2</v>
      </c>
      <c r="R186">
        <v>97474</v>
      </c>
      <c r="S186">
        <v>118</v>
      </c>
    </row>
    <row r="187" spans="1:19" x14ac:dyDescent="0.45">
      <c r="A187" t="s">
        <v>338</v>
      </c>
      <c r="B187" t="s">
        <v>333</v>
      </c>
      <c r="C187" t="s">
        <v>138</v>
      </c>
      <c r="D187">
        <v>0</v>
      </c>
      <c r="E187">
        <v>1</v>
      </c>
      <c r="F187">
        <v>0.13430248066150999</v>
      </c>
      <c r="G187">
        <v>3.15851810123082E-2</v>
      </c>
      <c r="H187" t="s">
        <v>337</v>
      </c>
      <c r="K187" t="s">
        <v>202</v>
      </c>
      <c r="L187" t="s">
        <v>222</v>
      </c>
      <c r="P187">
        <v>0.80384512793155105</v>
      </c>
      <c r="Q187">
        <v>3.70634279992378E-2</v>
      </c>
      <c r="R187">
        <v>97474</v>
      </c>
      <c r="S187">
        <v>118</v>
      </c>
    </row>
    <row r="188" spans="1:19" x14ac:dyDescent="0.45">
      <c r="A188" t="s">
        <v>339</v>
      </c>
      <c r="B188" t="s">
        <v>333</v>
      </c>
      <c r="C188" t="s">
        <v>138</v>
      </c>
      <c r="D188">
        <v>0</v>
      </c>
      <c r="E188">
        <v>0</v>
      </c>
      <c r="F188">
        <v>0.61851543370201201</v>
      </c>
      <c r="G188">
        <v>1.0803101394298201E-2</v>
      </c>
      <c r="H188" t="s">
        <v>340</v>
      </c>
      <c r="K188" t="s">
        <v>199</v>
      </c>
      <c r="L188" t="s">
        <v>225</v>
      </c>
      <c r="P188">
        <v>0.30915471509714898</v>
      </c>
      <c r="Q188">
        <v>1.07693314316378E-2</v>
      </c>
      <c r="R188">
        <v>2475686</v>
      </c>
      <c r="S188">
        <v>3012</v>
      </c>
    </row>
    <row r="189" spans="1:19" x14ac:dyDescent="0.45">
      <c r="A189" t="s">
        <v>339</v>
      </c>
      <c r="B189" t="s">
        <v>333</v>
      </c>
      <c r="C189" t="s">
        <v>138</v>
      </c>
      <c r="D189">
        <v>0</v>
      </c>
      <c r="E189">
        <v>0</v>
      </c>
      <c r="F189">
        <v>0.61851543370201201</v>
      </c>
      <c r="G189">
        <v>1.0803101394298201E-2</v>
      </c>
      <c r="H189" t="s">
        <v>340</v>
      </c>
      <c r="K189" t="s">
        <v>199</v>
      </c>
      <c r="L189" t="s">
        <v>225</v>
      </c>
      <c r="P189">
        <v>0.30915471509714898</v>
      </c>
      <c r="Q189">
        <v>1.07693314316378E-2</v>
      </c>
      <c r="R189">
        <v>2475686</v>
      </c>
      <c r="S189">
        <v>3012</v>
      </c>
    </row>
    <row r="190" spans="1:19" x14ac:dyDescent="0.45">
      <c r="A190" t="s">
        <v>339</v>
      </c>
      <c r="B190" t="s">
        <v>333</v>
      </c>
      <c r="C190" t="s">
        <v>138</v>
      </c>
      <c r="D190">
        <v>0</v>
      </c>
      <c r="E190">
        <v>0</v>
      </c>
      <c r="F190">
        <v>0.61851543370201201</v>
      </c>
      <c r="G190">
        <v>1.0803101394298201E-2</v>
      </c>
      <c r="H190" t="s">
        <v>340</v>
      </c>
      <c r="K190" t="s">
        <v>199</v>
      </c>
      <c r="L190" t="s">
        <v>225</v>
      </c>
      <c r="P190">
        <v>0.30915471509714898</v>
      </c>
      <c r="Q190">
        <v>1.07693314316378E-2</v>
      </c>
      <c r="R190">
        <v>2475686</v>
      </c>
      <c r="S190">
        <v>3012</v>
      </c>
    </row>
    <row r="191" spans="1:19" x14ac:dyDescent="0.45">
      <c r="A191" t="s">
        <v>339</v>
      </c>
      <c r="B191" t="s">
        <v>333</v>
      </c>
      <c r="C191" t="s">
        <v>138</v>
      </c>
      <c r="D191">
        <v>0</v>
      </c>
      <c r="E191">
        <v>0</v>
      </c>
      <c r="F191">
        <v>0.61851543370201201</v>
      </c>
      <c r="G191">
        <v>1.0803101394298201E-2</v>
      </c>
      <c r="H191" t="s">
        <v>340</v>
      </c>
      <c r="K191" t="s">
        <v>199</v>
      </c>
      <c r="L191" t="s">
        <v>225</v>
      </c>
      <c r="P191">
        <v>0.30915471509714898</v>
      </c>
      <c r="Q191">
        <v>1.07693314316378E-2</v>
      </c>
      <c r="R191">
        <v>2475686</v>
      </c>
      <c r="S191">
        <v>3012</v>
      </c>
    </row>
    <row r="192" spans="1:19" x14ac:dyDescent="0.45">
      <c r="A192" t="s">
        <v>341</v>
      </c>
      <c r="B192" t="s">
        <v>333</v>
      </c>
      <c r="C192" t="s">
        <v>138</v>
      </c>
      <c r="D192">
        <v>0</v>
      </c>
      <c r="E192">
        <v>1</v>
      </c>
      <c r="F192">
        <v>0.52400795652365095</v>
      </c>
      <c r="G192">
        <v>2.8950274288139798E-2</v>
      </c>
      <c r="H192" t="s">
        <v>340</v>
      </c>
      <c r="K192" t="s">
        <v>199</v>
      </c>
      <c r="L192" t="s">
        <v>225</v>
      </c>
      <c r="P192">
        <v>0.39724160051319102</v>
      </c>
      <c r="Q192">
        <v>2.8176407291688899E-2</v>
      </c>
      <c r="R192">
        <v>386601</v>
      </c>
      <c r="S192">
        <v>387</v>
      </c>
    </row>
    <row r="193" spans="1:19" x14ac:dyDescent="0.45">
      <c r="A193" t="s">
        <v>341</v>
      </c>
      <c r="B193" t="s">
        <v>333</v>
      </c>
      <c r="C193" t="s">
        <v>138</v>
      </c>
      <c r="D193">
        <v>0</v>
      </c>
      <c r="E193">
        <v>1</v>
      </c>
      <c r="F193">
        <v>0.52400795652365095</v>
      </c>
      <c r="G193">
        <v>2.8950274288139798E-2</v>
      </c>
      <c r="H193" t="s">
        <v>340</v>
      </c>
      <c r="K193" t="s">
        <v>199</v>
      </c>
      <c r="L193" t="s">
        <v>225</v>
      </c>
      <c r="P193">
        <v>0.39724160051319102</v>
      </c>
      <c r="Q193">
        <v>2.8176407291688899E-2</v>
      </c>
      <c r="R193">
        <v>386601</v>
      </c>
      <c r="S193">
        <v>387</v>
      </c>
    </row>
    <row r="194" spans="1:19" x14ac:dyDescent="0.45">
      <c r="A194" t="s">
        <v>341</v>
      </c>
      <c r="B194" t="s">
        <v>333</v>
      </c>
      <c r="C194" t="s">
        <v>138</v>
      </c>
      <c r="D194">
        <v>0</v>
      </c>
      <c r="E194">
        <v>1</v>
      </c>
      <c r="F194">
        <v>0.52400795652365095</v>
      </c>
      <c r="G194">
        <v>2.8950274288139798E-2</v>
      </c>
      <c r="H194" t="s">
        <v>340</v>
      </c>
      <c r="K194" t="s">
        <v>199</v>
      </c>
      <c r="L194" t="s">
        <v>225</v>
      </c>
      <c r="P194">
        <v>0.39724160051319102</v>
      </c>
      <c r="Q194">
        <v>2.8176407291688899E-2</v>
      </c>
      <c r="R194">
        <v>386601</v>
      </c>
      <c r="S194">
        <v>387</v>
      </c>
    </row>
    <row r="195" spans="1:19" x14ac:dyDescent="0.45">
      <c r="A195" t="s">
        <v>341</v>
      </c>
      <c r="B195" t="s">
        <v>333</v>
      </c>
      <c r="C195" t="s">
        <v>138</v>
      </c>
      <c r="D195">
        <v>0</v>
      </c>
      <c r="E195">
        <v>1</v>
      </c>
      <c r="F195">
        <v>0.52400795652365095</v>
      </c>
      <c r="G195">
        <v>2.8950274288139798E-2</v>
      </c>
      <c r="H195" t="s">
        <v>340</v>
      </c>
      <c r="K195" t="s">
        <v>199</v>
      </c>
      <c r="L195" t="s">
        <v>225</v>
      </c>
      <c r="P195">
        <v>0.39724160051319102</v>
      </c>
      <c r="Q195">
        <v>2.8176407291688899E-2</v>
      </c>
      <c r="R195">
        <v>386601</v>
      </c>
      <c r="S195">
        <v>387</v>
      </c>
    </row>
    <row r="196" spans="1:19" x14ac:dyDescent="0.45">
      <c r="A196" t="s">
        <v>342</v>
      </c>
      <c r="B196" t="s">
        <v>333</v>
      </c>
      <c r="C196" t="s">
        <v>138</v>
      </c>
      <c r="D196">
        <v>0</v>
      </c>
      <c r="E196">
        <v>0</v>
      </c>
      <c r="F196">
        <v>0.60879603619567402</v>
      </c>
      <c r="G196">
        <v>1.05956432207423E-2</v>
      </c>
      <c r="H196" t="s">
        <v>343</v>
      </c>
      <c r="K196" t="s">
        <v>202</v>
      </c>
      <c r="L196" t="s">
        <v>225</v>
      </c>
      <c r="P196">
        <v>0.33850592749585701</v>
      </c>
      <c r="Q196">
        <v>1.0538231416547099E-2</v>
      </c>
      <c r="R196">
        <v>2322819</v>
      </c>
      <c r="S196">
        <v>2925</v>
      </c>
    </row>
    <row r="197" spans="1:19" x14ac:dyDescent="0.45">
      <c r="A197" t="s">
        <v>342</v>
      </c>
      <c r="B197" t="s">
        <v>333</v>
      </c>
      <c r="C197" t="s">
        <v>138</v>
      </c>
      <c r="D197">
        <v>0</v>
      </c>
      <c r="E197">
        <v>0</v>
      </c>
      <c r="F197">
        <v>0.60879603619567402</v>
      </c>
      <c r="G197">
        <v>1.05956432207423E-2</v>
      </c>
      <c r="H197" t="s">
        <v>343</v>
      </c>
      <c r="K197" t="s">
        <v>202</v>
      </c>
      <c r="L197" t="s">
        <v>225</v>
      </c>
      <c r="P197">
        <v>0.33850592749585701</v>
      </c>
      <c r="Q197">
        <v>1.0538231416547099E-2</v>
      </c>
      <c r="R197">
        <v>2322819</v>
      </c>
      <c r="S197">
        <v>2925</v>
      </c>
    </row>
    <row r="198" spans="1:19" x14ac:dyDescent="0.45">
      <c r="A198" t="s">
        <v>342</v>
      </c>
      <c r="B198" t="s">
        <v>333</v>
      </c>
      <c r="C198" t="s">
        <v>138</v>
      </c>
      <c r="D198">
        <v>0</v>
      </c>
      <c r="E198">
        <v>0</v>
      </c>
      <c r="F198">
        <v>0.60879603619567402</v>
      </c>
      <c r="G198">
        <v>1.05956432207423E-2</v>
      </c>
      <c r="H198" t="s">
        <v>343</v>
      </c>
      <c r="K198" t="s">
        <v>202</v>
      </c>
      <c r="L198" t="s">
        <v>225</v>
      </c>
      <c r="P198">
        <v>0.33850592749585701</v>
      </c>
      <c r="Q198">
        <v>1.0538231416547099E-2</v>
      </c>
      <c r="R198">
        <v>2322819</v>
      </c>
      <c r="S198">
        <v>2925</v>
      </c>
    </row>
    <row r="199" spans="1:19" x14ac:dyDescent="0.45">
      <c r="A199" t="s">
        <v>342</v>
      </c>
      <c r="B199" t="s">
        <v>333</v>
      </c>
      <c r="C199" t="s">
        <v>138</v>
      </c>
      <c r="D199">
        <v>0</v>
      </c>
      <c r="E199">
        <v>0</v>
      </c>
      <c r="F199">
        <v>0.60879603619567402</v>
      </c>
      <c r="G199">
        <v>1.05956432207423E-2</v>
      </c>
      <c r="H199" t="s">
        <v>343</v>
      </c>
      <c r="K199" t="s">
        <v>202</v>
      </c>
      <c r="L199" t="s">
        <v>225</v>
      </c>
      <c r="P199">
        <v>0.33850592749585701</v>
      </c>
      <c r="Q199">
        <v>1.0538231416547099E-2</v>
      </c>
      <c r="R199">
        <v>2322819</v>
      </c>
      <c r="S199">
        <v>2925</v>
      </c>
    </row>
    <row r="200" spans="1:19" x14ac:dyDescent="0.45">
      <c r="A200" t="s">
        <v>344</v>
      </c>
      <c r="B200" t="s">
        <v>333</v>
      </c>
      <c r="C200" t="s">
        <v>138</v>
      </c>
      <c r="D200">
        <v>0</v>
      </c>
      <c r="E200">
        <v>1</v>
      </c>
      <c r="F200">
        <v>0.51521002734252996</v>
      </c>
      <c r="G200">
        <v>2.5708822256024399E-2</v>
      </c>
      <c r="H200" t="s">
        <v>343</v>
      </c>
      <c r="K200" t="s">
        <v>202</v>
      </c>
      <c r="L200" t="s">
        <v>225</v>
      </c>
      <c r="P200">
        <v>0.43107751500024999</v>
      </c>
      <c r="Q200">
        <v>2.5845412547778401E-2</v>
      </c>
      <c r="R200">
        <v>419493</v>
      </c>
      <c r="S200">
        <v>440</v>
      </c>
    </row>
    <row r="201" spans="1:19" x14ac:dyDescent="0.45">
      <c r="A201" t="s">
        <v>344</v>
      </c>
      <c r="B201" t="s">
        <v>333</v>
      </c>
      <c r="C201" t="s">
        <v>138</v>
      </c>
      <c r="D201">
        <v>0</v>
      </c>
      <c r="E201">
        <v>1</v>
      </c>
      <c r="F201">
        <v>0.51521002734252996</v>
      </c>
      <c r="G201">
        <v>2.5708822256024399E-2</v>
      </c>
      <c r="H201" t="s">
        <v>343</v>
      </c>
      <c r="K201" t="s">
        <v>202</v>
      </c>
      <c r="L201" t="s">
        <v>225</v>
      </c>
      <c r="P201">
        <v>0.43107751500024999</v>
      </c>
      <c r="Q201">
        <v>2.5845412547778401E-2</v>
      </c>
      <c r="R201">
        <v>419493</v>
      </c>
      <c r="S201">
        <v>440</v>
      </c>
    </row>
    <row r="202" spans="1:19" x14ac:dyDescent="0.45">
      <c r="A202" t="s">
        <v>344</v>
      </c>
      <c r="B202" t="s">
        <v>333</v>
      </c>
      <c r="C202" t="s">
        <v>138</v>
      </c>
      <c r="D202">
        <v>0</v>
      </c>
      <c r="E202">
        <v>1</v>
      </c>
      <c r="F202">
        <v>0.51521002734252996</v>
      </c>
      <c r="G202">
        <v>2.5708822256024399E-2</v>
      </c>
      <c r="H202" t="s">
        <v>343</v>
      </c>
      <c r="K202" t="s">
        <v>202</v>
      </c>
      <c r="L202" t="s">
        <v>225</v>
      </c>
      <c r="P202">
        <v>0.43107751500024999</v>
      </c>
      <c r="Q202">
        <v>2.5845412547778401E-2</v>
      </c>
      <c r="R202">
        <v>419493</v>
      </c>
      <c r="S202">
        <v>440</v>
      </c>
    </row>
    <row r="203" spans="1:19" x14ac:dyDescent="0.45">
      <c r="A203" t="s">
        <v>344</v>
      </c>
      <c r="B203" t="s">
        <v>333</v>
      </c>
      <c r="C203" t="s">
        <v>138</v>
      </c>
      <c r="D203">
        <v>0</v>
      </c>
      <c r="E203">
        <v>1</v>
      </c>
      <c r="F203">
        <v>0.51521002734252996</v>
      </c>
      <c r="G203">
        <v>2.5708822256024399E-2</v>
      </c>
      <c r="H203" t="s">
        <v>343</v>
      </c>
      <c r="K203" t="s">
        <v>202</v>
      </c>
      <c r="L203" t="s">
        <v>225</v>
      </c>
      <c r="P203">
        <v>0.43107751500024999</v>
      </c>
      <c r="Q203">
        <v>2.5845412547778401E-2</v>
      </c>
      <c r="R203">
        <v>419493</v>
      </c>
      <c r="S203">
        <v>440</v>
      </c>
    </row>
    <row r="204" spans="1:19" x14ac:dyDescent="0.45">
      <c r="A204" t="s">
        <v>345</v>
      </c>
      <c r="B204" t="s">
        <v>333</v>
      </c>
      <c r="C204" t="s">
        <v>138</v>
      </c>
      <c r="D204">
        <v>0</v>
      </c>
      <c r="E204">
        <v>0</v>
      </c>
      <c r="F204">
        <v>0.88537890439736799</v>
      </c>
      <c r="G204">
        <v>5.2071877644918199E-3</v>
      </c>
      <c r="H204" t="s">
        <v>346</v>
      </c>
      <c r="K204" t="s">
        <v>199</v>
      </c>
      <c r="L204" t="s">
        <v>228</v>
      </c>
      <c r="P204">
        <v>7.9747632794630693E-2</v>
      </c>
      <c r="Q204">
        <v>4.3347299223088697E-3</v>
      </c>
      <c r="R204">
        <v>3662441</v>
      </c>
      <c r="S204">
        <v>4596</v>
      </c>
    </row>
    <row r="205" spans="1:19" x14ac:dyDescent="0.45">
      <c r="A205" t="s">
        <v>345</v>
      </c>
      <c r="B205" t="s">
        <v>333</v>
      </c>
      <c r="C205" t="s">
        <v>138</v>
      </c>
      <c r="D205">
        <v>0</v>
      </c>
      <c r="E205">
        <v>0</v>
      </c>
      <c r="F205">
        <v>0.88537890439736799</v>
      </c>
      <c r="G205">
        <v>5.2071877644918199E-3</v>
      </c>
      <c r="H205" t="s">
        <v>346</v>
      </c>
      <c r="K205" t="s">
        <v>199</v>
      </c>
      <c r="L205" t="s">
        <v>228</v>
      </c>
      <c r="P205">
        <v>7.9747632794630693E-2</v>
      </c>
      <c r="Q205">
        <v>4.3347299223088697E-3</v>
      </c>
      <c r="R205">
        <v>3662441</v>
      </c>
      <c r="S205">
        <v>4596</v>
      </c>
    </row>
    <row r="206" spans="1:19" x14ac:dyDescent="0.45">
      <c r="A206" t="s">
        <v>345</v>
      </c>
      <c r="B206" t="s">
        <v>333</v>
      </c>
      <c r="C206" t="s">
        <v>138</v>
      </c>
      <c r="D206">
        <v>0</v>
      </c>
      <c r="E206">
        <v>0</v>
      </c>
      <c r="F206">
        <v>0.88537890439736799</v>
      </c>
      <c r="G206">
        <v>5.2071877644918199E-3</v>
      </c>
      <c r="H206" t="s">
        <v>346</v>
      </c>
      <c r="K206" t="s">
        <v>199</v>
      </c>
      <c r="L206" t="s">
        <v>228</v>
      </c>
      <c r="P206">
        <v>7.9747632794630693E-2</v>
      </c>
      <c r="Q206">
        <v>4.3347299223088697E-3</v>
      </c>
      <c r="R206">
        <v>3662441</v>
      </c>
      <c r="S206">
        <v>4596</v>
      </c>
    </row>
    <row r="207" spans="1:19" x14ac:dyDescent="0.45">
      <c r="A207" t="s">
        <v>345</v>
      </c>
      <c r="B207" t="s">
        <v>333</v>
      </c>
      <c r="C207" t="s">
        <v>138</v>
      </c>
      <c r="D207">
        <v>0</v>
      </c>
      <c r="E207">
        <v>0</v>
      </c>
      <c r="F207">
        <v>0.88537890439736799</v>
      </c>
      <c r="G207">
        <v>5.2071877644918199E-3</v>
      </c>
      <c r="H207" t="s">
        <v>346</v>
      </c>
      <c r="K207" t="s">
        <v>199</v>
      </c>
      <c r="L207" t="s">
        <v>228</v>
      </c>
      <c r="P207">
        <v>7.9747632794630693E-2</v>
      </c>
      <c r="Q207">
        <v>4.3347299223088697E-3</v>
      </c>
      <c r="R207">
        <v>3662441</v>
      </c>
      <c r="S207">
        <v>4596</v>
      </c>
    </row>
    <row r="208" spans="1:19" x14ac:dyDescent="0.45">
      <c r="A208" t="s">
        <v>347</v>
      </c>
      <c r="B208" t="s">
        <v>333</v>
      </c>
      <c r="C208" t="s">
        <v>138</v>
      </c>
      <c r="D208">
        <v>0</v>
      </c>
      <c r="E208">
        <v>1</v>
      </c>
      <c r="F208">
        <v>0.89437297281212502</v>
      </c>
      <c r="G208">
        <v>1.09302869856133E-2</v>
      </c>
      <c r="H208" t="s">
        <v>346</v>
      </c>
      <c r="K208" t="s">
        <v>199</v>
      </c>
      <c r="L208" t="s">
        <v>228</v>
      </c>
      <c r="P208">
        <v>7.1658301675312702E-2</v>
      </c>
      <c r="Q208">
        <v>9.4458584728713199E-3</v>
      </c>
      <c r="R208">
        <v>806536</v>
      </c>
      <c r="S208">
        <v>820</v>
      </c>
    </row>
    <row r="209" spans="1:19" x14ac:dyDescent="0.45">
      <c r="A209" t="s">
        <v>347</v>
      </c>
      <c r="B209" t="s">
        <v>333</v>
      </c>
      <c r="C209" t="s">
        <v>138</v>
      </c>
      <c r="D209">
        <v>0</v>
      </c>
      <c r="E209">
        <v>1</v>
      </c>
      <c r="F209">
        <v>0.89437297281212502</v>
      </c>
      <c r="G209">
        <v>1.09302869856133E-2</v>
      </c>
      <c r="H209" t="s">
        <v>346</v>
      </c>
      <c r="K209" t="s">
        <v>199</v>
      </c>
      <c r="L209" t="s">
        <v>228</v>
      </c>
      <c r="P209">
        <v>7.1658301675312702E-2</v>
      </c>
      <c r="Q209">
        <v>9.4458584728713199E-3</v>
      </c>
      <c r="R209">
        <v>806536</v>
      </c>
      <c r="S209">
        <v>820</v>
      </c>
    </row>
    <row r="210" spans="1:19" x14ac:dyDescent="0.45">
      <c r="A210" t="s">
        <v>347</v>
      </c>
      <c r="B210" t="s">
        <v>333</v>
      </c>
      <c r="C210" t="s">
        <v>138</v>
      </c>
      <c r="D210">
        <v>0</v>
      </c>
      <c r="E210">
        <v>1</v>
      </c>
      <c r="F210">
        <v>0.89437297281212502</v>
      </c>
      <c r="G210">
        <v>1.09302869856133E-2</v>
      </c>
      <c r="H210" t="s">
        <v>346</v>
      </c>
      <c r="K210" t="s">
        <v>199</v>
      </c>
      <c r="L210" t="s">
        <v>228</v>
      </c>
      <c r="P210">
        <v>7.1658301675312702E-2</v>
      </c>
      <c r="Q210">
        <v>9.4458584728713199E-3</v>
      </c>
      <c r="R210">
        <v>806536</v>
      </c>
      <c r="S210">
        <v>820</v>
      </c>
    </row>
    <row r="211" spans="1:19" x14ac:dyDescent="0.45">
      <c r="A211" t="s">
        <v>347</v>
      </c>
      <c r="B211" t="s">
        <v>333</v>
      </c>
      <c r="C211" t="s">
        <v>138</v>
      </c>
      <c r="D211">
        <v>0</v>
      </c>
      <c r="E211">
        <v>1</v>
      </c>
      <c r="F211">
        <v>0.89437297281212502</v>
      </c>
      <c r="G211">
        <v>1.09302869856133E-2</v>
      </c>
      <c r="H211" t="s">
        <v>346</v>
      </c>
      <c r="K211" t="s">
        <v>199</v>
      </c>
      <c r="L211" t="s">
        <v>228</v>
      </c>
      <c r="P211">
        <v>7.1658301675312702E-2</v>
      </c>
      <c r="Q211">
        <v>9.4458584728713199E-3</v>
      </c>
      <c r="R211">
        <v>806536</v>
      </c>
      <c r="S211">
        <v>820</v>
      </c>
    </row>
    <row r="212" spans="1:19" x14ac:dyDescent="0.45">
      <c r="A212" t="s">
        <v>348</v>
      </c>
      <c r="B212" t="s">
        <v>333</v>
      </c>
      <c r="C212" t="s">
        <v>138</v>
      </c>
      <c r="D212">
        <v>0</v>
      </c>
      <c r="E212">
        <v>0</v>
      </c>
      <c r="F212">
        <v>0.78007820298449904</v>
      </c>
      <c r="G212">
        <v>5.9837289603716596E-3</v>
      </c>
      <c r="H212" t="s">
        <v>349</v>
      </c>
      <c r="K212" t="s">
        <v>202</v>
      </c>
      <c r="L212" t="s">
        <v>228</v>
      </c>
      <c r="P212">
        <v>0.19153305365381601</v>
      </c>
      <c r="Q212">
        <v>5.7106179851952798E-3</v>
      </c>
      <c r="R212">
        <v>3641549</v>
      </c>
      <c r="S212">
        <v>5291</v>
      </c>
    </row>
    <row r="213" spans="1:19" x14ac:dyDescent="0.45">
      <c r="A213" t="s">
        <v>348</v>
      </c>
      <c r="B213" t="s">
        <v>333</v>
      </c>
      <c r="C213" t="s">
        <v>138</v>
      </c>
      <c r="D213">
        <v>0</v>
      </c>
      <c r="E213">
        <v>0</v>
      </c>
      <c r="F213">
        <v>0.78007820298449904</v>
      </c>
      <c r="G213">
        <v>5.9837289603716596E-3</v>
      </c>
      <c r="H213" t="s">
        <v>349</v>
      </c>
      <c r="K213" t="s">
        <v>202</v>
      </c>
      <c r="L213" t="s">
        <v>228</v>
      </c>
      <c r="P213">
        <v>0.19153305365381601</v>
      </c>
      <c r="Q213">
        <v>5.7106179851952798E-3</v>
      </c>
      <c r="R213">
        <v>3641549</v>
      </c>
      <c r="S213">
        <v>5291</v>
      </c>
    </row>
    <row r="214" spans="1:19" x14ac:dyDescent="0.45">
      <c r="A214" t="s">
        <v>348</v>
      </c>
      <c r="B214" t="s">
        <v>333</v>
      </c>
      <c r="C214" t="s">
        <v>138</v>
      </c>
      <c r="D214">
        <v>0</v>
      </c>
      <c r="E214">
        <v>0</v>
      </c>
      <c r="F214">
        <v>0.78007820298449904</v>
      </c>
      <c r="G214">
        <v>5.9837289603716596E-3</v>
      </c>
      <c r="H214" t="s">
        <v>349</v>
      </c>
      <c r="K214" t="s">
        <v>202</v>
      </c>
      <c r="L214" t="s">
        <v>228</v>
      </c>
      <c r="P214">
        <v>0.19153305365381601</v>
      </c>
      <c r="Q214">
        <v>5.7106179851952798E-3</v>
      </c>
      <c r="R214">
        <v>3641549</v>
      </c>
      <c r="S214">
        <v>5291</v>
      </c>
    </row>
    <row r="215" spans="1:19" x14ac:dyDescent="0.45">
      <c r="A215" t="s">
        <v>348</v>
      </c>
      <c r="B215" t="s">
        <v>333</v>
      </c>
      <c r="C215" t="s">
        <v>138</v>
      </c>
      <c r="D215">
        <v>0</v>
      </c>
      <c r="E215">
        <v>0</v>
      </c>
      <c r="F215">
        <v>0.78007820298449904</v>
      </c>
      <c r="G215">
        <v>5.9837289603716596E-3</v>
      </c>
      <c r="H215" t="s">
        <v>349</v>
      </c>
      <c r="K215" t="s">
        <v>202</v>
      </c>
      <c r="L215" t="s">
        <v>228</v>
      </c>
      <c r="P215">
        <v>0.19153305365381601</v>
      </c>
      <c r="Q215">
        <v>5.7106179851952798E-3</v>
      </c>
      <c r="R215">
        <v>3641549</v>
      </c>
      <c r="S215">
        <v>5291</v>
      </c>
    </row>
    <row r="216" spans="1:19" x14ac:dyDescent="0.45">
      <c r="A216" t="s">
        <v>350</v>
      </c>
      <c r="B216" t="s">
        <v>333</v>
      </c>
      <c r="C216" t="s">
        <v>138</v>
      </c>
      <c r="D216">
        <v>0</v>
      </c>
      <c r="E216">
        <v>1</v>
      </c>
      <c r="F216">
        <v>0.75714834382955298</v>
      </c>
      <c r="G216">
        <v>1.49155928855845E-2</v>
      </c>
      <c r="H216" t="s">
        <v>349</v>
      </c>
      <c r="K216" t="s">
        <v>202</v>
      </c>
      <c r="L216" t="s">
        <v>228</v>
      </c>
      <c r="P216">
        <v>0.20823259753113199</v>
      </c>
      <c r="Q216">
        <v>1.4042602728339499E-2</v>
      </c>
      <c r="R216">
        <v>812356</v>
      </c>
      <c r="S216">
        <v>923</v>
      </c>
    </row>
    <row r="217" spans="1:19" x14ac:dyDescent="0.45">
      <c r="A217" t="s">
        <v>350</v>
      </c>
      <c r="B217" t="s">
        <v>333</v>
      </c>
      <c r="C217" t="s">
        <v>138</v>
      </c>
      <c r="D217">
        <v>0</v>
      </c>
      <c r="E217">
        <v>1</v>
      </c>
      <c r="F217">
        <v>0.75714834382955298</v>
      </c>
      <c r="G217">
        <v>1.49155928855845E-2</v>
      </c>
      <c r="H217" t="s">
        <v>349</v>
      </c>
      <c r="K217" t="s">
        <v>202</v>
      </c>
      <c r="L217" t="s">
        <v>228</v>
      </c>
      <c r="P217">
        <v>0.20823259753113199</v>
      </c>
      <c r="Q217">
        <v>1.4042602728339499E-2</v>
      </c>
      <c r="R217">
        <v>812356</v>
      </c>
      <c r="S217">
        <v>923</v>
      </c>
    </row>
    <row r="218" spans="1:19" x14ac:dyDescent="0.45">
      <c r="A218" t="s">
        <v>350</v>
      </c>
      <c r="B218" t="s">
        <v>333</v>
      </c>
      <c r="C218" t="s">
        <v>138</v>
      </c>
      <c r="D218">
        <v>0</v>
      </c>
      <c r="E218">
        <v>1</v>
      </c>
      <c r="F218">
        <v>0.75714834382955298</v>
      </c>
      <c r="G218">
        <v>1.49155928855845E-2</v>
      </c>
      <c r="H218" t="s">
        <v>349</v>
      </c>
      <c r="K218" t="s">
        <v>202</v>
      </c>
      <c r="L218" t="s">
        <v>228</v>
      </c>
      <c r="P218">
        <v>0.20823259753113199</v>
      </c>
      <c r="Q218">
        <v>1.4042602728339499E-2</v>
      </c>
      <c r="R218">
        <v>812356</v>
      </c>
      <c r="S218">
        <v>923</v>
      </c>
    </row>
    <row r="219" spans="1:19" x14ac:dyDescent="0.45">
      <c r="A219" t="s">
        <v>350</v>
      </c>
      <c r="B219" t="s">
        <v>333</v>
      </c>
      <c r="C219" t="s">
        <v>138</v>
      </c>
      <c r="D219">
        <v>0</v>
      </c>
      <c r="E219">
        <v>1</v>
      </c>
      <c r="F219">
        <v>0.75714834382955298</v>
      </c>
      <c r="G219">
        <v>1.49155928855845E-2</v>
      </c>
      <c r="H219" t="s">
        <v>349</v>
      </c>
      <c r="K219" t="s">
        <v>202</v>
      </c>
      <c r="L219" t="s">
        <v>228</v>
      </c>
      <c r="P219">
        <v>0.20823259753113199</v>
      </c>
      <c r="Q219">
        <v>1.4042602728339499E-2</v>
      </c>
      <c r="R219">
        <v>812356</v>
      </c>
      <c r="S219">
        <v>923</v>
      </c>
    </row>
    <row r="220" spans="1:19" x14ac:dyDescent="0.45">
      <c r="A220" t="s">
        <v>351</v>
      </c>
      <c r="B220" t="s">
        <v>333</v>
      </c>
      <c r="C220" t="s">
        <v>138</v>
      </c>
      <c r="D220">
        <v>0</v>
      </c>
      <c r="E220">
        <v>0</v>
      </c>
      <c r="F220">
        <v>0.89950573623916397</v>
      </c>
      <c r="G220">
        <v>3.7008523851755301E-3</v>
      </c>
      <c r="H220" t="s">
        <v>352</v>
      </c>
      <c r="K220" t="s">
        <v>199</v>
      </c>
      <c r="L220" t="s">
        <v>231</v>
      </c>
      <c r="P220">
        <v>7.7752209629233293E-2</v>
      </c>
      <c r="Q220">
        <v>3.2512992683734901E-3</v>
      </c>
      <c r="R220">
        <v>5303039</v>
      </c>
      <c r="S220">
        <v>7859</v>
      </c>
    </row>
    <row r="221" spans="1:19" x14ac:dyDescent="0.45">
      <c r="A221" t="s">
        <v>351</v>
      </c>
      <c r="B221" t="s">
        <v>333</v>
      </c>
      <c r="C221" t="s">
        <v>138</v>
      </c>
      <c r="D221">
        <v>0</v>
      </c>
      <c r="E221">
        <v>0</v>
      </c>
      <c r="F221">
        <v>0.89950573623916397</v>
      </c>
      <c r="G221">
        <v>3.7008523851755301E-3</v>
      </c>
      <c r="H221" t="s">
        <v>352</v>
      </c>
      <c r="K221" t="s">
        <v>199</v>
      </c>
      <c r="L221" t="s">
        <v>231</v>
      </c>
      <c r="P221">
        <v>7.7752209629233293E-2</v>
      </c>
      <c r="Q221">
        <v>3.2512992683734901E-3</v>
      </c>
      <c r="R221">
        <v>5303039</v>
      </c>
      <c r="S221">
        <v>7859</v>
      </c>
    </row>
    <row r="222" spans="1:19" x14ac:dyDescent="0.45">
      <c r="A222" t="s">
        <v>351</v>
      </c>
      <c r="B222" t="s">
        <v>333</v>
      </c>
      <c r="C222" t="s">
        <v>138</v>
      </c>
      <c r="D222">
        <v>0</v>
      </c>
      <c r="E222">
        <v>0</v>
      </c>
      <c r="F222">
        <v>0.89950573623916397</v>
      </c>
      <c r="G222">
        <v>3.7008523851755301E-3</v>
      </c>
      <c r="H222" t="s">
        <v>352</v>
      </c>
      <c r="K222" t="s">
        <v>199</v>
      </c>
      <c r="L222" t="s">
        <v>231</v>
      </c>
      <c r="P222">
        <v>7.7752209629233293E-2</v>
      </c>
      <c r="Q222">
        <v>3.2512992683734901E-3</v>
      </c>
      <c r="R222">
        <v>5303039</v>
      </c>
      <c r="S222">
        <v>7859</v>
      </c>
    </row>
    <row r="223" spans="1:19" x14ac:dyDescent="0.45">
      <c r="A223" t="s">
        <v>351</v>
      </c>
      <c r="B223" t="s">
        <v>333</v>
      </c>
      <c r="C223" t="s">
        <v>138</v>
      </c>
      <c r="D223">
        <v>0</v>
      </c>
      <c r="E223">
        <v>0</v>
      </c>
      <c r="F223">
        <v>0.89950573623916397</v>
      </c>
      <c r="G223">
        <v>3.7008523851755301E-3</v>
      </c>
      <c r="H223" t="s">
        <v>352</v>
      </c>
      <c r="K223" t="s">
        <v>199</v>
      </c>
      <c r="L223" t="s">
        <v>231</v>
      </c>
      <c r="P223">
        <v>7.7752209629233293E-2</v>
      </c>
      <c r="Q223">
        <v>3.2512992683734901E-3</v>
      </c>
      <c r="R223">
        <v>5303039</v>
      </c>
      <c r="S223">
        <v>7859</v>
      </c>
    </row>
    <row r="224" spans="1:19" x14ac:dyDescent="0.45">
      <c r="A224" t="s">
        <v>353</v>
      </c>
      <c r="B224" t="s">
        <v>333</v>
      </c>
      <c r="C224" t="s">
        <v>138</v>
      </c>
      <c r="D224">
        <v>0</v>
      </c>
      <c r="E224">
        <v>1</v>
      </c>
      <c r="F224">
        <v>0.92133582328502595</v>
      </c>
      <c r="G224">
        <v>7.9366810986551302E-3</v>
      </c>
      <c r="H224" t="s">
        <v>352</v>
      </c>
      <c r="K224" t="s">
        <v>199</v>
      </c>
      <c r="L224" t="s">
        <v>231</v>
      </c>
      <c r="P224">
        <v>5.00973507470849E-2</v>
      </c>
      <c r="Q224">
        <v>6.39737517983743E-3</v>
      </c>
      <c r="R224">
        <v>1005642</v>
      </c>
      <c r="S224">
        <v>1181</v>
      </c>
    </row>
    <row r="225" spans="1:19" x14ac:dyDescent="0.45">
      <c r="A225" t="s">
        <v>353</v>
      </c>
      <c r="B225" t="s">
        <v>333</v>
      </c>
      <c r="C225" t="s">
        <v>138</v>
      </c>
      <c r="D225">
        <v>0</v>
      </c>
      <c r="E225">
        <v>1</v>
      </c>
      <c r="F225">
        <v>0.92133582328502595</v>
      </c>
      <c r="G225">
        <v>7.9366810986551302E-3</v>
      </c>
      <c r="H225" t="s">
        <v>352</v>
      </c>
      <c r="K225" t="s">
        <v>199</v>
      </c>
      <c r="L225" t="s">
        <v>231</v>
      </c>
      <c r="P225">
        <v>5.00973507470849E-2</v>
      </c>
      <c r="Q225">
        <v>6.39737517983743E-3</v>
      </c>
      <c r="R225">
        <v>1005642</v>
      </c>
      <c r="S225">
        <v>1181</v>
      </c>
    </row>
    <row r="226" spans="1:19" x14ac:dyDescent="0.45">
      <c r="A226" t="s">
        <v>353</v>
      </c>
      <c r="B226" t="s">
        <v>333</v>
      </c>
      <c r="C226" t="s">
        <v>138</v>
      </c>
      <c r="D226">
        <v>0</v>
      </c>
      <c r="E226">
        <v>1</v>
      </c>
      <c r="F226">
        <v>0.92133582328502595</v>
      </c>
      <c r="G226">
        <v>7.9366810986551302E-3</v>
      </c>
      <c r="H226" t="s">
        <v>352</v>
      </c>
      <c r="K226" t="s">
        <v>199</v>
      </c>
      <c r="L226" t="s">
        <v>231</v>
      </c>
      <c r="P226">
        <v>5.00973507470849E-2</v>
      </c>
      <c r="Q226">
        <v>6.39737517983743E-3</v>
      </c>
      <c r="R226">
        <v>1005642</v>
      </c>
      <c r="S226">
        <v>1181</v>
      </c>
    </row>
    <row r="227" spans="1:19" x14ac:dyDescent="0.45">
      <c r="A227" t="s">
        <v>353</v>
      </c>
      <c r="B227" t="s">
        <v>333</v>
      </c>
      <c r="C227" t="s">
        <v>138</v>
      </c>
      <c r="D227">
        <v>0</v>
      </c>
      <c r="E227">
        <v>1</v>
      </c>
      <c r="F227">
        <v>0.92133582328502595</v>
      </c>
      <c r="G227">
        <v>7.9366810986551302E-3</v>
      </c>
      <c r="H227" t="s">
        <v>352</v>
      </c>
      <c r="K227" t="s">
        <v>199</v>
      </c>
      <c r="L227" t="s">
        <v>231</v>
      </c>
      <c r="P227">
        <v>5.00973507470849E-2</v>
      </c>
      <c r="Q227">
        <v>6.39737517983743E-3</v>
      </c>
      <c r="R227">
        <v>1005642</v>
      </c>
      <c r="S227">
        <v>1181</v>
      </c>
    </row>
    <row r="228" spans="1:19" x14ac:dyDescent="0.45">
      <c r="A228" t="s">
        <v>354</v>
      </c>
      <c r="B228" t="s">
        <v>333</v>
      </c>
      <c r="C228" t="s">
        <v>138</v>
      </c>
      <c r="D228">
        <v>0</v>
      </c>
      <c r="E228">
        <v>0</v>
      </c>
      <c r="F228">
        <v>0.80643699391894397</v>
      </c>
      <c r="G228">
        <v>4.3454935579208803E-3</v>
      </c>
      <c r="H228" t="s">
        <v>355</v>
      </c>
      <c r="K228" t="s">
        <v>202</v>
      </c>
      <c r="L228" t="s">
        <v>231</v>
      </c>
      <c r="P228">
        <v>0.171119488877884</v>
      </c>
      <c r="Q228">
        <v>4.1389358350796199E-3</v>
      </c>
      <c r="R228">
        <v>5474543</v>
      </c>
      <c r="S228">
        <v>8600</v>
      </c>
    </row>
    <row r="229" spans="1:19" x14ac:dyDescent="0.45">
      <c r="A229" t="s">
        <v>354</v>
      </c>
      <c r="B229" t="s">
        <v>333</v>
      </c>
      <c r="C229" t="s">
        <v>138</v>
      </c>
      <c r="D229">
        <v>0</v>
      </c>
      <c r="E229">
        <v>0</v>
      </c>
      <c r="F229">
        <v>0.80643699391894397</v>
      </c>
      <c r="G229">
        <v>4.3454935579208803E-3</v>
      </c>
      <c r="H229" t="s">
        <v>355</v>
      </c>
      <c r="K229" t="s">
        <v>202</v>
      </c>
      <c r="L229" t="s">
        <v>231</v>
      </c>
      <c r="P229">
        <v>0.171119488877884</v>
      </c>
      <c r="Q229">
        <v>4.1389358350796199E-3</v>
      </c>
      <c r="R229">
        <v>5474543</v>
      </c>
      <c r="S229">
        <v>8600</v>
      </c>
    </row>
    <row r="230" spans="1:19" x14ac:dyDescent="0.45">
      <c r="A230" t="s">
        <v>354</v>
      </c>
      <c r="B230" t="s">
        <v>333</v>
      </c>
      <c r="C230" t="s">
        <v>138</v>
      </c>
      <c r="D230">
        <v>0</v>
      </c>
      <c r="E230">
        <v>0</v>
      </c>
      <c r="F230">
        <v>0.80643699391894397</v>
      </c>
      <c r="G230">
        <v>4.3454935579208803E-3</v>
      </c>
      <c r="H230" t="s">
        <v>355</v>
      </c>
      <c r="K230" t="s">
        <v>202</v>
      </c>
      <c r="L230" t="s">
        <v>231</v>
      </c>
      <c r="P230">
        <v>0.171119488877884</v>
      </c>
      <c r="Q230">
        <v>4.1389358350796199E-3</v>
      </c>
      <c r="R230">
        <v>5474543</v>
      </c>
      <c r="S230">
        <v>8600</v>
      </c>
    </row>
    <row r="231" spans="1:19" x14ac:dyDescent="0.45">
      <c r="A231" t="s">
        <v>354</v>
      </c>
      <c r="B231" t="s">
        <v>333</v>
      </c>
      <c r="C231" t="s">
        <v>138</v>
      </c>
      <c r="D231">
        <v>0</v>
      </c>
      <c r="E231">
        <v>0</v>
      </c>
      <c r="F231">
        <v>0.80643699391894397</v>
      </c>
      <c r="G231">
        <v>4.3454935579208803E-3</v>
      </c>
      <c r="H231" t="s">
        <v>355</v>
      </c>
      <c r="K231" t="s">
        <v>202</v>
      </c>
      <c r="L231" t="s">
        <v>231</v>
      </c>
      <c r="P231">
        <v>0.171119488877884</v>
      </c>
      <c r="Q231">
        <v>4.1389358350796199E-3</v>
      </c>
      <c r="R231">
        <v>5474543</v>
      </c>
      <c r="S231">
        <v>8600</v>
      </c>
    </row>
    <row r="232" spans="1:19" x14ac:dyDescent="0.45">
      <c r="A232" t="s">
        <v>356</v>
      </c>
      <c r="B232" t="s">
        <v>333</v>
      </c>
      <c r="C232" t="s">
        <v>138</v>
      </c>
      <c r="D232">
        <v>0</v>
      </c>
      <c r="E232">
        <v>1</v>
      </c>
      <c r="F232">
        <v>0.74942743617641605</v>
      </c>
      <c r="G232">
        <v>1.274993893972E-2</v>
      </c>
      <c r="H232" t="s">
        <v>355</v>
      </c>
      <c r="K232" t="s">
        <v>202</v>
      </c>
      <c r="L232" t="s">
        <v>231</v>
      </c>
      <c r="P232">
        <v>0.216485229556516</v>
      </c>
      <c r="Q232">
        <v>1.20231883984191E-2</v>
      </c>
      <c r="R232">
        <v>998142</v>
      </c>
      <c r="S232">
        <v>1248</v>
      </c>
    </row>
    <row r="233" spans="1:19" x14ac:dyDescent="0.45">
      <c r="A233" t="s">
        <v>356</v>
      </c>
      <c r="B233" t="s">
        <v>333</v>
      </c>
      <c r="C233" t="s">
        <v>138</v>
      </c>
      <c r="D233">
        <v>0</v>
      </c>
      <c r="E233">
        <v>1</v>
      </c>
      <c r="F233">
        <v>0.74942743617641605</v>
      </c>
      <c r="G233">
        <v>1.274993893972E-2</v>
      </c>
      <c r="H233" t="s">
        <v>355</v>
      </c>
      <c r="K233" t="s">
        <v>202</v>
      </c>
      <c r="L233" t="s">
        <v>231</v>
      </c>
      <c r="P233">
        <v>0.216485229556516</v>
      </c>
      <c r="Q233">
        <v>1.20231883984191E-2</v>
      </c>
      <c r="R233">
        <v>998142</v>
      </c>
      <c r="S233">
        <v>1248</v>
      </c>
    </row>
    <row r="234" spans="1:19" x14ac:dyDescent="0.45">
      <c r="A234" t="s">
        <v>356</v>
      </c>
      <c r="B234" t="s">
        <v>333</v>
      </c>
      <c r="C234" t="s">
        <v>138</v>
      </c>
      <c r="D234">
        <v>0</v>
      </c>
      <c r="E234">
        <v>1</v>
      </c>
      <c r="F234">
        <v>0.74942743617641605</v>
      </c>
      <c r="G234">
        <v>1.274993893972E-2</v>
      </c>
      <c r="H234" t="s">
        <v>355</v>
      </c>
      <c r="K234" t="s">
        <v>202</v>
      </c>
      <c r="L234" t="s">
        <v>231</v>
      </c>
      <c r="P234">
        <v>0.216485229556516</v>
      </c>
      <c r="Q234">
        <v>1.20231883984191E-2</v>
      </c>
      <c r="R234">
        <v>998142</v>
      </c>
      <c r="S234">
        <v>1248</v>
      </c>
    </row>
    <row r="235" spans="1:19" x14ac:dyDescent="0.45">
      <c r="A235" t="s">
        <v>356</v>
      </c>
      <c r="B235" t="s">
        <v>333</v>
      </c>
      <c r="C235" t="s">
        <v>138</v>
      </c>
      <c r="D235">
        <v>0</v>
      </c>
      <c r="E235">
        <v>1</v>
      </c>
      <c r="F235">
        <v>0.74942743617641605</v>
      </c>
      <c r="G235">
        <v>1.274993893972E-2</v>
      </c>
      <c r="H235" t="s">
        <v>355</v>
      </c>
      <c r="K235" t="s">
        <v>202</v>
      </c>
      <c r="L235" t="s">
        <v>231</v>
      </c>
      <c r="P235">
        <v>0.216485229556516</v>
      </c>
      <c r="Q235">
        <v>1.20231883984191E-2</v>
      </c>
      <c r="R235">
        <v>998142</v>
      </c>
      <c r="S235">
        <v>1248</v>
      </c>
    </row>
    <row r="236" spans="1:19" x14ac:dyDescent="0.45">
      <c r="A236" t="s">
        <v>357</v>
      </c>
      <c r="B236" t="s">
        <v>333</v>
      </c>
      <c r="C236" t="s">
        <v>138</v>
      </c>
      <c r="D236">
        <v>0</v>
      </c>
      <c r="E236">
        <v>0</v>
      </c>
      <c r="F236">
        <v>0.76714022432139395</v>
      </c>
      <c r="G236">
        <v>4.7104583163386999E-3</v>
      </c>
      <c r="H236" t="s">
        <v>358</v>
      </c>
      <c r="K236" t="s">
        <v>199</v>
      </c>
      <c r="L236" t="s">
        <v>234</v>
      </c>
      <c r="P236">
        <v>0.21140797707622999</v>
      </c>
      <c r="Q236">
        <v>4.5441781948402796E-3</v>
      </c>
      <c r="R236">
        <v>5479727</v>
      </c>
      <c r="S236">
        <v>8450</v>
      </c>
    </row>
    <row r="237" spans="1:19" x14ac:dyDescent="0.45">
      <c r="A237" t="s">
        <v>357</v>
      </c>
      <c r="B237" t="s">
        <v>333</v>
      </c>
      <c r="C237" t="s">
        <v>138</v>
      </c>
      <c r="D237">
        <v>0</v>
      </c>
      <c r="E237">
        <v>0</v>
      </c>
      <c r="F237">
        <v>0.76714022432139395</v>
      </c>
      <c r="G237">
        <v>4.7104583163386999E-3</v>
      </c>
      <c r="H237" t="s">
        <v>358</v>
      </c>
      <c r="K237" t="s">
        <v>199</v>
      </c>
      <c r="L237" t="s">
        <v>234</v>
      </c>
      <c r="P237">
        <v>0.21140797707622999</v>
      </c>
      <c r="Q237">
        <v>4.5441781948402796E-3</v>
      </c>
      <c r="R237">
        <v>5479727</v>
      </c>
      <c r="S237">
        <v>8450</v>
      </c>
    </row>
    <row r="238" spans="1:19" x14ac:dyDescent="0.45">
      <c r="A238" t="s">
        <v>357</v>
      </c>
      <c r="B238" t="s">
        <v>333</v>
      </c>
      <c r="C238" t="s">
        <v>138</v>
      </c>
      <c r="D238">
        <v>0</v>
      </c>
      <c r="E238">
        <v>0</v>
      </c>
      <c r="F238">
        <v>0.76714022432139395</v>
      </c>
      <c r="G238">
        <v>4.7104583163386999E-3</v>
      </c>
      <c r="H238" t="s">
        <v>358</v>
      </c>
      <c r="K238" t="s">
        <v>199</v>
      </c>
      <c r="L238" t="s">
        <v>234</v>
      </c>
      <c r="P238">
        <v>0.21140797707622999</v>
      </c>
      <c r="Q238">
        <v>4.5441781948402796E-3</v>
      </c>
      <c r="R238">
        <v>5479727</v>
      </c>
      <c r="S238">
        <v>8450</v>
      </c>
    </row>
    <row r="239" spans="1:19" x14ac:dyDescent="0.45">
      <c r="A239" t="s">
        <v>357</v>
      </c>
      <c r="B239" t="s">
        <v>333</v>
      </c>
      <c r="C239" t="s">
        <v>138</v>
      </c>
      <c r="D239">
        <v>0</v>
      </c>
      <c r="E239">
        <v>0</v>
      </c>
      <c r="F239">
        <v>0.76714022432139395</v>
      </c>
      <c r="G239">
        <v>4.7104583163386999E-3</v>
      </c>
      <c r="H239" t="s">
        <v>358</v>
      </c>
      <c r="K239" t="s">
        <v>199</v>
      </c>
      <c r="L239" t="s">
        <v>234</v>
      </c>
      <c r="P239">
        <v>0.21140797707622999</v>
      </c>
      <c r="Q239">
        <v>4.5441781948402796E-3</v>
      </c>
      <c r="R239">
        <v>5479727</v>
      </c>
      <c r="S239">
        <v>8450</v>
      </c>
    </row>
    <row r="240" spans="1:19" x14ac:dyDescent="0.45">
      <c r="A240" t="s">
        <v>359</v>
      </c>
      <c r="B240" t="s">
        <v>333</v>
      </c>
      <c r="C240" t="s">
        <v>138</v>
      </c>
      <c r="D240">
        <v>0</v>
      </c>
      <c r="E240">
        <v>1</v>
      </c>
      <c r="F240">
        <v>0.75240460212067795</v>
      </c>
      <c r="G240">
        <v>1.64425768062125E-2</v>
      </c>
      <c r="H240" t="s">
        <v>358</v>
      </c>
      <c r="K240" t="s">
        <v>199</v>
      </c>
      <c r="L240" t="s">
        <v>234</v>
      </c>
      <c r="P240">
        <v>0.215737757445218</v>
      </c>
      <c r="Q240">
        <v>1.5665353396532598E-2</v>
      </c>
      <c r="R240">
        <v>674124</v>
      </c>
      <c r="S240">
        <v>834</v>
      </c>
    </row>
    <row r="241" spans="1:19" x14ac:dyDescent="0.45">
      <c r="A241" t="s">
        <v>359</v>
      </c>
      <c r="B241" t="s">
        <v>333</v>
      </c>
      <c r="C241" t="s">
        <v>138</v>
      </c>
      <c r="D241">
        <v>0</v>
      </c>
      <c r="E241">
        <v>1</v>
      </c>
      <c r="F241">
        <v>0.75240460212067795</v>
      </c>
      <c r="G241">
        <v>1.64425768062125E-2</v>
      </c>
      <c r="H241" t="s">
        <v>358</v>
      </c>
      <c r="K241" t="s">
        <v>199</v>
      </c>
      <c r="L241" t="s">
        <v>234</v>
      </c>
      <c r="P241">
        <v>0.215737757445218</v>
      </c>
      <c r="Q241">
        <v>1.5665353396532598E-2</v>
      </c>
      <c r="R241">
        <v>674124</v>
      </c>
      <c r="S241">
        <v>834</v>
      </c>
    </row>
    <row r="242" spans="1:19" x14ac:dyDescent="0.45">
      <c r="A242" t="s">
        <v>359</v>
      </c>
      <c r="B242" t="s">
        <v>333</v>
      </c>
      <c r="C242" t="s">
        <v>138</v>
      </c>
      <c r="D242">
        <v>0</v>
      </c>
      <c r="E242">
        <v>1</v>
      </c>
      <c r="F242">
        <v>0.75240460212067795</v>
      </c>
      <c r="G242">
        <v>1.64425768062125E-2</v>
      </c>
      <c r="H242" t="s">
        <v>358</v>
      </c>
      <c r="K242" t="s">
        <v>199</v>
      </c>
      <c r="L242" t="s">
        <v>234</v>
      </c>
      <c r="P242">
        <v>0.215737757445218</v>
      </c>
      <c r="Q242">
        <v>1.5665353396532598E-2</v>
      </c>
      <c r="R242">
        <v>674124</v>
      </c>
      <c r="S242">
        <v>834</v>
      </c>
    </row>
    <row r="243" spans="1:19" x14ac:dyDescent="0.45">
      <c r="A243" t="s">
        <v>359</v>
      </c>
      <c r="B243" t="s">
        <v>333</v>
      </c>
      <c r="C243" t="s">
        <v>138</v>
      </c>
      <c r="D243">
        <v>0</v>
      </c>
      <c r="E243">
        <v>1</v>
      </c>
      <c r="F243">
        <v>0.75240460212067795</v>
      </c>
      <c r="G243">
        <v>1.64425768062125E-2</v>
      </c>
      <c r="H243" t="s">
        <v>358</v>
      </c>
      <c r="K243" t="s">
        <v>199</v>
      </c>
      <c r="L243" t="s">
        <v>234</v>
      </c>
      <c r="P243">
        <v>0.215737757445218</v>
      </c>
      <c r="Q243">
        <v>1.5665353396532598E-2</v>
      </c>
      <c r="R243">
        <v>674124</v>
      </c>
      <c r="S243">
        <v>834</v>
      </c>
    </row>
    <row r="244" spans="1:19" x14ac:dyDescent="0.45">
      <c r="A244" t="s">
        <v>360</v>
      </c>
      <c r="B244" t="s">
        <v>333</v>
      </c>
      <c r="C244" t="s">
        <v>138</v>
      </c>
      <c r="D244">
        <v>0</v>
      </c>
      <c r="E244">
        <v>0</v>
      </c>
      <c r="F244">
        <v>0.67926470806874395</v>
      </c>
      <c r="G244">
        <v>4.9563939896227196E-3</v>
      </c>
      <c r="H244" t="s">
        <v>361</v>
      </c>
      <c r="K244" t="s">
        <v>202</v>
      </c>
      <c r="L244" t="s">
        <v>234</v>
      </c>
      <c r="P244">
        <v>0.302662586570139</v>
      </c>
      <c r="Q244">
        <v>4.8703973574145201E-3</v>
      </c>
      <c r="R244">
        <v>5717185</v>
      </c>
      <c r="S244">
        <v>9235</v>
      </c>
    </row>
    <row r="245" spans="1:19" x14ac:dyDescent="0.45">
      <c r="A245" t="s">
        <v>360</v>
      </c>
      <c r="B245" t="s">
        <v>333</v>
      </c>
      <c r="C245" t="s">
        <v>138</v>
      </c>
      <c r="D245">
        <v>0</v>
      </c>
      <c r="E245">
        <v>0</v>
      </c>
      <c r="F245">
        <v>0.67926470806874395</v>
      </c>
      <c r="G245">
        <v>4.9563939896227196E-3</v>
      </c>
      <c r="H245" t="s">
        <v>361</v>
      </c>
      <c r="K245" t="s">
        <v>202</v>
      </c>
      <c r="L245" t="s">
        <v>234</v>
      </c>
      <c r="P245">
        <v>0.302662586570139</v>
      </c>
      <c r="Q245">
        <v>4.8703973574145201E-3</v>
      </c>
      <c r="R245">
        <v>5717185</v>
      </c>
      <c r="S245">
        <v>9235</v>
      </c>
    </row>
    <row r="246" spans="1:19" x14ac:dyDescent="0.45">
      <c r="A246" t="s">
        <v>360</v>
      </c>
      <c r="B246" t="s">
        <v>333</v>
      </c>
      <c r="C246" t="s">
        <v>138</v>
      </c>
      <c r="D246">
        <v>0</v>
      </c>
      <c r="E246">
        <v>0</v>
      </c>
      <c r="F246">
        <v>0.67926470806874395</v>
      </c>
      <c r="G246">
        <v>4.9563939896227196E-3</v>
      </c>
      <c r="H246" t="s">
        <v>361</v>
      </c>
      <c r="K246" t="s">
        <v>202</v>
      </c>
      <c r="L246" t="s">
        <v>234</v>
      </c>
      <c r="P246">
        <v>0.302662586570139</v>
      </c>
      <c r="Q246">
        <v>4.8703973574145201E-3</v>
      </c>
      <c r="R246">
        <v>5717185</v>
      </c>
      <c r="S246">
        <v>9235</v>
      </c>
    </row>
    <row r="247" spans="1:19" x14ac:dyDescent="0.45">
      <c r="A247" t="s">
        <v>360</v>
      </c>
      <c r="B247" t="s">
        <v>333</v>
      </c>
      <c r="C247" t="s">
        <v>138</v>
      </c>
      <c r="D247">
        <v>0</v>
      </c>
      <c r="E247">
        <v>0</v>
      </c>
      <c r="F247">
        <v>0.67926470806874395</v>
      </c>
      <c r="G247">
        <v>4.9563939896227196E-3</v>
      </c>
      <c r="H247" t="s">
        <v>361</v>
      </c>
      <c r="K247" t="s">
        <v>202</v>
      </c>
      <c r="L247" t="s">
        <v>234</v>
      </c>
      <c r="P247">
        <v>0.302662586570139</v>
      </c>
      <c r="Q247">
        <v>4.8703973574145201E-3</v>
      </c>
      <c r="R247">
        <v>5717185</v>
      </c>
      <c r="S247">
        <v>9235</v>
      </c>
    </row>
    <row r="248" spans="1:19" x14ac:dyDescent="0.45">
      <c r="A248" t="s">
        <v>362</v>
      </c>
      <c r="B248" t="s">
        <v>333</v>
      </c>
      <c r="C248" t="s">
        <v>138</v>
      </c>
      <c r="D248">
        <v>0</v>
      </c>
      <c r="E248">
        <v>1</v>
      </c>
      <c r="F248">
        <v>0.67759769097464095</v>
      </c>
      <c r="G248">
        <v>1.6166599297528499E-2</v>
      </c>
      <c r="H248" t="s">
        <v>361</v>
      </c>
      <c r="K248" t="s">
        <v>202</v>
      </c>
      <c r="L248" t="s">
        <v>234</v>
      </c>
      <c r="P248">
        <v>0.29758957283929499</v>
      </c>
      <c r="Q248">
        <v>1.5846570569510901E-2</v>
      </c>
      <c r="R248">
        <v>667641</v>
      </c>
      <c r="S248">
        <v>880</v>
      </c>
    </row>
    <row r="249" spans="1:19" x14ac:dyDescent="0.45">
      <c r="A249" t="s">
        <v>362</v>
      </c>
      <c r="B249" t="s">
        <v>333</v>
      </c>
      <c r="C249" t="s">
        <v>138</v>
      </c>
      <c r="D249">
        <v>0</v>
      </c>
      <c r="E249">
        <v>1</v>
      </c>
      <c r="F249">
        <v>0.67759769097464095</v>
      </c>
      <c r="G249">
        <v>1.6166599297528499E-2</v>
      </c>
      <c r="H249" t="s">
        <v>361</v>
      </c>
      <c r="K249" t="s">
        <v>202</v>
      </c>
      <c r="L249" t="s">
        <v>234</v>
      </c>
      <c r="P249">
        <v>0.29758957283929499</v>
      </c>
      <c r="Q249">
        <v>1.5846570569510901E-2</v>
      </c>
      <c r="R249">
        <v>667641</v>
      </c>
      <c r="S249">
        <v>880</v>
      </c>
    </row>
    <row r="250" spans="1:19" x14ac:dyDescent="0.45">
      <c r="A250" t="s">
        <v>362</v>
      </c>
      <c r="B250" t="s">
        <v>333</v>
      </c>
      <c r="C250" t="s">
        <v>138</v>
      </c>
      <c r="D250">
        <v>0</v>
      </c>
      <c r="E250">
        <v>1</v>
      </c>
      <c r="F250">
        <v>0.67759769097464095</v>
      </c>
      <c r="G250">
        <v>1.6166599297528499E-2</v>
      </c>
      <c r="H250" t="s">
        <v>361</v>
      </c>
      <c r="K250" t="s">
        <v>202</v>
      </c>
      <c r="L250" t="s">
        <v>234</v>
      </c>
      <c r="P250">
        <v>0.29758957283929499</v>
      </c>
      <c r="Q250">
        <v>1.5846570569510901E-2</v>
      </c>
      <c r="R250">
        <v>667641</v>
      </c>
      <c r="S250">
        <v>880</v>
      </c>
    </row>
    <row r="251" spans="1:19" x14ac:dyDescent="0.45">
      <c r="A251" t="s">
        <v>362</v>
      </c>
      <c r="B251" t="s">
        <v>333</v>
      </c>
      <c r="C251" t="s">
        <v>138</v>
      </c>
      <c r="D251">
        <v>0</v>
      </c>
      <c r="E251">
        <v>1</v>
      </c>
      <c r="F251">
        <v>0.67759769097464095</v>
      </c>
      <c r="G251">
        <v>1.6166599297528499E-2</v>
      </c>
      <c r="H251" t="s">
        <v>361</v>
      </c>
      <c r="K251" t="s">
        <v>202</v>
      </c>
      <c r="L251" t="s">
        <v>234</v>
      </c>
      <c r="P251">
        <v>0.29758957283929499</v>
      </c>
      <c r="Q251">
        <v>1.5846570569510901E-2</v>
      </c>
      <c r="R251">
        <v>667641</v>
      </c>
      <c r="S251">
        <v>880</v>
      </c>
    </row>
    <row r="252" spans="1:19" x14ac:dyDescent="0.45">
      <c r="A252" t="s">
        <v>363</v>
      </c>
      <c r="B252" t="s">
        <v>333</v>
      </c>
      <c r="C252" t="s">
        <v>142</v>
      </c>
      <c r="D252">
        <v>0</v>
      </c>
      <c r="E252">
        <v>0</v>
      </c>
      <c r="F252">
        <v>0.23837445630619</v>
      </c>
      <c r="G252">
        <v>1.4687208753507401E-2</v>
      </c>
      <c r="H252" t="s">
        <v>334</v>
      </c>
      <c r="K252" t="s">
        <v>199</v>
      </c>
      <c r="L252" t="s">
        <v>222</v>
      </c>
      <c r="P252">
        <v>0.69783871939228104</v>
      </c>
      <c r="Q252">
        <v>1.5805771310590098E-2</v>
      </c>
      <c r="R252">
        <v>607649</v>
      </c>
      <c r="S252">
        <v>901</v>
      </c>
    </row>
    <row r="253" spans="1:19" x14ac:dyDescent="0.45">
      <c r="A253" t="s">
        <v>363</v>
      </c>
      <c r="B253" t="s">
        <v>333</v>
      </c>
      <c r="C253" t="s">
        <v>142</v>
      </c>
      <c r="D253">
        <v>0</v>
      </c>
      <c r="E253">
        <v>0</v>
      </c>
      <c r="F253">
        <v>0.23837445630619</v>
      </c>
      <c r="G253">
        <v>1.4687208753507401E-2</v>
      </c>
      <c r="H253" t="s">
        <v>334</v>
      </c>
      <c r="K253" t="s">
        <v>199</v>
      </c>
      <c r="L253" t="s">
        <v>222</v>
      </c>
      <c r="P253">
        <v>0.69783871939228104</v>
      </c>
      <c r="Q253">
        <v>1.5805771310590098E-2</v>
      </c>
      <c r="R253">
        <v>607649</v>
      </c>
      <c r="S253">
        <v>901</v>
      </c>
    </row>
    <row r="254" spans="1:19" x14ac:dyDescent="0.45">
      <c r="A254" t="s">
        <v>363</v>
      </c>
      <c r="B254" t="s">
        <v>333</v>
      </c>
      <c r="C254" t="s">
        <v>142</v>
      </c>
      <c r="D254">
        <v>0</v>
      </c>
      <c r="E254">
        <v>0</v>
      </c>
      <c r="F254">
        <v>0.23837445630619</v>
      </c>
      <c r="G254">
        <v>1.4687208753507401E-2</v>
      </c>
      <c r="H254" t="s">
        <v>334</v>
      </c>
      <c r="K254" t="s">
        <v>199</v>
      </c>
      <c r="L254" t="s">
        <v>222</v>
      </c>
      <c r="P254">
        <v>0.69783871939228104</v>
      </c>
      <c r="Q254">
        <v>1.5805771310590098E-2</v>
      </c>
      <c r="R254">
        <v>607649</v>
      </c>
      <c r="S254">
        <v>901</v>
      </c>
    </row>
    <row r="255" spans="1:19" x14ac:dyDescent="0.45">
      <c r="A255" t="s">
        <v>363</v>
      </c>
      <c r="B255" t="s">
        <v>333</v>
      </c>
      <c r="C255" t="s">
        <v>142</v>
      </c>
      <c r="D255">
        <v>0</v>
      </c>
      <c r="E255">
        <v>0</v>
      </c>
      <c r="F255">
        <v>0.23837445630619</v>
      </c>
      <c r="G255">
        <v>1.4687208753507401E-2</v>
      </c>
      <c r="H255" t="s">
        <v>334</v>
      </c>
      <c r="K255" t="s">
        <v>199</v>
      </c>
      <c r="L255" t="s">
        <v>222</v>
      </c>
      <c r="P255">
        <v>0.69783871939228104</v>
      </c>
      <c r="Q255">
        <v>1.5805771310590098E-2</v>
      </c>
      <c r="R255">
        <v>607649</v>
      </c>
      <c r="S255">
        <v>901</v>
      </c>
    </row>
    <row r="256" spans="1:19" x14ac:dyDescent="0.45">
      <c r="A256" t="s">
        <v>364</v>
      </c>
      <c r="B256" t="s">
        <v>333</v>
      </c>
      <c r="C256" t="s">
        <v>142</v>
      </c>
      <c r="D256">
        <v>0</v>
      </c>
      <c r="E256">
        <v>1</v>
      </c>
      <c r="F256">
        <v>0.19419403254457501</v>
      </c>
      <c r="G256">
        <v>3.8883361332768797E-2</v>
      </c>
      <c r="H256" t="s">
        <v>334</v>
      </c>
      <c r="K256" t="s">
        <v>199</v>
      </c>
      <c r="L256" t="s">
        <v>222</v>
      </c>
      <c r="P256">
        <v>0.76603243058392101</v>
      </c>
      <c r="Q256">
        <v>4.20267028631457E-2</v>
      </c>
      <c r="R256">
        <v>105271</v>
      </c>
      <c r="S256">
        <v>104</v>
      </c>
    </row>
    <row r="257" spans="1:19" x14ac:dyDescent="0.45">
      <c r="A257" t="s">
        <v>364</v>
      </c>
      <c r="B257" t="s">
        <v>333</v>
      </c>
      <c r="C257" t="s">
        <v>142</v>
      </c>
      <c r="D257">
        <v>0</v>
      </c>
      <c r="E257">
        <v>1</v>
      </c>
      <c r="F257">
        <v>0.19419403254457501</v>
      </c>
      <c r="G257">
        <v>3.8883361332768797E-2</v>
      </c>
      <c r="H257" t="s">
        <v>334</v>
      </c>
      <c r="K257" t="s">
        <v>199</v>
      </c>
      <c r="L257" t="s">
        <v>222</v>
      </c>
      <c r="P257">
        <v>0.76603243058392101</v>
      </c>
      <c r="Q257">
        <v>4.20267028631457E-2</v>
      </c>
      <c r="R257">
        <v>105271</v>
      </c>
      <c r="S257">
        <v>104</v>
      </c>
    </row>
    <row r="258" spans="1:19" x14ac:dyDescent="0.45">
      <c r="A258" t="s">
        <v>364</v>
      </c>
      <c r="B258" t="s">
        <v>333</v>
      </c>
      <c r="C258" t="s">
        <v>142</v>
      </c>
      <c r="D258">
        <v>0</v>
      </c>
      <c r="E258">
        <v>1</v>
      </c>
      <c r="F258">
        <v>0.19419403254457501</v>
      </c>
      <c r="G258">
        <v>3.8883361332768797E-2</v>
      </c>
      <c r="H258" t="s">
        <v>334</v>
      </c>
      <c r="K258" t="s">
        <v>199</v>
      </c>
      <c r="L258" t="s">
        <v>222</v>
      </c>
      <c r="P258">
        <v>0.76603243058392101</v>
      </c>
      <c r="Q258">
        <v>4.20267028631457E-2</v>
      </c>
      <c r="R258">
        <v>105271</v>
      </c>
      <c r="S258">
        <v>104</v>
      </c>
    </row>
    <row r="259" spans="1:19" x14ac:dyDescent="0.45">
      <c r="A259" t="s">
        <v>364</v>
      </c>
      <c r="B259" t="s">
        <v>333</v>
      </c>
      <c r="C259" t="s">
        <v>142</v>
      </c>
      <c r="D259">
        <v>0</v>
      </c>
      <c r="E259">
        <v>1</v>
      </c>
      <c r="F259">
        <v>0.19419403254457501</v>
      </c>
      <c r="G259">
        <v>3.8883361332768797E-2</v>
      </c>
      <c r="H259" t="s">
        <v>334</v>
      </c>
      <c r="K259" t="s">
        <v>199</v>
      </c>
      <c r="L259" t="s">
        <v>222</v>
      </c>
      <c r="P259">
        <v>0.76603243058392101</v>
      </c>
      <c r="Q259">
        <v>4.20267028631457E-2</v>
      </c>
      <c r="R259">
        <v>105271</v>
      </c>
      <c r="S259">
        <v>104</v>
      </c>
    </row>
    <row r="260" spans="1:19" x14ac:dyDescent="0.45">
      <c r="A260" t="s">
        <v>365</v>
      </c>
      <c r="B260" t="s">
        <v>333</v>
      </c>
      <c r="C260" t="s">
        <v>142</v>
      </c>
      <c r="D260">
        <v>0</v>
      </c>
      <c r="E260">
        <v>0</v>
      </c>
      <c r="F260">
        <v>0.29364256769283698</v>
      </c>
      <c r="G260">
        <v>1.5940647226645201E-2</v>
      </c>
      <c r="H260" t="s">
        <v>337</v>
      </c>
      <c r="K260" t="s">
        <v>202</v>
      </c>
      <c r="L260" t="s">
        <v>222</v>
      </c>
      <c r="P260">
        <v>0.66422233797420305</v>
      </c>
      <c r="Q260">
        <v>1.6461087949393799E-2</v>
      </c>
      <c r="R260">
        <v>566345</v>
      </c>
      <c r="S260">
        <v>892</v>
      </c>
    </row>
    <row r="261" spans="1:19" x14ac:dyDescent="0.45">
      <c r="A261" t="s">
        <v>365</v>
      </c>
      <c r="B261" t="s">
        <v>333</v>
      </c>
      <c r="C261" t="s">
        <v>142</v>
      </c>
      <c r="D261">
        <v>0</v>
      </c>
      <c r="E261">
        <v>0</v>
      </c>
      <c r="F261">
        <v>0.29364256769283698</v>
      </c>
      <c r="G261">
        <v>1.5940647226645201E-2</v>
      </c>
      <c r="H261" t="s">
        <v>337</v>
      </c>
      <c r="K261" t="s">
        <v>202</v>
      </c>
      <c r="L261" t="s">
        <v>222</v>
      </c>
      <c r="P261">
        <v>0.66422233797420305</v>
      </c>
      <c r="Q261">
        <v>1.6461087949393799E-2</v>
      </c>
      <c r="R261">
        <v>566345</v>
      </c>
      <c r="S261">
        <v>892</v>
      </c>
    </row>
    <row r="262" spans="1:19" x14ac:dyDescent="0.45">
      <c r="A262" t="s">
        <v>365</v>
      </c>
      <c r="B262" t="s">
        <v>333</v>
      </c>
      <c r="C262" t="s">
        <v>142</v>
      </c>
      <c r="D262">
        <v>0</v>
      </c>
      <c r="E262">
        <v>0</v>
      </c>
      <c r="F262">
        <v>0.29364256769283698</v>
      </c>
      <c r="G262">
        <v>1.5940647226645201E-2</v>
      </c>
      <c r="H262" t="s">
        <v>337</v>
      </c>
      <c r="K262" t="s">
        <v>202</v>
      </c>
      <c r="L262" t="s">
        <v>222</v>
      </c>
      <c r="P262">
        <v>0.66422233797420305</v>
      </c>
      <c r="Q262">
        <v>1.6461087949393799E-2</v>
      </c>
      <c r="R262">
        <v>566345</v>
      </c>
      <c r="S262">
        <v>892</v>
      </c>
    </row>
    <row r="263" spans="1:19" x14ac:dyDescent="0.45">
      <c r="A263" t="s">
        <v>365</v>
      </c>
      <c r="B263" t="s">
        <v>333</v>
      </c>
      <c r="C263" t="s">
        <v>142</v>
      </c>
      <c r="D263">
        <v>0</v>
      </c>
      <c r="E263">
        <v>0</v>
      </c>
      <c r="F263">
        <v>0.29364256769283698</v>
      </c>
      <c r="G263">
        <v>1.5940647226645201E-2</v>
      </c>
      <c r="H263" t="s">
        <v>337</v>
      </c>
      <c r="K263" t="s">
        <v>202</v>
      </c>
      <c r="L263" t="s">
        <v>222</v>
      </c>
      <c r="P263">
        <v>0.66422233797420305</v>
      </c>
      <c r="Q263">
        <v>1.6461087949393799E-2</v>
      </c>
      <c r="R263">
        <v>566345</v>
      </c>
      <c r="S263">
        <v>892</v>
      </c>
    </row>
    <row r="264" spans="1:19" x14ac:dyDescent="0.45">
      <c r="A264" t="s">
        <v>366</v>
      </c>
      <c r="B264" t="s">
        <v>333</v>
      </c>
      <c r="C264" t="s">
        <v>142</v>
      </c>
      <c r="D264">
        <v>0</v>
      </c>
      <c r="E264">
        <v>1</v>
      </c>
      <c r="F264">
        <v>0.15113103656855201</v>
      </c>
      <c r="G264">
        <v>3.36478465373991E-2</v>
      </c>
      <c r="H264" t="s">
        <v>337</v>
      </c>
      <c r="K264" t="s">
        <v>202</v>
      </c>
      <c r="L264" t="s">
        <v>222</v>
      </c>
      <c r="P264">
        <v>0.82639055675642004</v>
      </c>
      <c r="Q264">
        <v>3.5500891110514701E-2</v>
      </c>
      <c r="R264">
        <v>112419</v>
      </c>
      <c r="S264">
        <v>115</v>
      </c>
    </row>
    <row r="265" spans="1:19" x14ac:dyDescent="0.45">
      <c r="A265" t="s">
        <v>366</v>
      </c>
      <c r="B265" t="s">
        <v>333</v>
      </c>
      <c r="C265" t="s">
        <v>142</v>
      </c>
      <c r="D265">
        <v>0</v>
      </c>
      <c r="E265">
        <v>1</v>
      </c>
      <c r="F265">
        <v>0.15113103656855201</v>
      </c>
      <c r="G265">
        <v>3.36478465373991E-2</v>
      </c>
      <c r="H265" t="s">
        <v>337</v>
      </c>
      <c r="K265" t="s">
        <v>202</v>
      </c>
      <c r="L265" t="s">
        <v>222</v>
      </c>
      <c r="P265">
        <v>0.82639055675642004</v>
      </c>
      <c r="Q265">
        <v>3.5500891110514701E-2</v>
      </c>
      <c r="R265">
        <v>112419</v>
      </c>
      <c r="S265">
        <v>115</v>
      </c>
    </row>
    <row r="266" spans="1:19" x14ac:dyDescent="0.45">
      <c r="A266" t="s">
        <v>366</v>
      </c>
      <c r="B266" t="s">
        <v>333</v>
      </c>
      <c r="C266" t="s">
        <v>142</v>
      </c>
      <c r="D266">
        <v>0</v>
      </c>
      <c r="E266">
        <v>1</v>
      </c>
      <c r="F266">
        <v>0.15113103656855201</v>
      </c>
      <c r="G266">
        <v>3.36478465373991E-2</v>
      </c>
      <c r="H266" t="s">
        <v>337</v>
      </c>
      <c r="K266" t="s">
        <v>202</v>
      </c>
      <c r="L266" t="s">
        <v>222</v>
      </c>
      <c r="P266">
        <v>0.82639055675642004</v>
      </c>
      <c r="Q266">
        <v>3.5500891110514701E-2</v>
      </c>
      <c r="R266">
        <v>112419</v>
      </c>
      <c r="S266">
        <v>115</v>
      </c>
    </row>
    <row r="267" spans="1:19" x14ac:dyDescent="0.45">
      <c r="A267" t="s">
        <v>366</v>
      </c>
      <c r="B267" t="s">
        <v>333</v>
      </c>
      <c r="C267" t="s">
        <v>142</v>
      </c>
      <c r="D267">
        <v>0</v>
      </c>
      <c r="E267">
        <v>1</v>
      </c>
      <c r="F267">
        <v>0.15113103656855201</v>
      </c>
      <c r="G267">
        <v>3.36478465373991E-2</v>
      </c>
      <c r="H267" t="s">
        <v>337</v>
      </c>
      <c r="K267" t="s">
        <v>202</v>
      </c>
      <c r="L267" t="s">
        <v>222</v>
      </c>
      <c r="P267">
        <v>0.82639055675642004</v>
      </c>
      <c r="Q267">
        <v>3.5500891110514701E-2</v>
      </c>
      <c r="R267">
        <v>112419</v>
      </c>
      <c r="S267">
        <v>115</v>
      </c>
    </row>
    <row r="268" spans="1:19" x14ac:dyDescent="0.45">
      <c r="A268" t="s">
        <v>367</v>
      </c>
      <c r="B268" t="s">
        <v>333</v>
      </c>
      <c r="C268" t="s">
        <v>142</v>
      </c>
      <c r="D268">
        <v>0</v>
      </c>
      <c r="E268">
        <v>0</v>
      </c>
      <c r="F268">
        <v>0.61543502451619703</v>
      </c>
      <c r="G268">
        <v>1.0862477445629E-2</v>
      </c>
      <c r="H268" t="s">
        <v>340</v>
      </c>
      <c r="K268" t="s">
        <v>199</v>
      </c>
      <c r="L268" t="s">
        <v>225</v>
      </c>
      <c r="P268">
        <v>0.30348083386955299</v>
      </c>
      <c r="Q268">
        <v>1.0509680092106699E-2</v>
      </c>
      <c r="R268">
        <v>2446138</v>
      </c>
      <c r="S268">
        <v>2956</v>
      </c>
    </row>
    <row r="269" spans="1:19" x14ac:dyDescent="0.45">
      <c r="A269" t="s">
        <v>367</v>
      </c>
      <c r="B269" t="s">
        <v>333</v>
      </c>
      <c r="C269" t="s">
        <v>142</v>
      </c>
      <c r="D269">
        <v>0</v>
      </c>
      <c r="E269">
        <v>0</v>
      </c>
      <c r="F269">
        <v>0.61543502451619703</v>
      </c>
      <c r="G269">
        <v>1.0862477445629E-2</v>
      </c>
      <c r="H269" t="s">
        <v>340</v>
      </c>
      <c r="K269" t="s">
        <v>199</v>
      </c>
      <c r="L269" t="s">
        <v>225</v>
      </c>
      <c r="P269">
        <v>0.30348083386955299</v>
      </c>
      <c r="Q269">
        <v>1.0509680092106699E-2</v>
      </c>
      <c r="R269">
        <v>2446138</v>
      </c>
      <c r="S269">
        <v>2956</v>
      </c>
    </row>
    <row r="270" spans="1:19" x14ac:dyDescent="0.45">
      <c r="A270" t="s">
        <v>367</v>
      </c>
      <c r="B270" t="s">
        <v>333</v>
      </c>
      <c r="C270" t="s">
        <v>142</v>
      </c>
      <c r="D270">
        <v>0</v>
      </c>
      <c r="E270">
        <v>0</v>
      </c>
      <c r="F270">
        <v>0.61543502451619703</v>
      </c>
      <c r="G270">
        <v>1.0862477445629E-2</v>
      </c>
      <c r="H270" t="s">
        <v>340</v>
      </c>
      <c r="K270" t="s">
        <v>199</v>
      </c>
      <c r="L270" t="s">
        <v>225</v>
      </c>
      <c r="P270">
        <v>0.30348083386955299</v>
      </c>
      <c r="Q270">
        <v>1.0509680092106699E-2</v>
      </c>
      <c r="R270">
        <v>2446138</v>
      </c>
      <c r="S270">
        <v>2956</v>
      </c>
    </row>
    <row r="271" spans="1:19" x14ac:dyDescent="0.45">
      <c r="A271" t="s">
        <v>367</v>
      </c>
      <c r="B271" t="s">
        <v>333</v>
      </c>
      <c r="C271" t="s">
        <v>142</v>
      </c>
      <c r="D271">
        <v>0</v>
      </c>
      <c r="E271">
        <v>0</v>
      </c>
      <c r="F271">
        <v>0.61543502451619703</v>
      </c>
      <c r="G271">
        <v>1.0862477445629E-2</v>
      </c>
      <c r="H271" t="s">
        <v>340</v>
      </c>
      <c r="K271" t="s">
        <v>199</v>
      </c>
      <c r="L271" t="s">
        <v>225</v>
      </c>
      <c r="P271">
        <v>0.30348083386955299</v>
      </c>
      <c r="Q271">
        <v>1.0509680092106699E-2</v>
      </c>
      <c r="R271">
        <v>2446138</v>
      </c>
      <c r="S271">
        <v>2956</v>
      </c>
    </row>
    <row r="272" spans="1:19" x14ac:dyDescent="0.45">
      <c r="A272" t="s">
        <v>368</v>
      </c>
      <c r="B272" t="s">
        <v>333</v>
      </c>
      <c r="C272" t="s">
        <v>142</v>
      </c>
      <c r="D272">
        <v>0</v>
      </c>
      <c r="E272">
        <v>1</v>
      </c>
      <c r="F272">
        <v>0.47182048087770601</v>
      </c>
      <c r="G272">
        <v>2.8867497743091001E-2</v>
      </c>
      <c r="H272" t="s">
        <v>340</v>
      </c>
      <c r="K272" t="s">
        <v>199</v>
      </c>
      <c r="L272" t="s">
        <v>225</v>
      </c>
      <c r="P272">
        <v>0.40668491656552602</v>
      </c>
      <c r="Q272">
        <v>2.8469640310293101E-2</v>
      </c>
      <c r="R272">
        <v>374066</v>
      </c>
      <c r="S272">
        <v>347</v>
      </c>
    </row>
    <row r="273" spans="1:19" x14ac:dyDescent="0.45">
      <c r="A273" t="s">
        <v>368</v>
      </c>
      <c r="B273" t="s">
        <v>333</v>
      </c>
      <c r="C273" t="s">
        <v>142</v>
      </c>
      <c r="D273">
        <v>0</v>
      </c>
      <c r="E273">
        <v>1</v>
      </c>
      <c r="F273">
        <v>0.47182048087770601</v>
      </c>
      <c r="G273">
        <v>2.8867497743091001E-2</v>
      </c>
      <c r="H273" t="s">
        <v>340</v>
      </c>
      <c r="K273" t="s">
        <v>199</v>
      </c>
      <c r="L273" t="s">
        <v>225</v>
      </c>
      <c r="P273">
        <v>0.40668491656552602</v>
      </c>
      <c r="Q273">
        <v>2.8469640310293101E-2</v>
      </c>
      <c r="R273">
        <v>374066</v>
      </c>
      <c r="S273">
        <v>347</v>
      </c>
    </row>
    <row r="274" spans="1:19" x14ac:dyDescent="0.45">
      <c r="A274" t="s">
        <v>368</v>
      </c>
      <c r="B274" t="s">
        <v>333</v>
      </c>
      <c r="C274" t="s">
        <v>142</v>
      </c>
      <c r="D274">
        <v>0</v>
      </c>
      <c r="E274">
        <v>1</v>
      </c>
      <c r="F274">
        <v>0.47182048087770601</v>
      </c>
      <c r="G274">
        <v>2.8867497743091001E-2</v>
      </c>
      <c r="H274" t="s">
        <v>340</v>
      </c>
      <c r="K274" t="s">
        <v>199</v>
      </c>
      <c r="L274" t="s">
        <v>225</v>
      </c>
      <c r="P274">
        <v>0.40668491656552602</v>
      </c>
      <c r="Q274">
        <v>2.8469640310293101E-2</v>
      </c>
      <c r="R274">
        <v>374066</v>
      </c>
      <c r="S274">
        <v>347</v>
      </c>
    </row>
    <row r="275" spans="1:19" x14ac:dyDescent="0.45">
      <c r="A275" t="s">
        <v>368</v>
      </c>
      <c r="B275" t="s">
        <v>333</v>
      </c>
      <c r="C275" t="s">
        <v>142</v>
      </c>
      <c r="D275">
        <v>0</v>
      </c>
      <c r="E275">
        <v>1</v>
      </c>
      <c r="F275">
        <v>0.47182048087770601</v>
      </c>
      <c r="G275">
        <v>2.8867497743091001E-2</v>
      </c>
      <c r="H275" t="s">
        <v>340</v>
      </c>
      <c r="K275" t="s">
        <v>199</v>
      </c>
      <c r="L275" t="s">
        <v>225</v>
      </c>
      <c r="P275">
        <v>0.40668491656552602</v>
      </c>
      <c r="Q275">
        <v>2.8469640310293101E-2</v>
      </c>
      <c r="R275">
        <v>374066</v>
      </c>
      <c r="S275">
        <v>347</v>
      </c>
    </row>
    <row r="276" spans="1:19" x14ac:dyDescent="0.45">
      <c r="A276" t="s">
        <v>369</v>
      </c>
      <c r="B276" t="s">
        <v>333</v>
      </c>
      <c r="C276" t="s">
        <v>142</v>
      </c>
      <c r="D276">
        <v>0</v>
      </c>
      <c r="E276">
        <v>0</v>
      </c>
      <c r="F276">
        <v>0.62763018727876596</v>
      </c>
      <c r="G276">
        <v>1.01694507910464E-2</v>
      </c>
      <c r="H276" t="s">
        <v>343</v>
      </c>
      <c r="K276" t="s">
        <v>202</v>
      </c>
      <c r="L276" t="s">
        <v>225</v>
      </c>
      <c r="P276">
        <v>0.319722856730494</v>
      </c>
      <c r="Q276">
        <v>9.9657974534208497E-3</v>
      </c>
      <c r="R276">
        <v>2279543</v>
      </c>
      <c r="S276">
        <v>2850</v>
      </c>
    </row>
    <row r="277" spans="1:19" x14ac:dyDescent="0.45">
      <c r="A277" t="s">
        <v>369</v>
      </c>
      <c r="B277" t="s">
        <v>333</v>
      </c>
      <c r="C277" t="s">
        <v>142</v>
      </c>
      <c r="D277">
        <v>0</v>
      </c>
      <c r="E277">
        <v>0</v>
      </c>
      <c r="F277">
        <v>0.62763018727876596</v>
      </c>
      <c r="G277">
        <v>1.01694507910464E-2</v>
      </c>
      <c r="H277" t="s">
        <v>343</v>
      </c>
      <c r="K277" t="s">
        <v>202</v>
      </c>
      <c r="L277" t="s">
        <v>225</v>
      </c>
      <c r="P277">
        <v>0.319722856730494</v>
      </c>
      <c r="Q277">
        <v>9.9657974534208497E-3</v>
      </c>
      <c r="R277">
        <v>2279543</v>
      </c>
      <c r="S277">
        <v>2850</v>
      </c>
    </row>
    <row r="278" spans="1:19" x14ac:dyDescent="0.45">
      <c r="A278" t="s">
        <v>369</v>
      </c>
      <c r="B278" t="s">
        <v>333</v>
      </c>
      <c r="C278" t="s">
        <v>142</v>
      </c>
      <c r="D278">
        <v>0</v>
      </c>
      <c r="E278">
        <v>0</v>
      </c>
      <c r="F278">
        <v>0.62763018727876596</v>
      </c>
      <c r="G278">
        <v>1.01694507910464E-2</v>
      </c>
      <c r="H278" t="s">
        <v>343</v>
      </c>
      <c r="K278" t="s">
        <v>202</v>
      </c>
      <c r="L278" t="s">
        <v>225</v>
      </c>
      <c r="P278">
        <v>0.319722856730494</v>
      </c>
      <c r="Q278">
        <v>9.9657974534208497E-3</v>
      </c>
      <c r="R278">
        <v>2279543</v>
      </c>
      <c r="S278">
        <v>2850</v>
      </c>
    </row>
    <row r="279" spans="1:19" x14ac:dyDescent="0.45">
      <c r="A279" t="s">
        <v>369</v>
      </c>
      <c r="B279" t="s">
        <v>333</v>
      </c>
      <c r="C279" t="s">
        <v>142</v>
      </c>
      <c r="D279">
        <v>0</v>
      </c>
      <c r="E279">
        <v>0</v>
      </c>
      <c r="F279">
        <v>0.62763018727876596</v>
      </c>
      <c r="G279">
        <v>1.01694507910464E-2</v>
      </c>
      <c r="H279" t="s">
        <v>343</v>
      </c>
      <c r="K279" t="s">
        <v>202</v>
      </c>
      <c r="L279" t="s">
        <v>225</v>
      </c>
      <c r="P279">
        <v>0.319722856730494</v>
      </c>
      <c r="Q279">
        <v>9.9657974534208497E-3</v>
      </c>
      <c r="R279">
        <v>2279543</v>
      </c>
      <c r="S279">
        <v>2850</v>
      </c>
    </row>
    <row r="280" spans="1:19" x14ac:dyDescent="0.45">
      <c r="A280" t="s">
        <v>370</v>
      </c>
      <c r="B280" t="s">
        <v>333</v>
      </c>
      <c r="C280" t="s">
        <v>142</v>
      </c>
      <c r="D280">
        <v>0</v>
      </c>
      <c r="E280">
        <v>1</v>
      </c>
      <c r="F280">
        <v>0.53852634368906305</v>
      </c>
      <c r="G280">
        <v>2.6365131208678401E-2</v>
      </c>
      <c r="H280" t="s">
        <v>343</v>
      </c>
      <c r="K280" t="s">
        <v>202</v>
      </c>
      <c r="L280" t="s">
        <v>225</v>
      </c>
      <c r="P280">
        <v>0.39891567747676099</v>
      </c>
      <c r="Q280">
        <v>2.5619738022964099E-2</v>
      </c>
      <c r="R280">
        <v>422568</v>
      </c>
      <c r="S280">
        <v>401</v>
      </c>
    </row>
    <row r="281" spans="1:19" x14ac:dyDescent="0.45">
      <c r="A281" t="s">
        <v>370</v>
      </c>
      <c r="B281" t="s">
        <v>333</v>
      </c>
      <c r="C281" t="s">
        <v>142</v>
      </c>
      <c r="D281">
        <v>0</v>
      </c>
      <c r="E281">
        <v>1</v>
      </c>
      <c r="F281">
        <v>0.53852634368906305</v>
      </c>
      <c r="G281">
        <v>2.6365131208678401E-2</v>
      </c>
      <c r="H281" t="s">
        <v>343</v>
      </c>
      <c r="K281" t="s">
        <v>202</v>
      </c>
      <c r="L281" t="s">
        <v>225</v>
      </c>
      <c r="P281">
        <v>0.39891567747676099</v>
      </c>
      <c r="Q281">
        <v>2.5619738022964099E-2</v>
      </c>
      <c r="R281">
        <v>422568</v>
      </c>
      <c r="S281">
        <v>401</v>
      </c>
    </row>
    <row r="282" spans="1:19" x14ac:dyDescent="0.45">
      <c r="A282" t="s">
        <v>370</v>
      </c>
      <c r="B282" t="s">
        <v>333</v>
      </c>
      <c r="C282" t="s">
        <v>142</v>
      </c>
      <c r="D282">
        <v>0</v>
      </c>
      <c r="E282">
        <v>1</v>
      </c>
      <c r="F282">
        <v>0.53852634368906305</v>
      </c>
      <c r="G282">
        <v>2.6365131208678401E-2</v>
      </c>
      <c r="H282" t="s">
        <v>343</v>
      </c>
      <c r="K282" t="s">
        <v>202</v>
      </c>
      <c r="L282" t="s">
        <v>225</v>
      </c>
      <c r="P282">
        <v>0.39891567747676099</v>
      </c>
      <c r="Q282">
        <v>2.5619738022964099E-2</v>
      </c>
      <c r="R282">
        <v>422568</v>
      </c>
      <c r="S282">
        <v>401</v>
      </c>
    </row>
    <row r="283" spans="1:19" x14ac:dyDescent="0.45">
      <c r="A283" t="s">
        <v>370</v>
      </c>
      <c r="B283" t="s">
        <v>333</v>
      </c>
      <c r="C283" t="s">
        <v>142</v>
      </c>
      <c r="D283">
        <v>0</v>
      </c>
      <c r="E283">
        <v>1</v>
      </c>
      <c r="F283">
        <v>0.53852634368906305</v>
      </c>
      <c r="G283">
        <v>2.6365131208678401E-2</v>
      </c>
      <c r="H283" t="s">
        <v>343</v>
      </c>
      <c r="K283" t="s">
        <v>202</v>
      </c>
      <c r="L283" t="s">
        <v>225</v>
      </c>
      <c r="P283">
        <v>0.39891567747676099</v>
      </c>
      <c r="Q283">
        <v>2.5619738022964099E-2</v>
      </c>
      <c r="R283">
        <v>422568</v>
      </c>
      <c r="S283">
        <v>401</v>
      </c>
    </row>
    <row r="284" spans="1:19" x14ac:dyDescent="0.45">
      <c r="A284" t="s">
        <v>371</v>
      </c>
      <c r="B284" t="s">
        <v>333</v>
      </c>
      <c r="C284" t="s">
        <v>142</v>
      </c>
      <c r="D284">
        <v>0</v>
      </c>
      <c r="E284">
        <v>0</v>
      </c>
      <c r="F284">
        <v>0.88995952111779697</v>
      </c>
      <c r="G284">
        <v>5.2429172974553804E-3</v>
      </c>
      <c r="H284" t="s">
        <v>346</v>
      </c>
      <c r="K284" t="s">
        <v>199</v>
      </c>
      <c r="L284" t="s">
        <v>228</v>
      </c>
      <c r="P284">
        <v>7.6408227469315401E-2</v>
      </c>
      <c r="Q284">
        <v>4.50143841049651E-3</v>
      </c>
      <c r="R284">
        <v>3717741</v>
      </c>
      <c r="S284">
        <v>4470</v>
      </c>
    </row>
    <row r="285" spans="1:19" x14ac:dyDescent="0.45">
      <c r="A285" t="s">
        <v>371</v>
      </c>
      <c r="B285" t="s">
        <v>333</v>
      </c>
      <c r="C285" t="s">
        <v>142</v>
      </c>
      <c r="D285">
        <v>0</v>
      </c>
      <c r="E285">
        <v>0</v>
      </c>
      <c r="F285">
        <v>0.88995952111779697</v>
      </c>
      <c r="G285">
        <v>5.2429172974553804E-3</v>
      </c>
      <c r="H285" t="s">
        <v>346</v>
      </c>
      <c r="K285" t="s">
        <v>199</v>
      </c>
      <c r="L285" t="s">
        <v>228</v>
      </c>
      <c r="P285">
        <v>7.6408227469315401E-2</v>
      </c>
      <c r="Q285">
        <v>4.50143841049651E-3</v>
      </c>
      <c r="R285">
        <v>3717741</v>
      </c>
      <c r="S285">
        <v>4470</v>
      </c>
    </row>
    <row r="286" spans="1:19" x14ac:dyDescent="0.45">
      <c r="A286" t="s">
        <v>371</v>
      </c>
      <c r="B286" t="s">
        <v>333</v>
      </c>
      <c r="C286" t="s">
        <v>142</v>
      </c>
      <c r="D286">
        <v>0</v>
      </c>
      <c r="E286">
        <v>0</v>
      </c>
      <c r="F286">
        <v>0.88995952111779697</v>
      </c>
      <c r="G286">
        <v>5.2429172974553804E-3</v>
      </c>
      <c r="H286" t="s">
        <v>346</v>
      </c>
      <c r="K286" t="s">
        <v>199</v>
      </c>
      <c r="L286" t="s">
        <v>228</v>
      </c>
      <c r="P286">
        <v>7.6408227469315401E-2</v>
      </c>
      <c r="Q286">
        <v>4.50143841049651E-3</v>
      </c>
      <c r="R286">
        <v>3717741</v>
      </c>
      <c r="S286">
        <v>4470</v>
      </c>
    </row>
    <row r="287" spans="1:19" x14ac:dyDescent="0.45">
      <c r="A287" t="s">
        <v>371</v>
      </c>
      <c r="B287" t="s">
        <v>333</v>
      </c>
      <c r="C287" t="s">
        <v>142</v>
      </c>
      <c r="D287">
        <v>0</v>
      </c>
      <c r="E287">
        <v>0</v>
      </c>
      <c r="F287">
        <v>0.88995952111779697</v>
      </c>
      <c r="G287">
        <v>5.2429172974553804E-3</v>
      </c>
      <c r="H287" t="s">
        <v>346</v>
      </c>
      <c r="K287" t="s">
        <v>199</v>
      </c>
      <c r="L287" t="s">
        <v>228</v>
      </c>
      <c r="P287">
        <v>7.6408227469315401E-2</v>
      </c>
      <c r="Q287">
        <v>4.50143841049651E-3</v>
      </c>
      <c r="R287">
        <v>3717741</v>
      </c>
      <c r="S287">
        <v>4470</v>
      </c>
    </row>
    <row r="288" spans="1:19" x14ac:dyDescent="0.45">
      <c r="A288" t="s">
        <v>372</v>
      </c>
      <c r="B288" t="s">
        <v>333</v>
      </c>
      <c r="C288" t="s">
        <v>142</v>
      </c>
      <c r="D288">
        <v>0</v>
      </c>
      <c r="E288">
        <v>1</v>
      </c>
      <c r="F288">
        <v>0.861868032663207</v>
      </c>
      <c r="G288">
        <v>1.6052289489131E-2</v>
      </c>
      <c r="H288" t="s">
        <v>346</v>
      </c>
      <c r="K288" t="s">
        <v>199</v>
      </c>
      <c r="L288" t="s">
        <v>228</v>
      </c>
      <c r="P288">
        <v>0.109730679426425</v>
      </c>
      <c r="Q288">
        <v>1.5135870584122401E-2</v>
      </c>
      <c r="R288">
        <v>782042</v>
      </c>
      <c r="S288">
        <v>716</v>
      </c>
    </row>
    <row r="289" spans="1:19" x14ac:dyDescent="0.45">
      <c r="A289" t="s">
        <v>372</v>
      </c>
      <c r="B289" t="s">
        <v>333</v>
      </c>
      <c r="C289" t="s">
        <v>142</v>
      </c>
      <c r="D289">
        <v>0</v>
      </c>
      <c r="E289">
        <v>1</v>
      </c>
      <c r="F289">
        <v>0.861868032663207</v>
      </c>
      <c r="G289">
        <v>1.6052289489131E-2</v>
      </c>
      <c r="H289" t="s">
        <v>346</v>
      </c>
      <c r="K289" t="s">
        <v>199</v>
      </c>
      <c r="L289" t="s">
        <v>228</v>
      </c>
      <c r="P289">
        <v>0.109730679426425</v>
      </c>
      <c r="Q289">
        <v>1.5135870584122401E-2</v>
      </c>
      <c r="R289">
        <v>782042</v>
      </c>
      <c r="S289">
        <v>716</v>
      </c>
    </row>
    <row r="290" spans="1:19" x14ac:dyDescent="0.45">
      <c r="A290" t="s">
        <v>372</v>
      </c>
      <c r="B290" t="s">
        <v>333</v>
      </c>
      <c r="C290" t="s">
        <v>142</v>
      </c>
      <c r="D290">
        <v>0</v>
      </c>
      <c r="E290">
        <v>1</v>
      </c>
      <c r="F290">
        <v>0.861868032663207</v>
      </c>
      <c r="G290">
        <v>1.6052289489131E-2</v>
      </c>
      <c r="H290" t="s">
        <v>346</v>
      </c>
      <c r="K290" t="s">
        <v>199</v>
      </c>
      <c r="L290" t="s">
        <v>228</v>
      </c>
      <c r="P290">
        <v>0.109730679426425</v>
      </c>
      <c r="Q290">
        <v>1.5135870584122401E-2</v>
      </c>
      <c r="R290">
        <v>782042</v>
      </c>
      <c r="S290">
        <v>716</v>
      </c>
    </row>
    <row r="291" spans="1:19" x14ac:dyDescent="0.45">
      <c r="A291" t="s">
        <v>372</v>
      </c>
      <c r="B291" t="s">
        <v>333</v>
      </c>
      <c r="C291" t="s">
        <v>142</v>
      </c>
      <c r="D291">
        <v>0</v>
      </c>
      <c r="E291">
        <v>1</v>
      </c>
      <c r="F291">
        <v>0.861868032663207</v>
      </c>
      <c r="G291">
        <v>1.6052289489131E-2</v>
      </c>
      <c r="H291" t="s">
        <v>346</v>
      </c>
      <c r="K291" t="s">
        <v>199</v>
      </c>
      <c r="L291" t="s">
        <v>228</v>
      </c>
      <c r="P291">
        <v>0.109730679426425</v>
      </c>
      <c r="Q291">
        <v>1.5135870584122401E-2</v>
      </c>
      <c r="R291">
        <v>782042</v>
      </c>
      <c r="S291">
        <v>716</v>
      </c>
    </row>
    <row r="292" spans="1:19" x14ac:dyDescent="0.45">
      <c r="A292" t="s">
        <v>373</v>
      </c>
      <c r="B292" t="s">
        <v>333</v>
      </c>
      <c r="C292" t="s">
        <v>142</v>
      </c>
      <c r="D292">
        <v>0</v>
      </c>
      <c r="E292">
        <v>0</v>
      </c>
      <c r="F292">
        <v>0.80514811335293401</v>
      </c>
      <c r="G292">
        <v>5.6663703776603401E-3</v>
      </c>
      <c r="H292" t="s">
        <v>349</v>
      </c>
      <c r="K292" t="s">
        <v>202</v>
      </c>
      <c r="L292" t="s">
        <v>228</v>
      </c>
      <c r="P292">
        <v>0.17031595943109601</v>
      </c>
      <c r="Q292">
        <v>5.3866622290404302E-3</v>
      </c>
      <c r="R292">
        <v>3646734</v>
      </c>
      <c r="S292">
        <v>5181</v>
      </c>
    </row>
    <row r="293" spans="1:19" x14ac:dyDescent="0.45">
      <c r="A293" t="s">
        <v>373</v>
      </c>
      <c r="B293" t="s">
        <v>333</v>
      </c>
      <c r="C293" t="s">
        <v>142</v>
      </c>
      <c r="D293">
        <v>0</v>
      </c>
      <c r="E293">
        <v>0</v>
      </c>
      <c r="F293">
        <v>0.80514811335293401</v>
      </c>
      <c r="G293">
        <v>5.6663703776603401E-3</v>
      </c>
      <c r="H293" t="s">
        <v>349</v>
      </c>
      <c r="K293" t="s">
        <v>202</v>
      </c>
      <c r="L293" t="s">
        <v>228</v>
      </c>
      <c r="P293">
        <v>0.17031595943109601</v>
      </c>
      <c r="Q293">
        <v>5.3866622290404302E-3</v>
      </c>
      <c r="R293">
        <v>3646734</v>
      </c>
      <c r="S293">
        <v>5181</v>
      </c>
    </row>
    <row r="294" spans="1:19" x14ac:dyDescent="0.45">
      <c r="A294" t="s">
        <v>373</v>
      </c>
      <c r="B294" t="s">
        <v>333</v>
      </c>
      <c r="C294" t="s">
        <v>142</v>
      </c>
      <c r="D294">
        <v>0</v>
      </c>
      <c r="E294">
        <v>0</v>
      </c>
      <c r="F294">
        <v>0.80514811335293401</v>
      </c>
      <c r="G294">
        <v>5.6663703776603401E-3</v>
      </c>
      <c r="H294" t="s">
        <v>349</v>
      </c>
      <c r="K294" t="s">
        <v>202</v>
      </c>
      <c r="L294" t="s">
        <v>228</v>
      </c>
      <c r="P294">
        <v>0.17031595943109601</v>
      </c>
      <c r="Q294">
        <v>5.3866622290404302E-3</v>
      </c>
      <c r="R294">
        <v>3646734</v>
      </c>
      <c r="S294">
        <v>5181</v>
      </c>
    </row>
    <row r="295" spans="1:19" x14ac:dyDescent="0.45">
      <c r="A295" t="s">
        <v>373</v>
      </c>
      <c r="B295" t="s">
        <v>333</v>
      </c>
      <c r="C295" t="s">
        <v>142</v>
      </c>
      <c r="D295">
        <v>0</v>
      </c>
      <c r="E295">
        <v>0</v>
      </c>
      <c r="F295">
        <v>0.80514811335293401</v>
      </c>
      <c r="G295">
        <v>5.6663703776603401E-3</v>
      </c>
      <c r="H295" t="s">
        <v>349</v>
      </c>
      <c r="K295" t="s">
        <v>202</v>
      </c>
      <c r="L295" t="s">
        <v>228</v>
      </c>
      <c r="P295">
        <v>0.17031595943109601</v>
      </c>
      <c r="Q295">
        <v>5.3866622290404302E-3</v>
      </c>
      <c r="R295">
        <v>3646734</v>
      </c>
      <c r="S295">
        <v>5181</v>
      </c>
    </row>
    <row r="296" spans="1:19" x14ac:dyDescent="0.45">
      <c r="A296" t="s">
        <v>374</v>
      </c>
      <c r="B296" t="s">
        <v>333</v>
      </c>
      <c r="C296" t="s">
        <v>142</v>
      </c>
      <c r="D296">
        <v>0</v>
      </c>
      <c r="E296">
        <v>1</v>
      </c>
      <c r="F296">
        <v>0.77118070025976104</v>
      </c>
      <c r="G296">
        <v>1.5103259825717001E-2</v>
      </c>
      <c r="H296" t="s">
        <v>349</v>
      </c>
      <c r="K296" t="s">
        <v>202</v>
      </c>
      <c r="L296" t="s">
        <v>228</v>
      </c>
      <c r="P296">
        <v>0.20092913929836301</v>
      </c>
      <c r="Q296">
        <v>1.4569128912107401E-2</v>
      </c>
      <c r="R296">
        <v>813441</v>
      </c>
      <c r="S296">
        <v>838</v>
      </c>
    </row>
    <row r="297" spans="1:19" x14ac:dyDescent="0.45">
      <c r="A297" t="s">
        <v>374</v>
      </c>
      <c r="B297" t="s">
        <v>333</v>
      </c>
      <c r="C297" t="s">
        <v>142</v>
      </c>
      <c r="D297">
        <v>0</v>
      </c>
      <c r="E297">
        <v>1</v>
      </c>
      <c r="F297">
        <v>0.77118070025976104</v>
      </c>
      <c r="G297">
        <v>1.5103259825717001E-2</v>
      </c>
      <c r="H297" t="s">
        <v>349</v>
      </c>
      <c r="K297" t="s">
        <v>202</v>
      </c>
      <c r="L297" t="s">
        <v>228</v>
      </c>
      <c r="P297">
        <v>0.20092913929836301</v>
      </c>
      <c r="Q297">
        <v>1.4569128912107401E-2</v>
      </c>
      <c r="R297">
        <v>813441</v>
      </c>
      <c r="S297">
        <v>838</v>
      </c>
    </row>
    <row r="298" spans="1:19" x14ac:dyDescent="0.45">
      <c r="A298" t="s">
        <v>374</v>
      </c>
      <c r="B298" t="s">
        <v>333</v>
      </c>
      <c r="C298" t="s">
        <v>142</v>
      </c>
      <c r="D298">
        <v>0</v>
      </c>
      <c r="E298">
        <v>1</v>
      </c>
      <c r="F298">
        <v>0.77118070025976104</v>
      </c>
      <c r="G298">
        <v>1.5103259825717001E-2</v>
      </c>
      <c r="H298" t="s">
        <v>349</v>
      </c>
      <c r="K298" t="s">
        <v>202</v>
      </c>
      <c r="L298" t="s">
        <v>228</v>
      </c>
      <c r="P298">
        <v>0.20092913929836301</v>
      </c>
      <c r="Q298">
        <v>1.4569128912107401E-2</v>
      </c>
      <c r="R298">
        <v>813441</v>
      </c>
      <c r="S298">
        <v>838</v>
      </c>
    </row>
    <row r="299" spans="1:19" x14ac:dyDescent="0.45">
      <c r="A299" t="s">
        <v>374</v>
      </c>
      <c r="B299" t="s">
        <v>333</v>
      </c>
      <c r="C299" t="s">
        <v>142</v>
      </c>
      <c r="D299">
        <v>0</v>
      </c>
      <c r="E299">
        <v>1</v>
      </c>
      <c r="F299">
        <v>0.77118070025976104</v>
      </c>
      <c r="G299">
        <v>1.5103259825717001E-2</v>
      </c>
      <c r="H299" t="s">
        <v>349</v>
      </c>
      <c r="K299" t="s">
        <v>202</v>
      </c>
      <c r="L299" t="s">
        <v>228</v>
      </c>
      <c r="P299">
        <v>0.20092913929836301</v>
      </c>
      <c r="Q299">
        <v>1.4569128912107401E-2</v>
      </c>
      <c r="R299">
        <v>813441</v>
      </c>
      <c r="S299">
        <v>838</v>
      </c>
    </row>
    <row r="300" spans="1:19" x14ac:dyDescent="0.45">
      <c r="A300" t="s">
        <v>375</v>
      </c>
      <c r="B300" t="s">
        <v>333</v>
      </c>
      <c r="C300" t="s">
        <v>142</v>
      </c>
      <c r="D300">
        <v>0</v>
      </c>
      <c r="E300">
        <v>0</v>
      </c>
      <c r="F300">
        <v>0.90817983452833895</v>
      </c>
      <c r="G300">
        <v>3.49539308890875E-3</v>
      </c>
      <c r="H300" t="s">
        <v>352</v>
      </c>
      <c r="K300" t="s">
        <v>199</v>
      </c>
      <c r="L300" t="s">
        <v>231</v>
      </c>
      <c r="P300">
        <v>7.0843029928086901E-2</v>
      </c>
      <c r="Q300">
        <v>3.0915378860484999E-3</v>
      </c>
      <c r="R300">
        <v>5263016</v>
      </c>
      <c r="S300">
        <v>7505</v>
      </c>
    </row>
    <row r="301" spans="1:19" x14ac:dyDescent="0.45">
      <c r="A301" t="s">
        <v>375</v>
      </c>
      <c r="B301" t="s">
        <v>333</v>
      </c>
      <c r="C301" t="s">
        <v>142</v>
      </c>
      <c r="D301">
        <v>0</v>
      </c>
      <c r="E301">
        <v>0</v>
      </c>
      <c r="F301">
        <v>0.90817983452833895</v>
      </c>
      <c r="G301">
        <v>3.49539308890875E-3</v>
      </c>
      <c r="H301" t="s">
        <v>352</v>
      </c>
      <c r="K301" t="s">
        <v>199</v>
      </c>
      <c r="L301" t="s">
        <v>231</v>
      </c>
      <c r="P301">
        <v>7.0843029928086901E-2</v>
      </c>
      <c r="Q301">
        <v>3.0915378860484999E-3</v>
      </c>
      <c r="R301">
        <v>5263016</v>
      </c>
      <c r="S301">
        <v>7505</v>
      </c>
    </row>
    <row r="302" spans="1:19" x14ac:dyDescent="0.45">
      <c r="A302" t="s">
        <v>375</v>
      </c>
      <c r="B302" t="s">
        <v>333</v>
      </c>
      <c r="C302" t="s">
        <v>142</v>
      </c>
      <c r="D302">
        <v>0</v>
      </c>
      <c r="E302">
        <v>0</v>
      </c>
      <c r="F302">
        <v>0.90817983452833895</v>
      </c>
      <c r="G302">
        <v>3.49539308890875E-3</v>
      </c>
      <c r="H302" t="s">
        <v>352</v>
      </c>
      <c r="K302" t="s">
        <v>199</v>
      </c>
      <c r="L302" t="s">
        <v>231</v>
      </c>
      <c r="P302">
        <v>7.0843029928086901E-2</v>
      </c>
      <c r="Q302">
        <v>3.0915378860484999E-3</v>
      </c>
      <c r="R302">
        <v>5263016</v>
      </c>
      <c r="S302">
        <v>7505</v>
      </c>
    </row>
    <row r="303" spans="1:19" x14ac:dyDescent="0.45">
      <c r="A303" t="s">
        <v>375</v>
      </c>
      <c r="B303" t="s">
        <v>333</v>
      </c>
      <c r="C303" t="s">
        <v>142</v>
      </c>
      <c r="D303">
        <v>0</v>
      </c>
      <c r="E303">
        <v>0</v>
      </c>
      <c r="F303">
        <v>0.90817983452833895</v>
      </c>
      <c r="G303">
        <v>3.49539308890875E-3</v>
      </c>
      <c r="H303" t="s">
        <v>352</v>
      </c>
      <c r="K303" t="s">
        <v>199</v>
      </c>
      <c r="L303" t="s">
        <v>231</v>
      </c>
      <c r="P303">
        <v>7.0843029928086901E-2</v>
      </c>
      <c r="Q303">
        <v>3.0915378860484999E-3</v>
      </c>
      <c r="R303">
        <v>5263016</v>
      </c>
      <c r="S303">
        <v>7505</v>
      </c>
    </row>
    <row r="304" spans="1:19" x14ac:dyDescent="0.45">
      <c r="A304" t="s">
        <v>376</v>
      </c>
      <c r="B304" t="s">
        <v>333</v>
      </c>
      <c r="C304" t="s">
        <v>142</v>
      </c>
      <c r="D304">
        <v>0</v>
      </c>
      <c r="E304">
        <v>1</v>
      </c>
      <c r="F304">
        <v>0.91446420366224401</v>
      </c>
      <c r="G304">
        <v>9.0450818019084198E-3</v>
      </c>
      <c r="H304" t="s">
        <v>352</v>
      </c>
      <c r="K304" t="s">
        <v>199</v>
      </c>
      <c r="L304" t="s">
        <v>231</v>
      </c>
      <c r="P304">
        <v>5.6189936160020298E-2</v>
      </c>
      <c r="Q304">
        <v>7.63271855811503E-3</v>
      </c>
      <c r="R304">
        <v>1022870</v>
      </c>
      <c r="S304">
        <v>1041</v>
      </c>
    </row>
    <row r="305" spans="1:19" x14ac:dyDescent="0.45">
      <c r="A305" t="s">
        <v>376</v>
      </c>
      <c r="B305" t="s">
        <v>333</v>
      </c>
      <c r="C305" t="s">
        <v>142</v>
      </c>
      <c r="D305">
        <v>0</v>
      </c>
      <c r="E305">
        <v>1</v>
      </c>
      <c r="F305">
        <v>0.91446420366224401</v>
      </c>
      <c r="G305">
        <v>9.0450818019084198E-3</v>
      </c>
      <c r="H305" t="s">
        <v>352</v>
      </c>
      <c r="K305" t="s">
        <v>199</v>
      </c>
      <c r="L305" t="s">
        <v>231</v>
      </c>
      <c r="P305">
        <v>5.6189936160020298E-2</v>
      </c>
      <c r="Q305">
        <v>7.63271855811503E-3</v>
      </c>
      <c r="R305">
        <v>1022870</v>
      </c>
      <c r="S305">
        <v>1041</v>
      </c>
    </row>
    <row r="306" spans="1:19" x14ac:dyDescent="0.45">
      <c r="A306" t="s">
        <v>376</v>
      </c>
      <c r="B306" t="s">
        <v>333</v>
      </c>
      <c r="C306" t="s">
        <v>142</v>
      </c>
      <c r="D306">
        <v>0</v>
      </c>
      <c r="E306">
        <v>1</v>
      </c>
      <c r="F306">
        <v>0.91446420366224401</v>
      </c>
      <c r="G306">
        <v>9.0450818019084198E-3</v>
      </c>
      <c r="H306" t="s">
        <v>352</v>
      </c>
      <c r="K306" t="s">
        <v>199</v>
      </c>
      <c r="L306" t="s">
        <v>231</v>
      </c>
      <c r="P306">
        <v>5.6189936160020298E-2</v>
      </c>
      <c r="Q306">
        <v>7.63271855811503E-3</v>
      </c>
      <c r="R306">
        <v>1022870</v>
      </c>
      <c r="S306">
        <v>1041</v>
      </c>
    </row>
    <row r="307" spans="1:19" x14ac:dyDescent="0.45">
      <c r="A307" t="s">
        <v>376</v>
      </c>
      <c r="B307" t="s">
        <v>333</v>
      </c>
      <c r="C307" t="s">
        <v>142</v>
      </c>
      <c r="D307">
        <v>0</v>
      </c>
      <c r="E307">
        <v>1</v>
      </c>
      <c r="F307">
        <v>0.91446420366224401</v>
      </c>
      <c r="G307">
        <v>9.0450818019084198E-3</v>
      </c>
      <c r="H307" t="s">
        <v>352</v>
      </c>
      <c r="K307" t="s">
        <v>199</v>
      </c>
      <c r="L307" t="s">
        <v>231</v>
      </c>
      <c r="P307">
        <v>5.6189936160020298E-2</v>
      </c>
      <c r="Q307">
        <v>7.63271855811503E-3</v>
      </c>
      <c r="R307">
        <v>1022870</v>
      </c>
      <c r="S307">
        <v>1041</v>
      </c>
    </row>
    <row r="308" spans="1:19" x14ac:dyDescent="0.45">
      <c r="A308" t="s">
        <v>377</v>
      </c>
      <c r="B308" t="s">
        <v>333</v>
      </c>
      <c r="C308" t="s">
        <v>142</v>
      </c>
      <c r="D308">
        <v>0</v>
      </c>
      <c r="E308">
        <v>0</v>
      </c>
      <c r="F308">
        <v>0.80773372128887599</v>
      </c>
      <c r="G308">
        <v>4.4714975593579303E-3</v>
      </c>
      <c r="H308" t="s">
        <v>355</v>
      </c>
      <c r="K308" t="s">
        <v>202</v>
      </c>
      <c r="L308" t="s">
        <v>231</v>
      </c>
      <c r="P308">
        <v>0.16981714720753399</v>
      </c>
      <c r="Q308">
        <v>4.2381613620860797E-3</v>
      </c>
      <c r="R308">
        <v>5427426</v>
      </c>
      <c r="S308">
        <v>8368</v>
      </c>
    </row>
    <row r="309" spans="1:19" x14ac:dyDescent="0.45">
      <c r="A309" t="s">
        <v>377</v>
      </c>
      <c r="B309" t="s">
        <v>333</v>
      </c>
      <c r="C309" t="s">
        <v>142</v>
      </c>
      <c r="D309">
        <v>0</v>
      </c>
      <c r="E309">
        <v>0</v>
      </c>
      <c r="F309">
        <v>0.80773372128887599</v>
      </c>
      <c r="G309">
        <v>4.4714975593579303E-3</v>
      </c>
      <c r="H309" t="s">
        <v>355</v>
      </c>
      <c r="K309" t="s">
        <v>202</v>
      </c>
      <c r="L309" t="s">
        <v>231</v>
      </c>
      <c r="P309">
        <v>0.16981714720753399</v>
      </c>
      <c r="Q309">
        <v>4.2381613620860797E-3</v>
      </c>
      <c r="R309">
        <v>5427426</v>
      </c>
      <c r="S309">
        <v>8368</v>
      </c>
    </row>
    <row r="310" spans="1:19" x14ac:dyDescent="0.45">
      <c r="A310" t="s">
        <v>377</v>
      </c>
      <c r="B310" t="s">
        <v>333</v>
      </c>
      <c r="C310" t="s">
        <v>142</v>
      </c>
      <c r="D310">
        <v>0</v>
      </c>
      <c r="E310">
        <v>0</v>
      </c>
      <c r="F310">
        <v>0.80773372128887599</v>
      </c>
      <c r="G310">
        <v>4.4714975593579303E-3</v>
      </c>
      <c r="H310" t="s">
        <v>355</v>
      </c>
      <c r="K310" t="s">
        <v>202</v>
      </c>
      <c r="L310" t="s">
        <v>231</v>
      </c>
      <c r="P310">
        <v>0.16981714720753399</v>
      </c>
      <c r="Q310">
        <v>4.2381613620860797E-3</v>
      </c>
      <c r="R310">
        <v>5427426</v>
      </c>
      <c r="S310">
        <v>8368</v>
      </c>
    </row>
    <row r="311" spans="1:19" x14ac:dyDescent="0.45">
      <c r="A311" t="s">
        <v>377</v>
      </c>
      <c r="B311" t="s">
        <v>333</v>
      </c>
      <c r="C311" t="s">
        <v>142</v>
      </c>
      <c r="D311">
        <v>0</v>
      </c>
      <c r="E311">
        <v>0</v>
      </c>
      <c r="F311">
        <v>0.80773372128887599</v>
      </c>
      <c r="G311">
        <v>4.4714975593579303E-3</v>
      </c>
      <c r="H311" t="s">
        <v>355</v>
      </c>
      <c r="K311" t="s">
        <v>202</v>
      </c>
      <c r="L311" t="s">
        <v>231</v>
      </c>
      <c r="P311">
        <v>0.16981714720753399</v>
      </c>
      <c r="Q311">
        <v>4.2381613620860797E-3</v>
      </c>
      <c r="R311">
        <v>5427426</v>
      </c>
      <c r="S311">
        <v>8368</v>
      </c>
    </row>
    <row r="312" spans="1:19" x14ac:dyDescent="0.45">
      <c r="A312" t="s">
        <v>378</v>
      </c>
      <c r="B312" t="s">
        <v>333</v>
      </c>
      <c r="C312" t="s">
        <v>142</v>
      </c>
      <c r="D312">
        <v>0</v>
      </c>
      <c r="E312">
        <v>1</v>
      </c>
      <c r="F312">
        <v>0.74465347352196398</v>
      </c>
      <c r="G312">
        <v>1.35816678278276E-2</v>
      </c>
      <c r="H312" t="s">
        <v>355</v>
      </c>
      <c r="K312" t="s">
        <v>202</v>
      </c>
      <c r="L312" t="s">
        <v>231</v>
      </c>
      <c r="P312">
        <v>0.23171918497664401</v>
      </c>
      <c r="Q312">
        <v>1.3205150732145199E-2</v>
      </c>
      <c r="R312">
        <v>1017296</v>
      </c>
      <c r="S312">
        <v>1101</v>
      </c>
    </row>
    <row r="313" spans="1:19" x14ac:dyDescent="0.45">
      <c r="A313" t="s">
        <v>378</v>
      </c>
      <c r="B313" t="s">
        <v>333</v>
      </c>
      <c r="C313" t="s">
        <v>142</v>
      </c>
      <c r="D313">
        <v>0</v>
      </c>
      <c r="E313">
        <v>1</v>
      </c>
      <c r="F313">
        <v>0.74465347352196398</v>
      </c>
      <c r="G313">
        <v>1.35816678278276E-2</v>
      </c>
      <c r="H313" t="s">
        <v>355</v>
      </c>
      <c r="K313" t="s">
        <v>202</v>
      </c>
      <c r="L313" t="s">
        <v>231</v>
      </c>
      <c r="P313">
        <v>0.23171918497664401</v>
      </c>
      <c r="Q313">
        <v>1.3205150732145199E-2</v>
      </c>
      <c r="R313">
        <v>1017296</v>
      </c>
      <c r="S313">
        <v>1101</v>
      </c>
    </row>
    <row r="314" spans="1:19" x14ac:dyDescent="0.45">
      <c r="A314" t="s">
        <v>378</v>
      </c>
      <c r="B314" t="s">
        <v>333</v>
      </c>
      <c r="C314" t="s">
        <v>142</v>
      </c>
      <c r="D314">
        <v>0</v>
      </c>
      <c r="E314">
        <v>1</v>
      </c>
      <c r="F314">
        <v>0.74465347352196398</v>
      </c>
      <c r="G314">
        <v>1.35816678278276E-2</v>
      </c>
      <c r="H314" t="s">
        <v>355</v>
      </c>
      <c r="K314" t="s">
        <v>202</v>
      </c>
      <c r="L314" t="s">
        <v>231</v>
      </c>
      <c r="P314">
        <v>0.23171918497664401</v>
      </c>
      <c r="Q314">
        <v>1.3205150732145199E-2</v>
      </c>
      <c r="R314">
        <v>1017296</v>
      </c>
      <c r="S314">
        <v>1101</v>
      </c>
    </row>
    <row r="315" spans="1:19" x14ac:dyDescent="0.45">
      <c r="A315" t="s">
        <v>378</v>
      </c>
      <c r="B315" t="s">
        <v>333</v>
      </c>
      <c r="C315" t="s">
        <v>142</v>
      </c>
      <c r="D315">
        <v>0</v>
      </c>
      <c r="E315">
        <v>1</v>
      </c>
      <c r="F315">
        <v>0.74465347352196398</v>
      </c>
      <c r="G315">
        <v>1.35816678278276E-2</v>
      </c>
      <c r="H315" t="s">
        <v>355</v>
      </c>
      <c r="K315" t="s">
        <v>202</v>
      </c>
      <c r="L315" t="s">
        <v>231</v>
      </c>
      <c r="P315">
        <v>0.23171918497664401</v>
      </c>
      <c r="Q315">
        <v>1.3205150732145199E-2</v>
      </c>
      <c r="R315">
        <v>1017296</v>
      </c>
      <c r="S315">
        <v>1101</v>
      </c>
    </row>
    <row r="316" spans="1:19" x14ac:dyDescent="0.45">
      <c r="A316" t="s">
        <v>379</v>
      </c>
      <c r="B316" t="s">
        <v>333</v>
      </c>
      <c r="C316" t="s">
        <v>142</v>
      </c>
      <c r="D316">
        <v>0</v>
      </c>
      <c r="E316">
        <v>0</v>
      </c>
      <c r="F316">
        <v>0.76749658893857198</v>
      </c>
      <c r="G316">
        <v>4.7853728435018096E-3</v>
      </c>
      <c r="H316" t="s">
        <v>358</v>
      </c>
      <c r="K316" t="s">
        <v>199</v>
      </c>
      <c r="L316" t="s">
        <v>234</v>
      </c>
      <c r="P316">
        <v>0.21048315915090299</v>
      </c>
      <c r="Q316">
        <v>4.6143170711094601E-3</v>
      </c>
      <c r="R316">
        <v>5600163</v>
      </c>
      <c r="S316">
        <v>8199</v>
      </c>
    </row>
    <row r="317" spans="1:19" x14ac:dyDescent="0.45">
      <c r="A317" t="s">
        <v>379</v>
      </c>
      <c r="B317" t="s">
        <v>333</v>
      </c>
      <c r="C317" t="s">
        <v>142</v>
      </c>
      <c r="D317">
        <v>0</v>
      </c>
      <c r="E317">
        <v>0</v>
      </c>
      <c r="F317">
        <v>0.76749658893857198</v>
      </c>
      <c r="G317">
        <v>4.7853728435018096E-3</v>
      </c>
      <c r="H317" t="s">
        <v>358</v>
      </c>
      <c r="K317" t="s">
        <v>199</v>
      </c>
      <c r="L317" t="s">
        <v>234</v>
      </c>
      <c r="P317">
        <v>0.21048315915090299</v>
      </c>
      <c r="Q317">
        <v>4.6143170711094601E-3</v>
      </c>
      <c r="R317">
        <v>5600163</v>
      </c>
      <c r="S317">
        <v>8199</v>
      </c>
    </row>
    <row r="318" spans="1:19" x14ac:dyDescent="0.45">
      <c r="A318" t="s">
        <v>379</v>
      </c>
      <c r="B318" t="s">
        <v>333</v>
      </c>
      <c r="C318" t="s">
        <v>142</v>
      </c>
      <c r="D318">
        <v>0</v>
      </c>
      <c r="E318">
        <v>0</v>
      </c>
      <c r="F318">
        <v>0.76749658893857198</v>
      </c>
      <c r="G318">
        <v>4.7853728435018096E-3</v>
      </c>
      <c r="H318" t="s">
        <v>358</v>
      </c>
      <c r="K318" t="s">
        <v>199</v>
      </c>
      <c r="L318" t="s">
        <v>234</v>
      </c>
      <c r="P318">
        <v>0.21048315915090299</v>
      </c>
      <c r="Q318">
        <v>4.6143170711094601E-3</v>
      </c>
      <c r="R318">
        <v>5600163</v>
      </c>
      <c r="S318">
        <v>8199</v>
      </c>
    </row>
    <row r="319" spans="1:19" x14ac:dyDescent="0.45">
      <c r="A319" t="s">
        <v>379</v>
      </c>
      <c r="B319" t="s">
        <v>333</v>
      </c>
      <c r="C319" t="s">
        <v>142</v>
      </c>
      <c r="D319">
        <v>0</v>
      </c>
      <c r="E319">
        <v>0</v>
      </c>
      <c r="F319">
        <v>0.76749658893857198</v>
      </c>
      <c r="G319">
        <v>4.7853728435018096E-3</v>
      </c>
      <c r="H319" t="s">
        <v>358</v>
      </c>
      <c r="K319" t="s">
        <v>199</v>
      </c>
      <c r="L319" t="s">
        <v>234</v>
      </c>
      <c r="P319">
        <v>0.21048315915090299</v>
      </c>
      <c r="Q319">
        <v>4.6143170711094601E-3</v>
      </c>
      <c r="R319">
        <v>5600163</v>
      </c>
      <c r="S319">
        <v>8199</v>
      </c>
    </row>
    <row r="320" spans="1:19" x14ac:dyDescent="0.45">
      <c r="A320" t="s">
        <v>380</v>
      </c>
      <c r="B320" t="s">
        <v>333</v>
      </c>
      <c r="C320" t="s">
        <v>142</v>
      </c>
      <c r="D320">
        <v>0</v>
      </c>
      <c r="E320">
        <v>1</v>
      </c>
      <c r="F320">
        <v>0.75466669170802403</v>
      </c>
      <c r="G320">
        <v>1.72657279198388E-2</v>
      </c>
      <c r="H320" t="s">
        <v>358</v>
      </c>
      <c r="K320" t="s">
        <v>199</v>
      </c>
      <c r="L320" t="s">
        <v>234</v>
      </c>
      <c r="P320">
        <v>0.21306751932488499</v>
      </c>
      <c r="Q320">
        <v>1.58013366525564E-2</v>
      </c>
      <c r="R320">
        <v>638943</v>
      </c>
      <c r="S320">
        <v>694</v>
      </c>
    </row>
    <row r="321" spans="1:19" x14ac:dyDescent="0.45">
      <c r="A321" t="s">
        <v>380</v>
      </c>
      <c r="B321" t="s">
        <v>333</v>
      </c>
      <c r="C321" t="s">
        <v>142</v>
      </c>
      <c r="D321">
        <v>0</v>
      </c>
      <c r="E321">
        <v>1</v>
      </c>
      <c r="F321">
        <v>0.75466669170802403</v>
      </c>
      <c r="G321">
        <v>1.72657279198388E-2</v>
      </c>
      <c r="H321" t="s">
        <v>358</v>
      </c>
      <c r="K321" t="s">
        <v>199</v>
      </c>
      <c r="L321" t="s">
        <v>234</v>
      </c>
      <c r="P321">
        <v>0.21306751932488499</v>
      </c>
      <c r="Q321">
        <v>1.58013366525564E-2</v>
      </c>
      <c r="R321">
        <v>638943</v>
      </c>
      <c r="S321">
        <v>694</v>
      </c>
    </row>
    <row r="322" spans="1:19" x14ac:dyDescent="0.45">
      <c r="A322" t="s">
        <v>380</v>
      </c>
      <c r="B322" t="s">
        <v>333</v>
      </c>
      <c r="C322" t="s">
        <v>142</v>
      </c>
      <c r="D322">
        <v>0</v>
      </c>
      <c r="E322">
        <v>1</v>
      </c>
      <c r="F322">
        <v>0.75466669170802403</v>
      </c>
      <c r="G322">
        <v>1.72657279198388E-2</v>
      </c>
      <c r="H322" t="s">
        <v>358</v>
      </c>
      <c r="K322" t="s">
        <v>199</v>
      </c>
      <c r="L322" t="s">
        <v>234</v>
      </c>
      <c r="P322">
        <v>0.21306751932488499</v>
      </c>
      <c r="Q322">
        <v>1.58013366525564E-2</v>
      </c>
      <c r="R322">
        <v>638943</v>
      </c>
      <c r="S322">
        <v>694</v>
      </c>
    </row>
    <row r="323" spans="1:19" x14ac:dyDescent="0.45">
      <c r="A323" t="s">
        <v>380</v>
      </c>
      <c r="B323" t="s">
        <v>333</v>
      </c>
      <c r="C323" t="s">
        <v>142</v>
      </c>
      <c r="D323">
        <v>0</v>
      </c>
      <c r="E323">
        <v>1</v>
      </c>
      <c r="F323">
        <v>0.75466669170802403</v>
      </c>
      <c r="G323">
        <v>1.72657279198388E-2</v>
      </c>
      <c r="H323" t="s">
        <v>358</v>
      </c>
      <c r="K323" t="s">
        <v>199</v>
      </c>
      <c r="L323" t="s">
        <v>234</v>
      </c>
      <c r="P323">
        <v>0.21306751932488499</v>
      </c>
      <c r="Q323">
        <v>1.58013366525564E-2</v>
      </c>
      <c r="R323">
        <v>638943</v>
      </c>
      <c r="S323">
        <v>694</v>
      </c>
    </row>
    <row r="324" spans="1:19" x14ac:dyDescent="0.45">
      <c r="A324" t="s">
        <v>381</v>
      </c>
      <c r="B324" t="s">
        <v>333</v>
      </c>
      <c r="C324" t="s">
        <v>142</v>
      </c>
      <c r="D324">
        <v>0</v>
      </c>
      <c r="E324">
        <v>0</v>
      </c>
      <c r="F324">
        <v>0.69045799887953596</v>
      </c>
      <c r="G324">
        <v>5.05495602623076E-3</v>
      </c>
      <c r="H324" t="s">
        <v>361</v>
      </c>
      <c r="K324" t="s">
        <v>202</v>
      </c>
      <c r="L324" t="s">
        <v>234</v>
      </c>
      <c r="P324">
        <v>0.29260484868988601</v>
      </c>
      <c r="Q324">
        <v>4.9711558536997399E-3</v>
      </c>
      <c r="R324">
        <v>5799381</v>
      </c>
      <c r="S324">
        <v>8841</v>
      </c>
    </row>
    <row r="325" spans="1:19" x14ac:dyDescent="0.45">
      <c r="A325" t="s">
        <v>381</v>
      </c>
      <c r="B325" t="s">
        <v>333</v>
      </c>
      <c r="C325" t="s">
        <v>142</v>
      </c>
      <c r="D325">
        <v>0</v>
      </c>
      <c r="E325">
        <v>0</v>
      </c>
      <c r="F325">
        <v>0.69045799887953596</v>
      </c>
      <c r="G325">
        <v>5.05495602623076E-3</v>
      </c>
      <c r="H325" t="s">
        <v>361</v>
      </c>
      <c r="K325" t="s">
        <v>202</v>
      </c>
      <c r="L325" t="s">
        <v>234</v>
      </c>
      <c r="P325">
        <v>0.29260484868988601</v>
      </c>
      <c r="Q325">
        <v>4.9711558536997399E-3</v>
      </c>
      <c r="R325">
        <v>5799381</v>
      </c>
      <c r="S325">
        <v>8841</v>
      </c>
    </row>
    <row r="326" spans="1:19" x14ac:dyDescent="0.45">
      <c r="A326" t="s">
        <v>381</v>
      </c>
      <c r="B326" t="s">
        <v>333</v>
      </c>
      <c r="C326" t="s">
        <v>142</v>
      </c>
      <c r="D326">
        <v>0</v>
      </c>
      <c r="E326">
        <v>0</v>
      </c>
      <c r="F326">
        <v>0.69045799887953596</v>
      </c>
      <c r="G326">
        <v>5.05495602623076E-3</v>
      </c>
      <c r="H326" t="s">
        <v>361</v>
      </c>
      <c r="K326" t="s">
        <v>202</v>
      </c>
      <c r="L326" t="s">
        <v>234</v>
      </c>
      <c r="P326">
        <v>0.29260484868988601</v>
      </c>
      <c r="Q326">
        <v>4.9711558536997399E-3</v>
      </c>
      <c r="R326">
        <v>5799381</v>
      </c>
      <c r="S326">
        <v>8841</v>
      </c>
    </row>
    <row r="327" spans="1:19" x14ac:dyDescent="0.45">
      <c r="A327" t="s">
        <v>381</v>
      </c>
      <c r="B327" t="s">
        <v>333</v>
      </c>
      <c r="C327" t="s">
        <v>142</v>
      </c>
      <c r="D327">
        <v>0</v>
      </c>
      <c r="E327">
        <v>0</v>
      </c>
      <c r="F327">
        <v>0.69045799887953596</v>
      </c>
      <c r="G327">
        <v>5.05495602623076E-3</v>
      </c>
      <c r="H327" t="s">
        <v>361</v>
      </c>
      <c r="K327" t="s">
        <v>202</v>
      </c>
      <c r="L327" t="s">
        <v>234</v>
      </c>
      <c r="P327">
        <v>0.29260484868988601</v>
      </c>
      <c r="Q327">
        <v>4.9711558536997399E-3</v>
      </c>
      <c r="R327">
        <v>5799381</v>
      </c>
      <c r="S327">
        <v>8841</v>
      </c>
    </row>
    <row r="328" spans="1:19" x14ac:dyDescent="0.45">
      <c r="A328" t="s">
        <v>382</v>
      </c>
      <c r="B328" t="s">
        <v>333</v>
      </c>
      <c r="C328" t="s">
        <v>142</v>
      </c>
      <c r="D328">
        <v>0</v>
      </c>
      <c r="E328">
        <v>1</v>
      </c>
      <c r="F328">
        <v>0.68583006539789004</v>
      </c>
      <c r="G328">
        <v>1.7066133636002599E-2</v>
      </c>
      <c r="H328" t="s">
        <v>361</v>
      </c>
      <c r="K328" t="s">
        <v>202</v>
      </c>
      <c r="L328" t="s">
        <v>234</v>
      </c>
      <c r="P328">
        <v>0.293624917903682</v>
      </c>
      <c r="Q328">
        <v>1.6630158559115898E-2</v>
      </c>
      <c r="R328">
        <v>680603</v>
      </c>
      <c r="S328">
        <v>774</v>
      </c>
    </row>
    <row r="329" spans="1:19" x14ac:dyDescent="0.45">
      <c r="A329" t="s">
        <v>382</v>
      </c>
      <c r="B329" t="s">
        <v>333</v>
      </c>
      <c r="C329" t="s">
        <v>142</v>
      </c>
      <c r="D329">
        <v>0</v>
      </c>
      <c r="E329">
        <v>1</v>
      </c>
      <c r="F329">
        <v>0.68583006539789004</v>
      </c>
      <c r="G329">
        <v>1.7066133636002599E-2</v>
      </c>
      <c r="H329" t="s">
        <v>361</v>
      </c>
      <c r="K329" t="s">
        <v>202</v>
      </c>
      <c r="L329" t="s">
        <v>234</v>
      </c>
      <c r="P329">
        <v>0.293624917903682</v>
      </c>
      <c r="Q329">
        <v>1.6630158559115898E-2</v>
      </c>
      <c r="R329">
        <v>680603</v>
      </c>
      <c r="S329">
        <v>774</v>
      </c>
    </row>
    <row r="330" spans="1:19" x14ac:dyDescent="0.45">
      <c r="A330" t="s">
        <v>382</v>
      </c>
      <c r="B330" t="s">
        <v>333</v>
      </c>
      <c r="C330" t="s">
        <v>142</v>
      </c>
      <c r="D330">
        <v>0</v>
      </c>
      <c r="E330">
        <v>1</v>
      </c>
      <c r="F330">
        <v>0.68583006539789004</v>
      </c>
      <c r="G330">
        <v>1.7066133636002599E-2</v>
      </c>
      <c r="H330" t="s">
        <v>361</v>
      </c>
      <c r="K330" t="s">
        <v>202</v>
      </c>
      <c r="L330" t="s">
        <v>234</v>
      </c>
      <c r="P330">
        <v>0.293624917903682</v>
      </c>
      <c r="Q330">
        <v>1.6630158559115898E-2</v>
      </c>
      <c r="R330">
        <v>680603</v>
      </c>
      <c r="S330">
        <v>774</v>
      </c>
    </row>
    <row r="331" spans="1:19" x14ac:dyDescent="0.45">
      <c r="A331" t="s">
        <v>382</v>
      </c>
      <c r="B331" t="s">
        <v>333</v>
      </c>
      <c r="C331" t="s">
        <v>142</v>
      </c>
      <c r="D331">
        <v>0</v>
      </c>
      <c r="E331">
        <v>1</v>
      </c>
      <c r="F331">
        <v>0.68583006539789004</v>
      </c>
      <c r="G331">
        <v>1.7066133636002599E-2</v>
      </c>
      <c r="H331" t="s">
        <v>361</v>
      </c>
      <c r="K331" t="s">
        <v>202</v>
      </c>
      <c r="L331" t="s">
        <v>234</v>
      </c>
      <c r="P331">
        <v>0.293624917903682</v>
      </c>
      <c r="Q331">
        <v>1.6630158559115898E-2</v>
      </c>
      <c r="R331">
        <v>680603</v>
      </c>
      <c r="S331">
        <v>774</v>
      </c>
    </row>
    <row r="332" spans="1:19" x14ac:dyDescent="0.45">
      <c r="A332" t="s">
        <v>383</v>
      </c>
      <c r="B332" t="s">
        <v>333</v>
      </c>
      <c r="C332" t="s">
        <v>145</v>
      </c>
      <c r="D332">
        <v>0</v>
      </c>
      <c r="E332">
        <v>0</v>
      </c>
      <c r="F332">
        <v>0.21431766144130801</v>
      </c>
      <c r="G332">
        <v>1.55130968841157E-2</v>
      </c>
      <c r="H332" t="s">
        <v>334</v>
      </c>
      <c r="K332" t="s">
        <v>199</v>
      </c>
      <c r="L332" t="s">
        <v>222</v>
      </c>
      <c r="P332">
        <v>0.70998237637964101</v>
      </c>
      <c r="Q332">
        <v>1.7303503272865901E-2</v>
      </c>
      <c r="R332">
        <v>637213</v>
      </c>
      <c r="S332">
        <v>768</v>
      </c>
    </row>
    <row r="333" spans="1:19" x14ac:dyDescent="0.45">
      <c r="A333" t="s">
        <v>383</v>
      </c>
      <c r="B333" t="s">
        <v>333</v>
      </c>
      <c r="C333" t="s">
        <v>145</v>
      </c>
      <c r="D333">
        <v>0</v>
      </c>
      <c r="E333">
        <v>0</v>
      </c>
      <c r="F333">
        <v>0.21431766144130801</v>
      </c>
      <c r="G333">
        <v>1.55130968841157E-2</v>
      </c>
      <c r="H333" t="s">
        <v>334</v>
      </c>
      <c r="K333" t="s">
        <v>199</v>
      </c>
      <c r="L333" t="s">
        <v>222</v>
      </c>
      <c r="P333">
        <v>0.70998237637964101</v>
      </c>
      <c r="Q333">
        <v>1.7303503272865901E-2</v>
      </c>
      <c r="R333">
        <v>637213</v>
      </c>
      <c r="S333">
        <v>768</v>
      </c>
    </row>
    <row r="334" spans="1:19" x14ac:dyDescent="0.45">
      <c r="A334" t="s">
        <v>383</v>
      </c>
      <c r="B334" t="s">
        <v>333</v>
      </c>
      <c r="C334" t="s">
        <v>145</v>
      </c>
      <c r="D334">
        <v>0</v>
      </c>
      <c r="E334">
        <v>0</v>
      </c>
      <c r="F334">
        <v>0.21431766144130801</v>
      </c>
      <c r="G334">
        <v>1.55130968841157E-2</v>
      </c>
      <c r="H334" t="s">
        <v>334</v>
      </c>
      <c r="K334" t="s">
        <v>199</v>
      </c>
      <c r="L334" t="s">
        <v>222</v>
      </c>
      <c r="P334">
        <v>0.70998237637964101</v>
      </c>
      <c r="Q334">
        <v>1.7303503272865901E-2</v>
      </c>
      <c r="R334">
        <v>637213</v>
      </c>
      <c r="S334">
        <v>768</v>
      </c>
    </row>
    <row r="335" spans="1:19" x14ac:dyDescent="0.45">
      <c r="A335" t="s">
        <v>383</v>
      </c>
      <c r="B335" t="s">
        <v>333</v>
      </c>
      <c r="C335" t="s">
        <v>145</v>
      </c>
      <c r="D335">
        <v>0</v>
      </c>
      <c r="E335">
        <v>0</v>
      </c>
      <c r="F335">
        <v>0.21431766144130801</v>
      </c>
      <c r="G335">
        <v>1.55130968841157E-2</v>
      </c>
      <c r="H335" t="s">
        <v>334</v>
      </c>
      <c r="K335" t="s">
        <v>199</v>
      </c>
      <c r="L335" t="s">
        <v>222</v>
      </c>
      <c r="P335">
        <v>0.70998237637964101</v>
      </c>
      <c r="Q335">
        <v>1.7303503272865901E-2</v>
      </c>
      <c r="R335">
        <v>637213</v>
      </c>
      <c r="S335">
        <v>768</v>
      </c>
    </row>
    <row r="336" spans="1:19" x14ac:dyDescent="0.45">
      <c r="A336" t="s">
        <v>384</v>
      </c>
      <c r="B336" t="s">
        <v>333</v>
      </c>
      <c r="C336" t="s">
        <v>145</v>
      </c>
      <c r="D336">
        <v>0</v>
      </c>
      <c r="E336">
        <v>1</v>
      </c>
      <c r="F336">
        <v>0.148815456566741</v>
      </c>
      <c r="G336">
        <v>4.2483169557230201E-2</v>
      </c>
      <c r="H336" t="s">
        <v>334</v>
      </c>
      <c r="K336" t="s">
        <v>199</v>
      </c>
      <c r="L336" t="s">
        <v>222</v>
      </c>
      <c r="P336">
        <v>0.83173240161663098</v>
      </c>
      <c r="Q336">
        <v>4.4039897696299603E-2</v>
      </c>
      <c r="R336">
        <v>91301</v>
      </c>
      <c r="S336">
        <v>72</v>
      </c>
    </row>
    <row r="337" spans="1:19" x14ac:dyDescent="0.45">
      <c r="A337" t="s">
        <v>384</v>
      </c>
      <c r="B337" t="s">
        <v>333</v>
      </c>
      <c r="C337" t="s">
        <v>145</v>
      </c>
      <c r="D337">
        <v>0</v>
      </c>
      <c r="E337">
        <v>1</v>
      </c>
      <c r="F337">
        <v>0.148815456566741</v>
      </c>
      <c r="G337">
        <v>4.2483169557230201E-2</v>
      </c>
      <c r="H337" t="s">
        <v>334</v>
      </c>
      <c r="K337" t="s">
        <v>199</v>
      </c>
      <c r="L337" t="s">
        <v>222</v>
      </c>
      <c r="P337">
        <v>0.83173240161663098</v>
      </c>
      <c r="Q337">
        <v>4.4039897696299603E-2</v>
      </c>
      <c r="R337">
        <v>91301</v>
      </c>
      <c r="S337">
        <v>72</v>
      </c>
    </row>
    <row r="338" spans="1:19" x14ac:dyDescent="0.45">
      <c r="A338" t="s">
        <v>384</v>
      </c>
      <c r="B338" t="s">
        <v>333</v>
      </c>
      <c r="C338" t="s">
        <v>145</v>
      </c>
      <c r="D338">
        <v>0</v>
      </c>
      <c r="E338">
        <v>1</v>
      </c>
      <c r="F338">
        <v>0.148815456566741</v>
      </c>
      <c r="G338">
        <v>4.2483169557230201E-2</v>
      </c>
      <c r="H338" t="s">
        <v>334</v>
      </c>
      <c r="K338" t="s">
        <v>199</v>
      </c>
      <c r="L338" t="s">
        <v>222</v>
      </c>
      <c r="P338">
        <v>0.83173240161663098</v>
      </c>
      <c r="Q338">
        <v>4.4039897696299603E-2</v>
      </c>
      <c r="R338">
        <v>91301</v>
      </c>
      <c r="S338">
        <v>72</v>
      </c>
    </row>
    <row r="339" spans="1:19" x14ac:dyDescent="0.45">
      <c r="A339" t="s">
        <v>384</v>
      </c>
      <c r="B339" t="s">
        <v>333</v>
      </c>
      <c r="C339" t="s">
        <v>145</v>
      </c>
      <c r="D339">
        <v>0</v>
      </c>
      <c r="E339">
        <v>1</v>
      </c>
      <c r="F339">
        <v>0.148815456566741</v>
      </c>
      <c r="G339">
        <v>4.2483169557230201E-2</v>
      </c>
      <c r="H339" t="s">
        <v>334</v>
      </c>
      <c r="K339" t="s">
        <v>199</v>
      </c>
      <c r="L339" t="s">
        <v>222</v>
      </c>
      <c r="P339">
        <v>0.83173240161663098</v>
      </c>
      <c r="Q339">
        <v>4.4039897696299603E-2</v>
      </c>
      <c r="R339">
        <v>91301</v>
      </c>
      <c r="S339">
        <v>72</v>
      </c>
    </row>
    <row r="340" spans="1:19" x14ac:dyDescent="0.45">
      <c r="A340" t="s">
        <v>385</v>
      </c>
      <c r="B340" t="s">
        <v>333</v>
      </c>
      <c r="C340" t="s">
        <v>145</v>
      </c>
      <c r="D340">
        <v>0</v>
      </c>
      <c r="E340">
        <v>0</v>
      </c>
      <c r="F340">
        <v>0.249807885354287</v>
      </c>
      <c r="G340">
        <v>1.7566425116908299E-2</v>
      </c>
      <c r="H340" t="s">
        <v>337</v>
      </c>
      <c r="K340" t="s">
        <v>202</v>
      </c>
      <c r="L340" t="s">
        <v>222</v>
      </c>
      <c r="P340">
        <v>0.69371733185641604</v>
      </c>
      <c r="Q340">
        <v>1.8852707753210698E-2</v>
      </c>
      <c r="R340">
        <v>577780</v>
      </c>
      <c r="S340">
        <v>724</v>
      </c>
    </row>
    <row r="341" spans="1:19" x14ac:dyDescent="0.45">
      <c r="A341" t="s">
        <v>385</v>
      </c>
      <c r="B341" t="s">
        <v>333</v>
      </c>
      <c r="C341" t="s">
        <v>145</v>
      </c>
      <c r="D341">
        <v>0</v>
      </c>
      <c r="E341">
        <v>0</v>
      </c>
      <c r="F341">
        <v>0.249807885354287</v>
      </c>
      <c r="G341">
        <v>1.7566425116908299E-2</v>
      </c>
      <c r="H341" t="s">
        <v>337</v>
      </c>
      <c r="K341" t="s">
        <v>202</v>
      </c>
      <c r="L341" t="s">
        <v>222</v>
      </c>
      <c r="P341">
        <v>0.69371733185641604</v>
      </c>
      <c r="Q341">
        <v>1.8852707753210698E-2</v>
      </c>
      <c r="R341">
        <v>577780</v>
      </c>
      <c r="S341">
        <v>724</v>
      </c>
    </row>
    <row r="342" spans="1:19" x14ac:dyDescent="0.45">
      <c r="A342" t="s">
        <v>385</v>
      </c>
      <c r="B342" t="s">
        <v>333</v>
      </c>
      <c r="C342" t="s">
        <v>145</v>
      </c>
      <c r="D342">
        <v>0</v>
      </c>
      <c r="E342">
        <v>0</v>
      </c>
      <c r="F342">
        <v>0.249807885354287</v>
      </c>
      <c r="G342">
        <v>1.7566425116908299E-2</v>
      </c>
      <c r="H342" t="s">
        <v>337</v>
      </c>
      <c r="K342" t="s">
        <v>202</v>
      </c>
      <c r="L342" t="s">
        <v>222</v>
      </c>
      <c r="P342">
        <v>0.69371733185641604</v>
      </c>
      <c r="Q342">
        <v>1.8852707753210698E-2</v>
      </c>
      <c r="R342">
        <v>577780</v>
      </c>
      <c r="S342">
        <v>724</v>
      </c>
    </row>
    <row r="343" spans="1:19" x14ac:dyDescent="0.45">
      <c r="A343" t="s">
        <v>385</v>
      </c>
      <c r="B343" t="s">
        <v>333</v>
      </c>
      <c r="C343" t="s">
        <v>145</v>
      </c>
      <c r="D343">
        <v>0</v>
      </c>
      <c r="E343">
        <v>0</v>
      </c>
      <c r="F343">
        <v>0.249807885354287</v>
      </c>
      <c r="G343">
        <v>1.7566425116908299E-2</v>
      </c>
      <c r="H343" t="s">
        <v>337</v>
      </c>
      <c r="K343" t="s">
        <v>202</v>
      </c>
      <c r="L343" t="s">
        <v>222</v>
      </c>
      <c r="P343">
        <v>0.69371733185641604</v>
      </c>
      <c r="Q343">
        <v>1.8852707753210698E-2</v>
      </c>
      <c r="R343">
        <v>577780</v>
      </c>
      <c r="S343">
        <v>724</v>
      </c>
    </row>
    <row r="344" spans="1:19" x14ac:dyDescent="0.45">
      <c r="A344" t="s">
        <v>386</v>
      </c>
      <c r="B344" t="s">
        <v>333</v>
      </c>
      <c r="C344" t="s">
        <v>145</v>
      </c>
      <c r="D344">
        <v>0</v>
      </c>
      <c r="E344">
        <v>1</v>
      </c>
      <c r="F344">
        <v>0.13876483293319899</v>
      </c>
      <c r="G344">
        <v>3.7932634499614003E-2</v>
      </c>
      <c r="H344" t="s">
        <v>337</v>
      </c>
      <c r="K344" t="s">
        <v>202</v>
      </c>
      <c r="L344" t="s">
        <v>222</v>
      </c>
      <c r="P344">
        <v>0.77524502843964904</v>
      </c>
      <c r="Q344">
        <v>4.6154969458072903E-2</v>
      </c>
      <c r="R344">
        <v>116211</v>
      </c>
      <c r="S344">
        <v>91</v>
      </c>
    </row>
    <row r="345" spans="1:19" x14ac:dyDescent="0.45">
      <c r="A345" t="s">
        <v>386</v>
      </c>
      <c r="B345" t="s">
        <v>333</v>
      </c>
      <c r="C345" t="s">
        <v>145</v>
      </c>
      <c r="D345">
        <v>0</v>
      </c>
      <c r="E345">
        <v>1</v>
      </c>
      <c r="F345">
        <v>0.13876483293319899</v>
      </c>
      <c r="G345">
        <v>3.7932634499614003E-2</v>
      </c>
      <c r="H345" t="s">
        <v>337</v>
      </c>
      <c r="K345" t="s">
        <v>202</v>
      </c>
      <c r="L345" t="s">
        <v>222</v>
      </c>
      <c r="P345">
        <v>0.77524502843964904</v>
      </c>
      <c r="Q345">
        <v>4.6154969458072903E-2</v>
      </c>
      <c r="R345">
        <v>116211</v>
      </c>
      <c r="S345">
        <v>91</v>
      </c>
    </row>
    <row r="346" spans="1:19" x14ac:dyDescent="0.45">
      <c r="A346" t="s">
        <v>386</v>
      </c>
      <c r="B346" t="s">
        <v>333</v>
      </c>
      <c r="C346" t="s">
        <v>145</v>
      </c>
      <c r="D346">
        <v>0</v>
      </c>
      <c r="E346">
        <v>1</v>
      </c>
      <c r="F346">
        <v>0.13876483293319899</v>
      </c>
      <c r="G346">
        <v>3.7932634499614003E-2</v>
      </c>
      <c r="H346" t="s">
        <v>337</v>
      </c>
      <c r="K346" t="s">
        <v>202</v>
      </c>
      <c r="L346" t="s">
        <v>222</v>
      </c>
      <c r="P346">
        <v>0.77524502843964904</v>
      </c>
      <c r="Q346">
        <v>4.6154969458072903E-2</v>
      </c>
      <c r="R346">
        <v>116211</v>
      </c>
      <c r="S346">
        <v>91</v>
      </c>
    </row>
    <row r="347" spans="1:19" x14ac:dyDescent="0.45">
      <c r="A347" t="s">
        <v>386</v>
      </c>
      <c r="B347" t="s">
        <v>333</v>
      </c>
      <c r="C347" t="s">
        <v>145</v>
      </c>
      <c r="D347">
        <v>0</v>
      </c>
      <c r="E347">
        <v>1</v>
      </c>
      <c r="F347">
        <v>0.13876483293319899</v>
      </c>
      <c r="G347">
        <v>3.7932634499614003E-2</v>
      </c>
      <c r="H347" t="s">
        <v>337</v>
      </c>
      <c r="K347" t="s">
        <v>202</v>
      </c>
      <c r="L347" t="s">
        <v>222</v>
      </c>
      <c r="P347">
        <v>0.77524502843964904</v>
      </c>
      <c r="Q347">
        <v>4.6154969458072903E-2</v>
      </c>
      <c r="R347">
        <v>116211</v>
      </c>
      <c r="S347">
        <v>91</v>
      </c>
    </row>
    <row r="348" spans="1:19" x14ac:dyDescent="0.45">
      <c r="A348" t="s">
        <v>387</v>
      </c>
      <c r="B348" t="s">
        <v>333</v>
      </c>
      <c r="C348" t="s">
        <v>145</v>
      </c>
      <c r="D348">
        <v>0</v>
      </c>
      <c r="E348">
        <v>0</v>
      </c>
      <c r="F348">
        <v>0.61359526202119596</v>
      </c>
      <c r="G348">
        <v>1.16119592096144E-2</v>
      </c>
      <c r="H348" t="s">
        <v>340</v>
      </c>
      <c r="K348" t="s">
        <v>199</v>
      </c>
      <c r="L348" t="s">
        <v>225</v>
      </c>
      <c r="P348">
        <v>0.30095178763595598</v>
      </c>
      <c r="Q348">
        <v>1.1344233306942401E-2</v>
      </c>
      <c r="R348">
        <v>2414194</v>
      </c>
      <c r="S348">
        <v>2327</v>
      </c>
    </row>
    <row r="349" spans="1:19" x14ac:dyDescent="0.45">
      <c r="A349" t="s">
        <v>387</v>
      </c>
      <c r="B349" t="s">
        <v>333</v>
      </c>
      <c r="C349" t="s">
        <v>145</v>
      </c>
      <c r="D349">
        <v>0</v>
      </c>
      <c r="E349">
        <v>0</v>
      </c>
      <c r="F349">
        <v>0.61359526202119596</v>
      </c>
      <c r="G349">
        <v>1.16119592096144E-2</v>
      </c>
      <c r="H349" t="s">
        <v>340</v>
      </c>
      <c r="K349" t="s">
        <v>199</v>
      </c>
      <c r="L349" t="s">
        <v>225</v>
      </c>
      <c r="P349">
        <v>0.30095178763595598</v>
      </c>
      <c r="Q349">
        <v>1.1344233306942401E-2</v>
      </c>
      <c r="R349">
        <v>2414194</v>
      </c>
      <c r="S349">
        <v>2327</v>
      </c>
    </row>
    <row r="350" spans="1:19" x14ac:dyDescent="0.45">
      <c r="A350" t="s">
        <v>387</v>
      </c>
      <c r="B350" t="s">
        <v>333</v>
      </c>
      <c r="C350" t="s">
        <v>145</v>
      </c>
      <c r="D350">
        <v>0</v>
      </c>
      <c r="E350">
        <v>0</v>
      </c>
      <c r="F350">
        <v>0.61359526202119596</v>
      </c>
      <c r="G350">
        <v>1.16119592096144E-2</v>
      </c>
      <c r="H350" t="s">
        <v>340</v>
      </c>
      <c r="K350" t="s">
        <v>199</v>
      </c>
      <c r="L350" t="s">
        <v>225</v>
      </c>
      <c r="P350">
        <v>0.30095178763595598</v>
      </c>
      <c r="Q350">
        <v>1.1344233306942401E-2</v>
      </c>
      <c r="R350">
        <v>2414194</v>
      </c>
      <c r="S350">
        <v>2327</v>
      </c>
    </row>
    <row r="351" spans="1:19" x14ac:dyDescent="0.45">
      <c r="A351" t="s">
        <v>387</v>
      </c>
      <c r="B351" t="s">
        <v>333</v>
      </c>
      <c r="C351" t="s">
        <v>145</v>
      </c>
      <c r="D351">
        <v>0</v>
      </c>
      <c r="E351">
        <v>0</v>
      </c>
      <c r="F351">
        <v>0.61359526202119596</v>
      </c>
      <c r="G351">
        <v>1.16119592096144E-2</v>
      </c>
      <c r="H351" t="s">
        <v>340</v>
      </c>
      <c r="K351" t="s">
        <v>199</v>
      </c>
      <c r="L351" t="s">
        <v>225</v>
      </c>
      <c r="P351">
        <v>0.30095178763595598</v>
      </c>
      <c r="Q351">
        <v>1.1344233306942401E-2</v>
      </c>
      <c r="R351">
        <v>2414194</v>
      </c>
      <c r="S351">
        <v>2327</v>
      </c>
    </row>
    <row r="352" spans="1:19" x14ac:dyDescent="0.45">
      <c r="A352" t="s">
        <v>388</v>
      </c>
      <c r="B352" t="s">
        <v>333</v>
      </c>
      <c r="C352" t="s">
        <v>145</v>
      </c>
      <c r="D352">
        <v>0</v>
      </c>
      <c r="E352">
        <v>1</v>
      </c>
      <c r="F352">
        <v>0.54859387116389902</v>
      </c>
      <c r="G352">
        <v>3.57035625887192E-2</v>
      </c>
      <c r="H352" t="s">
        <v>340</v>
      </c>
      <c r="K352" t="s">
        <v>199</v>
      </c>
      <c r="L352" t="s">
        <v>225</v>
      </c>
      <c r="P352">
        <v>0.34727002917696398</v>
      </c>
      <c r="Q352">
        <v>3.5089092721292001E-2</v>
      </c>
      <c r="R352">
        <v>358502</v>
      </c>
      <c r="S352">
        <v>237</v>
      </c>
    </row>
    <row r="353" spans="1:19" x14ac:dyDescent="0.45">
      <c r="A353" t="s">
        <v>388</v>
      </c>
      <c r="B353" t="s">
        <v>333</v>
      </c>
      <c r="C353" t="s">
        <v>145</v>
      </c>
      <c r="D353">
        <v>0</v>
      </c>
      <c r="E353">
        <v>1</v>
      </c>
      <c r="F353">
        <v>0.54859387116389902</v>
      </c>
      <c r="G353">
        <v>3.57035625887192E-2</v>
      </c>
      <c r="H353" t="s">
        <v>340</v>
      </c>
      <c r="K353" t="s">
        <v>199</v>
      </c>
      <c r="L353" t="s">
        <v>225</v>
      </c>
      <c r="P353">
        <v>0.34727002917696398</v>
      </c>
      <c r="Q353">
        <v>3.5089092721292001E-2</v>
      </c>
      <c r="R353">
        <v>358502</v>
      </c>
      <c r="S353">
        <v>237</v>
      </c>
    </row>
    <row r="354" spans="1:19" x14ac:dyDescent="0.45">
      <c r="A354" t="s">
        <v>388</v>
      </c>
      <c r="B354" t="s">
        <v>333</v>
      </c>
      <c r="C354" t="s">
        <v>145</v>
      </c>
      <c r="D354">
        <v>0</v>
      </c>
      <c r="E354">
        <v>1</v>
      </c>
      <c r="F354">
        <v>0.54859387116389902</v>
      </c>
      <c r="G354">
        <v>3.57035625887192E-2</v>
      </c>
      <c r="H354" t="s">
        <v>340</v>
      </c>
      <c r="K354" t="s">
        <v>199</v>
      </c>
      <c r="L354" t="s">
        <v>225</v>
      </c>
      <c r="P354">
        <v>0.34727002917696398</v>
      </c>
      <c r="Q354">
        <v>3.5089092721292001E-2</v>
      </c>
      <c r="R354">
        <v>358502</v>
      </c>
      <c r="S354">
        <v>237</v>
      </c>
    </row>
    <row r="355" spans="1:19" x14ac:dyDescent="0.45">
      <c r="A355" t="s">
        <v>388</v>
      </c>
      <c r="B355" t="s">
        <v>333</v>
      </c>
      <c r="C355" t="s">
        <v>145</v>
      </c>
      <c r="D355">
        <v>0</v>
      </c>
      <c r="E355">
        <v>1</v>
      </c>
      <c r="F355">
        <v>0.54859387116389902</v>
      </c>
      <c r="G355">
        <v>3.57035625887192E-2</v>
      </c>
      <c r="H355" t="s">
        <v>340</v>
      </c>
      <c r="K355" t="s">
        <v>199</v>
      </c>
      <c r="L355" t="s">
        <v>225</v>
      </c>
      <c r="P355">
        <v>0.34727002917696398</v>
      </c>
      <c r="Q355">
        <v>3.5089092721292001E-2</v>
      </c>
      <c r="R355">
        <v>358502</v>
      </c>
      <c r="S355">
        <v>237</v>
      </c>
    </row>
    <row r="356" spans="1:19" x14ac:dyDescent="0.45">
      <c r="A356" t="s">
        <v>389</v>
      </c>
      <c r="B356" t="s">
        <v>333</v>
      </c>
      <c r="C356" t="s">
        <v>145</v>
      </c>
      <c r="D356">
        <v>0</v>
      </c>
      <c r="E356">
        <v>0</v>
      </c>
      <c r="F356">
        <v>0.62282265849733598</v>
      </c>
      <c r="G356">
        <v>1.21924610707312E-2</v>
      </c>
      <c r="H356" t="s">
        <v>343</v>
      </c>
      <c r="K356" t="s">
        <v>202</v>
      </c>
      <c r="L356" t="s">
        <v>225</v>
      </c>
      <c r="P356">
        <v>0.30768998816461002</v>
      </c>
      <c r="Q356">
        <v>1.1782533711210999E-2</v>
      </c>
      <c r="R356">
        <v>2255101</v>
      </c>
      <c r="S356">
        <v>2127</v>
      </c>
    </row>
    <row r="357" spans="1:19" x14ac:dyDescent="0.45">
      <c r="A357" t="s">
        <v>389</v>
      </c>
      <c r="B357" t="s">
        <v>333</v>
      </c>
      <c r="C357" t="s">
        <v>145</v>
      </c>
      <c r="D357">
        <v>0</v>
      </c>
      <c r="E357">
        <v>0</v>
      </c>
      <c r="F357">
        <v>0.62282265849733598</v>
      </c>
      <c r="G357">
        <v>1.21924610707312E-2</v>
      </c>
      <c r="H357" t="s">
        <v>343</v>
      </c>
      <c r="K357" t="s">
        <v>202</v>
      </c>
      <c r="L357" t="s">
        <v>225</v>
      </c>
      <c r="P357">
        <v>0.30768998816461002</v>
      </c>
      <c r="Q357">
        <v>1.1782533711210999E-2</v>
      </c>
      <c r="R357">
        <v>2255101</v>
      </c>
      <c r="S357">
        <v>2127</v>
      </c>
    </row>
    <row r="358" spans="1:19" x14ac:dyDescent="0.45">
      <c r="A358" t="s">
        <v>389</v>
      </c>
      <c r="B358" t="s">
        <v>333</v>
      </c>
      <c r="C358" t="s">
        <v>145</v>
      </c>
      <c r="D358">
        <v>0</v>
      </c>
      <c r="E358">
        <v>0</v>
      </c>
      <c r="F358">
        <v>0.62282265849733598</v>
      </c>
      <c r="G358">
        <v>1.21924610707312E-2</v>
      </c>
      <c r="H358" t="s">
        <v>343</v>
      </c>
      <c r="K358" t="s">
        <v>202</v>
      </c>
      <c r="L358" t="s">
        <v>225</v>
      </c>
      <c r="P358">
        <v>0.30768998816461002</v>
      </c>
      <c r="Q358">
        <v>1.1782533711210999E-2</v>
      </c>
      <c r="R358">
        <v>2255101</v>
      </c>
      <c r="S358">
        <v>2127</v>
      </c>
    </row>
    <row r="359" spans="1:19" x14ac:dyDescent="0.45">
      <c r="A359" t="s">
        <v>389</v>
      </c>
      <c r="B359" t="s">
        <v>333</v>
      </c>
      <c r="C359" t="s">
        <v>145</v>
      </c>
      <c r="D359">
        <v>0</v>
      </c>
      <c r="E359">
        <v>0</v>
      </c>
      <c r="F359">
        <v>0.62282265849733598</v>
      </c>
      <c r="G359">
        <v>1.21924610707312E-2</v>
      </c>
      <c r="H359" t="s">
        <v>343</v>
      </c>
      <c r="K359" t="s">
        <v>202</v>
      </c>
      <c r="L359" t="s">
        <v>225</v>
      </c>
      <c r="P359">
        <v>0.30768998816461002</v>
      </c>
      <c r="Q359">
        <v>1.1782533711210999E-2</v>
      </c>
      <c r="R359">
        <v>2255101</v>
      </c>
      <c r="S359">
        <v>2127</v>
      </c>
    </row>
    <row r="360" spans="1:19" x14ac:dyDescent="0.45">
      <c r="A360" t="s">
        <v>390</v>
      </c>
      <c r="B360" t="s">
        <v>333</v>
      </c>
      <c r="C360" t="s">
        <v>145</v>
      </c>
      <c r="D360">
        <v>0</v>
      </c>
      <c r="E360">
        <v>1</v>
      </c>
      <c r="F360">
        <v>0.57004724017901498</v>
      </c>
      <c r="G360">
        <v>3.6851085046240802E-2</v>
      </c>
      <c r="H360" t="s">
        <v>343</v>
      </c>
      <c r="K360" t="s">
        <v>202</v>
      </c>
      <c r="L360" t="s">
        <v>225</v>
      </c>
      <c r="P360">
        <v>0.36705867727498798</v>
      </c>
      <c r="Q360">
        <v>3.6576227435739697E-2</v>
      </c>
      <c r="R360">
        <v>402200</v>
      </c>
      <c r="S360">
        <v>267</v>
      </c>
    </row>
    <row r="361" spans="1:19" x14ac:dyDescent="0.45">
      <c r="A361" t="s">
        <v>390</v>
      </c>
      <c r="B361" t="s">
        <v>333</v>
      </c>
      <c r="C361" t="s">
        <v>145</v>
      </c>
      <c r="D361">
        <v>0</v>
      </c>
      <c r="E361">
        <v>1</v>
      </c>
      <c r="F361">
        <v>0.57004724017901498</v>
      </c>
      <c r="G361">
        <v>3.6851085046240802E-2</v>
      </c>
      <c r="H361" t="s">
        <v>343</v>
      </c>
      <c r="K361" t="s">
        <v>202</v>
      </c>
      <c r="L361" t="s">
        <v>225</v>
      </c>
      <c r="P361">
        <v>0.36705867727498798</v>
      </c>
      <c r="Q361">
        <v>3.6576227435739697E-2</v>
      </c>
      <c r="R361">
        <v>402200</v>
      </c>
      <c r="S361">
        <v>267</v>
      </c>
    </row>
    <row r="362" spans="1:19" x14ac:dyDescent="0.45">
      <c r="A362" t="s">
        <v>390</v>
      </c>
      <c r="B362" t="s">
        <v>333</v>
      </c>
      <c r="C362" t="s">
        <v>145</v>
      </c>
      <c r="D362">
        <v>0</v>
      </c>
      <c r="E362">
        <v>1</v>
      </c>
      <c r="F362">
        <v>0.57004724017901498</v>
      </c>
      <c r="G362">
        <v>3.6851085046240802E-2</v>
      </c>
      <c r="H362" t="s">
        <v>343</v>
      </c>
      <c r="K362" t="s">
        <v>202</v>
      </c>
      <c r="L362" t="s">
        <v>225</v>
      </c>
      <c r="P362">
        <v>0.36705867727498798</v>
      </c>
      <c r="Q362">
        <v>3.6576227435739697E-2</v>
      </c>
      <c r="R362">
        <v>402200</v>
      </c>
      <c r="S362">
        <v>267</v>
      </c>
    </row>
    <row r="363" spans="1:19" x14ac:dyDescent="0.45">
      <c r="A363" t="s">
        <v>390</v>
      </c>
      <c r="B363" t="s">
        <v>333</v>
      </c>
      <c r="C363" t="s">
        <v>145</v>
      </c>
      <c r="D363">
        <v>0</v>
      </c>
      <c r="E363">
        <v>1</v>
      </c>
      <c r="F363">
        <v>0.57004724017901498</v>
      </c>
      <c r="G363">
        <v>3.6851085046240802E-2</v>
      </c>
      <c r="H363" t="s">
        <v>343</v>
      </c>
      <c r="K363" t="s">
        <v>202</v>
      </c>
      <c r="L363" t="s">
        <v>225</v>
      </c>
      <c r="P363">
        <v>0.36705867727498798</v>
      </c>
      <c r="Q363">
        <v>3.6576227435739697E-2</v>
      </c>
      <c r="R363">
        <v>402200</v>
      </c>
      <c r="S363">
        <v>267</v>
      </c>
    </row>
    <row r="364" spans="1:19" x14ac:dyDescent="0.45">
      <c r="A364" t="s">
        <v>391</v>
      </c>
      <c r="B364" t="s">
        <v>333</v>
      </c>
      <c r="C364" t="s">
        <v>145</v>
      </c>
      <c r="D364">
        <v>0</v>
      </c>
      <c r="E364">
        <v>0</v>
      </c>
      <c r="F364">
        <v>0.88197691631213204</v>
      </c>
      <c r="G364">
        <v>6.2976265614305398E-3</v>
      </c>
      <c r="H364" t="s">
        <v>346</v>
      </c>
      <c r="K364" t="s">
        <v>199</v>
      </c>
      <c r="L364" t="s">
        <v>228</v>
      </c>
      <c r="P364">
        <v>8.8452934749121206E-2</v>
      </c>
      <c r="Q364">
        <v>5.6186809040883502E-3</v>
      </c>
      <c r="R364">
        <v>3658081</v>
      </c>
      <c r="S364">
        <v>3295</v>
      </c>
    </row>
    <row r="365" spans="1:19" x14ac:dyDescent="0.45">
      <c r="A365" t="s">
        <v>391</v>
      </c>
      <c r="B365" t="s">
        <v>333</v>
      </c>
      <c r="C365" t="s">
        <v>145</v>
      </c>
      <c r="D365">
        <v>0</v>
      </c>
      <c r="E365">
        <v>0</v>
      </c>
      <c r="F365">
        <v>0.88197691631213204</v>
      </c>
      <c r="G365">
        <v>6.2976265614305398E-3</v>
      </c>
      <c r="H365" t="s">
        <v>346</v>
      </c>
      <c r="K365" t="s">
        <v>199</v>
      </c>
      <c r="L365" t="s">
        <v>228</v>
      </c>
      <c r="P365">
        <v>8.8452934749121206E-2</v>
      </c>
      <c r="Q365">
        <v>5.6186809040883502E-3</v>
      </c>
      <c r="R365">
        <v>3658081</v>
      </c>
      <c r="S365">
        <v>3295</v>
      </c>
    </row>
    <row r="366" spans="1:19" x14ac:dyDescent="0.45">
      <c r="A366" t="s">
        <v>391</v>
      </c>
      <c r="B366" t="s">
        <v>333</v>
      </c>
      <c r="C366" t="s">
        <v>145</v>
      </c>
      <c r="D366">
        <v>0</v>
      </c>
      <c r="E366">
        <v>0</v>
      </c>
      <c r="F366">
        <v>0.88197691631213204</v>
      </c>
      <c r="G366">
        <v>6.2976265614305398E-3</v>
      </c>
      <c r="H366" t="s">
        <v>346</v>
      </c>
      <c r="K366" t="s">
        <v>199</v>
      </c>
      <c r="L366" t="s">
        <v>228</v>
      </c>
      <c r="P366">
        <v>8.8452934749121206E-2</v>
      </c>
      <c r="Q366">
        <v>5.6186809040883502E-3</v>
      </c>
      <c r="R366">
        <v>3658081</v>
      </c>
      <c r="S366">
        <v>3295</v>
      </c>
    </row>
    <row r="367" spans="1:19" x14ac:dyDescent="0.45">
      <c r="A367" t="s">
        <v>391</v>
      </c>
      <c r="B367" t="s">
        <v>333</v>
      </c>
      <c r="C367" t="s">
        <v>145</v>
      </c>
      <c r="D367">
        <v>0</v>
      </c>
      <c r="E367">
        <v>0</v>
      </c>
      <c r="F367">
        <v>0.88197691631213204</v>
      </c>
      <c r="G367">
        <v>6.2976265614305398E-3</v>
      </c>
      <c r="H367" t="s">
        <v>346</v>
      </c>
      <c r="K367" t="s">
        <v>199</v>
      </c>
      <c r="L367" t="s">
        <v>228</v>
      </c>
      <c r="P367">
        <v>8.8452934749121206E-2</v>
      </c>
      <c r="Q367">
        <v>5.6186809040883502E-3</v>
      </c>
      <c r="R367">
        <v>3658081</v>
      </c>
      <c r="S367">
        <v>3295</v>
      </c>
    </row>
    <row r="368" spans="1:19" x14ac:dyDescent="0.45">
      <c r="A368" t="s">
        <v>392</v>
      </c>
      <c r="B368" t="s">
        <v>333</v>
      </c>
      <c r="C368" t="s">
        <v>145</v>
      </c>
      <c r="D368">
        <v>0</v>
      </c>
      <c r="E368">
        <v>1</v>
      </c>
      <c r="F368">
        <v>0.88996963461272205</v>
      </c>
      <c r="G368">
        <v>1.5866301646124299E-2</v>
      </c>
      <c r="H368" t="s">
        <v>346</v>
      </c>
      <c r="K368" t="s">
        <v>199</v>
      </c>
      <c r="L368" t="s">
        <v>228</v>
      </c>
      <c r="P368">
        <v>6.4229239576221397E-2</v>
      </c>
      <c r="Q368">
        <v>1.2796208009033E-2</v>
      </c>
      <c r="R368">
        <v>837796</v>
      </c>
      <c r="S368">
        <v>517</v>
      </c>
    </row>
    <row r="369" spans="1:19" x14ac:dyDescent="0.45">
      <c r="A369" t="s">
        <v>392</v>
      </c>
      <c r="B369" t="s">
        <v>333</v>
      </c>
      <c r="C369" t="s">
        <v>145</v>
      </c>
      <c r="D369">
        <v>0</v>
      </c>
      <c r="E369">
        <v>1</v>
      </c>
      <c r="F369">
        <v>0.88996963461272205</v>
      </c>
      <c r="G369">
        <v>1.5866301646124299E-2</v>
      </c>
      <c r="H369" t="s">
        <v>346</v>
      </c>
      <c r="K369" t="s">
        <v>199</v>
      </c>
      <c r="L369" t="s">
        <v>228</v>
      </c>
      <c r="P369">
        <v>6.4229239576221397E-2</v>
      </c>
      <c r="Q369">
        <v>1.2796208009033E-2</v>
      </c>
      <c r="R369">
        <v>837796</v>
      </c>
      <c r="S369">
        <v>517</v>
      </c>
    </row>
    <row r="370" spans="1:19" x14ac:dyDescent="0.45">
      <c r="A370" t="s">
        <v>392</v>
      </c>
      <c r="B370" t="s">
        <v>333</v>
      </c>
      <c r="C370" t="s">
        <v>145</v>
      </c>
      <c r="D370">
        <v>0</v>
      </c>
      <c r="E370">
        <v>1</v>
      </c>
      <c r="F370">
        <v>0.88996963461272205</v>
      </c>
      <c r="G370">
        <v>1.5866301646124299E-2</v>
      </c>
      <c r="H370" t="s">
        <v>346</v>
      </c>
      <c r="K370" t="s">
        <v>199</v>
      </c>
      <c r="L370" t="s">
        <v>228</v>
      </c>
      <c r="P370">
        <v>6.4229239576221397E-2</v>
      </c>
      <c r="Q370">
        <v>1.2796208009033E-2</v>
      </c>
      <c r="R370">
        <v>837796</v>
      </c>
      <c r="S370">
        <v>517</v>
      </c>
    </row>
    <row r="371" spans="1:19" x14ac:dyDescent="0.45">
      <c r="A371" t="s">
        <v>392</v>
      </c>
      <c r="B371" t="s">
        <v>333</v>
      </c>
      <c r="C371" t="s">
        <v>145</v>
      </c>
      <c r="D371">
        <v>0</v>
      </c>
      <c r="E371">
        <v>1</v>
      </c>
      <c r="F371">
        <v>0.88996963461272205</v>
      </c>
      <c r="G371">
        <v>1.5866301646124299E-2</v>
      </c>
      <c r="H371" t="s">
        <v>346</v>
      </c>
      <c r="K371" t="s">
        <v>199</v>
      </c>
      <c r="L371" t="s">
        <v>228</v>
      </c>
      <c r="P371">
        <v>6.4229239576221397E-2</v>
      </c>
      <c r="Q371">
        <v>1.2796208009033E-2</v>
      </c>
      <c r="R371">
        <v>837796</v>
      </c>
      <c r="S371">
        <v>517</v>
      </c>
    </row>
    <row r="372" spans="1:19" x14ac:dyDescent="0.45">
      <c r="A372" t="s">
        <v>393</v>
      </c>
      <c r="B372" t="s">
        <v>333</v>
      </c>
      <c r="C372" t="s">
        <v>145</v>
      </c>
      <c r="D372">
        <v>0</v>
      </c>
      <c r="E372">
        <v>0</v>
      </c>
      <c r="F372">
        <v>0.79882689762114001</v>
      </c>
      <c r="G372">
        <v>7.0002283260305496E-3</v>
      </c>
      <c r="H372" t="s">
        <v>349</v>
      </c>
      <c r="K372" t="s">
        <v>202</v>
      </c>
      <c r="L372" t="s">
        <v>228</v>
      </c>
      <c r="P372">
        <v>0.17507697079784701</v>
      </c>
      <c r="Q372">
        <v>6.6427995324969697E-3</v>
      </c>
      <c r="R372">
        <v>3604289</v>
      </c>
      <c r="S372">
        <v>3881</v>
      </c>
    </row>
    <row r="373" spans="1:19" x14ac:dyDescent="0.45">
      <c r="A373" t="s">
        <v>393</v>
      </c>
      <c r="B373" t="s">
        <v>333</v>
      </c>
      <c r="C373" t="s">
        <v>145</v>
      </c>
      <c r="D373">
        <v>0</v>
      </c>
      <c r="E373">
        <v>0</v>
      </c>
      <c r="F373">
        <v>0.79882689762114001</v>
      </c>
      <c r="G373">
        <v>7.0002283260305496E-3</v>
      </c>
      <c r="H373" t="s">
        <v>349</v>
      </c>
      <c r="K373" t="s">
        <v>202</v>
      </c>
      <c r="L373" t="s">
        <v>228</v>
      </c>
      <c r="P373">
        <v>0.17507697079784701</v>
      </c>
      <c r="Q373">
        <v>6.6427995324969697E-3</v>
      </c>
      <c r="R373">
        <v>3604289</v>
      </c>
      <c r="S373">
        <v>3881</v>
      </c>
    </row>
    <row r="374" spans="1:19" x14ac:dyDescent="0.45">
      <c r="A374" t="s">
        <v>393</v>
      </c>
      <c r="B374" t="s">
        <v>333</v>
      </c>
      <c r="C374" t="s">
        <v>145</v>
      </c>
      <c r="D374">
        <v>0</v>
      </c>
      <c r="E374">
        <v>0</v>
      </c>
      <c r="F374">
        <v>0.79882689762114001</v>
      </c>
      <c r="G374">
        <v>7.0002283260305496E-3</v>
      </c>
      <c r="H374" t="s">
        <v>349</v>
      </c>
      <c r="K374" t="s">
        <v>202</v>
      </c>
      <c r="L374" t="s">
        <v>228</v>
      </c>
      <c r="P374">
        <v>0.17507697079784701</v>
      </c>
      <c r="Q374">
        <v>6.6427995324969697E-3</v>
      </c>
      <c r="R374">
        <v>3604289</v>
      </c>
      <c r="S374">
        <v>3881</v>
      </c>
    </row>
    <row r="375" spans="1:19" x14ac:dyDescent="0.45">
      <c r="A375" t="s">
        <v>393</v>
      </c>
      <c r="B375" t="s">
        <v>333</v>
      </c>
      <c r="C375" t="s">
        <v>145</v>
      </c>
      <c r="D375">
        <v>0</v>
      </c>
      <c r="E375">
        <v>0</v>
      </c>
      <c r="F375">
        <v>0.79882689762114001</v>
      </c>
      <c r="G375">
        <v>7.0002283260305496E-3</v>
      </c>
      <c r="H375" t="s">
        <v>349</v>
      </c>
      <c r="K375" t="s">
        <v>202</v>
      </c>
      <c r="L375" t="s">
        <v>228</v>
      </c>
      <c r="P375">
        <v>0.17507697079784701</v>
      </c>
      <c r="Q375">
        <v>6.6427995324969697E-3</v>
      </c>
      <c r="R375">
        <v>3604289</v>
      </c>
      <c r="S375">
        <v>3881</v>
      </c>
    </row>
    <row r="376" spans="1:19" x14ac:dyDescent="0.45">
      <c r="A376" t="s">
        <v>394</v>
      </c>
      <c r="B376" t="s">
        <v>333</v>
      </c>
      <c r="C376" t="s">
        <v>145</v>
      </c>
      <c r="D376">
        <v>0</v>
      </c>
      <c r="E376">
        <v>1</v>
      </c>
      <c r="F376">
        <v>0.80111484571589497</v>
      </c>
      <c r="G376">
        <v>1.9310100317819899E-2</v>
      </c>
      <c r="H376" t="s">
        <v>349</v>
      </c>
      <c r="K376" t="s">
        <v>202</v>
      </c>
      <c r="L376" t="s">
        <v>228</v>
      </c>
      <c r="P376">
        <v>0.16030600493160399</v>
      </c>
      <c r="Q376">
        <v>1.7050107909904799E-2</v>
      </c>
      <c r="R376">
        <v>830967</v>
      </c>
      <c r="S376">
        <v>596</v>
      </c>
    </row>
    <row r="377" spans="1:19" x14ac:dyDescent="0.45">
      <c r="A377" t="s">
        <v>394</v>
      </c>
      <c r="B377" t="s">
        <v>333</v>
      </c>
      <c r="C377" t="s">
        <v>145</v>
      </c>
      <c r="D377">
        <v>0</v>
      </c>
      <c r="E377">
        <v>1</v>
      </c>
      <c r="F377">
        <v>0.80111484571589497</v>
      </c>
      <c r="G377">
        <v>1.9310100317819899E-2</v>
      </c>
      <c r="H377" t="s">
        <v>349</v>
      </c>
      <c r="K377" t="s">
        <v>202</v>
      </c>
      <c r="L377" t="s">
        <v>228</v>
      </c>
      <c r="P377">
        <v>0.16030600493160399</v>
      </c>
      <c r="Q377">
        <v>1.7050107909904799E-2</v>
      </c>
      <c r="R377">
        <v>830967</v>
      </c>
      <c r="S377">
        <v>596</v>
      </c>
    </row>
    <row r="378" spans="1:19" x14ac:dyDescent="0.45">
      <c r="A378" t="s">
        <v>394</v>
      </c>
      <c r="B378" t="s">
        <v>333</v>
      </c>
      <c r="C378" t="s">
        <v>145</v>
      </c>
      <c r="D378">
        <v>0</v>
      </c>
      <c r="E378">
        <v>1</v>
      </c>
      <c r="F378">
        <v>0.80111484571589497</v>
      </c>
      <c r="G378">
        <v>1.9310100317819899E-2</v>
      </c>
      <c r="H378" t="s">
        <v>349</v>
      </c>
      <c r="K378" t="s">
        <v>202</v>
      </c>
      <c r="L378" t="s">
        <v>228</v>
      </c>
      <c r="P378">
        <v>0.16030600493160399</v>
      </c>
      <c r="Q378">
        <v>1.7050107909904799E-2</v>
      </c>
      <c r="R378">
        <v>830967</v>
      </c>
      <c r="S378">
        <v>596</v>
      </c>
    </row>
    <row r="379" spans="1:19" x14ac:dyDescent="0.45">
      <c r="A379" t="s">
        <v>394</v>
      </c>
      <c r="B379" t="s">
        <v>333</v>
      </c>
      <c r="C379" t="s">
        <v>145</v>
      </c>
      <c r="D379">
        <v>0</v>
      </c>
      <c r="E379">
        <v>1</v>
      </c>
      <c r="F379">
        <v>0.80111484571589497</v>
      </c>
      <c r="G379">
        <v>1.9310100317819899E-2</v>
      </c>
      <c r="H379" t="s">
        <v>349</v>
      </c>
      <c r="K379" t="s">
        <v>202</v>
      </c>
      <c r="L379" t="s">
        <v>228</v>
      </c>
      <c r="P379">
        <v>0.16030600493160399</v>
      </c>
      <c r="Q379">
        <v>1.7050107909904799E-2</v>
      </c>
      <c r="R379">
        <v>830967</v>
      </c>
      <c r="S379">
        <v>596</v>
      </c>
    </row>
    <row r="380" spans="1:19" x14ac:dyDescent="0.45">
      <c r="A380" t="s">
        <v>395</v>
      </c>
      <c r="B380" t="s">
        <v>333</v>
      </c>
      <c r="C380" t="s">
        <v>145</v>
      </c>
      <c r="D380">
        <v>0</v>
      </c>
      <c r="E380">
        <v>0</v>
      </c>
      <c r="F380">
        <v>0.90148341815095101</v>
      </c>
      <c r="G380">
        <v>4.3818464809814803E-3</v>
      </c>
      <c r="H380" t="s">
        <v>352</v>
      </c>
      <c r="K380" t="s">
        <v>199</v>
      </c>
      <c r="L380" t="s">
        <v>231</v>
      </c>
      <c r="P380">
        <v>7.5959227374241101E-2</v>
      </c>
      <c r="Q380">
        <v>3.75622540275882E-3</v>
      </c>
      <c r="R380">
        <v>5251857</v>
      </c>
      <c r="S380">
        <v>6014</v>
      </c>
    </row>
    <row r="381" spans="1:19" x14ac:dyDescent="0.45">
      <c r="A381" t="s">
        <v>395</v>
      </c>
      <c r="B381" t="s">
        <v>333</v>
      </c>
      <c r="C381" t="s">
        <v>145</v>
      </c>
      <c r="D381">
        <v>0</v>
      </c>
      <c r="E381">
        <v>0</v>
      </c>
      <c r="F381">
        <v>0.90148341815095101</v>
      </c>
      <c r="G381">
        <v>4.3818464809814803E-3</v>
      </c>
      <c r="H381" t="s">
        <v>352</v>
      </c>
      <c r="K381" t="s">
        <v>199</v>
      </c>
      <c r="L381" t="s">
        <v>231</v>
      </c>
      <c r="P381">
        <v>7.5959227374241101E-2</v>
      </c>
      <c r="Q381">
        <v>3.75622540275882E-3</v>
      </c>
      <c r="R381">
        <v>5251857</v>
      </c>
      <c r="S381">
        <v>6014</v>
      </c>
    </row>
    <row r="382" spans="1:19" x14ac:dyDescent="0.45">
      <c r="A382" t="s">
        <v>395</v>
      </c>
      <c r="B382" t="s">
        <v>333</v>
      </c>
      <c r="C382" t="s">
        <v>145</v>
      </c>
      <c r="D382">
        <v>0</v>
      </c>
      <c r="E382">
        <v>0</v>
      </c>
      <c r="F382">
        <v>0.90148341815095101</v>
      </c>
      <c r="G382">
        <v>4.3818464809814803E-3</v>
      </c>
      <c r="H382" t="s">
        <v>352</v>
      </c>
      <c r="K382" t="s">
        <v>199</v>
      </c>
      <c r="L382" t="s">
        <v>231</v>
      </c>
      <c r="P382">
        <v>7.5959227374241101E-2</v>
      </c>
      <c r="Q382">
        <v>3.75622540275882E-3</v>
      </c>
      <c r="R382">
        <v>5251857</v>
      </c>
      <c r="S382">
        <v>6014</v>
      </c>
    </row>
    <row r="383" spans="1:19" x14ac:dyDescent="0.45">
      <c r="A383" t="s">
        <v>395</v>
      </c>
      <c r="B383" t="s">
        <v>333</v>
      </c>
      <c r="C383" t="s">
        <v>145</v>
      </c>
      <c r="D383">
        <v>0</v>
      </c>
      <c r="E383">
        <v>0</v>
      </c>
      <c r="F383">
        <v>0.90148341815095101</v>
      </c>
      <c r="G383">
        <v>4.3818464809814803E-3</v>
      </c>
      <c r="H383" t="s">
        <v>352</v>
      </c>
      <c r="K383" t="s">
        <v>199</v>
      </c>
      <c r="L383" t="s">
        <v>231</v>
      </c>
      <c r="P383">
        <v>7.5959227374241101E-2</v>
      </c>
      <c r="Q383">
        <v>3.75622540275882E-3</v>
      </c>
      <c r="R383">
        <v>5251857</v>
      </c>
      <c r="S383">
        <v>6014</v>
      </c>
    </row>
    <row r="384" spans="1:19" x14ac:dyDescent="0.45">
      <c r="A384" t="s">
        <v>396</v>
      </c>
      <c r="B384" t="s">
        <v>333</v>
      </c>
      <c r="C384" t="s">
        <v>145</v>
      </c>
      <c r="D384">
        <v>0</v>
      </c>
      <c r="E384">
        <v>1</v>
      </c>
      <c r="F384">
        <v>0.90244383690738506</v>
      </c>
      <c r="G384">
        <v>1.09728579190342E-2</v>
      </c>
      <c r="H384" t="s">
        <v>352</v>
      </c>
      <c r="K384" t="s">
        <v>199</v>
      </c>
      <c r="L384" t="s">
        <v>231</v>
      </c>
      <c r="P384">
        <v>6.8954583605334296E-2</v>
      </c>
      <c r="Q384">
        <v>9.4617415000030694E-3</v>
      </c>
      <c r="R384">
        <v>1018685</v>
      </c>
      <c r="S384">
        <v>771</v>
      </c>
    </row>
    <row r="385" spans="1:19" x14ac:dyDescent="0.45">
      <c r="A385" t="s">
        <v>396</v>
      </c>
      <c r="B385" t="s">
        <v>333</v>
      </c>
      <c r="C385" t="s">
        <v>145</v>
      </c>
      <c r="D385">
        <v>0</v>
      </c>
      <c r="E385">
        <v>1</v>
      </c>
      <c r="F385">
        <v>0.90244383690738506</v>
      </c>
      <c r="G385">
        <v>1.09728579190342E-2</v>
      </c>
      <c r="H385" t="s">
        <v>352</v>
      </c>
      <c r="K385" t="s">
        <v>199</v>
      </c>
      <c r="L385" t="s">
        <v>231</v>
      </c>
      <c r="P385">
        <v>6.8954583605334296E-2</v>
      </c>
      <c r="Q385">
        <v>9.4617415000030694E-3</v>
      </c>
      <c r="R385">
        <v>1018685</v>
      </c>
      <c r="S385">
        <v>771</v>
      </c>
    </row>
    <row r="386" spans="1:19" x14ac:dyDescent="0.45">
      <c r="A386" t="s">
        <v>396</v>
      </c>
      <c r="B386" t="s">
        <v>333</v>
      </c>
      <c r="C386" t="s">
        <v>145</v>
      </c>
      <c r="D386">
        <v>0</v>
      </c>
      <c r="E386">
        <v>1</v>
      </c>
      <c r="F386">
        <v>0.90244383690738506</v>
      </c>
      <c r="G386">
        <v>1.09728579190342E-2</v>
      </c>
      <c r="H386" t="s">
        <v>352</v>
      </c>
      <c r="K386" t="s">
        <v>199</v>
      </c>
      <c r="L386" t="s">
        <v>231</v>
      </c>
      <c r="P386">
        <v>6.8954583605334296E-2</v>
      </c>
      <c r="Q386">
        <v>9.4617415000030694E-3</v>
      </c>
      <c r="R386">
        <v>1018685</v>
      </c>
      <c r="S386">
        <v>771</v>
      </c>
    </row>
    <row r="387" spans="1:19" x14ac:dyDescent="0.45">
      <c r="A387" t="s">
        <v>396</v>
      </c>
      <c r="B387" t="s">
        <v>333</v>
      </c>
      <c r="C387" t="s">
        <v>145</v>
      </c>
      <c r="D387">
        <v>0</v>
      </c>
      <c r="E387">
        <v>1</v>
      </c>
      <c r="F387">
        <v>0.90244383690738506</v>
      </c>
      <c r="G387">
        <v>1.09728579190342E-2</v>
      </c>
      <c r="H387" t="s">
        <v>352</v>
      </c>
      <c r="K387" t="s">
        <v>199</v>
      </c>
      <c r="L387" t="s">
        <v>231</v>
      </c>
      <c r="P387">
        <v>6.8954583605334296E-2</v>
      </c>
      <c r="Q387">
        <v>9.4617415000030694E-3</v>
      </c>
      <c r="R387">
        <v>1018685</v>
      </c>
      <c r="S387">
        <v>771</v>
      </c>
    </row>
    <row r="388" spans="1:19" x14ac:dyDescent="0.45">
      <c r="A388" t="s">
        <v>397</v>
      </c>
      <c r="B388" t="s">
        <v>333</v>
      </c>
      <c r="C388" t="s">
        <v>145</v>
      </c>
      <c r="D388">
        <v>0</v>
      </c>
      <c r="E388">
        <v>0</v>
      </c>
      <c r="F388">
        <v>0.80795055863614296</v>
      </c>
      <c r="G388">
        <v>5.2497828992394899E-3</v>
      </c>
      <c r="H388" t="s">
        <v>355</v>
      </c>
      <c r="K388" t="s">
        <v>202</v>
      </c>
      <c r="L388" t="s">
        <v>231</v>
      </c>
      <c r="P388">
        <v>0.17341409827891699</v>
      </c>
      <c r="Q388">
        <v>5.0488204211411904E-3</v>
      </c>
      <c r="R388">
        <v>5399042</v>
      </c>
      <c r="S388">
        <v>6673</v>
      </c>
    </row>
    <row r="389" spans="1:19" x14ac:dyDescent="0.45">
      <c r="A389" t="s">
        <v>397</v>
      </c>
      <c r="B389" t="s">
        <v>333</v>
      </c>
      <c r="C389" t="s">
        <v>145</v>
      </c>
      <c r="D389">
        <v>0</v>
      </c>
      <c r="E389">
        <v>0</v>
      </c>
      <c r="F389">
        <v>0.80795055863614296</v>
      </c>
      <c r="G389">
        <v>5.2497828992394899E-3</v>
      </c>
      <c r="H389" t="s">
        <v>355</v>
      </c>
      <c r="K389" t="s">
        <v>202</v>
      </c>
      <c r="L389" t="s">
        <v>231</v>
      </c>
      <c r="P389">
        <v>0.17341409827891699</v>
      </c>
      <c r="Q389">
        <v>5.0488204211411904E-3</v>
      </c>
      <c r="R389">
        <v>5399042</v>
      </c>
      <c r="S389">
        <v>6673</v>
      </c>
    </row>
    <row r="390" spans="1:19" x14ac:dyDescent="0.45">
      <c r="A390" t="s">
        <v>397</v>
      </c>
      <c r="B390" t="s">
        <v>333</v>
      </c>
      <c r="C390" t="s">
        <v>145</v>
      </c>
      <c r="D390">
        <v>0</v>
      </c>
      <c r="E390">
        <v>0</v>
      </c>
      <c r="F390">
        <v>0.80795055863614296</v>
      </c>
      <c r="G390">
        <v>5.2497828992394899E-3</v>
      </c>
      <c r="H390" t="s">
        <v>355</v>
      </c>
      <c r="K390" t="s">
        <v>202</v>
      </c>
      <c r="L390" t="s">
        <v>231</v>
      </c>
      <c r="P390">
        <v>0.17341409827891699</v>
      </c>
      <c r="Q390">
        <v>5.0488204211411904E-3</v>
      </c>
      <c r="R390">
        <v>5399042</v>
      </c>
      <c r="S390">
        <v>6673</v>
      </c>
    </row>
    <row r="391" spans="1:19" x14ac:dyDescent="0.45">
      <c r="A391" t="s">
        <v>397</v>
      </c>
      <c r="B391" t="s">
        <v>333</v>
      </c>
      <c r="C391" t="s">
        <v>145</v>
      </c>
      <c r="D391">
        <v>0</v>
      </c>
      <c r="E391">
        <v>0</v>
      </c>
      <c r="F391">
        <v>0.80795055863614296</v>
      </c>
      <c r="G391">
        <v>5.2497828992394899E-3</v>
      </c>
      <c r="H391" t="s">
        <v>355</v>
      </c>
      <c r="K391" t="s">
        <v>202</v>
      </c>
      <c r="L391" t="s">
        <v>231</v>
      </c>
      <c r="P391">
        <v>0.17341409827891699</v>
      </c>
      <c r="Q391">
        <v>5.0488204211411904E-3</v>
      </c>
      <c r="R391">
        <v>5399042</v>
      </c>
      <c r="S391">
        <v>6673</v>
      </c>
    </row>
    <row r="392" spans="1:19" x14ac:dyDescent="0.45">
      <c r="A392" t="s">
        <v>398</v>
      </c>
      <c r="B392" t="s">
        <v>333</v>
      </c>
      <c r="C392" t="s">
        <v>145</v>
      </c>
      <c r="D392">
        <v>0</v>
      </c>
      <c r="E392">
        <v>1</v>
      </c>
      <c r="F392">
        <v>0.74744196873050095</v>
      </c>
      <c r="G392">
        <v>1.61061758368981E-2</v>
      </c>
      <c r="H392" t="s">
        <v>355</v>
      </c>
      <c r="K392" t="s">
        <v>202</v>
      </c>
      <c r="L392" t="s">
        <v>231</v>
      </c>
      <c r="P392">
        <v>0.22787652596761199</v>
      </c>
      <c r="Q392">
        <v>1.5638728540753599E-2</v>
      </c>
      <c r="R392">
        <v>1022466</v>
      </c>
      <c r="S392">
        <v>833</v>
      </c>
    </row>
    <row r="393" spans="1:19" x14ac:dyDescent="0.45">
      <c r="A393" t="s">
        <v>398</v>
      </c>
      <c r="B393" t="s">
        <v>333</v>
      </c>
      <c r="C393" t="s">
        <v>145</v>
      </c>
      <c r="D393">
        <v>0</v>
      </c>
      <c r="E393">
        <v>1</v>
      </c>
      <c r="F393">
        <v>0.74744196873050095</v>
      </c>
      <c r="G393">
        <v>1.61061758368981E-2</v>
      </c>
      <c r="H393" t="s">
        <v>355</v>
      </c>
      <c r="K393" t="s">
        <v>202</v>
      </c>
      <c r="L393" t="s">
        <v>231</v>
      </c>
      <c r="P393">
        <v>0.22787652596761199</v>
      </c>
      <c r="Q393">
        <v>1.5638728540753599E-2</v>
      </c>
      <c r="R393">
        <v>1022466</v>
      </c>
      <c r="S393">
        <v>833</v>
      </c>
    </row>
    <row r="394" spans="1:19" x14ac:dyDescent="0.45">
      <c r="A394" t="s">
        <v>398</v>
      </c>
      <c r="B394" t="s">
        <v>333</v>
      </c>
      <c r="C394" t="s">
        <v>145</v>
      </c>
      <c r="D394">
        <v>0</v>
      </c>
      <c r="E394">
        <v>1</v>
      </c>
      <c r="F394">
        <v>0.74744196873050095</v>
      </c>
      <c r="G394">
        <v>1.61061758368981E-2</v>
      </c>
      <c r="H394" t="s">
        <v>355</v>
      </c>
      <c r="K394" t="s">
        <v>202</v>
      </c>
      <c r="L394" t="s">
        <v>231</v>
      </c>
      <c r="P394">
        <v>0.22787652596761199</v>
      </c>
      <c r="Q394">
        <v>1.5638728540753599E-2</v>
      </c>
      <c r="R394">
        <v>1022466</v>
      </c>
      <c r="S394">
        <v>833</v>
      </c>
    </row>
    <row r="395" spans="1:19" x14ac:dyDescent="0.45">
      <c r="A395" t="s">
        <v>398</v>
      </c>
      <c r="B395" t="s">
        <v>333</v>
      </c>
      <c r="C395" t="s">
        <v>145</v>
      </c>
      <c r="D395">
        <v>0</v>
      </c>
      <c r="E395">
        <v>1</v>
      </c>
      <c r="F395">
        <v>0.74744196873050095</v>
      </c>
      <c r="G395">
        <v>1.61061758368981E-2</v>
      </c>
      <c r="H395" t="s">
        <v>355</v>
      </c>
      <c r="K395" t="s">
        <v>202</v>
      </c>
      <c r="L395" t="s">
        <v>231</v>
      </c>
      <c r="P395">
        <v>0.22787652596761199</v>
      </c>
      <c r="Q395">
        <v>1.5638728540753599E-2</v>
      </c>
      <c r="R395">
        <v>1022466</v>
      </c>
      <c r="S395">
        <v>833</v>
      </c>
    </row>
    <row r="396" spans="1:19" x14ac:dyDescent="0.45">
      <c r="A396" t="s">
        <v>399</v>
      </c>
      <c r="B396" t="s">
        <v>333</v>
      </c>
      <c r="C396" t="s">
        <v>145</v>
      </c>
      <c r="D396">
        <v>0</v>
      </c>
      <c r="E396">
        <v>0</v>
      </c>
      <c r="F396">
        <v>0.76214819947222501</v>
      </c>
      <c r="G396">
        <v>5.2481599846775197E-3</v>
      </c>
      <c r="H396" t="s">
        <v>358</v>
      </c>
      <c r="K396" t="s">
        <v>199</v>
      </c>
      <c r="L396" t="s">
        <v>234</v>
      </c>
      <c r="P396">
        <v>0.21649998769363299</v>
      </c>
      <c r="Q396">
        <v>5.05550575342945E-3</v>
      </c>
      <c r="R396">
        <v>5647483</v>
      </c>
      <c r="S396">
        <v>7175</v>
      </c>
    </row>
    <row r="397" spans="1:19" x14ac:dyDescent="0.45">
      <c r="A397" t="s">
        <v>399</v>
      </c>
      <c r="B397" t="s">
        <v>333</v>
      </c>
      <c r="C397" t="s">
        <v>145</v>
      </c>
      <c r="D397">
        <v>0</v>
      </c>
      <c r="E397">
        <v>0</v>
      </c>
      <c r="F397">
        <v>0.76214819947222501</v>
      </c>
      <c r="G397">
        <v>5.2481599846775197E-3</v>
      </c>
      <c r="H397" t="s">
        <v>358</v>
      </c>
      <c r="K397" t="s">
        <v>199</v>
      </c>
      <c r="L397" t="s">
        <v>234</v>
      </c>
      <c r="P397">
        <v>0.21649998769363299</v>
      </c>
      <c r="Q397">
        <v>5.05550575342945E-3</v>
      </c>
      <c r="R397">
        <v>5647483</v>
      </c>
      <c r="S397">
        <v>7175</v>
      </c>
    </row>
    <row r="398" spans="1:19" x14ac:dyDescent="0.45">
      <c r="A398" t="s">
        <v>399</v>
      </c>
      <c r="B398" t="s">
        <v>333</v>
      </c>
      <c r="C398" t="s">
        <v>145</v>
      </c>
      <c r="D398">
        <v>0</v>
      </c>
      <c r="E398">
        <v>0</v>
      </c>
      <c r="F398">
        <v>0.76214819947222501</v>
      </c>
      <c r="G398">
        <v>5.2481599846775197E-3</v>
      </c>
      <c r="H398" t="s">
        <v>358</v>
      </c>
      <c r="K398" t="s">
        <v>199</v>
      </c>
      <c r="L398" t="s">
        <v>234</v>
      </c>
      <c r="P398">
        <v>0.21649998769363299</v>
      </c>
      <c r="Q398">
        <v>5.05550575342945E-3</v>
      </c>
      <c r="R398">
        <v>5647483</v>
      </c>
      <c r="S398">
        <v>7175</v>
      </c>
    </row>
    <row r="399" spans="1:19" x14ac:dyDescent="0.45">
      <c r="A399" t="s">
        <v>399</v>
      </c>
      <c r="B399" t="s">
        <v>333</v>
      </c>
      <c r="C399" t="s">
        <v>145</v>
      </c>
      <c r="D399">
        <v>0</v>
      </c>
      <c r="E399">
        <v>0</v>
      </c>
      <c r="F399">
        <v>0.76214819947222501</v>
      </c>
      <c r="G399">
        <v>5.2481599846775197E-3</v>
      </c>
      <c r="H399" t="s">
        <v>358</v>
      </c>
      <c r="K399" t="s">
        <v>199</v>
      </c>
      <c r="L399" t="s">
        <v>234</v>
      </c>
      <c r="P399">
        <v>0.21649998769363299</v>
      </c>
      <c r="Q399">
        <v>5.05550575342945E-3</v>
      </c>
      <c r="R399">
        <v>5647483</v>
      </c>
      <c r="S399">
        <v>7175</v>
      </c>
    </row>
    <row r="400" spans="1:19" x14ac:dyDescent="0.45">
      <c r="A400" t="s">
        <v>400</v>
      </c>
      <c r="B400" t="s">
        <v>333</v>
      </c>
      <c r="C400" t="s">
        <v>145</v>
      </c>
      <c r="D400">
        <v>0</v>
      </c>
      <c r="E400">
        <v>1</v>
      </c>
      <c r="F400">
        <v>0.78861112851251602</v>
      </c>
      <c r="G400">
        <v>1.79139848062124E-2</v>
      </c>
      <c r="H400" t="s">
        <v>358</v>
      </c>
      <c r="K400" t="s">
        <v>199</v>
      </c>
      <c r="L400" t="s">
        <v>234</v>
      </c>
      <c r="P400">
        <v>0.17938641457887999</v>
      </c>
      <c r="Q400">
        <v>1.6866844673235001E-2</v>
      </c>
      <c r="R400">
        <v>654481</v>
      </c>
      <c r="S400">
        <v>554</v>
      </c>
    </row>
    <row r="401" spans="1:19" x14ac:dyDescent="0.45">
      <c r="A401" t="s">
        <v>400</v>
      </c>
      <c r="B401" t="s">
        <v>333</v>
      </c>
      <c r="C401" t="s">
        <v>145</v>
      </c>
      <c r="D401">
        <v>0</v>
      </c>
      <c r="E401">
        <v>1</v>
      </c>
      <c r="F401">
        <v>0.78861112851251602</v>
      </c>
      <c r="G401">
        <v>1.79139848062124E-2</v>
      </c>
      <c r="H401" t="s">
        <v>358</v>
      </c>
      <c r="K401" t="s">
        <v>199</v>
      </c>
      <c r="L401" t="s">
        <v>234</v>
      </c>
      <c r="P401">
        <v>0.17938641457887999</v>
      </c>
      <c r="Q401">
        <v>1.6866844673235001E-2</v>
      </c>
      <c r="R401">
        <v>654481</v>
      </c>
      <c r="S401">
        <v>554</v>
      </c>
    </row>
    <row r="402" spans="1:19" x14ac:dyDescent="0.45">
      <c r="A402" t="s">
        <v>400</v>
      </c>
      <c r="B402" t="s">
        <v>333</v>
      </c>
      <c r="C402" t="s">
        <v>145</v>
      </c>
      <c r="D402">
        <v>0</v>
      </c>
      <c r="E402">
        <v>1</v>
      </c>
      <c r="F402">
        <v>0.78861112851251602</v>
      </c>
      <c r="G402">
        <v>1.79139848062124E-2</v>
      </c>
      <c r="H402" t="s">
        <v>358</v>
      </c>
      <c r="K402" t="s">
        <v>199</v>
      </c>
      <c r="L402" t="s">
        <v>234</v>
      </c>
      <c r="P402">
        <v>0.17938641457887999</v>
      </c>
      <c r="Q402">
        <v>1.6866844673235001E-2</v>
      </c>
      <c r="R402">
        <v>654481</v>
      </c>
      <c r="S402">
        <v>554</v>
      </c>
    </row>
    <row r="403" spans="1:19" x14ac:dyDescent="0.45">
      <c r="A403" t="s">
        <v>400</v>
      </c>
      <c r="B403" t="s">
        <v>333</v>
      </c>
      <c r="C403" t="s">
        <v>145</v>
      </c>
      <c r="D403">
        <v>0</v>
      </c>
      <c r="E403">
        <v>1</v>
      </c>
      <c r="F403">
        <v>0.78861112851251602</v>
      </c>
      <c r="G403">
        <v>1.79139848062124E-2</v>
      </c>
      <c r="H403" t="s">
        <v>358</v>
      </c>
      <c r="K403" t="s">
        <v>199</v>
      </c>
      <c r="L403" t="s">
        <v>234</v>
      </c>
      <c r="P403">
        <v>0.17938641457887999</v>
      </c>
      <c r="Q403">
        <v>1.6866844673235001E-2</v>
      </c>
      <c r="R403">
        <v>654481</v>
      </c>
      <c r="S403">
        <v>554</v>
      </c>
    </row>
    <row r="404" spans="1:19" x14ac:dyDescent="0.45">
      <c r="A404" t="s">
        <v>401</v>
      </c>
      <c r="B404" t="s">
        <v>333</v>
      </c>
      <c r="C404" t="s">
        <v>145</v>
      </c>
      <c r="D404">
        <v>0</v>
      </c>
      <c r="E404">
        <v>0</v>
      </c>
      <c r="F404">
        <v>0.68471304802057098</v>
      </c>
      <c r="G404">
        <v>5.4982476280117602E-3</v>
      </c>
      <c r="H404" t="s">
        <v>361</v>
      </c>
      <c r="K404" t="s">
        <v>202</v>
      </c>
      <c r="L404" t="s">
        <v>234</v>
      </c>
      <c r="P404">
        <v>0.30123807545338499</v>
      </c>
      <c r="Q404">
        <v>5.4231344898927102E-3</v>
      </c>
      <c r="R404">
        <v>5800535</v>
      </c>
      <c r="S404">
        <v>7765</v>
      </c>
    </row>
    <row r="405" spans="1:19" x14ac:dyDescent="0.45">
      <c r="A405" t="s">
        <v>401</v>
      </c>
      <c r="B405" t="s">
        <v>333</v>
      </c>
      <c r="C405" t="s">
        <v>145</v>
      </c>
      <c r="D405">
        <v>0</v>
      </c>
      <c r="E405">
        <v>0</v>
      </c>
      <c r="F405">
        <v>0.68471304802057098</v>
      </c>
      <c r="G405">
        <v>5.4982476280117602E-3</v>
      </c>
      <c r="H405" t="s">
        <v>361</v>
      </c>
      <c r="K405" t="s">
        <v>202</v>
      </c>
      <c r="L405" t="s">
        <v>234</v>
      </c>
      <c r="P405">
        <v>0.30123807545338499</v>
      </c>
      <c r="Q405">
        <v>5.4231344898927102E-3</v>
      </c>
      <c r="R405">
        <v>5800535</v>
      </c>
      <c r="S405">
        <v>7765</v>
      </c>
    </row>
    <row r="406" spans="1:19" x14ac:dyDescent="0.45">
      <c r="A406" t="s">
        <v>401</v>
      </c>
      <c r="B406" t="s">
        <v>333</v>
      </c>
      <c r="C406" t="s">
        <v>145</v>
      </c>
      <c r="D406">
        <v>0</v>
      </c>
      <c r="E406">
        <v>0</v>
      </c>
      <c r="F406">
        <v>0.68471304802057098</v>
      </c>
      <c r="G406">
        <v>5.4982476280117602E-3</v>
      </c>
      <c r="H406" t="s">
        <v>361</v>
      </c>
      <c r="K406" t="s">
        <v>202</v>
      </c>
      <c r="L406" t="s">
        <v>234</v>
      </c>
      <c r="P406">
        <v>0.30123807545338499</v>
      </c>
      <c r="Q406">
        <v>5.4231344898927102E-3</v>
      </c>
      <c r="R406">
        <v>5800535</v>
      </c>
      <c r="S406">
        <v>7765</v>
      </c>
    </row>
    <row r="407" spans="1:19" x14ac:dyDescent="0.45">
      <c r="A407" t="s">
        <v>401</v>
      </c>
      <c r="B407" t="s">
        <v>333</v>
      </c>
      <c r="C407" t="s">
        <v>145</v>
      </c>
      <c r="D407">
        <v>0</v>
      </c>
      <c r="E407">
        <v>0</v>
      </c>
      <c r="F407">
        <v>0.68471304802057098</v>
      </c>
      <c r="G407">
        <v>5.4982476280117602E-3</v>
      </c>
      <c r="H407" t="s">
        <v>361</v>
      </c>
      <c r="K407" t="s">
        <v>202</v>
      </c>
      <c r="L407" t="s">
        <v>234</v>
      </c>
      <c r="P407">
        <v>0.30123807545338499</v>
      </c>
      <c r="Q407">
        <v>5.4231344898927102E-3</v>
      </c>
      <c r="R407">
        <v>5800535</v>
      </c>
      <c r="S407">
        <v>7765</v>
      </c>
    </row>
    <row r="408" spans="1:19" x14ac:dyDescent="0.45">
      <c r="A408" t="s">
        <v>402</v>
      </c>
      <c r="B408" t="s">
        <v>333</v>
      </c>
      <c r="C408" t="s">
        <v>145</v>
      </c>
      <c r="D408">
        <v>0</v>
      </c>
      <c r="E408">
        <v>1</v>
      </c>
      <c r="F408">
        <v>0.68895165057769903</v>
      </c>
      <c r="G408">
        <v>1.87768518225978E-2</v>
      </c>
      <c r="H408" t="s">
        <v>361</v>
      </c>
      <c r="K408" t="s">
        <v>202</v>
      </c>
      <c r="L408" t="s">
        <v>234</v>
      </c>
      <c r="P408">
        <v>0.29425708364887898</v>
      </c>
      <c r="Q408">
        <v>1.8565824374201598E-2</v>
      </c>
      <c r="R408">
        <v>751343</v>
      </c>
      <c r="S408">
        <v>675</v>
      </c>
    </row>
    <row r="409" spans="1:19" x14ac:dyDescent="0.45">
      <c r="A409" t="s">
        <v>402</v>
      </c>
      <c r="B409" t="s">
        <v>333</v>
      </c>
      <c r="C409" t="s">
        <v>145</v>
      </c>
      <c r="D409">
        <v>0</v>
      </c>
      <c r="E409">
        <v>1</v>
      </c>
      <c r="F409">
        <v>0.68895165057769903</v>
      </c>
      <c r="G409">
        <v>1.87768518225978E-2</v>
      </c>
      <c r="H409" t="s">
        <v>361</v>
      </c>
      <c r="K409" t="s">
        <v>202</v>
      </c>
      <c r="L409" t="s">
        <v>234</v>
      </c>
      <c r="P409">
        <v>0.29425708364887898</v>
      </c>
      <c r="Q409">
        <v>1.8565824374201598E-2</v>
      </c>
      <c r="R409">
        <v>751343</v>
      </c>
      <c r="S409">
        <v>675</v>
      </c>
    </row>
    <row r="410" spans="1:19" x14ac:dyDescent="0.45">
      <c r="A410" t="s">
        <v>402</v>
      </c>
      <c r="B410" t="s">
        <v>333</v>
      </c>
      <c r="C410" t="s">
        <v>145</v>
      </c>
      <c r="D410">
        <v>0</v>
      </c>
      <c r="E410">
        <v>1</v>
      </c>
      <c r="F410">
        <v>0.68895165057769903</v>
      </c>
      <c r="G410">
        <v>1.87768518225978E-2</v>
      </c>
      <c r="H410" t="s">
        <v>361</v>
      </c>
      <c r="K410" t="s">
        <v>202</v>
      </c>
      <c r="L410" t="s">
        <v>234</v>
      </c>
      <c r="P410">
        <v>0.29425708364887898</v>
      </c>
      <c r="Q410">
        <v>1.8565824374201598E-2</v>
      </c>
      <c r="R410">
        <v>751343</v>
      </c>
      <c r="S410">
        <v>675</v>
      </c>
    </row>
    <row r="411" spans="1:19" x14ac:dyDescent="0.45">
      <c r="A411" t="s">
        <v>402</v>
      </c>
      <c r="B411" t="s">
        <v>333</v>
      </c>
      <c r="C411" t="s">
        <v>145</v>
      </c>
      <c r="D411">
        <v>0</v>
      </c>
      <c r="E411">
        <v>1</v>
      </c>
      <c r="F411">
        <v>0.68895165057769903</v>
      </c>
      <c r="G411">
        <v>1.87768518225978E-2</v>
      </c>
      <c r="H411" t="s">
        <v>361</v>
      </c>
      <c r="K411" t="s">
        <v>202</v>
      </c>
      <c r="L411" t="s">
        <v>234</v>
      </c>
      <c r="P411">
        <v>0.29425708364887898</v>
      </c>
      <c r="Q411">
        <v>1.8565824374201598E-2</v>
      </c>
      <c r="R411">
        <v>751343</v>
      </c>
      <c r="S411">
        <v>675</v>
      </c>
    </row>
    <row r="412" spans="1:19" x14ac:dyDescent="0.45">
      <c r="A412" t="s">
        <v>403</v>
      </c>
      <c r="B412" t="s">
        <v>333</v>
      </c>
      <c r="C412" t="s">
        <v>148</v>
      </c>
      <c r="D412">
        <v>0</v>
      </c>
      <c r="E412">
        <v>0</v>
      </c>
      <c r="F412">
        <v>0.16076466521763499</v>
      </c>
      <c r="G412">
        <v>1.3190426365927301E-2</v>
      </c>
      <c r="H412" t="s">
        <v>334</v>
      </c>
      <c r="K412" t="s">
        <v>199</v>
      </c>
      <c r="L412" t="s">
        <v>222</v>
      </c>
      <c r="P412">
        <v>0.76746934301568803</v>
      </c>
      <c r="Q412">
        <v>1.5489705548504901E-2</v>
      </c>
      <c r="R412">
        <v>642268</v>
      </c>
      <c r="S412">
        <v>919</v>
      </c>
    </row>
    <row r="413" spans="1:19" x14ac:dyDescent="0.45">
      <c r="A413" t="s">
        <v>403</v>
      </c>
      <c r="B413" t="s">
        <v>333</v>
      </c>
      <c r="C413" t="s">
        <v>148</v>
      </c>
      <c r="D413">
        <v>0</v>
      </c>
      <c r="E413">
        <v>0</v>
      </c>
      <c r="F413">
        <v>0.16076466521763499</v>
      </c>
      <c r="G413">
        <v>1.3190426365927301E-2</v>
      </c>
      <c r="H413" t="s">
        <v>334</v>
      </c>
      <c r="K413" t="s">
        <v>199</v>
      </c>
      <c r="L413" t="s">
        <v>222</v>
      </c>
      <c r="P413">
        <v>0.76746934301568803</v>
      </c>
      <c r="Q413">
        <v>1.5489705548504901E-2</v>
      </c>
      <c r="R413">
        <v>642268</v>
      </c>
      <c r="S413">
        <v>919</v>
      </c>
    </row>
    <row r="414" spans="1:19" x14ac:dyDescent="0.45">
      <c r="A414" t="s">
        <v>403</v>
      </c>
      <c r="B414" t="s">
        <v>333</v>
      </c>
      <c r="C414" t="s">
        <v>148</v>
      </c>
      <c r="D414">
        <v>0</v>
      </c>
      <c r="E414">
        <v>0</v>
      </c>
      <c r="F414">
        <v>0.16076466521763499</v>
      </c>
      <c r="G414">
        <v>1.3190426365927301E-2</v>
      </c>
      <c r="H414" t="s">
        <v>334</v>
      </c>
      <c r="K414" t="s">
        <v>199</v>
      </c>
      <c r="L414" t="s">
        <v>222</v>
      </c>
      <c r="P414">
        <v>0.76746934301568803</v>
      </c>
      <c r="Q414">
        <v>1.5489705548504901E-2</v>
      </c>
      <c r="R414">
        <v>642268</v>
      </c>
      <c r="S414">
        <v>919</v>
      </c>
    </row>
    <row r="415" spans="1:19" x14ac:dyDescent="0.45">
      <c r="A415" t="s">
        <v>403</v>
      </c>
      <c r="B415" t="s">
        <v>333</v>
      </c>
      <c r="C415" t="s">
        <v>148</v>
      </c>
      <c r="D415">
        <v>0</v>
      </c>
      <c r="E415">
        <v>0</v>
      </c>
      <c r="F415">
        <v>0.16076466521763499</v>
      </c>
      <c r="G415">
        <v>1.3190426365927301E-2</v>
      </c>
      <c r="H415" t="s">
        <v>334</v>
      </c>
      <c r="K415" t="s">
        <v>199</v>
      </c>
      <c r="L415" t="s">
        <v>222</v>
      </c>
      <c r="P415">
        <v>0.76746934301568803</v>
      </c>
      <c r="Q415">
        <v>1.5489705548504901E-2</v>
      </c>
      <c r="R415">
        <v>642268</v>
      </c>
      <c r="S415">
        <v>919</v>
      </c>
    </row>
    <row r="416" spans="1:19" x14ac:dyDescent="0.45">
      <c r="A416" t="s">
        <v>404</v>
      </c>
      <c r="B416" t="s">
        <v>333</v>
      </c>
      <c r="C416" t="s">
        <v>148</v>
      </c>
      <c r="D416">
        <v>0</v>
      </c>
      <c r="E416">
        <v>1</v>
      </c>
      <c r="F416">
        <v>7.8023382037906999E-2</v>
      </c>
      <c r="G416">
        <v>2.62862527032863E-2</v>
      </c>
      <c r="H416" t="s">
        <v>334</v>
      </c>
      <c r="K416" t="s">
        <v>199</v>
      </c>
      <c r="L416" t="s">
        <v>222</v>
      </c>
      <c r="P416">
        <v>0.82047513376946501</v>
      </c>
      <c r="Q416">
        <v>4.1889934108359603E-2</v>
      </c>
      <c r="R416">
        <v>104097</v>
      </c>
      <c r="S416">
        <v>100</v>
      </c>
    </row>
    <row r="417" spans="1:19" x14ac:dyDescent="0.45">
      <c r="A417" t="s">
        <v>404</v>
      </c>
      <c r="B417" t="s">
        <v>333</v>
      </c>
      <c r="C417" t="s">
        <v>148</v>
      </c>
      <c r="D417">
        <v>0</v>
      </c>
      <c r="E417">
        <v>1</v>
      </c>
      <c r="F417">
        <v>7.8023382037906999E-2</v>
      </c>
      <c r="G417">
        <v>2.62862527032863E-2</v>
      </c>
      <c r="H417" t="s">
        <v>334</v>
      </c>
      <c r="K417" t="s">
        <v>199</v>
      </c>
      <c r="L417" t="s">
        <v>222</v>
      </c>
      <c r="P417">
        <v>0.82047513376946501</v>
      </c>
      <c r="Q417">
        <v>4.1889934108359603E-2</v>
      </c>
      <c r="R417">
        <v>104097</v>
      </c>
      <c r="S417">
        <v>100</v>
      </c>
    </row>
    <row r="418" spans="1:19" x14ac:dyDescent="0.45">
      <c r="A418" t="s">
        <v>404</v>
      </c>
      <c r="B418" t="s">
        <v>333</v>
      </c>
      <c r="C418" t="s">
        <v>148</v>
      </c>
      <c r="D418">
        <v>0</v>
      </c>
      <c r="E418">
        <v>1</v>
      </c>
      <c r="F418">
        <v>7.8023382037906999E-2</v>
      </c>
      <c r="G418">
        <v>2.62862527032863E-2</v>
      </c>
      <c r="H418" t="s">
        <v>334</v>
      </c>
      <c r="K418" t="s">
        <v>199</v>
      </c>
      <c r="L418" t="s">
        <v>222</v>
      </c>
      <c r="P418">
        <v>0.82047513376946501</v>
      </c>
      <c r="Q418">
        <v>4.1889934108359603E-2</v>
      </c>
      <c r="R418">
        <v>104097</v>
      </c>
      <c r="S418">
        <v>100</v>
      </c>
    </row>
    <row r="419" spans="1:19" x14ac:dyDescent="0.45">
      <c r="A419" t="s">
        <v>404</v>
      </c>
      <c r="B419" t="s">
        <v>333</v>
      </c>
      <c r="C419" t="s">
        <v>148</v>
      </c>
      <c r="D419">
        <v>0</v>
      </c>
      <c r="E419">
        <v>1</v>
      </c>
      <c r="F419">
        <v>7.8023382037906999E-2</v>
      </c>
      <c r="G419">
        <v>2.62862527032863E-2</v>
      </c>
      <c r="H419" t="s">
        <v>334</v>
      </c>
      <c r="K419" t="s">
        <v>199</v>
      </c>
      <c r="L419" t="s">
        <v>222</v>
      </c>
      <c r="P419">
        <v>0.82047513376946501</v>
      </c>
      <c r="Q419">
        <v>4.1889934108359603E-2</v>
      </c>
      <c r="R419">
        <v>104097</v>
      </c>
      <c r="S419">
        <v>100</v>
      </c>
    </row>
    <row r="420" spans="1:19" x14ac:dyDescent="0.45">
      <c r="A420" t="s">
        <v>405</v>
      </c>
      <c r="B420" t="s">
        <v>333</v>
      </c>
      <c r="C420" t="s">
        <v>148</v>
      </c>
      <c r="D420">
        <v>0</v>
      </c>
      <c r="E420">
        <v>0</v>
      </c>
      <c r="F420">
        <v>0.20390083715351801</v>
      </c>
      <c r="G420">
        <v>1.4924316746856899E-2</v>
      </c>
      <c r="H420" t="s">
        <v>337</v>
      </c>
      <c r="K420" t="s">
        <v>202</v>
      </c>
      <c r="L420" t="s">
        <v>222</v>
      </c>
      <c r="P420">
        <v>0.71686861933005297</v>
      </c>
      <c r="Q420">
        <v>1.7060880624272499E-2</v>
      </c>
      <c r="R420">
        <v>623661</v>
      </c>
      <c r="S420">
        <v>807</v>
      </c>
    </row>
    <row r="421" spans="1:19" x14ac:dyDescent="0.45">
      <c r="A421" t="s">
        <v>405</v>
      </c>
      <c r="B421" t="s">
        <v>333</v>
      </c>
      <c r="C421" t="s">
        <v>148</v>
      </c>
      <c r="D421">
        <v>0</v>
      </c>
      <c r="E421">
        <v>0</v>
      </c>
      <c r="F421">
        <v>0.20390083715351801</v>
      </c>
      <c r="G421">
        <v>1.4924316746856899E-2</v>
      </c>
      <c r="H421" t="s">
        <v>337</v>
      </c>
      <c r="K421" t="s">
        <v>202</v>
      </c>
      <c r="L421" t="s">
        <v>222</v>
      </c>
      <c r="P421">
        <v>0.71686861933005297</v>
      </c>
      <c r="Q421">
        <v>1.7060880624272499E-2</v>
      </c>
      <c r="R421">
        <v>623661</v>
      </c>
      <c r="S421">
        <v>807</v>
      </c>
    </row>
    <row r="422" spans="1:19" x14ac:dyDescent="0.45">
      <c r="A422" t="s">
        <v>405</v>
      </c>
      <c r="B422" t="s">
        <v>333</v>
      </c>
      <c r="C422" t="s">
        <v>148</v>
      </c>
      <c r="D422">
        <v>0</v>
      </c>
      <c r="E422">
        <v>0</v>
      </c>
      <c r="F422">
        <v>0.20390083715351801</v>
      </c>
      <c r="G422">
        <v>1.4924316746856899E-2</v>
      </c>
      <c r="H422" t="s">
        <v>337</v>
      </c>
      <c r="K422" t="s">
        <v>202</v>
      </c>
      <c r="L422" t="s">
        <v>222</v>
      </c>
      <c r="P422">
        <v>0.71686861933005297</v>
      </c>
      <c r="Q422">
        <v>1.7060880624272499E-2</v>
      </c>
      <c r="R422">
        <v>623661</v>
      </c>
      <c r="S422">
        <v>807</v>
      </c>
    </row>
    <row r="423" spans="1:19" x14ac:dyDescent="0.45">
      <c r="A423" t="s">
        <v>405</v>
      </c>
      <c r="B423" t="s">
        <v>333</v>
      </c>
      <c r="C423" t="s">
        <v>148</v>
      </c>
      <c r="D423">
        <v>0</v>
      </c>
      <c r="E423">
        <v>0</v>
      </c>
      <c r="F423">
        <v>0.20390083715351801</v>
      </c>
      <c r="G423">
        <v>1.4924316746856899E-2</v>
      </c>
      <c r="H423" t="s">
        <v>337</v>
      </c>
      <c r="K423" t="s">
        <v>202</v>
      </c>
      <c r="L423" t="s">
        <v>222</v>
      </c>
      <c r="P423">
        <v>0.71686861933005297</v>
      </c>
      <c r="Q423">
        <v>1.7060880624272499E-2</v>
      </c>
      <c r="R423">
        <v>623661</v>
      </c>
      <c r="S423">
        <v>807</v>
      </c>
    </row>
    <row r="424" spans="1:19" x14ac:dyDescent="0.45">
      <c r="A424" t="s">
        <v>406</v>
      </c>
      <c r="B424" t="s">
        <v>333</v>
      </c>
      <c r="C424" t="s">
        <v>148</v>
      </c>
      <c r="D424">
        <v>0</v>
      </c>
      <c r="E424">
        <v>1</v>
      </c>
      <c r="F424">
        <v>0.113908967253842</v>
      </c>
      <c r="G424">
        <v>3.9185063737513397E-2</v>
      </c>
      <c r="H424" t="s">
        <v>337</v>
      </c>
      <c r="K424" t="s">
        <v>202</v>
      </c>
      <c r="L424" t="s">
        <v>222</v>
      </c>
      <c r="P424">
        <v>0.80002697932709099</v>
      </c>
      <c r="Q424">
        <v>4.9485962978239699E-2</v>
      </c>
      <c r="R424">
        <v>88957</v>
      </c>
      <c r="S424">
        <v>79</v>
      </c>
    </row>
    <row r="425" spans="1:19" x14ac:dyDescent="0.45">
      <c r="A425" t="s">
        <v>406</v>
      </c>
      <c r="B425" t="s">
        <v>333</v>
      </c>
      <c r="C425" t="s">
        <v>148</v>
      </c>
      <c r="D425">
        <v>0</v>
      </c>
      <c r="E425">
        <v>1</v>
      </c>
      <c r="F425">
        <v>0.113908967253842</v>
      </c>
      <c r="G425">
        <v>3.9185063737513397E-2</v>
      </c>
      <c r="H425" t="s">
        <v>337</v>
      </c>
      <c r="K425" t="s">
        <v>202</v>
      </c>
      <c r="L425" t="s">
        <v>222</v>
      </c>
      <c r="P425">
        <v>0.80002697932709099</v>
      </c>
      <c r="Q425">
        <v>4.9485962978239699E-2</v>
      </c>
      <c r="R425">
        <v>88957</v>
      </c>
      <c r="S425">
        <v>79</v>
      </c>
    </row>
    <row r="426" spans="1:19" x14ac:dyDescent="0.45">
      <c r="A426" t="s">
        <v>406</v>
      </c>
      <c r="B426" t="s">
        <v>333</v>
      </c>
      <c r="C426" t="s">
        <v>148</v>
      </c>
      <c r="D426">
        <v>0</v>
      </c>
      <c r="E426">
        <v>1</v>
      </c>
      <c r="F426">
        <v>0.113908967253842</v>
      </c>
      <c r="G426">
        <v>3.9185063737513397E-2</v>
      </c>
      <c r="H426" t="s">
        <v>337</v>
      </c>
      <c r="K426" t="s">
        <v>202</v>
      </c>
      <c r="L426" t="s">
        <v>222</v>
      </c>
      <c r="P426">
        <v>0.80002697932709099</v>
      </c>
      <c r="Q426">
        <v>4.9485962978239699E-2</v>
      </c>
      <c r="R426">
        <v>88957</v>
      </c>
      <c r="S426">
        <v>79</v>
      </c>
    </row>
    <row r="427" spans="1:19" x14ac:dyDescent="0.45">
      <c r="A427" t="s">
        <v>406</v>
      </c>
      <c r="B427" t="s">
        <v>333</v>
      </c>
      <c r="C427" t="s">
        <v>148</v>
      </c>
      <c r="D427">
        <v>0</v>
      </c>
      <c r="E427">
        <v>1</v>
      </c>
      <c r="F427">
        <v>0.113908967253842</v>
      </c>
      <c r="G427">
        <v>3.9185063737513397E-2</v>
      </c>
      <c r="H427" t="s">
        <v>337</v>
      </c>
      <c r="K427" t="s">
        <v>202</v>
      </c>
      <c r="L427" t="s">
        <v>222</v>
      </c>
      <c r="P427">
        <v>0.80002697932709099</v>
      </c>
      <c r="Q427">
        <v>4.9485962978239699E-2</v>
      </c>
      <c r="R427">
        <v>88957</v>
      </c>
      <c r="S427">
        <v>79</v>
      </c>
    </row>
    <row r="428" spans="1:19" x14ac:dyDescent="0.45">
      <c r="A428" t="s">
        <v>407</v>
      </c>
      <c r="B428" t="s">
        <v>333</v>
      </c>
      <c r="C428" t="s">
        <v>148</v>
      </c>
      <c r="D428">
        <v>0</v>
      </c>
      <c r="E428">
        <v>0</v>
      </c>
      <c r="F428">
        <v>0.60806385864593904</v>
      </c>
      <c r="G428">
        <v>1.1888391241698101E-2</v>
      </c>
      <c r="H428" t="s">
        <v>340</v>
      </c>
      <c r="K428" t="s">
        <v>199</v>
      </c>
      <c r="L428" t="s">
        <v>225</v>
      </c>
      <c r="P428">
        <v>0.31519143776222702</v>
      </c>
      <c r="Q428">
        <v>1.13947280937533E-2</v>
      </c>
      <c r="R428">
        <v>2323131</v>
      </c>
      <c r="S428">
        <v>2523</v>
      </c>
    </row>
    <row r="429" spans="1:19" x14ac:dyDescent="0.45">
      <c r="A429" t="s">
        <v>407</v>
      </c>
      <c r="B429" t="s">
        <v>333</v>
      </c>
      <c r="C429" t="s">
        <v>148</v>
      </c>
      <c r="D429">
        <v>0</v>
      </c>
      <c r="E429">
        <v>0</v>
      </c>
      <c r="F429">
        <v>0.60806385864593904</v>
      </c>
      <c r="G429">
        <v>1.1888391241698101E-2</v>
      </c>
      <c r="H429" t="s">
        <v>340</v>
      </c>
      <c r="K429" t="s">
        <v>199</v>
      </c>
      <c r="L429" t="s">
        <v>225</v>
      </c>
      <c r="P429">
        <v>0.31519143776222702</v>
      </c>
      <c r="Q429">
        <v>1.13947280937533E-2</v>
      </c>
      <c r="R429">
        <v>2323131</v>
      </c>
      <c r="S429">
        <v>2523</v>
      </c>
    </row>
    <row r="430" spans="1:19" x14ac:dyDescent="0.45">
      <c r="A430" t="s">
        <v>407</v>
      </c>
      <c r="B430" t="s">
        <v>333</v>
      </c>
      <c r="C430" t="s">
        <v>148</v>
      </c>
      <c r="D430">
        <v>0</v>
      </c>
      <c r="E430">
        <v>0</v>
      </c>
      <c r="F430">
        <v>0.60806385864593904</v>
      </c>
      <c r="G430">
        <v>1.1888391241698101E-2</v>
      </c>
      <c r="H430" t="s">
        <v>340</v>
      </c>
      <c r="K430" t="s">
        <v>199</v>
      </c>
      <c r="L430" t="s">
        <v>225</v>
      </c>
      <c r="P430">
        <v>0.31519143776222702</v>
      </c>
      <c r="Q430">
        <v>1.13947280937533E-2</v>
      </c>
      <c r="R430">
        <v>2323131</v>
      </c>
      <c r="S430">
        <v>2523</v>
      </c>
    </row>
    <row r="431" spans="1:19" x14ac:dyDescent="0.45">
      <c r="A431" t="s">
        <v>407</v>
      </c>
      <c r="B431" t="s">
        <v>333</v>
      </c>
      <c r="C431" t="s">
        <v>148</v>
      </c>
      <c r="D431">
        <v>0</v>
      </c>
      <c r="E431">
        <v>0</v>
      </c>
      <c r="F431">
        <v>0.60806385864593904</v>
      </c>
      <c r="G431">
        <v>1.1888391241698101E-2</v>
      </c>
      <c r="H431" t="s">
        <v>340</v>
      </c>
      <c r="K431" t="s">
        <v>199</v>
      </c>
      <c r="L431" t="s">
        <v>225</v>
      </c>
      <c r="P431">
        <v>0.31519143776222702</v>
      </c>
      <c r="Q431">
        <v>1.13947280937533E-2</v>
      </c>
      <c r="R431">
        <v>2323131</v>
      </c>
      <c r="S431">
        <v>2523</v>
      </c>
    </row>
    <row r="432" spans="1:19" x14ac:dyDescent="0.45">
      <c r="A432" t="s">
        <v>408</v>
      </c>
      <c r="B432" t="s">
        <v>333</v>
      </c>
      <c r="C432" t="s">
        <v>148</v>
      </c>
      <c r="D432">
        <v>0</v>
      </c>
      <c r="E432">
        <v>1</v>
      </c>
      <c r="F432">
        <v>0.51292241126249105</v>
      </c>
      <c r="G432">
        <v>3.6144388691582797E-2</v>
      </c>
      <c r="H432" t="s">
        <v>340</v>
      </c>
      <c r="K432" t="s">
        <v>199</v>
      </c>
      <c r="L432" t="s">
        <v>225</v>
      </c>
      <c r="P432">
        <v>0.40897082004336699</v>
      </c>
      <c r="Q432">
        <v>3.5308427059087197E-2</v>
      </c>
      <c r="R432">
        <v>405381</v>
      </c>
      <c r="S432">
        <v>283</v>
      </c>
    </row>
    <row r="433" spans="1:19" x14ac:dyDescent="0.45">
      <c r="A433" t="s">
        <v>408</v>
      </c>
      <c r="B433" t="s">
        <v>333</v>
      </c>
      <c r="C433" t="s">
        <v>148</v>
      </c>
      <c r="D433">
        <v>0</v>
      </c>
      <c r="E433">
        <v>1</v>
      </c>
      <c r="F433">
        <v>0.51292241126249105</v>
      </c>
      <c r="G433">
        <v>3.6144388691582797E-2</v>
      </c>
      <c r="H433" t="s">
        <v>340</v>
      </c>
      <c r="K433" t="s">
        <v>199</v>
      </c>
      <c r="L433" t="s">
        <v>225</v>
      </c>
      <c r="P433">
        <v>0.40897082004336699</v>
      </c>
      <c r="Q433">
        <v>3.5308427059087197E-2</v>
      </c>
      <c r="R433">
        <v>405381</v>
      </c>
      <c r="S433">
        <v>283</v>
      </c>
    </row>
    <row r="434" spans="1:19" x14ac:dyDescent="0.45">
      <c r="A434" t="s">
        <v>408</v>
      </c>
      <c r="B434" t="s">
        <v>333</v>
      </c>
      <c r="C434" t="s">
        <v>148</v>
      </c>
      <c r="D434">
        <v>0</v>
      </c>
      <c r="E434">
        <v>1</v>
      </c>
      <c r="F434">
        <v>0.51292241126249105</v>
      </c>
      <c r="G434">
        <v>3.6144388691582797E-2</v>
      </c>
      <c r="H434" t="s">
        <v>340</v>
      </c>
      <c r="K434" t="s">
        <v>199</v>
      </c>
      <c r="L434" t="s">
        <v>225</v>
      </c>
      <c r="P434">
        <v>0.40897082004336699</v>
      </c>
      <c r="Q434">
        <v>3.5308427059087197E-2</v>
      </c>
      <c r="R434">
        <v>405381</v>
      </c>
      <c r="S434">
        <v>283</v>
      </c>
    </row>
    <row r="435" spans="1:19" x14ac:dyDescent="0.45">
      <c r="A435" t="s">
        <v>408</v>
      </c>
      <c r="B435" t="s">
        <v>333</v>
      </c>
      <c r="C435" t="s">
        <v>148</v>
      </c>
      <c r="D435">
        <v>0</v>
      </c>
      <c r="E435">
        <v>1</v>
      </c>
      <c r="F435">
        <v>0.51292241126249105</v>
      </c>
      <c r="G435">
        <v>3.6144388691582797E-2</v>
      </c>
      <c r="H435" t="s">
        <v>340</v>
      </c>
      <c r="K435" t="s">
        <v>199</v>
      </c>
      <c r="L435" t="s">
        <v>225</v>
      </c>
      <c r="P435">
        <v>0.40897082004336699</v>
      </c>
      <c r="Q435">
        <v>3.5308427059087197E-2</v>
      </c>
      <c r="R435">
        <v>405381</v>
      </c>
      <c r="S435">
        <v>283</v>
      </c>
    </row>
    <row r="436" spans="1:19" x14ac:dyDescent="0.45">
      <c r="A436" t="s">
        <v>409</v>
      </c>
      <c r="B436" t="s">
        <v>333</v>
      </c>
      <c r="C436" t="s">
        <v>148</v>
      </c>
      <c r="D436">
        <v>0</v>
      </c>
      <c r="E436">
        <v>0</v>
      </c>
      <c r="F436">
        <v>0.61282922891029001</v>
      </c>
      <c r="G436">
        <v>1.21292605630461E-2</v>
      </c>
      <c r="H436" t="s">
        <v>343</v>
      </c>
      <c r="K436" t="s">
        <v>202</v>
      </c>
      <c r="L436" t="s">
        <v>225</v>
      </c>
      <c r="P436">
        <v>0.32791181484065401</v>
      </c>
      <c r="Q436">
        <v>1.19310961231871E-2</v>
      </c>
      <c r="R436">
        <v>2224592</v>
      </c>
      <c r="S436">
        <v>2307</v>
      </c>
    </row>
    <row r="437" spans="1:19" x14ac:dyDescent="0.45">
      <c r="A437" t="s">
        <v>409</v>
      </c>
      <c r="B437" t="s">
        <v>333</v>
      </c>
      <c r="C437" t="s">
        <v>148</v>
      </c>
      <c r="D437">
        <v>0</v>
      </c>
      <c r="E437">
        <v>0</v>
      </c>
      <c r="F437">
        <v>0.61282922891029001</v>
      </c>
      <c r="G437">
        <v>1.21292605630461E-2</v>
      </c>
      <c r="H437" t="s">
        <v>343</v>
      </c>
      <c r="K437" t="s">
        <v>202</v>
      </c>
      <c r="L437" t="s">
        <v>225</v>
      </c>
      <c r="P437">
        <v>0.32791181484065401</v>
      </c>
      <c r="Q437">
        <v>1.19310961231871E-2</v>
      </c>
      <c r="R437">
        <v>2224592</v>
      </c>
      <c r="S437">
        <v>2307</v>
      </c>
    </row>
    <row r="438" spans="1:19" x14ac:dyDescent="0.45">
      <c r="A438" t="s">
        <v>409</v>
      </c>
      <c r="B438" t="s">
        <v>333</v>
      </c>
      <c r="C438" t="s">
        <v>148</v>
      </c>
      <c r="D438">
        <v>0</v>
      </c>
      <c r="E438">
        <v>0</v>
      </c>
      <c r="F438">
        <v>0.61282922891029001</v>
      </c>
      <c r="G438">
        <v>1.21292605630461E-2</v>
      </c>
      <c r="H438" t="s">
        <v>343</v>
      </c>
      <c r="K438" t="s">
        <v>202</v>
      </c>
      <c r="L438" t="s">
        <v>225</v>
      </c>
      <c r="P438">
        <v>0.32791181484065401</v>
      </c>
      <c r="Q438">
        <v>1.19310961231871E-2</v>
      </c>
      <c r="R438">
        <v>2224592</v>
      </c>
      <c r="S438">
        <v>2307</v>
      </c>
    </row>
    <row r="439" spans="1:19" x14ac:dyDescent="0.45">
      <c r="A439" t="s">
        <v>409</v>
      </c>
      <c r="B439" t="s">
        <v>333</v>
      </c>
      <c r="C439" t="s">
        <v>148</v>
      </c>
      <c r="D439">
        <v>0</v>
      </c>
      <c r="E439">
        <v>0</v>
      </c>
      <c r="F439">
        <v>0.61282922891029001</v>
      </c>
      <c r="G439">
        <v>1.21292605630461E-2</v>
      </c>
      <c r="H439" t="s">
        <v>343</v>
      </c>
      <c r="K439" t="s">
        <v>202</v>
      </c>
      <c r="L439" t="s">
        <v>225</v>
      </c>
      <c r="P439">
        <v>0.32791181484065401</v>
      </c>
      <c r="Q439">
        <v>1.19310961231871E-2</v>
      </c>
      <c r="R439">
        <v>2224592</v>
      </c>
      <c r="S439">
        <v>2307</v>
      </c>
    </row>
    <row r="440" spans="1:19" x14ac:dyDescent="0.45">
      <c r="A440" t="s">
        <v>410</v>
      </c>
      <c r="B440" t="s">
        <v>333</v>
      </c>
      <c r="C440" t="s">
        <v>148</v>
      </c>
      <c r="D440">
        <v>0</v>
      </c>
      <c r="E440">
        <v>1</v>
      </c>
      <c r="F440">
        <v>0.51031916807964395</v>
      </c>
      <c r="G440">
        <v>3.03876724331705E-2</v>
      </c>
      <c r="H440" t="s">
        <v>343</v>
      </c>
      <c r="K440" t="s">
        <v>202</v>
      </c>
      <c r="L440" t="s">
        <v>225</v>
      </c>
      <c r="P440">
        <v>0.40436742980101698</v>
      </c>
      <c r="Q440">
        <v>3.2319752807002798E-2</v>
      </c>
      <c r="R440">
        <v>394557</v>
      </c>
      <c r="S440">
        <v>276</v>
      </c>
    </row>
    <row r="441" spans="1:19" x14ac:dyDescent="0.45">
      <c r="A441" t="s">
        <v>410</v>
      </c>
      <c r="B441" t="s">
        <v>333</v>
      </c>
      <c r="C441" t="s">
        <v>148</v>
      </c>
      <c r="D441">
        <v>0</v>
      </c>
      <c r="E441">
        <v>1</v>
      </c>
      <c r="F441">
        <v>0.51031916807964395</v>
      </c>
      <c r="G441">
        <v>3.03876724331705E-2</v>
      </c>
      <c r="H441" t="s">
        <v>343</v>
      </c>
      <c r="K441" t="s">
        <v>202</v>
      </c>
      <c r="L441" t="s">
        <v>225</v>
      </c>
      <c r="P441">
        <v>0.40436742980101698</v>
      </c>
      <c r="Q441">
        <v>3.2319752807002798E-2</v>
      </c>
      <c r="R441">
        <v>394557</v>
      </c>
      <c r="S441">
        <v>276</v>
      </c>
    </row>
    <row r="442" spans="1:19" x14ac:dyDescent="0.45">
      <c r="A442" t="s">
        <v>410</v>
      </c>
      <c r="B442" t="s">
        <v>333</v>
      </c>
      <c r="C442" t="s">
        <v>148</v>
      </c>
      <c r="D442">
        <v>0</v>
      </c>
      <c r="E442">
        <v>1</v>
      </c>
      <c r="F442">
        <v>0.51031916807964395</v>
      </c>
      <c r="G442">
        <v>3.03876724331705E-2</v>
      </c>
      <c r="H442" t="s">
        <v>343</v>
      </c>
      <c r="K442" t="s">
        <v>202</v>
      </c>
      <c r="L442" t="s">
        <v>225</v>
      </c>
      <c r="P442">
        <v>0.40436742980101698</v>
      </c>
      <c r="Q442">
        <v>3.2319752807002798E-2</v>
      </c>
      <c r="R442">
        <v>394557</v>
      </c>
      <c r="S442">
        <v>276</v>
      </c>
    </row>
    <row r="443" spans="1:19" x14ac:dyDescent="0.45">
      <c r="A443" t="s">
        <v>410</v>
      </c>
      <c r="B443" t="s">
        <v>333</v>
      </c>
      <c r="C443" t="s">
        <v>148</v>
      </c>
      <c r="D443">
        <v>0</v>
      </c>
      <c r="E443">
        <v>1</v>
      </c>
      <c r="F443">
        <v>0.51031916807964395</v>
      </c>
      <c r="G443">
        <v>3.03876724331705E-2</v>
      </c>
      <c r="H443" t="s">
        <v>343</v>
      </c>
      <c r="K443" t="s">
        <v>202</v>
      </c>
      <c r="L443" t="s">
        <v>225</v>
      </c>
      <c r="P443">
        <v>0.40436742980101698</v>
      </c>
      <c r="Q443">
        <v>3.2319752807002798E-2</v>
      </c>
      <c r="R443">
        <v>394557</v>
      </c>
      <c r="S443">
        <v>276</v>
      </c>
    </row>
    <row r="444" spans="1:19" x14ac:dyDescent="0.45">
      <c r="A444" t="s">
        <v>411</v>
      </c>
      <c r="B444" t="s">
        <v>333</v>
      </c>
      <c r="C444" t="s">
        <v>148</v>
      </c>
      <c r="D444">
        <v>0</v>
      </c>
      <c r="E444">
        <v>0</v>
      </c>
      <c r="F444">
        <v>0.875215976382133</v>
      </c>
      <c r="G444">
        <v>6.4812052219086697E-3</v>
      </c>
      <c r="H444" t="s">
        <v>346</v>
      </c>
      <c r="K444" t="s">
        <v>199</v>
      </c>
      <c r="L444" t="s">
        <v>228</v>
      </c>
      <c r="P444">
        <v>8.7022240357776504E-2</v>
      </c>
      <c r="Q444">
        <v>5.7494163331735697E-3</v>
      </c>
      <c r="R444">
        <v>3671119</v>
      </c>
      <c r="S444">
        <v>3762</v>
      </c>
    </row>
    <row r="445" spans="1:19" x14ac:dyDescent="0.45">
      <c r="A445" t="s">
        <v>411</v>
      </c>
      <c r="B445" t="s">
        <v>333</v>
      </c>
      <c r="C445" t="s">
        <v>148</v>
      </c>
      <c r="D445">
        <v>0</v>
      </c>
      <c r="E445">
        <v>0</v>
      </c>
      <c r="F445">
        <v>0.875215976382133</v>
      </c>
      <c r="G445">
        <v>6.4812052219086697E-3</v>
      </c>
      <c r="H445" t="s">
        <v>346</v>
      </c>
      <c r="K445" t="s">
        <v>199</v>
      </c>
      <c r="L445" t="s">
        <v>228</v>
      </c>
      <c r="P445">
        <v>8.7022240357776504E-2</v>
      </c>
      <c r="Q445">
        <v>5.7494163331735697E-3</v>
      </c>
      <c r="R445">
        <v>3671119</v>
      </c>
      <c r="S445">
        <v>3762</v>
      </c>
    </row>
    <row r="446" spans="1:19" x14ac:dyDescent="0.45">
      <c r="A446" t="s">
        <v>411</v>
      </c>
      <c r="B446" t="s">
        <v>333</v>
      </c>
      <c r="C446" t="s">
        <v>148</v>
      </c>
      <c r="D446">
        <v>0</v>
      </c>
      <c r="E446">
        <v>0</v>
      </c>
      <c r="F446">
        <v>0.875215976382133</v>
      </c>
      <c r="G446">
        <v>6.4812052219086697E-3</v>
      </c>
      <c r="H446" t="s">
        <v>346</v>
      </c>
      <c r="K446" t="s">
        <v>199</v>
      </c>
      <c r="L446" t="s">
        <v>228</v>
      </c>
      <c r="P446">
        <v>8.7022240357776504E-2</v>
      </c>
      <c r="Q446">
        <v>5.7494163331735697E-3</v>
      </c>
      <c r="R446">
        <v>3671119</v>
      </c>
      <c r="S446">
        <v>3762</v>
      </c>
    </row>
    <row r="447" spans="1:19" x14ac:dyDescent="0.45">
      <c r="A447" t="s">
        <v>411</v>
      </c>
      <c r="B447" t="s">
        <v>333</v>
      </c>
      <c r="C447" t="s">
        <v>148</v>
      </c>
      <c r="D447">
        <v>0</v>
      </c>
      <c r="E447">
        <v>0</v>
      </c>
      <c r="F447">
        <v>0.875215976382133</v>
      </c>
      <c r="G447">
        <v>6.4812052219086697E-3</v>
      </c>
      <c r="H447" t="s">
        <v>346</v>
      </c>
      <c r="K447" t="s">
        <v>199</v>
      </c>
      <c r="L447" t="s">
        <v>228</v>
      </c>
      <c r="P447">
        <v>8.7022240357776504E-2</v>
      </c>
      <c r="Q447">
        <v>5.7494163331735697E-3</v>
      </c>
      <c r="R447">
        <v>3671119</v>
      </c>
      <c r="S447">
        <v>3762</v>
      </c>
    </row>
    <row r="448" spans="1:19" x14ac:dyDescent="0.45">
      <c r="A448" t="s">
        <v>412</v>
      </c>
      <c r="B448" t="s">
        <v>333</v>
      </c>
      <c r="C448" t="s">
        <v>148</v>
      </c>
      <c r="D448">
        <v>0</v>
      </c>
      <c r="E448">
        <v>1</v>
      </c>
      <c r="F448">
        <v>0.88150660482749998</v>
      </c>
      <c r="G448">
        <v>1.5474645907058601E-2</v>
      </c>
      <c r="H448" t="s">
        <v>346</v>
      </c>
      <c r="K448" t="s">
        <v>199</v>
      </c>
      <c r="L448" t="s">
        <v>228</v>
      </c>
      <c r="P448">
        <v>8.4321042250672801E-2</v>
      </c>
      <c r="Q448">
        <v>1.3049230228756901E-2</v>
      </c>
      <c r="R448">
        <v>820839</v>
      </c>
      <c r="S448">
        <v>553</v>
      </c>
    </row>
    <row r="449" spans="1:19" x14ac:dyDescent="0.45">
      <c r="A449" t="s">
        <v>412</v>
      </c>
      <c r="B449" t="s">
        <v>333</v>
      </c>
      <c r="C449" t="s">
        <v>148</v>
      </c>
      <c r="D449">
        <v>0</v>
      </c>
      <c r="E449">
        <v>1</v>
      </c>
      <c r="F449">
        <v>0.88150660482749998</v>
      </c>
      <c r="G449">
        <v>1.5474645907058601E-2</v>
      </c>
      <c r="H449" t="s">
        <v>346</v>
      </c>
      <c r="K449" t="s">
        <v>199</v>
      </c>
      <c r="L449" t="s">
        <v>228</v>
      </c>
      <c r="P449">
        <v>8.4321042250672801E-2</v>
      </c>
      <c r="Q449">
        <v>1.3049230228756901E-2</v>
      </c>
      <c r="R449">
        <v>820839</v>
      </c>
      <c r="S449">
        <v>553</v>
      </c>
    </row>
    <row r="450" spans="1:19" x14ac:dyDescent="0.45">
      <c r="A450" t="s">
        <v>412</v>
      </c>
      <c r="B450" t="s">
        <v>333</v>
      </c>
      <c r="C450" t="s">
        <v>148</v>
      </c>
      <c r="D450">
        <v>0</v>
      </c>
      <c r="E450">
        <v>1</v>
      </c>
      <c r="F450">
        <v>0.88150660482749998</v>
      </c>
      <c r="G450">
        <v>1.5474645907058601E-2</v>
      </c>
      <c r="H450" t="s">
        <v>346</v>
      </c>
      <c r="K450" t="s">
        <v>199</v>
      </c>
      <c r="L450" t="s">
        <v>228</v>
      </c>
      <c r="P450">
        <v>8.4321042250672801E-2</v>
      </c>
      <c r="Q450">
        <v>1.3049230228756901E-2</v>
      </c>
      <c r="R450">
        <v>820839</v>
      </c>
      <c r="S450">
        <v>553</v>
      </c>
    </row>
    <row r="451" spans="1:19" x14ac:dyDescent="0.45">
      <c r="A451" t="s">
        <v>412</v>
      </c>
      <c r="B451" t="s">
        <v>333</v>
      </c>
      <c r="C451" t="s">
        <v>148</v>
      </c>
      <c r="D451">
        <v>0</v>
      </c>
      <c r="E451">
        <v>1</v>
      </c>
      <c r="F451">
        <v>0.88150660482749998</v>
      </c>
      <c r="G451">
        <v>1.5474645907058601E-2</v>
      </c>
      <c r="H451" t="s">
        <v>346</v>
      </c>
      <c r="K451" t="s">
        <v>199</v>
      </c>
      <c r="L451" t="s">
        <v>228</v>
      </c>
      <c r="P451">
        <v>8.4321042250672801E-2</v>
      </c>
      <c r="Q451">
        <v>1.3049230228756901E-2</v>
      </c>
      <c r="R451">
        <v>820839</v>
      </c>
      <c r="S451">
        <v>553</v>
      </c>
    </row>
    <row r="452" spans="1:19" x14ac:dyDescent="0.45">
      <c r="A452" t="s">
        <v>413</v>
      </c>
      <c r="B452" t="s">
        <v>333</v>
      </c>
      <c r="C452" t="s">
        <v>148</v>
      </c>
      <c r="D452">
        <v>0</v>
      </c>
      <c r="E452">
        <v>0</v>
      </c>
      <c r="F452">
        <v>0.79555724987995502</v>
      </c>
      <c r="G452">
        <v>7.3917637774923899E-3</v>
      </c>
      <c r="H452" t="s">
        <v>349</v>
      </c>
      <c r="K452" t="s">
        <v>202</v>
      </c>
      <c r="L452" t="s">
        <v>228</v>
      </c>
      <c r="P452">
        <v>0.17505302114395599</v>
      </c>
      <c r="Q452">
        <v>7.0283580177677796E-3</v>
      </c>
      <c r="R452">
        <v>3627798</v>
      </c>
      <c r="S452">
        <v>4186</v>
      </c>
    </row>
    <row r="453" spans="1:19" x14ac:dyDescent="0.45">
      <c r="A453" t="s">
        <v>413</v>
      </c>
      <c r="B453" t="s">
        <v>333</v>
      </c>
      <c r="C453" t="s">
        <v>148</v>
      </c>
      <c r="D453">
        <v>0</v>
      </c>
      <c r="E453">
        <v>0</v>
      </c>
      <c r="F453">
        <v>0.79555724987995502</v>
      </c>
      <c r="G453">
        <v>7.3917637774923899E-3</v>
      </c>
      <c r="H453" t="s">
        <v>349</v>
      </c>
      <c r="K453" t="s">
        <v>202</v>
      </c>
      <c r="L453" t="s">
        <v>228</v>
      </c>
      <c r="P453">
        <v>0.17505302114395599</v>
      </c>
      <c r="Q453">
        <v>7.0283580177677796E-3</v>
      </c>
      <c r="R453">
        <v>3627798</v>
      </c>
      <c r="S453">
        <v>4186</v>
      </c>
    </row>
    <row r="454" spans="1:19" x14ac:dyDescent="0.45">
      <c r="A454" t="s">
        <v>413</v>
      </c>
      <c r="B454" t="s">
        <v>333</v>
      </c>
      <c r="C454" t="s">
        <v>148</v>
      </c>
      <c r="D454">
        <v>0</v>
      </c>
      <c r="E454">
        <v>0</v>
      </c>
      <c r="F454">
        <v>0.79555724987995502</v>
      </c>
      <c r="G454">
        <v>7.3917637774923899E-3</v>
      </c>
      <c r="H454" t="s">
        <v>349</v>
      </c>
      <c r="K454" t="s">
        <v>202</v>
      </c>
      <c r="L454" t="s">
        <v>228</v>
      </c>
      <c r="P454">
        <v>0.17505302114395599</v>
      </c>
      <c r="Q454">
        <v>7.0283580177677796E-3</v>
      </c>
      <c r="R454">
        <v>3627798</v>
      </c>
      <c r="S454">
        <v>4186</v>
      </c>
    </row>
    <row r="455" spans="1:19" x14ac:dyDescent="0.45">
      <c r="A455" t="s">
        <v>413</v>
      </c>
      <c r="B455" t="s">
        <v>333</v>
      </c>
      <c r="C455" t="s">
        <v>148</v>
      </c>
      <c r="D455">
        <v>0</v>
      </c>
      <c r="E455">
        <v>0</v>
      </c>
      <c r="F455">
        <v>0.79555724987995502</v>
      </c>
      <c r="G455">
        <v>7.3917637774923899E-3</v>
      </c>
      <c r="H455" t="s">
        <v>349</v>
      </c>
      <c r="K455" t="s">
        <v>202</v>
      </c>
      <c r="L455" t="s">
        <v>228</v>
      </c>
      <c r="P455">
        <v>0.17505302114395599</v>
      </c>
      <c r="Q455">
        <v>7.0283580177677796E-3</v>
      </c>
      <c r="R455">
        <v>3627798</v>
      </c>
      <c r="S455">
        <v>4186</v>
      </c>
    </row>
    <row r="456" spans="1:19" x14ac:dyDescent="0.45">
      <c r="A456" t="s">
        <v>414</v>
      </c>
      <c r="B456" t="s">
        <v>333</v>
      </c>
      <c r="C456" t="s">
        <v>148</v>
      </c>
      <c r="D456">
        <v>0</v>
      </c>
      <c r="E456">
        <v>1</v>
      </c>
      <c r="F456">
        <v>0.82372187354049498</v>
      </c>
      <c r="G456">
        <v>1.7097502577814401E-2</v>
      </c>
      <c r="H456" t="s">
        <v>349</v>
      </c>
      <c r="K456" t="s">
        <v>202</v>
      </c>
      <c r="L456" t="s">
        <v>228</v>
      </c>
      <c r="P456">
        <v>0.140852062980237</v>
      </c>
      <c r="Q456">
        <v>1.59107426246505E-2</v>
      </c>
      <c r="R456">
        <v>781515</v>
      </c>
      <c r="S456">
        <v>610</v>
      </c>
    </row>
    <row r="457" spans="1:19" x14ac:dyDescent="0.45">
      <c r="A457" t="s">
        <v>414</v>
      </c>
      <c r="B457" t="s">
        <v>333</v>
      </c>
      <c r="C457" t="s">
        <v>148</v>
      </c>
      <c r="D457">
        <v>0</v>
      </c>
      <c r="E457">
        <v>1</v>
      </c>
      <c r="F457">
        <v>0.82372187354049498</v>
      </c>
      <c r="G457">
        <v>1.7097502577814401E-2</v>
      </c>
      <c r="H457" t="s">
        <v>349</v>
      </c>
      <c r="K457" t="s">
        <v>202</v>
      </c>
      <c r="L457" t="s">
        <v>228</v>
      </c>
      <c r="P457">
        <v>0.140852062980237</v>
      </c>
      <c r="Q457">
        <v>1.59107426246505E-2</v>
      </c>
      <c r="R457">
        <v>781515</v>
      </c>
      <c r="S457">
        <v>610</v>
      </c>
    </row>
    <row r="458" spans="1:19" x14ac:dyDescent="0.45">
      <c r="A458" t="s">
        <v>414</v>
      </c>
      <c r="B458" t="s">
        <v>333</v>
      </c>
      <c r="C458" t="s">
        <v>148</v>
      </c>
      <c r="D458">
        <v>0</v>
      </c>
      <c r="E458">
        <v>1</v>
      </c>
      <c r="F458">
        <v>0.82372187354049498</v>
      </c>
      <c r="G458">
        <v>1.7097502577814401E-2</v>
      </c>
      <c r="H458" t="s">
        <v>349</v>
      </c>
      <c r="K458" t="s">
        <v>202</v>
      </c>
      <c r="L458" t="s">
        <v>228</v>
      </c>
      <c r="P458">
        <v>0.140852062980237</v>
      </c>
      <c r="Q458">
        <v>1.59107426246505E-2</v>
      </c>
      <c r="R458">
        <v>781515</v>
      </c>
      <c r="S458">
        <v>610</v>
      </c>
    </row>
    <row r="459" spans="1:19" x14ac:dyDescent="0.45">
      <c r="A459" t="s">
        <v>414</v>
      </c>
      <c r="B459" t="s">
        <v>333</v>
      </c>
      <c r="C459" t="s">
        <v>148</v>
      </c>
      <c r="D459">
        <v>0</v>
      </c>
      <c r="E459">
        <v>1</v>
      </c>
      <c r="F459">
        <v>0.82372187354049498</v>
      </c>
      <c r="G459">
        <v>1.7097502577814401E-2</v>
      </c>
      <c r="H459" t="s">
        <v>349</v>
      </c>
      <c r="K459" t="s">
        <v>202</v>
      </c>
      <c r="L459" t="s">
        <v>228</v>
      </c>
      <c r="P459">
        <v>0.140852062980237</v>
      </c>
      <c r="Q459">
        <v>1.59107426246505E-2</v>
      </c>
      <c r="R459">
        <v>781515</v>
      </c>
      <c r="S459">
        <v>610</v>
      </c>
    </row>
    <row r="460" spans="1:19" x14ac:dyDescent="0.45">
      <c r="A460" t="s">
        <v>415</v>
      </c>
      <c r="B460" t="s">
        <v>333</v>
      </c>
      <c r="C460" t="s">
        <v>148</v>
      </c>
      <c r="D460">
        <v>0</v>
      </c>
      <c r="E460">
        <v>0</v>
      </c>
      <c r="F460">
        <v>0.90416106442630295</v>
      </c>
      <c r="G460">
        <v>4.2993620126911304E-3</v>
      </c>
      <c r="H460" t="s">
        <v>352</v>
      </c>
      <c r="K460" t="s">
        <v>199</v>
      </c>
      <c r="L460" t="s">
        <v>231</v>
      </c>
      <c r="P460">
        <v>7.0837118373737296E-2</v>
      </c>
      <c r="Q460">
        <v>3.6745356779758899E-3</v>
      </c>
      <c r="R460">
        <v>5255338</v>
      </c>
      <c r="S460">
        <v>6837</v>
      </c>
    </row>
    <row r="461" spans="1:19" x14ac:dyDescent="0.45">
      <c r="A461" t="s">
        <v>415</v>
      </c>
      <c r="B461" t="s">
        <v>333</v>
      </c>
      <c r="C461" t="s">
        <v>148</v>
      </c>
      <c r="D461">
        <v>0</v>
      </c>
      <c r="E461">
        <v>0</v>
      </c>
      <c r="F461">
        <v>0.90416106442630295</v>
      </c>
      <c r="G461">
        <v>4.2993620126911304E-3</v>
      </c>
      <c r="H461" t="s">
        <v>352</v>
      </c>
      <c r="K461" t="s">
        <v>199</v>
      </c>
      <c r="L461" t="s">
        <v>231</v>
      </c>
      <c r="P461">
        <v>7.0837118373737296E-2</v>
      </c>
      <c r="Q461">
        <v>3.6745356779758899E-3</v>
      </c>
      <c r="R461">
        <v>5255338</v>
      </c>
      <c r="S461">
        <v>6837</v>
      </c>
    </row>
    <row r="462" spans="1:19" x14ac:dyDescent="0.45">
      <c r="A462" t="s">
        <v>415</v>
      </c>
      <c r="B462" t="s">
        <v>333</v>
      </c>
      <c r="C462" t="s">
        <v>148</v>
      </c>
      <c r="D462">
        <v>0</v>
      </c>
      <c r="E462">
        <v>0</v>
      </c>
      <c r="F462">
        <v>0.90416106442630295</v>
      </c>
      <c r="G462">
        <v>4.2993620126911304E-3</v>
      </c>
      <c r="H462" t="s">
        <v>352</v>
      </c>
      <c r="K462" t="s">
        <v>199</v>
      </c>
      <c r="L462" t="s">
        <v>231</v>
      </c>
      <c r="P462">
        <v>7.0837118373737296E-2</v>
      </c>
      <c r="Q462">
        <v>3.6745356779758899E-3</v>
      </c>
      <c r="R462">
        <v>5255338</v>
      </c>
      <c r="S462">
        <v>6837</v>
      </c>
    </row>
    <row r="463" spans="1:19" x14ac:dyDescent="0.45">
      <c r="A463" t="s">
        <v>415</v>
      </c>
      <c r="B463" t="s">
        <v>333</v>
      </c>
      <c r="C463" t="s">
        <v>148</v>
      </c>
      <c r="D463">
        <v>0</v>
      </c>
      <c r="E463">
        <v>0</v>
      </c>
      <c r="F463">
        <v>0.90416106442630295</v>
      </c>
      <c r="G463">
        <v>4.2993620126911304E-3</v>
      </c>
      <c r="H463" t="s">
        <v>352</v>
      </c>
      <c r="K463" t="s">
        <v>199</v>
      </c>
      <c r="L463" t="s">
        <v>231</v>
      </c>
      <c r="P463">
        <v>7.0837118373737296E-2</v>
      </c>
      <c r="Q463">
        <v>3.6745356779758899E-3</v>
      </c>
      <c r="R463">
        <v>5255338</v>
      </c>
      <c r="S463">
        <v>6837</v>
      </c>
    </row>
    <row r="464" spans="1:19" x14ac:dyDescent="0.45">
      <c r="A464" t="s">
        <v>416</v>
      </c>
      <c r="B464" t="s">
        <v>333</v>
      </c>
      <c r="C464" t="s">
        <v>148</v>
      </c>
      <c r="D464">
        <v>0</v>
      </c>
      <c r="E464">
        <v>1</v>
      </c>
      <c r="F464">
        <v>0.88936651129148903</v>
      </c>
      <c r="G464">
        <v>1.1700269063084001E-2</v>
      </c>
      <c r="H464" t="s">
        <v>352</v>
      </c>
      <c r="K464" t="s">
        <v>199</v>
      </c>
      <c r="L464" t="s">
        <v>231</v>
      </c>
      <c r="P464">
        <v>7.2169091055211798E-2</v>
      </c>
      <c r="Q464">
        <v>9.8596929037985392E-3</v>
      </c>
      <c r="R464">
        <v>995440</v>
      </c>
      <c r="S464">
        <v>853</v>
      </c>
    </row>
    <row r="465" spans="1:19" x14ac:dyDescent="0.45">
      <c r="A465" t="s">
        <v>416</v>
      </c>
      <c r="B465" t="s">
        <v>333</v>
      </c>
      <c r="C465" t="s">
        <v>148</v>
      </c>
      <c r="D465">
        <v>0</v>
      </c>
      <c r="E465">
        <v>1</v>
      </c>
      <c r="F465">
        <v>0.88936651129148903</v>
      </c>
      <c r="G465">
        <v>1.1700269063084001E-2</v>
      </c>
      <c r="H465" t="s">
        <v>352</v>
      </c>
      <c r="K465" t="s">
        <v>199</v>
      </c>
      <c r="L465" t="s">
        <v>231</v>
      </c>
      <c r="P465">
        <v>7.2169091055211798E-2</v>
      </c>
      <c r="Q465">
        <v>9.8596929037985392E-3</v>
      </c>
      <c r="R465">
        <v>995440</v>
      </c>
      <c r="S465">
        <v>853</v>
      </c>
    </row>
    <row r="466" spans="1:19" x14ac:dyDescent="0.45">
      <c r="A466" t="s">
        <v>416</v>
      </c>
      <c r="B466" t="s">
        <v>333</v>
      </c>
      <c r="C466" t="s">
        <v>148</v>
      </c>
      <c r="D466">
        <v>0</v>
      </c>
      <c r="E466">
        <v>1</v>
      </c>
      <c r="F466">
        <v>0.88936651129148903</v>
      </c>
      <c r="G466">
        <v>1.1700269063084001E-2</v>
      </c>
      <c r="H466" t="s">
        <v>352</v>
      </c>
      <c r="K466" t="s">
        <v>199</v>
      </c>
      <c r="L466" t="s">
        <v>231</v>
      </c>
      <c r="P466">
        <v>7.2169091055211798E-2</v>
      </c>
      <c r="Q466">
        <v>9.8596929037985392E-3</v>
      </c>
      <c r="R466">
        <v>995440</v>
      </c>
      <c r="S466">
        <v>853</v>
      </c>
    </row>
    <row r="467" spans="1:19" x14ac:dyDescent="0.45">
      <c r="A467" t="s">
        <v>416</v>
      </c>
      <c r="B467" t="s">
        <v>333</v>
      </c>
      <c r="C467" t="s">
        <v>148</v>
      </c>
      <c r="D467">
        <v>0</v>
      </c>
      <c r="E467">
        <v>1</v>
      </c>
      <c r="F467">
        <v>0.88936651129148903</v>
      </c>
      <c r="G467">
        <v>1.1700269063084001E-2</v>
      </c>
      <c r="H467" t="s">
        <v>352</v>
      </c>
      <c r="K467" t="s">
        <v>199</v>
      </c>
      <c r="L467" t="s">
        <v>231</v>
      </c>
      <c r="P467">
        <v>7.2169091055211798E-2</v>
      </c>
      <c r="Q467">
        <v>9.8596929037985392E-3</v>
      </c>
      <c r="R467">
        <v>995440</v>
      </c>
      <c r="S467">
        <v>853</v>
      </c>
    </row>
    <row r="468" spans="1:19" x14ac:dyDescent="0.45">
      <c r="A468" t="s">
        <v>417</v>
      </c>
      <c r="B468" t="s">
        <v>333</v>
      </c>
      <c r="C468" t="s">
        <v>148</v>
      </c>
      <c r="D468">
        <v>0</v>
      </c>
      <c r="E468">
        <v>0</v>
      </c>
      <c r="F468">
        <v>0.80737453789292002</v>
      </c>
      <c r="G468">
        <v>5.5462771488713099E-3</v>
      </c>
      <c r="H468" t="s">
        <v>355</v>
      </c>
      <c r="K468" t="s">
        <v>202</v>
      </c>
      <c r="L468" t="s">
        <v>231</v>
      </c>
      <c r="P468">
        <v>0.16810783577294</v>
      </c>
      <c r="Q468">
        <v>5.3334818682180497E-3</v>
      </c>
      <c r="R468">
        <v>5361041</v>
      </c>
      <c r="S468">
        <v>7737</v>
      </c>
    </row>
    <row r="469" spans="1:19" x14ac:dyDescent="0.45">
      <c r="A469" t="s">
        <v>417</v>
      </c>
      <c r="B469" t="s">
        <v>333</v>
      </c>
      <c r="C469" t="s">
        <v>148</v>
      </c>
      <c r="D469">
        <v>0</v>
      </c>
      <c r="E469">
        <v>0</v>
      </c>
      <c r="F469">
        <v>0.80737453789292002</v>
      </c>
      <c r="G469">
        <v>5.5462771488713099E-3</v>
      </c>
      <c r="H469" t="s">
        <v>355</v>
      </c>
      <c r="K469" t="s">
        <v>202</v>
      </c>
      <c r="L469" t="s">
        <v>231</v>
      </c>
      <c r="P469">
        <v>0.16810783577294</v>
      </c>
      <c r="Q469">
        <v>5.3334818682180497E-3</v>
      </c>
      <c r="R469">
        <v>5361041</v>
      </c>
      <c r="S469">
        <v>7737</v>
      </c>
    </row>
    <row r="470" spans="1:19" x14ac:dyDescent="0.45">
      <c r="A470" t="s">
        <v>417</v>
      </c>
      <c r="B470" t="s">
        <v>333</v>
      </c>
      <c r="C470" t="s">
        <v>148</v>
      </c>
      <c r="D470">
        <v>0</v>
      </c>
      <c r="E470">
        <v>0</v>
      </c>
      <c r="F470">
        <v>0.80737453789292002</v>
      </c>
      <c r="G470">
        <v>5.5462771488713099E-3</v>
      </c>
      <c r="H470" t="s">
        <v>355</v>
      </c>
      <c r="K470" t="s">
        <v>202</v>
      </c>
      <c r="L470" t="s">
        <v>231</v>
      </c>
      <c r="P470">
        <v>0.16810783577294</v>
      </c>
      <c r="Q470">
        <v>5.3334818682180497E-3</v>
      </c>
      <c r="R470">
        <v>5361041</v>
      </c>
      <c r="S470">
        <v>7737</v>
      </c>
    </row>
    <row r="471" spans="1:19" x14ac:dyDescent="0.45">
      <c r="A471" t="s">
        <v>417</v>
      </c>
      <c r="B471" t="s">
        <v>333</v>
      </c>
      <c r="C471" t="s">
        <v>148</v>
      </c>
      <c r="D471">
        <v>0</v>
      </c>
      <c r="E471">
        <v>0</v>
      </c>
      <c r="F471">
        <v>0.80737453789292002</v>
      </c>
      <c r="G471">
        <v>5.5462771488713099E-3</v>
      </c>
      <c r="H471" t="s">
        <v>355</v>
      </c>
      <c r="K471" t="s">
        <v>202</v>
      </c>
      <c r="L471" t="s">
        <v>231</v>
      </c>
      <c r="P471">
        <v>0.16810783577294</v>
      </c>
      <c r="Q471">
        <v>5.3334818682180497E-3</v>
      </c>
      <c r="R471">
        <v>5361041</v>
      </c>
      <c r="S471">
        <v>7737</v>
      </c>
    </row>
    <row r="472" spans="1:19" x14ac:dyDescent="0.45">
      <c r="A472" t="s">
        <v>418</v>
      </c>
      <c r="B472" t="s">
        <v>333</v>
      </c>
      <c r="C472" t="s">
        <v>148</v>
      </c>
      <c r="D472">
        <v>0</v>
      </c>
      <c r="E472">
        <v>1</v>
      </c>
      <c r="F472">
        <v>0.74278292393711298</v>
      </c>
      <c r="G472">
        <v>1.6283291029739001E-2</v>
      </c>
      <c r="H472" t="s">
        <v>355</v>
      </c>
      <c r="K472" t="s">
        <v>202</v>
      </c>
      <c r="L472" t="s">
        <v>231</v>
      </c>
      <c r="P472">
        <v>0.216200795309653</v>
      </c>
      <c r="Q472">
        <v>1.54211323273181E-2</v>
      </c>
      <c r="R472">
        <v>1030542</v>
      </c>
      <c r="S472">
        <v>994</v>
      </c>
    </row>
    <row r="473" spans="1:19" x14ac:dyDescent="0.45">
      <c r="A473" t="s">
        <v>418</v>
      </c>
      <c r="B473" t="s">
        <v>333</v>
      </c>
      <c r="C473" t="s">
        <v>148</v>
      </c>
      <c r="D473">
        <v>0</v>
      </c>
      <c r="E473">
        <v>1</v>
      </c>
      <c r="F473">
        <v>0.74278292393711298</v>
      </c>
      <c r="G473">
        <v>1.6283291029739001E-2</v>
      </c>
      <c r="H473" t="s">
        <v>355</v>
      </c>
      <c r="K473" t="s">
        <v>202</v>
      </c>
      <c r="L473" t="s">
        <v>231</v>
      </c>
      <c r="P473">
        <v>0.216200795309653</v>
      </c>
      <c r="Q473">
        <v>1.54211323273181E-2</v>
      </c>
      <c r="R473">
        <v>1030542</v>
      </c>
      <c r="S473">
        <v>994</v>
      </c>
    </row>
    <row r="474" spans="1:19" x14ac:dyDescent="0.45">
      <c r="A474" t="s">
        <v>418</v>
      </c>
      <c r="B474" t="s">
        <v>333</v>
      </c>
      <c r="C474" t="s">
        <v>148</v>
      </c>
      <c r="D474">
        <v>0</v>
      </c>
      <c r="E474">
        <v>1</v>
      </c>
      <c r="F474">
        <v>0.74278292393711298</v>
      </c>
      <c r="G474">
        <v>1.6283291029739001E-2</v>
      </c>
      <c r="H474" t="s">
        <v>355</v>
      </c>
      <c r="K474" t="s">
        <v>202</v>
      </c>
      <c r="L474" t="s">
        <v>231</v>
      </c>
      <c r="P474">
        <v>0.216200795309653</v>
      </c>
      <c r="Q474">
        <v>1.54211323273181E-2</v>
      </c>
      <c r="R474">
        <v>1030542</v>
      </c>
      <c r="S474">
        <v>994</v>
      </c>
    </row>
    <row r="475" spans="1:19" x14ac:dyDescent="0.45">
      <c r="A475" t="s">
        <v>418</v>
      </c>
      <c r="B475" t="s">
        <v>333</v>
      </c>
      <c r="C475" t="s">
        <v>148</v>
      </c>
      <c r="D475">
        <v>0</v>
      </c>
      <c r="E475">
        <v>1</v>
      </c>
      <c r="F475">
        <v>0.74278292393711298</v>
      </c>
      <c r="G475">
        <v>1.6283291029739001E-2</v>
      </c>
      <c r="H475" t="s">
        <v>355</v>
      </c>
      <c r="K475" t="s">
        <v>202</v>
      </c>
      <c r="L475" t="s">
        <v>231</v>
      </c>
      <c r="P475">
        <v>0.216200795309653</v>
      </c>
      <c r="Q475">
        <v>1.54211323273181E-2</v>
      </c>
      <c r="R475">
        <v>1030542</v>
      </c>
      <c r="S475">
        <v>994</v>
      </c>
    </row>
    <row r="476" spans="1:19" x14ac:dyDescent="0.45">
      <c r="A476" t="s">
        <v>419</v>
      </c>
      <c r="B476" t="s">
        <v>333</v>
      </c>
      <c r="C476" t="s">
        <v>148</v>
      </c>
      <c r="D476">
        <v>0</v>
      </c>
      <c r="E476">
        <v>0</v>
      </c>
      <c r="F476">
        <v>0.750513748137981</v>
      </c>
      <c r="G476">
        <v>4.8871988516946702E-3</v>
      </c>
      <c r="H476" t="s">
        <v>358</v>
      </c>
      <c r="K476" t="s">
        <v>199</v>
      </c>
      <c r="L476" t="s">
        <v>234</v>
      </c>
      <c r="P476">
        <v>0.221201450957414</v>
      </c>
      <c r="Q476">
        <v>4.6621469626239699E-3</v>
      </c>
      <c r="R476">
        <v>5592721</v>
      </c>
      <c r="S476">
        <v>9493</v>
      </c>
    </row>
    <row r="477" spans="1:19" x14ac:dyDescent="0.45">
      <c r="A477" t="s">
        <v>419</v>
      </c>
      <c r="B477" t="s">
        <v>333</v>
      </c>
      <c r="C477" t="s">
        <v>148</v>
      </c>
      <c r="D477">
        <v>0</v>
      </c>
      <c r="E477">
        <v>0</v>
      </c>
      <c r="F477">
        <v>0.750513748137981</v>
      </c>
      <c r="G477">
        <v>4.8871988516946702E-3</v>
      </c>
      <c r="H477" t="s">
        <v>358</v>
      </c>
      <c r="K477" t="s">
        <v>199</v>
      </c>
      <c r="L477" t="s">
        <v>234</v>
      </c>
      <c r="P477">
        <v>0.221201450957414</v>
      </c>
      <c r="Q477">
        <v>4.6621469626239699E-3</v>
      </c>
      <c r="R477">
        <v>5592721</v>
      </c>
      <c r="S477">
        <v>9493</v>
      </c>
    </row>
    <row r="478" spans="1:19" x14ac:dyDescent="0.45">
      <c r="A478" t="s">
        <v>419</v>
      </c>
      <c r="B478" t="s">
        <v>333</v>
      </c>
      <c r="C478" t="s">
        <v>148</v>
      </c>
      <c r="D478">
        <v>0</v>
      </c>
      <c r="E478">
        <v>0</v>
      </c>
      <c r="F478">
        <v>0.750513748137981</v>
      </c>
      <c r="G478">
        <v>4.8871988516946702E-3</v>
      </c>
      <c r="H478" t="s">
        <v>358</v>
      </c>
      <c r="K478" t="s">
        <v>199</v>
      </c>
      <c r="L478" t="s">
        <v>234</v>
      </c>
      <c r="P478">
        <v>0.221201450957414</v>
      </c>
      <c r="Q478">
        <v>4.6621469626239699E-3</v>
      </c>
      <c r="R478">
        <v>5592721</v>
      </c>
      <c r="S478">
        <v>9493</v>
      </c>
    </row>
    <row r="479" spans="1:19" x14ac:dyDescent="0.45">
      <c r="A479" t="s">
        <v>419</v>
      </c>
      <c r="B479" t="s">
        <v>333</v>
      </c>
      <c r="C479" t="s">
        <v>148</v>
      </c>
      <c r="D479">
        <v>0</v>
      </c>
      <c r="E479">
        <v>0</v>
      </c>
      <c r="F479">
        <v>0.750513748137981</v>
      </c>
      <c r="G479">
        <v>4.8871988516946702E-3</v>
      </c>
      <c r="H479" t="s">
        <v>358</v>
      </c>
      <c r="K479" t="s">
        <v>199</v>
      </c>
      <c r="L479" t="s">
        <v>234</v>
      </c>
      <c r="P479">
        <v>0.221201450957414</v>
      </c>
      <c r="Q479">
        <v>4.6621469626239699E-3</v>
      </c>
      <c r="R479">
        <v>5592721</v>
      </c>
      <c r="S479">
        <v>9493</v>
      </c>
    </row>
    <row r="480" spans="1:19" x14ac:dyDescent="0.45">
      <c r="A480" t="s">
        <v>420</v>
      </c>
      <c r="B480" t="s">
        <v>333</v>
      </c>
      <c r="C480" t="s">
        <v>148</v>
      </c>
      <c r="D480">
        <v>0</v>
      </c>
      <c r="E480">
        <v>1</v>
      </c>
      <c r="F480">
        <v>0.76862284091438104</v>
      </c>
      <c r="G480">
        <v>1.6340803672936499E-2</v>
      </c>
      <c r="H480" t="s">
        <v>358</v>
      </c>
      <c r="K480" t="s">
        <v>199</v>
      </c>
      <c r="L480" t="s">
        <v>234</v>
      </c>
      <c r="P480">
        <v>0.19162644650330299</v>
      </c>
      <c r="Q480">
        <v>1.48940152514401E-2</v>
      </c>
      <c r="R480">
        <v>773244</v>
      </c>
      <c r="S480">
        <v>825</v>
      </c>
    </row>
    <row r="481" spans="1:19" x14ac:dyDescent="0.45">
      <c r="A481" t="s">
        <v>420</v>
      </c>
      <c r="B481" t="s">
        <v>333</v>
      </c>
      <c r="C481" t="s">
        <v>148</v>
      </c>
      <c r="D481">
        <v>0</v>
      </c>
      <c r="E481">
        <v>1</v>
      </c>
      <c r="F481">
        <v>0.76862284091438104</v>
      </c>
      <c r="G481">
        <v>1.6340803672936499E-2</v>
      </c>
      <c r="H481" t="s">
        <v>358</v>
      </c>
      <c r="K481" t="s">
        <v>199</v>
      </c>
      <c r="L481" t="s">
        <v>234</v>
      </c>
      <c r="P481">
        <v>0.19162644650330299</v>
      </c>
      <c r="Q481">
        <v>1.48940152514401E-2</v>
      </c>
      <c r="R481">
        <v>773244</v>
      </c>
      <c r="S481">
        <v>825</v>
      </c>
    </row>
    <row r="482" spans="1:19" x14ac:dyDescent="0.45">
      <c r="A482" t="s">
        <v>420</v>
      </c>
      <c r="B482" t="s">
        <v>333</v>
      </c>
      <c r="C482" t="s">
        <v>148</v>
      </c>
      <c r="D482">
        <v>0</v>
      </c>
      <c r="E482">
        <v>1</v>
      </c>
      <c r="F482">
        <v>0.76862284091438104</v>
      </c>
      <c r="G482">
        <v>1.6340803672936499E-2</v>
      </c>
      <c r="H482" t="s">
        <v>358</v>
      </c>
      <c r="K482" t="s">
        <v>199</v>
      </c>
      <c r="L482" t="s">
        <v>234</v>
      </c>
      <c r="P482">
        <v>0.19162644650330299</v>
      </c>
      <c r="Q482">
        <v>1.48940152514401E-2</v>
      </c>
      <c r="R482">
        <v>773244</v>
      </c>
      <c r="S482">
        <v>825</v>
      </c>
    </row>
    <row r="483" spans="1:19" x14ac:dyDescent="0.45">
      <c r="A483" t="s">
        <v>420</v>
      </c>
      <c r="B483" t="s">
        <v>333</v>
      </c>
      <c r="C483" t="s">
        <v>148</v>
      </c>
      <c r="D483">
        <v>0</v>
      </c>
      <c r="E483">
        <v>1</v>
      </c>
      <c r="F483">
        <v>0.76862284091438104</v>
      </c>
      <c r="G483">
        <v>1.6340803672936499E-2</v>
      </c>
      <c r="H483" t="s">
        <v>358</v>
      </c>
      <c r="K483" t="s">
        <v>199</v>
      </c>
      <c r="L483" t="s">
        <v>234</v>
      </c>
      <c r="P483">
        <v>0.19162644650330299</v>
      </c>
      <c r="Q483">
        <v>1.48940152514401E-2</v>
      </c>
      <c r="R483">
        <v>773244</v>
      </c>
      <c r="S483">
        <v>825</v>
      </c>
    </row>
    <row r="484" spans="1:19" x14ac:dyDescent="0.45">
      <c r="A484" t="s">
        <v>421</v>
      </c>
      <c r="B484" t="s">
        <v>333</v>
      </c>
      <c r="C484" t="s">
        <v>148</v>
      </c>
      <c r="D484">
        <v>0</v>
      </c>
      <c r="E484">
        <v>0</v>
      </c>
      <c r="F484">
        <v>0.68070855246844697</v>
      </c>
      <c r="G484">
        <v>4.9164306045002401E-3</v>
      </c>
      <c r="H484" t="s">
        <v>361</v>
      </c>
      <c r="K484" t="s">
        <v>202</v>
      </c>
      <c r="L484" t="s">
        <v>234</v>
      </c>
      <c r="P484">
        <v>0.30082758752960798</v>
      </c>
      <c r="Q484">
        <v>4.82447445467892E-3</v>
      </c>
      <c r="R484">
        <v>5839624</v>
      </c>
      <c r="S484">
        <v>10829</v>
      </c>
    </row>
    <row r="485" spans="1:19" x14ac:dyDescent="0.45">
      <c r="A485" t="s">
        <v>421</v>
      </c>
      <c r="B485" t="s">
        <v>333</v>
      </c>
      <c r="C485" t="s">
        <v>148</v>
      </c>
      <c r="D485">
        <v>0</v>
      </c>
      <c r="E485">
        <v>0</v>
      </c>
      <c r="F485">
        <v>0.68070855246844697</v>
      </c>
      <c r="G485">
        <v>4.9164306045002401E-3</v>
      </c>
      <c r="H485" t="s">
        <v>361</v>
      </c>
      <c r="K485" t="s">
        <v>202</v>
      </c>
      <c r="L485" t="s">
        <v>234</v>
      </c>
      <c r="P485">
        <v>0.30082758752960798</v>
      </c>
      <c r="Q485">
        <v>4.82447445467892E-3</v>
      </c>
      <c r="R485">
        <v>5839624</v>
      </c>
      <c r="S485">
        <v>10829</v>
      </c>
    </row>
    <row r="486" spans="1:19" x14ac:dyDescent="0.45">
      <c r="A486" t="s">
        <v>421</v>
      </c>
      <c r="B486" t="s">
        <v>333</v>
      </c>
      <c r="C486" t="s">
        <v>148</v>
      </c>
      <c r="D486">
        <v>0</v>
      </c>
      <c r="E486">
        <v>0</v>
      </c>
      <c r="F486">
        <v>0.68070855246844697</v>
      </c>
      <c r="G486">
        <v>4.9164306045002401E-3</v>
      </c>
      <c r="H486" t="s">
        <v>361</v>
      </c>
      <c r="K486" t="s">
        <v>202</v>
      </c>
      <c r="L486" t="s">
        <v>234</v>
      </c>
      <c r="P486">
        <v>0.30082758752960798</v>
      </c>
      <c r="Q486">
        <v>4.82447445467892E-3</v>
      </c>
      <c r="R486">
        <v>5839624</v>
      </c>
      <c r="S486">
        <v>10829</v>
      </c>
    </row>
    <row r="487" spans="1:19" x14ac:dyDescent="0.45">
      <c r="A487" t="s">
        <v>421</v>
      </c>
      <c r="B487" t="s">
        <v>333</v>
      </c>
      <c r="C487" t="s">
        <v>148</v>
      </c>
      <c r="D487">
        <v>0</v>
      </c>
      <c r="E487">
        <v>0</v>
      </c>
      <c r="F487">
        <v>0.68070855246844697</v>
      </c>
      <c r="G487">
        <v>4.9164306045002401E-3</v>
      </c>
      <c r="H487" t="s">
        <v>361</v>
      </c>
      <c r="K487" t="s">
        <v>202</v>
      </c>
      <c r="L487" t="s">
        <v>234</v>
      </c>
      <c r="P487">
        <v>0.30082758752960798</v>
      </c>
      <c r="Q487">
        <v>4.82447445467892E-3</v>
      </c>
      <c r="R487">
        <v>5839624</v>
      </c>
      <c r="S487">
        <v>10829</v>
      </c>
    </row>
    <row r="488" spans="1:19" x14ac:dyDescent="0.45">
      <c r="A488" t="s">
        <v>422</v>
      </c>
      <c r="B488" t="s">
        <v>333</v>
      </c>
      <c r="C488" t="s">
        <v>148</v>
      </c>
      <c r="D488">
        <v>0</v>
      </c>
      <c r="E488">
        <v>1</v>
      </c>
      <c r="F488">
        <v>0.70708363481537895</v>
      </c>
      <c r="G488">
        <v>1.6489895810126599E-2</v>
      </c>
      <c r="H488" t="s">
        <v>361</v>
      </c>
      <c r="K488" t="s">
        <v>202</v>
      </c>
      <c r="L488" t="s">
        <v>234</v>
      </c>
      <c r="P488">
        <v>0.257269466025138</v>
      </c>
      <c r="Q488">
        <v>1.5802654898676199E-2</v>
      </c>
      <c r="R488">
        <v>789157</v>
      </c>
      <c r="S488">
        <v>908</v>
      </c>
    </row>
    <row r="489" spans="1:19" x14ac:dyDescent="0.45">
      <c r="A489" t="s">
        <v>422</v>
      </c>
      <c r="B489" t="s">
        <v>333</v>
      </c>
      <c r="C489" t="s">
        <v>148</v>
      </c>
      <c r="D489">
        <v>0</v>
      </c>
      <c r="E489">
        <v>1</v>
      </c>
      <c r="F489">
        <v>0.70708363481537895</v>
      </c>
      <c r="G489">
        <v>1.6489895810126599E-2</v>
      </c>
      <c r="H489" t="s">
        <v>361</v>
      </c>
      <c r="K489" t="s">
        <v>202</v>
      </c>
      <c r="L489" t="s">
        <v>234</v>
      </c>
      <c r="P489">
        <v>0.257269466025138</v>
      </c>
      <c r="Q489">
        <v>1.5802654898676199E-2</v>
      </c>
      <c r="R489">
        <v>789157</v>
      </c>
      <c r="S489">
        <v>908</v>
      </c>
    </row>
    <row r="490" spans="1:19" x14ac:dyDescent="0.45">
      <c r="A490" t="s">
        <v>422</v>
      </c>
      <c r="B490" t="s">
        <v>333</v>
      </c>
      <c r="C490" t="s">
        <v>148</v>
      </c>
      <c r="D490">
        <v>0</v>
      </c>
      <c r="E490">
        <v>1</v>
      </c>
      <c r="F490">
        <v>0.70708363481537895</v>
      </c>
      <c r="G490">
        <v>1.6489895810126599E-2</v>
      </c>
      <c r="H490" t="s">
        <v>361</v>
      </c>
      <c r="K490" t="s">
        <v>202</v>
      </c>
      <c r="L490" t="s">
        <v>234</v>
      </c>
      <c r="P490">
        <v>0.257269466025138</v>
      </c>
      <c r="Q490">
        <v>1.5802654898676199E-2</v>
      </c>
      <c r="R490">
        <v>789157</v>
      </c>
      <c r="S490">
        <v>908</v>
      </c>
    </row>
    <row r="491" spans="1:19" x14ac:dyDescent="0.45">
      <c r="A491" t="s">
        <v>422</v>
      </c>
      <c r="B491" t="s">
        <v>333</v>
      </c>
      <c r="C491" t="s">
        <v>148</v>
      </c>
      <c r="D491">
        <v>0</v>
      </c>
      <c r="E491">
        <v>1</v>
      </c>
      <c r="F491">
        <v>0.70708363481537895</v>
      </c>
      <c r="G491">
        <v>1.6489895810126599E-2</v>
      </c>
      <c r="H491" t="s">
        <v>361</v>
      </c>
      <c r="K491" t="s">
        <v>202</v>
      </c>
      <c r="L491" t="s">
        <v>234</v>
      </c>
      <c r="P491">
        <v>0.257269466025138</v>
      </c>
      <c r="Q491">
        <v>1.5802654898676199E-2</v>
      </c>
      <c r="R491">
        <v>789157</v>
      </c>
      <c r="S491">
        <v>908</v>
      </c>
    </row>
    <row r="492" spans="1:19" x14ac:dyDescent="0.45">
      <c r="A492" t="s">
        <v>423</v>
      </c>
      <c r="B492" t="s">
        <v>333</v>
      </c>
      <c r="C492" t="s">
        <v>151</v>
      </c>
      <c r="D492">
        <v>0</v>
      </c>
      <c r="E492">
        <v>0</v>
      </c>
      <c r="F492">
        <v>0.21829753553242201</v>
      </c>
      <c r="G492">
        <v>1.5712067143268001E-2</v>
      </c>
      <c r="H492" t="s">
        <v>334</v>
      </c>
      <c r="K492" t="s">
        <v>199</v>
      </c>
      <c r="L492" t="s">
        <v>222</v>
      </c>
      <c r="P492">
        <v>0.69718214057142502</v>
      </c>
      <c r="Q492">
        <v>1.7639490102299801E-2</v>
      </c>
      <c r="R492">
        <v>646874</v>
      </c>
      <c r="S492">
        <v>806</v>
      </c>
    </row>
    <row r="493" spans="1:19" x14ac:dyDescent="0.45">
      <c r="A493" t="s">
        <v>423</v>
      </c>
      <c r="B493" t="s">
        <v>333</v>
      </c>
      <c r="C493" t="s">
        <v>151</v>
      </c>
      <c r="D493">
        <v>0</v>
      </c>
      <c r="E493">
        <v>0</v>
      </c>
      <c r="F493">
        <v>0.21829753553242201</v>
      </c>
      <c r="G493">
        <v>1.5712067143268001E-2</v>
      </c>
      <c r="H493" t="s">
        <v>334</v>
      </c>
      <c r="K493" t="s">
        <v>199</v>
      </c>
      <c r="L493" t="s">
        <v>222</v>
      </c>
      <c r="P493">
        <v>0.69718214057142502</v>
      </c>
      <c r="Q493">
        <v>1.7639490102299801E-2</v>
      </c>
      <c r="R493">
        <v>646874</v>
      </c>
      <c r="S493">
        <v>806</v>
      </c>
    </row>
    <row r="494" spans="1:19" x14ac:dyDescent="0.45">
      <c r="A494" t="s">
        <v>423</v>
      </c>
      <c r="B494" t="s">
        <v>333</v>
      </c>
      <c r="C494" t="s">
        <v>151</v>
      </c>
      <c r="D494">
        <v>0</v>
      </c>
      <c r="E494">
        <v>0</v>
      </c>
      <c r="F494">
        <v>0.21829753553242201</v>
      </c>
      <c r="G494">
        <v>1.5712067143268001E-2</v>
      </c>
      <c r="H494" t="s">
        <v>334</v>
      </c>
      <c r="K494" t="s">
        <v>199</v>
      </c>
      <c r="L494" t="s">
        <v>222</v>
      </c>
      <c r="P494">
        <v>0.69718214057142502</v>
      </c>
      <c r="Q494">
        <v>1.7639490102299801E-2</v>
      </c>
      <c r="R494">
        <v>646874</v>
      </c>
      <c r="S494">
        <v>806</v>
      </c>
    </row>
    <row r="495" spans="1:19" x14ac:dyDescent="0.45">
      <c r="A495" t="s">
        <v>423</v>
      </c>
      <c r="B495" t="s">
        <v>333</v>
      </c>
      <c r="C495" t="s">
        <v>151</v>
      </c>
      <c r="D495">
        <v>0</v>
      </c>
      <c r="E495">
        <v>0</v>
      </c>
      <c r="F495">
        <v>0.21829753553242201</v>
      </c>
      <c r="G495">
        <v>1.5712067143268001E-2</v>
      </c>
      <c r="H495" t="s">
        <v>334</v>
      </c>
      <c r="K495" t="s">
        <v>199</v>
      </c>
      <c r="L495" t="s">
        <v>222</v>
      </c>
      <c r="P495">
        <v>0.69718214057142502</v>
      </c>
      <c r="Q495">
        <v>1.7639490102299801E-2</v>
      </c>
      <c r="R495">
        <v>646874</v>
      </c>
      <c r="S495">
        <v>806</v>
      </c>
    </row>
    <row r="496" spans="1:19" x14ac:dyDescent="0.45">
      <c r="A496" t="s">
        <v>424</v>
      </c>
      <c r="B496" t="s">
        <v>333</v>
      </c>
      <c r="C496" t="s">
        <v>151</v>
      </c>
      <c r="D496">
        <v>0</v>
      </c>
      <c r="E496">
        <v>1</v>
      </c>
      <c r="F496">
        <v>0.116259132976132</v>
      </c>
      <c r="G496">
        <v>3.5527012577135801E-2</v>
      </c>
      <c r="H496" t="s">
        <v>334</v>
      </c>
      <c r="K496" t="s">
        <v>199</v>
      </c>
      <c r="L496" t="s">
        <v>222</v>
      </c>
      <c r="P496">
        <v>0.79099853872381898</v>
      </c>
      <c r="Q496">
        <v>4.7857777900314299E-2</v>
      </c>
      <c r="R496">
        <v>102650</v>
      </c>
      <c r="S496">
        <v>84</v>
      </c>
    </row>
    <row r="497" spans="1:19" x14ac:dyDescent="0.45">
      <c r="A497" t="s">
        <v>424</v>
      </c>
      <c r="B497" t="s">
        <v>333</v>
      </c>
      <c r="C497" t="s">
        <v>151</v>
      </c>
      <c r="D497">
        <v>0</v>
      </c>
      <c r="E497">
        <v>1</v>
      </c>
      <c r="F497">
        <v>0.116259132976132</v>
      </c>
      <c r="G497">
        <v>3.5527012577135801E-2</v>
      </c>
      <c r="H497" t="s">
        <v>334</v>
      </c>
      <c r="K497" t="s">
        <v>199</v>
      </c>
      <c r="L497" t="s">
        <v>222</v>
      </c>
      <c r="P497">
        <v>0.79099853872381898</v>
      </c>
      <c r="Q497">
        <v>4.7857777900314299E-2</v>
      </c>
      <c r="R497">
        <v>102650</v>
      </c>
      <c r="S497">
        <v>84</v>
      </c>
    </row>
    <row r="498" spans="1:19" x14ac:dyDescent="0.45">
      <c r="A498" t="s">
        <v>424</v>
      </c>
      <c r="B498" t="s">
        <v>333</v>
      </c>
      <c r="C498" t="s">
        <v>151</v>
      </c>
      <c r="D498">
        <v>0</v>
      </c>
      <c r="E498">
        <v>1</v>
      </c>
      <c r="F498">
        <v>0.116259132976132</v>
      </c>
      <c r="G498">
        <v>3.5527012577135801E-2</v>
      </c>
      <c r="H498" t="s">
        <v>334</v>
      </c>
      <c r="K498" t="s">
        <v>199</v>
      </c>
      <c r="L498" t="s">
        <v>222</v>
      </c>
      <c r="P498">
        <v>0.79099853872381898</v>
      </c>
      <c r="Q498">
        <v>4.7857777900314299E-2</v>
      </c>
      <c r="R498">
        <v>102650</v>
      </c>
      <c r="S498">
        <v>84</v>
      </c>
    </row>
    <row r="499" spans="1:19" x14ac:dyDescent="0.45">
      <c r="A499" t="s">
        <v>424</v>
      </c>
      <c r="B499" t="s">
        <v>333</v>
      </c>
      <c r="C499" t="s">
        <v>151</v>
      </c>
      <c r="D499">
        <v>0</v>
      </c>
      <c r="E499">
        <v>1</v>
      </c>
      <c r="F499">
        <v>0.116259132976132</v>
      </c>
      <c r="G499">
        <v>3.5527012577135801E-2</v>
      </c>
      <c r="H499" t="s">
        <v>334</v>
      </c>
      <c r="K499" t="s">
        <v>199</v>
      </c>
      <c r="L499" t="s">
        <v>222</v>
      </c>
      <c r="P499">
        <v>0.79099853872381898</v>
      </c>
      <c r="Q499">
        <v>4.7857777900314299E-2</v>
      </c>
      <c r="R499">
        <v>102650</v>
      </c>
      <c r="S499">
        <v>84</v>
      </c>
    </row>
    <row r="500" spans="1:19" x14ac:dyDescent="0.45">
      <c r="A500" t="s">
        <v>425</v>
      </c>
      <c r="B500" t="s">
        <v>333</v>
      </c>
      <c r="C500" t="s">
        <v>151</v>
      </c>
      <c r="D500">
        <v>0</v>
      </c>
      <c r="E500">
        <v>0</v>
      </c>
      <c r="F500">
        <v>0.26499159509139703</v>
      </c>
      <c r="G500">
        <v>1.7809246768900701E-2</v>
      </c>
      <c r="H500" t="s">
        <v>337</v>
      </c>
      <c r="K500" t="s">
        <v>202</v>
      </c>
      <c r="L500" t="s">
        <v>222</v>
      </c>
      <c r="P500">
        <v>0.68091693631704797</v>
      </c>
      <c r="Q500">
        <v>1.89885225164181E-2</v>
      </c>
      <c r="R500">
        <v>586562</v>
      </c>
      <c r="S500">
        <v>710</v>
      </c>
    </row>
    <row r="501" spans="1:19" x14ac:dyDescent="0.45">
      <c r="A501" t="s">
        <v>425</v>
      </c>
      <c r="B501" t="s">
        <v>333</v>
      </c>
      <c r="C501" t="s">
        <v>151</v>
      </c>
      <c r="D501">
        <v>0</v>
      </c>
      <c r="E501">
        <v>0</v>
      </c>
      <c r="F501">
        <v>0.26499159509139703</v>
      </c>
      <c r="G501">
        <v>1.7809246768900701E-2</v>
      </c>
      <c r="H501" t="s">
        <v>337</v>
      </c>
      <c r="K501" t="s">
        <v>202</v>
      </c>
      <c r="L501" t="s">
        <v>222</v>
      </c>
      <c r="P501">
        <v>0.68091693631704797</v>
      </c>
      <c r="Q501">
        <v>1.89885225164181E-2</v>
      </c>
      <c r="R501">
        <v>586562</v>
      </c>
      <c r="S501">
        <v>710</v>
      </c>
    </row>
    <row r="502" spans="1:19" x14ac:dyDescent="0.45">
      <c r="A502" t="s">
        <v>425</v>
      </c>
      <c r="B502" t="s">
        <v>333</v>
      </c>
      <c r="C502" t="s">
        <v>151</v>
      </c>
      <c r="D502">
        <v>0</v>
      </c>
      <c r="E502">
        <v>0</v>
      </c>
      <c r="F502">
        <v>0.26499159509139703</v>
      </c>
      <c r="G502">
        <v>1.7809246768900701E-2</v>
      </c>
      <c r="H502" t="s">
        <v>337</v>
      </c>
      <c r="K502" t="s">
        <v>202</v>
      </c>
      <c r="L502" t="s">
        <v>222</v>
      </c>
      <c r="P502">
        <v>0.68091693631704797</v>
      </c>
      <c r="Q502">
        <v>1.89885225164181E-2</v>
      </c>
      <c r="R502">
        <v>586562</v>
      </c>
      <c r="S502">
        <v>710</v>
      </c>
    </row>
    <row r="503" spans="1:19" x14ac:dyDescent="0.45">
      <c r="A503" t="s">
        <v>425</v>
      </c>
      <c r="B503" t="s">
        <v>333</v>
      </c>
      <c r="C503" t="s">
        <v>151</v>
      </c>
      <c r="D503">
        <v>0</v>
      </c>
      <c r="E503">
        <v>0</v>
      </c>
      <c r="F503">
        <v>0.26499159509139703</v>
      </c>
      <c r="G503">
        <v>1.7809246768900701E-2</v>
      </c>
      <c r="H503" t="s">
        <v>337</v>
      </c>
      <c r="K503" t="s">
        <v>202</v>
      </c>
      <c r="L503" t="s">
        <v>222</v>
      </c>
      <c r="P503">
        <v>0.68091693631704797</v>
      </c>
      <c r="Q503">
        <v>1.89885225164181E-2</v>
      </c>
      <c r="R503">
        <v>586562</v>
      </c>
      <c r="S503">
        <v>710</v>
      </c>
    </row>
    <row r="504" spans="1:19" x14ac:dyDescent="0.45">
      <c r="A504" t="s">
        <v>426</v>
      </c>
      <c r="B504" t="s">
        <v>333</v>
      </c>
      <c r="C504" t="s">
        <v>151</v>
      </c>
      <c r="D504">
        <v>0</v>
      </c>
      <c r="E504">
        <v>1</v>
      </c>
      <c r="F504">
        <v>0.184877337716714</v>
      </c>
      <c r="G504">
        <v>5.3013699806238698E-2</v>
      </c>
      <c r="H504" t="s">
        <v>337</v>
      </c>
      <c r="K504" t="s">
        <v>202</v>
      </c>
      <c r="L504" t="s">
        <v>222</v>
      </c>
      <c r="P504">
        <v>0.80762491083335897</v>
      </c>
      <c r="Q504">
        <v>5.3216019847485203E-2</v>
      </c>
      <c r="R504">
        <v>128972</v>
      </c>
      <c r="S504">
        <v>93</v>
      </c>
    </row>
    <row r="505" spans="1:19" x14ac:dyDescent="0.45">
      <c r="A505" t="s">
        <v>426</v>
      </c>
      <c r="B505" t="s">
        <v>333</v>
      </c>
      <c r="C505" t="s">
        <v>151</v>
      </c>
      <c r="D505">
        <v>0</v>
      </c>
      <c r="E505">
        <v>1</v>
      </c>
      <c r="F505">
        <v>0.184877337716714</v>
      </c>
      <c r="G505">
        <v>5.3013699806238698E-2</v>
      </c>
      <c r="H505" t="s">
        <v>337</v>
      </c>
      <c r="K505" t="s">
        <v>202</v>
      </c>
      <c r="L505" t="s">
        <v>222</v>
      </c>
      <c r="P505">
        <v>0.80762491083335897</v>
      </c>
      <c r="Q505">
        <v>5.3216019847485203E-2</v>
      </c>
      <c r="R505">
        <v>128972</v>
      </c>
      <c r="S505">
        <v>93</v>
      </c>
    </row>
    <row r="506" spans="1:19" x14ac:dyDescent="0.45">
      <c r="A506" t="s">
        <v>426</v>
      </c>
      <c r="B506" t="s">
        <v>333</v>
      </c>
      <c r="C506" t="s">
        <v>151</v>
      </c>
      <c r="D506">
        <v>0</v>
      </c>
      <c r="E506">
        <v>1</v>
      </c>
      <c r="F506">
        <v>0.184877337716714</v>
      </c>
      <c r="G506">
        <v>5.3013699806238698E-2</v>
      </c>
      <c r="H506" t="s">
        <v>337</v>
      </c>
      <c r="K506" t="s">
        <v>202</v>
      </c>
      <c r="L506" t="s">
        <v>222</v>
      </c>
      <c r="P506">
        <v>0.80762491083335897</v>
      </c>
      <c r="Q506">
        <v>5.3216019847485203E-2</v>
      </c>
      <c r="R506">
        <v>128972</v>
      </c>
      <c r="S506">
        <v>93</v>
      </c>
    </row>
    <row r="507" spans="1:19" x14ac:dyDescent="0.45">
      <c r="A507" t="s">
        <v>426</v>
      </c>
      <c r="B507" t="s">
        <v>333</v>
      </c>
      <c r="C507" t="s">
        <v>151</v>
      </c>
      <c r="D507">
        <v>0</v>
      </c>
      <c r="E507">
        <v>1</v>
      </c>
      <c r="F507">
        <v>0.184877337716714</v>
      </c>
      <c r="G507">
        <v>5.3013699806238698E-2</v>
      </c>
      <c r="H507" t="s">
        <v>337</v>
      </c>
      <c r="K507" t="s">
        <v>202</v>
      </c>
      <c r="L507" t="s">
        <v>222</v>
      </c>
      <c r="P507">
        <v>0.80762491083335897</v>
      </c>
      <c r="Q507">
        <v>5.3216019847485203E-2</v>
      </c>
      <c r="R507">
        <v>128972</v>
      </c>
      <c r="S507">
        <v>93</v>
      </c>
    </row>
    <row r="508" spans="1:19" x14ac:dyDescent="0.45">
      <c r="A508" t="s">
        <v>427</v>
      </c>
      <c r="B508" t="s">
        <v>333</v>
      </c>
      <c r="C508" t="s">
        <v>151</v>
      </c>
      <c r="D508">
        <v>0</v>
      </c>
      <c r="E508">
        <v>0</v>
      </c>
      <c r="F508">
        <v>0.61695714955886904</v>
      </c>
      <c r="G508">
        <v>2.0197551869307301E-2</v>
      </c>
      <c r="H508" t="s">
        <v>340</v>
      </c>
      <c r="K508" t="s">
        <v>199</v>
      </c>
      <c r="L508" t="s">
        <v>225</v>
      </c>
      <c r="P508">
        <v>0.321327734111365</v>
      </c>
      <c r="Q508">
        <v>2.1450976467938698E-2</v>
      </c>
      <c r="R508">
        <v>2293652</v>
      </c>
      <c r="S508">
        <v>2071</v>
      </c>
    </row>
    <row r="509" spans="1:19" x14ac:dyDescent="0.45">
      <c r="A509" t="s">
        <v>427</v>
      </c>
      <c r="B509" t="s">
        <v>333</v>
      </c>
      <c r="C509" t="s">
        <v>151</v>
      </c>
      <c r="D509">
        <v>0</v>
      </c>
      <c r="E509">
        <v>0</v>
      </c>
      <c r="F509">
        <v>0.61695714955886904</v>
      </c>
      <c r="G509">
        <v>2.0197551869307301E-2</v>
      </c>
      <c r="H509" t="s">
        <v>340</v>
      </c>
      <c r="K509" t="s">
        <v>199</v>
      </c>
      <c r="L509" t="s">
        <v>225</v>
      </c>
      <c r="P509">
        <v>0.321327734111365</v>
      </c>
      <c r="Q509">
        <v>2.1450976467938698E-2</v>
      </c>
      <c r="R509">
        <v>2293652</v>
      </c>
      <c r="S509">
        <v>2071</v>
      </c>
    </row>
    <row r="510" spans="1:19" x14ac:dyDescent="0.45">
      <c r="A510" t="s">
        <v>427</v>
      </c>
      <c r="B510" t="s">
        <v>333</v>
      </c>
      <c r="C510" t="s">
        <v>151</v>
      </c>
      <c r="D510">
        <v>0</v>
      </c>
      <c r="E510">
        <v>0</v>
      </c>
      <c r="F510">
        <v>0.61695714955886904</v>
      </c>
      <c r="G510">
        <v>2.0197551869307301E-2</v>
      </c>
      <c r="H510" t="s">
        <v>340</v>
      </c>
      <c r="K510" t="s">
        <v>199</v>
      </c>
      <c r="L510" t="s">
        <v>225</v>
      </c>
      <c r="P510">
        <v>0.321327734111365</v>
      </c>
      <c r="Q510">
        <v>2.1450976467938698E-2</v>
      </c>
      <c r="R510">
        <v>2293652</v>
      </c>
      <c r="S510">
        <v>2071</v>
      </c>
    </row>
    <row r="511" spans="1:19" x14ac:dyDescent="0.45">
      <c r="A511" t="s">
        <v>427</v>
      </c>
      <c r="B511" t="s">
        <v>333</v>
      </c>
      <c r="C511" t="s">
        <v>151</v>
      </c>
      <c r="D511">
        <v>0</v>
      </c>
      <c r="E511">
        <v>0</v>
      </c>
      <c r="F511">
        <v>0.61695714955886904</v>
      </c>
      <c r="G511">
        <v>2.0197551869307301E-2</v>
      </c>
      <c r="H511" t="s">
        <v>340</v>
      </c>
      <c r="K511" t="s">
        <v>199</v>
      </c>
      <c r="L511" t="s">
        <v>225</v>
      </c>
      <c r="P511">
        <v>0.321327734111365</v>
      </c>
      <c r="Q511">
        <v>2.1450976467938698E-2</v>
      </c>
      <c r="R511">
        <v>2293652</v>
      </c>
      <c r="S511">
        <v>2071</v>
      </c>
    </row>
    <row r="512" spans="1:19" x14ac:dyDescent="0.45">
      <c r="A512" t="s">
        <v>428</v>
      </c>
      <c r="B512" t="s">
        <v>333</v>
      </c>
      <c r="C512" t="s">
        <v>151</v>
      </c>
      <c r="D512">
        <v>0</v>
      </c>
      <c r="E512">
        <v>1</v>
      </c>
      <c r="F512">
        <v>0.50807315788517804</v>
      </c>
      <c r="G512">
        <v>3.3887917856722898E-2</v>
      </c>
      <c r="H512" t="s">
        <v>340</v>
      </c>
      <c r="K512" t="s">
        <v>199</v>
      </c>
      <c r="L512" t="s">
        <v>225</v>
      </c>
      <c r="P512">
        <v>0.417774569098603</v>
      </c>
      <c r="Q512">
        <v>3.3892804959263903E-2</v>
      </c>
      <c r="R512">
        <v>440472</v>
      </c>
      <c r="S512">
        <v>253</v>
      </c>
    </row>
    <row r="513" spans="1:19" x14ac:dyDescent="0.45">
      <c r="A513" t="s">
        <v>428</v>
      </c>
      <c r="B513" t="s">
        <v>333</v>
      </c>
      <c r="C513" t="s">
        <v>151</v>
      </c>
      <c r="D513">
        <v>0</v>
      </c>
      <c r="E513">
        <v>1</v>
      </c>
      <c r="F513">
        <v>0.50807315788517804</v>
      </c>
      <c r="G513">
        <v>3.3887917856722898E-2</v>
      </c>
      <c r="H513" t="s">
        <v>340</v>
      </c>
      <c r="K513" t="s">
        <v>199</v>
      </c>
      <c r="L513" t="s">
        <v>225</v>
      </c>
      <c r="P513">
        <v>0.417774569098603</v>
      </c>
      <c r="Q513">
        <v>3.3892804959263903E-2</v>
      </c>
      <c r="R513">
        <v>440472</v>
      </c>
      <c r="S513">
        <v>253</v>
      </c>
    </row>
    <row r="514" spans="1:19" x14ac:dyDescent="0.45">
      <c r="A514" t="s">
        <v>428</v>
      </c>
      <c r="B514" t="s">
        <v>333</v>
      </c>
      <c r="C514" t="s">
        <v>151</v>
      </c>
      <c r="D514">
        <v>0</v>
      </c>
      <c r="E514">
        <v>1</v>
      </c>
      <c r="F514">
        <v>0.50807315788517804</v>
      </c>
      <c r="G514">
        <v>3.3887917856722898E-2</v>
      </c>
      <c r="H514" t="s">
        <v>340</v>
      </c>
      <c r="K514" t="s">
        <v>199</v>
      </c>
      <c r="L514" t="s">
        <v>225</v>
      </c>
      <c r="P514">
        <v>0.417774569098603</v>
      </c>
      <c r="Q514">
        <v>3.3892804959263903E-2</v>
      </c>
      <c r="R514">
        <v>440472</v>
      </c>
      <c r="S514">
        <v>253</v>
      </c>
    </row>
    <row r="515" spans="1:19" x14ac:dyDescent="0.45">
      <c r="A515" t="s">
        <v>428</v>
      </c>
      <c r="B515" t="s">
        <v>333</v>
      </c>
      <c r="C515" t="s">
        <v>151</v>
      </c>
      <c r="D515">
        <v>0</v>
      </c>
      <c r="E515">
        <v>1</v>
      </c>
      <c r="F515">
        <v>0.50807315788517804</v>
      </c>
      <c r="G515">
        <v>3.3887917856722898E-2</v>
      </c>
      <c r="H515" t="s">
        <v>340</v>
      </c>
      <c r="K515" t="s">
        <v>199</v>
      </c>
      <c r="L515" t="s">
        <v>225</v>
      </c>
      <c r="P515">
        <v>0.417774569098603</v>
      </c>
      <c r="Q515">
        <v>3.3892804959263903E-2</v>
      </c>
      <c r="R515">
        <v>440472</v>
      </c>
      <c r="S515">
        <v>253</v>
      </c>
    </row>
    <row r="516" spans="1:19" x14ac:dyDescent="0.45">
      <c r="A516" t="s">
        <v>429</v>
      </c>
      <c r="B516" t="s">
        <v>333</v>
      </c>
      <c r="C516" t="s">
        <v>151</v>
      </c>
      <c r="D516">
        <v>0</v>
      </c>
      <c r="E516">
        <v>0</v>
      </c>
      <c r="F516">
        <v>0.61788899733346603</v>
      </c>
      <c r="G516">
        <v>1.32668756064714E-2</v>
      </c>
      <c r="H516" t="s">
        <v>343</v>
      </c>
      <c r="K516" t="s">
        <v>202</v>
      </c>
      <c r="L516" t="s">
        <v>225</v>
      </c>
      <c r="P516">
        <v>0.34049052512470501</v>
      </c>
      <c r="Q516">
        <v>1.30006193180249E-2</v>
      </c>
      <c r="R516">
        <v>2218235</v>
      </c>
      <c r="S516">
        <v>1999</v>
      </c>
    </row>
    <row r="517" spans="1:19" x14ac:dyDescent="0.45">
      <c r="A517" t="s">
        <v>429</v>
      </c>
      <c r="B517" t="s">
        <v>333</v>
      </c>
      <c r="C517" t="s">
        <v>151</v>
      </c>
      <c r="D517">
        <v>0</v>
      </c>
      <c r="E517">
        <v>0</v>
      </c>
      <c r="F517">
        <v>0.61788899733346603</v>
      </c>
      <c r="G517">
        <v>1.32668756064714E-2</v>
      </c>
      <c r="H517" t="s">
        <v>343</v>
      </c>
      <c r="K517" t="s">
        <v>202</v>
      </c>
      <c r="L517" t="s">
        <v>225</v>
      </c>
      <c r="P517">
        <v>0.34049052512470501</v>
      </c>
      <c r="Q517">
        <v>1.30006193180249E-2</v>
      </c>
      <c r="R517">
        <v>2218235</v>
      </c>
      <c r="S517">
        <v>1999</v>
      </c>
    </row>
    <row r="518" spans="1:19" x14ac:dyDescent="0.45">
      <c r="A518" t="s">
        <v>429</v>
      </c>
      <c r="B518" t="s">
        <v>333</v>
      </c>
      <c r="C518" t="s">
        <v>151</v>
      </c>
      <c r="D518">
        <v>0</v>
      </c>
      <c r="E518">
        <v>0</v>
      </c>
      <c r="F518">
        <v>0.61788899733346603</v>
      </c>
      <c r="G518">
        <v>1.32668756064714E-2</v>
      </c>
      <c r="H518" t="s">
        <v>343</v>
      </c>
      <c r="K518" t="s">
        <v>202</v>
      </c>
      <c r="L518" t="s">
        <v>225</v>
      </c>
      <c r="P518">
        <v>0.34049052512470501</v>
      </c>
      <c r="Q518">
        <v>1.30006193180249E-2</v>
      </c>
      <c r="R518">
        <v>2218235</v>
      </c>
      <c r="S518">
        <v>1999</v>
      </c>
    </row>
    <row r="519" spans="1:19" x14ac:dyDescent="0.45">
      <c r="A519" t="s">
        <v>429</v>
      </c>
      <c r="B519" t="s">
        <v>333</v>
      </c>
      <c r="C519" t="s">
        <v>151</v>
      </c>
      <c r="D519">
        <v>0</v>
      </c>
      <c r="E519">
        <v>0</v>
      </c>
      <c r="F519">
        <v>0.61788899733346603</v>
      </c>
      <c r="G519">
        <v>1.32668756064714E-2</v>
      </c>
      <c r="H519" t="s">
        <v>343</v>
      </c>
      <c r="K519" t="s">
        <v>202</v>
      </c>
      <c r="L519" t="s">
        <v>225</v>
      </c>
      <c r="P519">
        <v>0.34049052512470501</v>
      </c>
      <c r="Q519">
        <v>1.30006193180249E-2</v>
      </c>
      <c r="R519">
        <v>2218235</v>
      </c>
      <c r="S519">
        <v>1999</v>
      </c>
    </row>
    <row r="520" spans="1:19" x14ac:dyDescent="0.45">
      <c r="A520" t="s">
        <v>430</v>
      </c>
      <c r="B520" t="s">
        <v>333</v>
      </c>
      <c r="C520" t="s">
        <v>151</v>
      </c>
      <c r="D520">
        <v>0</v>
      </c>
      <c r="E520">
        <v>1</v>
      </c>
      <c r="F520">
        <v>0.55908709947779001</v>
      </c>
      <c r="G520">
        <v>3.86265636216752E-2</v>
      </c>
      <c r="H520" t="s">
        <v>343</v>
      </c>
      <c r="K520" t="s">
        <v>202</v>
      </c>
      <c r="L520" t="s">
        <v>225</v>
      </c>
      <c r="P520">
        <v>0.38841913679126</v>
      </c>
      <c r="Q520">
        <v>3.7520299124754103E-2</v>
      </c>
      <c r="R520">
        <v>403286</v>
      </c>
      <c r="S520">
        <v>227</v>
      </c>
    </row>
    <row r="521" spans="1:19" x14ac:dyDescent="0.45">
      <c r="A521" t="s">
        <v>430</v>
      </c>
      <c r="B521" t="s">
        <v>333</v>
      </c>
      <c r="C521" t="s">
        <v>151</v>
      </c>
      <c r="D521">
        <v>0</v>
      </c>
      <c r="E521">
        <v>1</v>
      </c>
      <c r="F521">
        <v>0.55908709947779001</v>
      </c>
      <c r="G521">
        <v>3.86265636216752E-2</v>
      </c>
      <c r="H521" t="s">
        <v>343</v>
      </c>
      <c r="K521" t="s">
        <v>202</v>
      </c>
      <c r="L521" t="s">
        <v>225</v>
      </c>
      <c r="P521">
        <v>0.38841913679126</v>
      </c>
      <c r="Q521">
        <v>3.7520299124754103E-2</v>
      </c>
      <c r="R521">
        <v>403286</v>
      </c>
      <c r="S521">
        <v>227</v>
      </c>
    </row>
    <row r="522" spans="1:19" x14ac:dyDescent="0.45">
      <c r="A522" t="s">
        <v>430</v>
      </c>
      <c r="B522" t="s">
        <v>333</v>
      </c>
      <c r="C522" t="s">
        <v>151</v>
      </c>
      <c r="D522">
        <v>0</v>
      </c>
      <c r="E522">
        <v>1</v>
      </c>
      <c r="F522">
        <v>0.55908709947779001</v>
      </c>
      <c r="G522">
        <v>3.86265636216752E-2</v>
      </c>
      <c r="H522" t="s">
        <v>343</v>
      </c>
      <c r="K522" t="s">
        <v>202</v>
      </c>
      <c r="L522" t="s">
        <v>225</v>
      </c>
      <c r="P522">
        <v>0.38841913679126</v>
      </c>
      <c r="Q522">
        <v>3.7520299124754103E-2</v>
      </c>
      <c r="R522">
        <v>403286</v>
      </c>
      <c r="S522">
        <v>227</v>
      </c>
    </row>
    <row r="523" spans="1:19" x14ac:dyDescent="0.45">
      <c r="A523" t="s">
        <v>430</v>
      </c>
      <c r="B523" t="s">
        <v>333</v>
      </c>
      <c r="C523" t="s">
        <v>151</v>
      </c>
      <c r="D523">
        <v>0</v>
      </c>
      <c r="E523">
        <v>1</v>
      </c>
      <c r="F523">
        <v>0.55908709947779001</v>
      </c>
      <c r="G523">
        <v>3.86265636216752E-2</v>
      </c>
      <c r="H523" t="s">
        <v>343</v>
      </c>
      <c r="K523" t="s">
        <v>202</v>
      </c>
      <c r="L523" t="s">
        <v>225</v>
      </c>
      <c r="P523">
        <v>0.38841913679126</v>
      </c>
      <c r="Q523">
        <v>3.7520299124754103E-2</v>
      </c>
      <c r="R523">
        <v>403286</v>
      </c>
      <c r="S523">
        <v>227</v>
      </c>
    </row>
    <row r="524" spans="1:19" x14ac:dyDescent="0.45">
      <c r="A524" t="s">
        <v>431</v>
      </c>
      <c r="B524" t="s">
        <v>333</v>
      </c>
      <c r="C524" t="s">
        <v>151</v>
      </c>
      <c r="D524">
        <v>0</v>
      </c>
      <c r="E524">
        <v>0</v>
      </c>
      <c r="F524">
        <v>0.87740241597166801</v>
      </c>
      <c r="G524">
        <v>7.0073963804884497E-3</v>
      </c>
      <c r="H524" t="s">
        <v>346</v>
      </c>
      <c r="K524" t="s">
        <v>199</v>
      </c>
      <c r="L524" t="s">
        <v>228</v>
      </c>
      <c r="P524">
        <v>9.0960015111713893E-2</v>
      </c>
      <c r="Q524">
        <v>6.2805951640501102E-3</v>
      </c>
      <c r="R524">
        <v>3679265</v>
      </c>
      <c r="S524">
        <v>3375</v>
      </c>
    </row>
    <row r="525" spans="1:19" x14ac:dyDescent="0.45">
      <c r="A525" t="s">
        <v>431</v>
      </c>
      <c r="B525" t="s">
        <v>333</v>
      </c>
      <c r="C525" t="s">
        <v>151</v>
      </c>
      <c r="D525">
        <v>0</v>
      </c>
      <c r="E525">
        <v>0</v>
      </c>
      <c r="F525">
        <v>0.87740241597166801</v>
      </c>
      <c r="G525">
        <v>7.0073963804884497E-3</v>
      </c>
      <c r="H525" t="s">
        <v>346</v>
      </c>
      <c r="K525" t="s">
        <v>199</v>
      </c>
      <c r="L525" t="s">
        <v>228</v>
      </c>
      <c r="P525">
        <v>9.0960015111713893E-2</v>
      </c>
      <c r="Q525">
        <v>6.2805951640501102E-3</v>
      </c>
      <c r="R525">
        <v>3679265</v>
      </c>
      <c r="S525">
        <v>3375</v>
      </c>
    </row>
    <row r="526" spans="1:19" x14ac:dyDescent="0.45">
      <c r="A526" t="s">
        <v>431</v>
      </c>
      <c r="B526" t="s">
        <v>333</v>
      </c>
      <c r="C526" t="s">
        <v>151</v>
      </c>
      <c r="D526">
        <v>0</v>
      </c>
      <c r="E526">
        <v>0</v>
      </c>
      <c r="F526">
        <v>0.87740241597166801</v>
      </c>
      <c r="G526">
        <v>7.0073963804884497E-3</v>
      </c>
      <c r="H526" t="s">
        <v>346</v>
      </c>
      <c r="K526" t="s">
        <v>199</v>
      </c>
      <c r="L526" t="s">
        <v>228</v>
      </c>
      <c r="P526">
        <v>9.0960015111713893E-2</v>
      </c>
      <c r="Q526">
        <v>6.2805951640501102E-3</v>
      </c>
      <c r="R526">
        <v>3679265</v>
      </c>
      <c r="S526">
        <v>3375</v>
      </c>
    </row>
    <row r="527" spans="1:19" x14ac:dyDescent="0.45">
      <c r="A527" t="s">
        <v>431</v>
      </c>
      <c r="B527" t="s">
        <v>333</v>
      </c>
      <c r="C527" t="s">
        <v>151</v>
      </c>
      <c r="D527">
        <v>0</v>
      </c>
      <c r="E527">
        <v>0</v>
      </c>
      <c r="F527">
        <v>0.87740241597166801</v>
      </c>
      <c r="G527">
        <v>7.0073963804884497E-3</v>
      </c>
      <c r="H527" t="s">
        <v>346</v>
      </c>
      <c r="K527" t="s">
        <v>199</v>
      </c>
      <c r="L527" t="s">
        <v>228</v>
      </c>
      <c r="P527">
        <v>9.0960015111713893E-2</v>
      </c>
      <c r="Q527">
        <v>6.2805951640501102E-3</v>
      </c>
      <c r="R527">
        <v>3679265</v>
      </c>
      <c r="S527">
        <v>3375</v>
      </c>
    </row>
    <row r="528" spans="1:19" x14ac:dyDescent="0.45">
      <c r="A528" t="s">
        <v>432</v>
      </c>
      <c r="B528" t="s">
        <v>333</v>
      </c>
      <c r="C528" t="s">
        <v>151</v>
      </c>
      <c r="D528">
        <v>0</v>
      </c>
      <c r="E528">
        <v>1</v>
      </c>
      <c r="F528">
        <v>0.85027927377849</v>
      </c>
      <c r="G528">
        <v>2.0227710521460201E-2</v>
      </c>
      <c r="H528" t="s">
        <v>346</v>
      </c>
      <c r="K528" t="s">
        <v>199</v>
      </c>
      <c r="L528" t="s">
        <v>228</v>
      </c>
      <c r="P528">
        <v>0.111468201301368</v>
      </c>
      <c r="Q528">
        <v>1.93880107829436E-2</v>
      </c>
      <c r="R528">
        <v>820521</v>
      </c>
      <c r="S528">
        <v>464</v>
      </c>
    </row>
    <row r="529" spans="1:19" x14ac:dyDescent="0.45">
      <c r="A529" t="s">
        <v>432</v>
      </c>
      <c r="B529" t="s">
        <v>333</v>
      </c>
      <c r="C529" t="s">
        <v>151</v>
      </c>
      <c r="D529">
        <v>0</v>
      </c>
      <c r="E529">
        <v>1</v>
      </c>
      <c r="F529">
        <v>0.85027927377849</v>
      </c>
      <c r="G529">
        <v>2.0227710521460201E-2</v>
      </c>
      <c r="H529" t="s">
        <v>346</v>
      </c>
      <c r="K529" t="s">
        <v>199</v>
      </c>
      <c r="L529" t="s">
        <v>228</v>
      </c>
      <c r="P529">
        <v>0.111468201301368</v>
      </c>
      <c r="Q529">
        <v>1.93880107829436E-2</v>
      </c>
      <c r="R529">
        <v>820521</v>
      </c>
      <c r="S529">
        <v>464</v>
      </c>
    </row>
    <row r="530" spans="1:19" x14ac:dyDescent="0.45">
      <c r="A530" t="s">
        <v>432</v>
      </c>
      <c r="B530" t="s">
        <v>333</v>
      </c>
      <c r="C530" t="s">
        <v>151</v>
      </c>
      <c r="D530">
        <v>0</v>
      </c>
      <c r="E530">
        <v>1</v>
      </c>
      <c r="F530">
        <v>0.85027927377849</v>
      </c>
      <c r="G530">
        <v>2.0227710521460201E-2</v>
      </c>
      <c r="H530" t="s">
        <v>346</v>
      </c>
      <c r="K530" t="s">
        <v>199</v>
      </c>
      <c r="L530" t="s">
        <v>228</v>
      </c>
      <c r="P530">
        <v>0.111468201301368</v>
      </c>
      <c r="Q530">
        <v>1.93880107829436E-2</v>
      </c>
      <c r="R530">
        <v>820521</v>
      </c>
      <c r="S530">
        <v>464</v>
      </c>
    </row>
    <row r="531" spans="1:19" x14ac:dyDescent="0.45">
      <c r="A531" t="s">
        <v>432</v>
      </c>
      <c r="B531" t="s">
        <v>333</v>
      </c>
      <c r="C531" t="s">
        <v>151</v>
      </c>
      <c r="D531">
        <v>0</v>
      </c>
      <c r="E531">
        <v>1</v>
      </c>
      <c r="F531">
        <v>0.85027927377849</v>
      </c>
      <c r="G531">
        <v>2.0227710521460201E-2</v>
      </c>
      <c r="H531" t="s">
        <v>346</v>
      </c>
      <c r="K531" t="s">
        <v>199</v>
      </c>
      <c r="L531" t="s">
        <v>228</v>
      </c>
      <c r="P531">
        <v>0.111468201301368</v>
      </c>
      <c r="Q531">
        <v>1.93880107829436E-2</v>
      </c>
      <c r="R531">
        <v>820521</v>
      </c>
      <c r="S531">
        <v>464</v>
      </c>
    </row>
    <row r="532" spans="1:19" x14ac:dyDescent="0.45">
      <c r="A532" t="s">
        <v>433</v>
      </c>
      <c r="B532" t="s">
        <v>333</v>
      </c>
      <c r="C532" t="s">
        <v>151</v>
      </c>
      <c r="D532">
        <v>0</v>
      </c>
      <c r="E532">
        <v>0</v>
      </c>
      <c r="F532">
        <v>0.80339591870893601</v>
      </c>
      <c r="G532">
        <v>7.5279985499588998E-3</v>
      </c>
      <c r="H532" t="s">
        <v>349</v>
      </c>
      <c r="K532" t="s">
        <v>202</v>
      </c>
      <c r="L532" t="s">
        <v>228</v>
      </c>
      <c r="P532">
        <v>0.16818931869649301</v>
      </c>
      <c r="Q532">
        <v>7.09701723127112E-3</v>
      </c>
      <c r="R532">
        <v>3632478</v>
      </c>
      <c r="S532">
        <v>3731</v>
      </c>
    </row>
    <row r="533" spans="1:19" x14ac:dyDescent="0.45">
      <c r="A533" t="s">
        <v>433</v>
      </c>
      <c r="B533" t="s">
        <v>333</v>
      </c>
      <c r="C533" t="s">
        <v>151</v>
      </c>
      <c r="D533">
        <v>0</v>
      </c>
      <c r="E533">
        <v>0</v>
      </c>
      <c r="F533">
        <v>0.80339591870893601</v>
      </c>
      <c r="G533">
        <v>7.5279985499588998E-3</v>
      </c>
      <c r="H533" t="s">
        <v>349</v>
      </c>
      <c r="K533" t="s">
        <v>202</v>
      </c>
      <c r="L533" t="s">
        <v>228</v>
      </c>
      <c r="P533">
        <v>0.16818931869649301</v>
      </c>
      <c r="Q533">
        <v>7.09701723127112E-3</v>
      </c>
      <c r="R533">
        <v>3632478</v>
      </c>
      <c r="S533">
        <v>3731</v>
      </c>
    </row>
    <row r="534" spans="1:19" x14ac:dyDescent="0.45">
      <c r="A534" t="s">
        <v>433</v>
      </c>
      <c r="B534" t="s">
        <v>333</v>
      </c>
      <c r="C534" t="s">
        <v>151</v>
      </c>
      <c r="D534">
        <v>0</v>
      </c>
      <c r="E534">
        <v>0</v>
      </c>
      <c r="F534">
        <v>0.80339591870893601</v>
      </c>
      <c r="G534">
        <v>7.5279985499588998E-3</v>
      </c>
      <c r="H534" t="s">
        <v>349</v>
      </c>
      <c r="K534" t="s">
        <v>202</v>
      </c>
      <c r="L534" t="s">
        <v>228</v>
      </c>
      <c r="P534">
        <v>0.16818931869649301</v>
      </c>
      <c r="Q534">
        <v>7.09701723127112E-3</v>
      </c>
      <c r="R534">
        <v>3632478</v>
      </c>
      <c r="S534">
        <v>3731</v>
      </c>
    </row>
    <row r="535" spans="1:19" x14ac:dyDescent="0.45">
      <c r="A535" t="s">
        <v>433</v>
      </c>
      <c r="B535" t="s">
        <v>333</v>
      </c>
      <c r="C535" t="s">
        <v>151</v>
      </c>
      <c r="D535">
        <v>0</v>
      </c>
      <c r="E535">
        <v>0</v>
      </c>
      <c r="F535">
        <v>0.80339591870893601</v>
      </c>
      <c r="G535">
        <v>7.5279985499588998E-3</v>
      </c>
      <c r="H535" t="s">
        <v>349</v>
      </c>
      <c r="K535" t="s">
        <v>202</v>
      </c>
      <c r="L535" t="s">
        <v>228</v>
      </c>
      <c r="P535">
        <v>0.16818931869649301</v>
      </c>
      <c r="Q535">
        <v>7.09701723127112E-3</v>
      </c>
      <c r="R535">
        <v>3632478</v>
      </c>
      <c r="S535">
        <v>3731</v>
      </c>
    </row>
    <row r="536" spans="1:19" x14ac:dyDescent="0.45">
      <c r="A536" t="s">
        <v>434</v>
      </c>
      <c r="B536" t="s">
        <v>333</v>
      </c>
      <c r="C536" t="s">
        <v>151</v>
      </c>
      <c r="D536">
        <v>0</v>
      </c>
      <c r="E536">
        <v>1</v>
      </c>
      <c r="F536">
        <v>0.78650151784326106</v>
      </c>
      <c r="G536">
        <v>2.03114330642498E-2</v>
      </c>
      <c r="H536" t="s">
        <v>349</v>
      </c>
      <c r="K536" t="s">
        <v>202</v>
      </c>
      <c r="L536" t="s">
        <v>228</v>
      </c>
      <c r="P536">
        <v>0.16663268193091099</v>
      </c>
      <c r="Q536">
        <v>1.8246958727914601E-2</v>
      </c>
      <c r="R536">
        <v>784666</v>
      </c>
      <c r="S536">
        <v>511</v>
      </c>
    </row>
    <row r="537" spans="1:19" x14ac:dyDescent="0.45">
      <c r="A537" t="s">
        <v>434</v>
      </c>
      <c r="B537" t="s">
        <v>333</v>
      </c>
      <c r="C537" t="s">
        <v>151</v>
      </c>
      <c r="D537">
        <v>0</v>
      </c>
      <c r="E537">
        <v>1</v>
      </c>
      <c r="F537">
        <v>0.78650151784326106</v>
      </c>
      <c r="G537">
        <v>2.03114330642498E-2</v>
      </c>
      <c r="H537" t="s">
        <v>349</v>
      </c>
      <c r="K537" t="s">
        <v>202</v>
      </c>
      <c r="L537" t="s">
        <v>228</v>
      </c>
      <c r="P537">
        <v>0.16663268193091099</v>
      </c>
      <c r="Q537">
        <v>1.8246958727914601E-2</v>
      </c>
      <c r="R537">
        <v>784666</v>
      </c>
      <c r="S537">
        <v>511</v>
      </c>
    </row>
    <row r="538" spans="1:19" x14ac:dyDescent="0.45">
      <c r="A538" t="s">
        <v>434</v>
      </c>
      <c r="B538" t="s">
        <v>333</v>
      </c>
      <c r="C538" t="s">
        <v>151</v>
      </c>
      <c r="D538">
        <v>0</v>
      </c>
      <c r="E538">
        <v>1</v>
      </c>
      <c r="F538">
        <v>0.78650151784326106</v>
      </c>
      <c r="G538">
        <v>2.03114330642498E-2</v>
      </c>
      <c r="H538" t="s">
        <v>349</v>
      </c>
      <c r="K538" t="s">
        <v>202</v>
      </c>
      <c r="L538" t="s">
        <v>228</v>
      </c>
      <c r="P538">
        <v>0.16663268193091099</v>
      </c>
      <c r="Q538">
        <v>1.8246958727914601E-2</v>
      </c>
      <c r="R538">
        <v>784666</v>
      </c>
      <c r="S538">
        <v>511</v>
      </c>
    </row>
    <row r="539" spans="1:19" x14ac:dyDescent="0.45">
      <c r="A539" t="s">
        <v>434</v>
      </c>
      <c r="B539" t="s">
        <v>333</v>
      </c>
      <c r="C539" t="s">
        <v>151</v>
      </c>
      <c r="D539">
        <v>0</v>
      </c>
      <c r="E539">
        <v>1</v>
      </c>
      <c r="F539">
        <v>0.78650151784326106</v>
      </c>
      <c r="G539">
        <v>2.03114330642498E-2</v>
      </c>
      <c r="H539" t="s">
        <v>349</v>
      </c>
      <c r="K539" t="s">
        <v>202</v>
      </c>
      <c r="L539" t="s">
        <v>228</v>
      </c>
      <c r="P539">
        <v>0.16663268193091099</v>
      </c>
      <c r="Q539">
        <v>1.8246958727914601E-2</v>
      </c>
      <c r="R539">
        <v>784666</v>
      </c>
      <c r="S539">
        <v>511</v>
      </c>
    </row>
    <row r="540" spans="1:19" x14ac:dyDescent="0.45">
      <c r="A540" t="s">
        <v>435</v>
      </c>
      <c r="B540" t="s">
        <v>333</v>
      </c>
      <c r="C540" t="s">
        <v>151</v>
      </c>
      <c r="D540">
        <v>0</v>
      </c>
      <c r="E540">
        <v>0</v>
      </c>
      <c r="F540">
        <v>0.90169287015195498</v>
      </c>
      <c r="G540">
        <v>4.4288787130391302E-3</v>
      </c>
      <c r="H540" t="s">
        <v>352</v>
      </c>
      <c r="K540" t="s">
        <v>199</v>
      </c>
      <c r="L540" t="s">
        <v>231</v>
      </c>
      <c r="P540">
        <v>7.8299622134466104E-2</v>
      </c>
      <c r="Q540">
        <v>3.9639272169636501E-3</v>
      </c>
      <c r="R540">
        <v>5282567</v>
      </c>
      <c r="S540">
        <v>6083</v>
      </c>
    </row>
    <row r="541" spans="1:19" x14ac:dyDescent="0.45">
      <c r="A541" t="s">
        <v>435</v>
      </c>
      <c r="B541" t="s">
        <v>333</v>
      </c>
      <c r="C541" t="s">
        <v>151</v>
      </c>
      <c r="D541">
        <v>0</v>
      </c>
      <c r="E541">
        <v>0</v>
      </c>
      <c r="F541">
        <v>0.90169287015195498</v>
      </c>
      <c r="G541">
        <v>4.4288787130391302E-3</v>
      </c>
      <c r="H541" t="s">
        <v>352</v>
      </c>
      <c r="K541" t="s">
        <v>199</v>
      </c>
      <c r="L541" t="s">
        <v>231</v>
      </c>
      <c r="P541">
        <v>7.8299622134466104E-2</v>
      </c>
      <c r="Q541">
        <v>3.9639272169636501E-3</v>
      </c>
      <c r="R541">
        <v>5282567</v>
      </c>
      <c r="S541">
        <v>6083</v>
      </c>
    </row>
    <row r="542" spans="1:19" x14ac:dyDescent="0.45">
      <c r="A542" t="s">
        <v>435</v>
      </c>
      <c r="B542" t="s">
        <v>333</v>
      </c>
      <c r="C542" t="s">
        <v>151</v>
      </c>
      <c r="D542">
        <v>0</v>
      </c>
      <c r="E542">
        <v>0</v>
      </c>
      <c r="F542">
        <v>0.90169287015195498</v>
      </c>
      <c r="G542">
        <v>4.4288787130391302E-3</v>
      </c>
      <c r="H542" t="s">
        <v>352</v>
      </c>
      <c r="K542" t="s">
        <v>199</v>
      </c>
      <c r="L542" t="s">
        <v>231</v>
      </c>
      <c r="P542">
        <v>7.8299622134466104E-2</v>
      </c>
      <c r="Q542">
        <v>3.9639272169636501E-3</v>
      </c>
      <c r="R542">
        <v>5282567</v>
      </c>
      <c r="S542">
        <v>6083</v>
      </c>
    </row>
    <row r="543" spans="1:19" x14ac:dyDescent="0.45">
      <c r="A543" t="s">
        <v>435</v>
      </c>
      <c r="B543" t="s">
        <v>333</v>
      </c>
      <c r="C543" t="s">
        <v>151</v>
      </c>
      <c r="D543">
        <v>0</v>
      </c>
      <c r="E543">
        <v>0</v>
      </c>
      <c r="F543">
        <v>0.90169287015195498</v>
      </c>
      <c r="G543">
        <v>4.4288787130391302E-3</v>
      </c>
      <c r="H543" t="s">
        <v>352</v>
      </c>
      <c r="K543" t="s">
        <v>199</v>
      </c>
      <c r="L543" t="s">
        <v>231</v>
      </c>
      <c r="P543">
        <v>7.8299622134466104E-2</v>
      </c>
      <c r="Q543">
        <v>3.9639272169636501E-3</v>
      </c>
      <c r="R543">
        <v>5282567</v>
      </c>
      <c r="S543">
        <v>6083</v>
      </c>
    </row>
    <row r="544" spans="1:19" x14ac:dyDescent="0.45">
      <c r="A544" t="s">
        <v>436</v>
      </c>
      <c r="B544" t="s">
        <v>333</v>
      </c>
      <c r="C544" t="s">
        <v>151</v>
      </c>
      <c r="D544">
        <v>0</v>
      </c>
      <c r="E544">
        <v>1</v>
      </c>
      <c r="F544">
        <v>0.936932388454637</v>
      </c>
      <c r="G544">
        <v>9.7489765568812801E-3</v>
      </c>
      <c r="H544" t="s">
        <v>352</v>
      </c>
      <c r="K544" t="s">
        <v>199</v>
      </c>
      <c r="L544" t="s">
        <v>231</v>
      </c>
      <c r="P544">
        <v>4.8582175045875302E-2</v>
      </c>
      <c r="Q544">
        <v>8.7350128006722493E-3</v>
      </c>
      <c r="R544">
        <v>986370</v>
      </c>
      <c r="S544">
        <v>742</v>
      </c>
    </row>
    <row r="545" spans="1:19" x14ac:dyDescent="0.45">
      <c r="A545" t="s">
        <v>436</v>
      </c>
      <c r="B545" t="s">
        <v>333</v>
      </c>
      <c r="C545" t="s">
        <v>151</v>
      </c>
      <c r="D545">
        <v>0</v>
      </c>
      <c r="E545">
        <v>1</v>
      </c>
      <c r="F545">
        <v>0.936932388454637</v>
      </c>
      <c r="G545">
        <v>9.7489765568812801E-3</v>
      </c>
      <c r="H545" t="s">
        <v>352</v>
      </c>
      <c r="K545" t="s">
        <v>199</v>
      </c>
      <c r="L545" t="s">
        <v>231</v>
      </c>
      <c r="P545">
        <v>4.8582175045875302E-2</v>
      </c>
      <c r="Q545">
        <v>8.7350128006722493E-3</v>
      </c>
      <c r="R545">
        <v>986370</v>
      </c>
      <c r="S545">
        <v>742</v>
      </c>
    </row>
    <row r="546" spans="1:19" x14ac:dyDescent="0.45">
      <c r="A546" t="s">
        <v>436</v>
      </c>
      <c r="B546" t="s">
        <v>333</v>
      </c>
      <c r="C546" t="s">
        <v>151</v>
      </c>
      <c r="D546">
        <v>0</v>
      </c>
      <c r="E546">
        <v>1</v>
      </c>
      <c r="F546">
        <v>0.936932388454637</v>
      </c>
      <c r="G546">
        <v>9.7489765568812801E-3</v>
      </c>
      <c r="H546" t="s">
        <v>352</v>
      </c>
      <c r="K546" t="s">
        <v>199</v>
      </c>
      <c r="L546" t="s">
        <v>231</v>
      </c>
      <c r="P546">
        <v>4.8582175045875302E-2</v>
      </c>
      <c r="Q546">
        <v>8.7350128006722493E-3</v>
      </c>
      <c r="R546">
        <v>986370</v>
      </c>
      <c r="S546">
        <v>742</v>
      </c>
    </row>
    <row r="547" spans="1:19" x14ac:dyDescent="0.45">
      <c r="A547" t="s">
        <v>436</v>
      </c>
      <c r="B547" t="s">
        <v>333</v>
      </c>
      <c r="C547" t="s">
        <v>151</v>
      </c>
      <c r="D547">
        <v>0</v>
      </c>
      <c r="E547">
        <v>1</v>
      </c>
      <c r="F547">
        <v>0.936932388454637</v>
      </c>
      <c r="G547">
        <v>9.7489765568812801E-3</v>
      </c>
      <c r="H547" t="s">
        <v>352</v>
      </c>
      <c r="K547" t="s">
        <v>199</v>
      </c>
      <c r="L547" t="s">
        <v>231</v>
      </c>
      <c r="P547">
        <v>4.8582175045875302E-2</v>
      </c>
      <c r="Q547">
        <v>8.7350128006722493E-3</v>
      </c>
      <c r="R547">
        <v>986370</v>
      </c>
      <c r="S547">
        <v>742</v>
      </c>
    </row>
    <row r="548" spans="1:19" x14ac:dyDescent="0.45">
      <c r="A548" t="s">
        <v>437</v>
      </c>
      <c r="B548" t="s">
        <v>333</v>
      </c>
      <c r="C548" t="s">
        <v>151</v>
      </c>
      <c r="D548">
        <v>0</v>
      </c>
      <c r="E548">
        <v>0</v>
      </c>
      <c r="F548">
        <v>0.81220820696477003</v>
      </c>
      <c r="G548">
        <v>5.5282667641732399E-3</v>
      </c>
      <c r="H548" t="s">
        <v>355</v>
      </c>
      <c r="K548" t="s">
        <v>202</v>
      </c>
      <c r="L548" t="s">
        <v>231</v>
      </c>
      <c r="P548">
        <v>0.16576187988990601</v>
      </c>
      <c r="Q548">
        <v>5.2947274115269904E-3</v>
      </c>
      <c r="R548">
        <v>5355037</v>
      </c>
      <c r="S548">
        <v>6813</v>
      </c>
    </row>
    <row r="549" spans="1:19" x14ac:dyDescent="0.45">
      <c r="A549" t="s">
        <v>437</v>
      </c>
      <c r="B549" t="s">
        <v>333</v>
      </c>
      <c r="C549" t="s">
        <v>151</v>
      </c>
      <c r="D549">
        <v>0</v>
      </c>
      <c r="E549">
        <v>0</v>
      </c>
      <c r="F549">
        <v>0.81220820696477003</v>
      </c>
      <c r="G549">
        <v>5.5282667641732399E-3</v>
      </c>
      <c r="H549" t="s">
        <v>355</v>
      </c>
      <c r="K549" t="s">
        <v>202</v>
      </c>
      <c r="L549" t="s">
        <v>231</v>
      </c>
      <c r="P549">
        <v>0.16576187988990601</v>
      </c>
      <c r="Q549">
        <v>5.2947274115269904E-3</v>
      </c>
      <c r="R549">
        <v>5355037</v>
      </c>
      <c r="S549">
        <v>6813</v>
      </c>
    </row>
    <row r="550" spans="1:19" x14ac:dyDescent="0.45">
      <c r="A550" t="s">
        <v>437</v>
      </c>
      <c r="B550" t="s">
        <v>333</v>
      </c>
      <c r="C550" t="s">
        <v>151</v>
      </c>
      <c r="D550">
        <v>0</v>
      </c>
      <c r="E550">
        <v>0</v>
      </c>
      <c r="F550">
        <v>0.81220820696477003</v>
      </c>
      <c r="G550">
        <v>5.5282667641732399E-3</v>
      </c>
      <c r="H550" t="s">
        <v>355</v>
      </c>
      <c r="K550" t="s">
        <v>202</v>
      </c>
      <c r="L550" t="s">
        <v>231</v>
      </c>
      <c r="P550">
        <v>0.16576187988990601</v>
      </c>
      <c r="Q550">
        <v>5.2947274115269904E-3</v>
      </c>
      <c r="R550">
        <v>5355037</v>
      </c>
      <c r="S550">
        <v>6813</v>
      </c>
    </row>
    <row r="551" spans="1:19" x14ac:dyDescent="0.45">
      <c r="A551" t="s">
        <v>437</v>
      </c>
      <c r="B551" t="s">
        <v>333</v>
      </c>
      <c r="C551" t="s">
        <v>151</v>
      </c>
      <c r="D551">
        <v>0</v>
      </c>
      <c r="E551">
        <v>0</v>
      </c>
      <c r="F551">
        <v>0.81220820696477003</v>
      </c>
      <c r="G551">
        <v>5.5282667641732399E-3</v>
      </c>
      <c r="H551" t="s">
        <v>355</v>
      </c>
      <c r="K551" t="s">
        <v>202</v>
      </c>
      <c r="L551" t="s">
        <v>231</v>
      </c>
      <c r="P551">
        <v>0.16576187988990601</v>
      </c>
      <c r="Q551">
        <v>5.2947274115269904E-3</v>
      </c>
      <c r="R551">
        <v>5355037</v>
      </c>
      <c r="S551">
        <v>6813</v>
      </c>
    </row>
    <row r="552" spans="1:19" x14ac:dyDescent="0.45">
      <c r="A552" t="s">
        <v>438</v>
      </c>
      <c r="B552" t="s">
        <v>333</v>
      </c>
      <c r="C552" t="s">
        <v>151</v>
      </c>
      <c r="D552">
        <v>0</v>
      </c>
      <c r="E552">
        <v>1</v>
      </c>
      <c r="F552">
        <v>0.77274815545255704</v>
      </c>
      <c r="G552">
        <v>1.58426911502242E-2</v>
      </c>
      <c r="H552" t="s">
        <v>355</v>
      </c>
      <c r="K552" t="s">
        <v>202</v>
      </c>
      <c r="L552" t="s">
        <v>231</v>
      </c>
      <c r="P552">
        <v>0.198917473966992</v>
      </c>
      <c r="Q552">
        <v>1.5205058224767301E-2</v>
      </c>
      <c r="R552">
        <v>1055679</v>
      </c>
      <c r="S552">
        <v>876</v>
      </c>
    </row>
    <row r="553" spans="1:19" x14ac:dyDescent="0.45">
      <c r="A553" t="s">
        <v>438</v>
      </c>
      <c r="B553" t="s">
        <v>333</v>
      </c>
      <c r="C553" t="s">
        <v>151</v>
      </c>
      <c r="D553">
        <v>0</v>
      </c>
      <c r="E553">
        <v>1</v>
      </c>
      <c r="F553">
        <v>0.77274815545255704</v>
      </c>
      <c r="G553">
        <v>1.58426911502242E-2</v>
      </c>
      <c r="H553" t="s">
        <v>355</v>
      </c>
      <c r="K553" t="s">
        <v>202</v>
      </c>
      <c r="L553" t="s">
        <v>231</v>
      </c>
      <c r="P553">
        <v>0.198917473966992</v>
      </c>
      <c r="Q553">
        <v>1.5205058224767301E-2</v>
      </c>
      <c r="R553">
        <v>1055679</v>
      </c>
      <c r="S553">
        <v>876</v>
      </c>
    </row>
    <row r="554" spans="1:19" x14ac:dyDescent="0.45">
      <c r="A554" t="s">
        <v>438</v>
      </c>
      <c r="B554" t="s">
        <v>333</v>
      </c>
      <c r="C554" t="s">
        <v>151</v>
      </c>
      <c r="D554">
        <v>0</v>
      </c>
      <c r="E554">
        <v>1</v>
      </c>
      <c r="F554">
        <v>0.77274815545255704</v>
      </c>
      <c r="G554">
        <v>1.58426911502242E-2</v>
      </c>
      <c r="H554" t="s">
        <v>355</v>
      </c>
      <c r="K554" t="s">
        <v>202</v>
      </c>
      <c r="L554" t="s">
        <v>231</v>
      </c>
      <c r="P554">
        <v>0.198917473966992</v>
      </c>
      <c r="Q554">
        <v>1.5205058224767301E-2</v>
      </c>
      <c r="R554">
        <v>1055679</v>
      </c>
      <c r="S554">
        <v>876</v>
      </c>
    </row>
    <row r="555" spans="1:19" x14ac:dyDescent="0.45">
      <c r="A555" t="s">
        <v>438</v>
      </c>
      <c r="B555" t="s">
        <v>333</v>
      </c>
      <c r="C555" t="s">
        <v>151</v>
      </c>
      <c r="D555">
        <v>0</v>
      </c>
      <c r="E555">
        <v>1</v>
      </c>
      <c r="F555">
        <v>0.77274815545255704</v>
      </c>
      <c r="G555">
        <v>1.58426911502242E-2</v>
      </c>
      <c r="H555" t="s">
        <v>355</v>
      </c>
      <c r="K555" t="s">
        <v>202</v>
      </c>
      <c r="L555" t="s">
        <v>231</v>
      </c>
      <c r="P555">
        <v>0.198917473966992</v>
      </c>
      <c r="Q555">
        <v>1.5205058224767301E-2</v>
      </c>
      <c r="R555">
        <v>1055679</v>
      </c>
      <c r="S555">
        <v>876</v>
      </c>
    </row>
    <row r="556" spans="1:19" x14ac:dyDescent="0.45">
      <c r="A556" t="s">
        <v>439</v>
      </c>
      <c r="B556" t="s">
        <v>333</v>
      </c>
      <c r="C556" t="s">
        <v>151</v>
      </c>
      <c r="D556">
        <v>0</v>
      </c>
      <c r="E556">
        <v>0</v>
      </c>
      <c r="F556">
        <v>0.75235255983743798</v>
      </c>
      <c r="G556">
        <v>5.1748920969716498E-3</v>
      </c>
      <c r="H556" t="s">
        <v>358</v>
      </c>
      <c r="K556" t="s">
        <v>199</v>
      </c>
      <c r="L556" t="s">
        <v>234</v>
      </c>
      <c r="P556">
        <v>0.22749054767518301</v>
      </c>
      <c r="Q556">
        <v>4.9994934167160001E-3</v>
      </c>
      <c r="R556">
        <v>5619517</v>
      </c>
      <c r="S556">
        <v>8076</v>
      </c>
    </row>
    <row r="557" spans="1:19" x14ac:dyDescent="0.45">
      <c r="A557" t="s">
        <v>439</v>
      </c>
      <c r="B557" t="s">
        <v>333</v>
      </c>
      <c r="C557" t="s">
        <v>151</v>
      </c>
      <c r="D557">
        <v>0</v>
      </c>
      <c r="E557">
        <v>0</v>
      </c>
      <c r="F557">
        <v>0.75235255983743798</v>
      </c>
      <c r="G557">
        <v>5.1748920969716498E-3</v>
      </c>
      <c r="H557" t="s">
        <v>358</v>
      </c>
      <c r="K557" t="s">
        <v>199</v>
      </c>
      <c r="L557" t="s">
        <v>234</v>
      </c>
      <c r="P557">
        <v>0.22749054767518301</v>
      </c>
      <c r="Q557">
        <v>4.9994934167160001E-3</v>
      </c>
      <c r="R557">
        <v>5619517</v>
      </c>
      <c r="S557">
        <v>8076</v>
      </c>
    </row>
    <row r="558" spans="1:19" x14ac:dyDescent="0.45">
      <c r="A558" t="s">
        <v>439</v>
      </c>
      <c r="B558" t="s">
        <v>333</v>
      </c>
      <c r="C558" t="s">
        <v>151</v>
      </c>
      <c r="D558">
        <v>0</v>
      </c>
      <c r="E558">
        <v>0</v>
      </c>
      <c r="F558">
        <v>0.75235255983743798</v>
      </c>
      <c r="G558">
        <v>5.1748920969716498E-3</v>
      </c>
      <c r="H558" t="s">
        <v>358</v>
      </c>
      <c r="K558" t="s">
        <v>199</v>
      </c>
      <c r="L558" t="s">
        <v>234</v>
      </c>
      <c r="P558">
        <v>0.22749054767518301</v>
      </c>
      <c r="Q558">
        <v>4.9994934167160001E-3</v>
      </c>
      <c r="R558">
        <v>5619517</v>
      </c>
      <c r="S558">
        <v>8076</v>
      </c>
    </row>
    <row r="559" spans="1:19" x14ac:dyDescent="0.45">
      <c r="A559" t="s">
        <v>439</v>
      </c>
      <c r="B559" t="s">
        <v>333</v>
      </c>
      <c r="C559" t="s">
        <v>151</v>
      </c>
      <c r="D559">
        <v>0</v>
      </c>
      <c r="E559">
        <v>0</v>
      </c>
      <c r="F559">
        <v>0.75235255983743798</v>
      </c>
      <c r="G559">
        <v>5.1748920969716498E-3</v>
      </c>
      <c r="H559" t="s">
        <v>358</v>
      </c>
      <c r="K559" t="s">
        <v>199</v>
      </c>
      <c r="L559" t="s">
        <v>234</v>
      </c>
      <c r="P559">
        <v>0.22749054767518301</v>
      </c>
      <c r="Q559">
        <v>4.9994934167160001E-3</v>
      </c>
      <c r="R559">
        <v>5619517</v>
      </c>
      <c r="S559">
        <v>8076</v>
      </c>
    </row>
    <row r="560" spans="1:19" x14ac:dyDescent="0.45">
      <c r="A560" t="s">
        <v>440</v>
      </c>
      <c r="B560" t="s">
        <v>333</v>
      </c>
      <c r="C560" t="s">
        <v>151</v>
      </c>
      <c r="D560">
        <v>0</v>
      </c>
      <c r="E560">
        <v>1</v>
      </c>
      <c r="F560">
        <v>0.78521594662975303</v>
      </c>
      <c r="G560">
        <v>1.6771197050492601E-2</v>
      </c>
      <c r="H560" t="s">
        <v>358</v>
      </c>
      <c r="K560" t="s">
        <v>199</v>
      </c>
      <c r="L560" t="s">
        <v>234</v>
      </c>
      <c r="P560">
        <v>0.19349421225138999</v>
      </c>
      <c r="Q560">
        <v>1.6041654468088501E-2</v>
      </c>
      <c r="R560">
        <v>775863</v>
      </c>
      <c r="S560">
        <v>701</v>
      </c>
    </row>
    <row r="561" spans="1:19" x14ac:dyDescent="0.45">
      <c r="A561" t="s">
        <v>440</v>
      </c>
      <c r="B561" t="s">
        <v>333</v>
      </c>
      <c r="C561" t="s">
        <v>151</v>
      </c>
      <c r="D561">
        <v>0</v>
      </c>
      <c r="E561">
        <v>1</v>
      </c>
      <c r="F561">
        <v>0.78521594662975303</v>
      </c>
      <c r="G561">
        <v>1.6771197050492601E-2</v>
      </c>
      <c r="H561" t="s">
        <v>358</v>
      </c>
      <c r="K561" t="s">
        <v>199</v>
      </c>
      <c r="L561" t="s">
        <v>234</v>
      </c>
      <c r="P561">
        <v>0.19349421225138999</v>
      </c>
      <c r="Q561">
        <v>1.6041654468088501E-2</v>
      </c>
      <c r="R561">
        <v>775863</v>
      </c>
      <c r="S561">
        <v>701</v>
      </c>
    </row>
    <row r="562" spans="1:19" x14ac:dyDescent="0.45">
      <c r="A562" t="s">
        <v>440</v>
      </c>
      <c r="B562" t="s">
        <v>333</v>
      </c>
      <c r="C562" t="s">
        <v>151</v>
      </c>
      <c r="D562">
        <v>0</v>
      </c>
      <c r="E562">
        <v>1</v>
      </c>
      <c r="F562">
        <v>0.78521594662975303</v>
      </c>
      <c r="G562">
        <v>1.6771197050492601E-2</v>
      </c>
      <c r="H562" t="s">
        <v>358</v>
      </c>
      <c r="K562" t="s">
        <v>199</v>
      </c>
      <c r="L562" t="s">
        <v>234</v>
      </c>
      <c r="P562">
        <v>0.19349421225138999</v>
      </c>
      <c r="Q562">
        <v>1.6041654468088501E-2</v>
      </c>
      <c r="R562">
        <v>775863</v>
      </c>
      <c r="S562">
        <v>701</v>
      </c>
    </row>
    <row r="563" spans="1:19" x14ac:dyDescent="0.45">
      <c r="A563" t="s">
        <v>440</v>
      </c>
      <c r="B563" t="s">
        <v>333</v>
      </c>
      <c r="C563" t="s">
        <v>151</v>
      </c>
      <c r="D563">
        <v>0</v>
      </c>
      <c r="E563">
        <v>1</v>
      </c>
      <c r="F563">
        <v>0.78521594662975303</v>
      </c>
      <c r="G563">
        <v>1.6771197050492601E-2</v>
      </c>
      <c r="H563" t="s">
        <v>358</v>
      </c>
      <c r="K563" t="s">
        <v>199</v>
      </c>
      <c r="L563" t="s">
        <v>234</v>
      </c>
      <c r="P563">
        <v>0.19349421225138999</v>
      </c>
      <c r="Q563">
        <v>1.6041654468088501E-2</v>
      </c>
      <c r="R563">
        <v>775863</v>
      </c>
      <c r="S563">
        <v>701</v>
      </c>
    </row>
    <row r="564" spans="1:19" x14ac:dyDescent="0.45">
      <c r="A564" t="s">
        <v>441</v>
      </c>
      <c r="B564" t="s">
        <v>333</v>
      </c>
      <c r="C564" t="s">
        <v>151</v>
      </c>
      <c r="D564">
        <v>0</v>
      </c>
      <c r="E564">
        <v>0</v>
      </c>
      <c r="F564">
        <v>0.677203093677196</v>
      </c>
      <c r="G564">
        <v>5.3738010714348998E-3</v>
      </c>
      <c r="H564" t="s">
        <v>361</v>
      </c>
      <c r="K564" t="s">
        <v>202</v>
      </c>
      <c r="L564" t="s">
        <v>234</v>
      </c>
      <c r="P564">
        <v>0.308305283903126</v>
      </c>
      <c r="Q564">
        <v>5.3019783004222996E-3</v>
      </c>
      <c r="R564">
        <v>5906240</v>
      </c>
      <c r="S564">
        <v>8990</v>
      </c>
    </row>
    <row r="565" spans="1:19" x14ac:dyDescent="0.45">
      <c r="A565" t="s">
        <v>441</v>
      </c>
      <c r="B565" t="s">
        <v>333</v>
      </c>
      <c r="C565" t="s">
        <v>151</v>
      </c>
      <c r="D565">
        <v>0</v>
      </c>
      <c r="E565">
        <v>0</v>
      </c>
      <c r="F565">
        <v>0.677203093677196</v>
      </c>
      <c r="G565">
        <v>5.3738010714348998E-3</v>
      </c>
      <c r="H565" t="s">
        <v>361</v>
      </c>
      <c r="K565" t="s">
        <v>202</v>
      </c>
      <c r="L565" t="s">
        <v>234</v>
      </c>
      <c r="P565">
        <v>0.308305283903126</v>
      </c>
      <c r="Q565">
        <v>5.3019783004222996E-3</v>
      </c>
      <c r="R565">
        <v>5906240</v>
      </c>
      <c r="S565">
        <v>8990</v>
      </c>
    </row>
    <row r="566" spans="1:19" x14ac:dyDescent="0.45">
      <c r="A566" t="s">
        <v>441</v>
      </c>
      <c r="B566" t="s">
        <v>333</v>
      </c>
      <c r="C566" t="s">
        <v>151</v>
      </c>
      <c r="D566">
        <v>0</v>
      </c>
      <c r="E566">
        <v>0</v>
      </c>
      <c r="F566">
        <v>0.677203093677196</v>
      </c>
      <c r="G566">
        <v>5.3738010714348998E-3</v>
      </c>
      <c r="H566" t="s">
        <v>361</v>
      </c>
      <c r="K566" t="s">
        <v>202</v>
      </c>
      <c r="L566" t="s">
        <v>234</v>
      </c>
      <c r="P566">
        <v>0.308305283903126</v>
      </c>
      <c r="Q566">
        <v>5.3019783004222996E-3</v>
      </c>
      <c r="R566">
        <v>5906240</v>
      </c>
      <c r="S566">
        <v>8990</v>
      </c>
    </row>
    <row r="567" spans="1:19" x14ac:dyDescent="0.45">
      <c r="A567" t="s">
        <v>441</v>
      </c>
      <c r="B567" t="s">
        <v>333</v>
      </c>
      <c r="C567" t="s">
        <v>151</v>
      </c>
      <c r="D567">
        <v>0</v>
      </c>
      <c r="E567">
        <v>0</v>
      </c>
      <c r="F567">
        <v>0.677203093677196</v>
      </c>
      <c r="G567">
        <v>5.3738010714348998E-3</v>
      </c>
      <c r="H567" t="s">
        <v>361</v>
      </c>
      <c r="K567" t="s">
        <v>202</v>
      </c>
      <c r="L567" t="s">
        <v>234</v>
      </c>
      <c r="P567">
        <v>0.308305283903126</v>
      </c>
      <c r="Q567">
        <v>5.3019783004222996E-3</v>
      </c>
      <c r="R567">
        <v>5906240</v>
      </c>
      <c r="S567">
        <v>8990</v>
      </c>
    </row>
    <row r="568" spans="1:19" x14ac:dyDescent="0.45">
      <c r="A568" t="s">
        <v>442</v>
      </c>
      <c r="B568" t="s">
        <v>333</v>
      </c>
      <c r="C568" t="s">
        <v>151</v>
      </c>
      <c r="D568">
        <v>0</v>
      </c>
      <c r="E568">
        <v>1</v>
      </c>
      <c r="F568">
        <v>0.65257056921172796</v>
      </c>
      <c r="G568">
        <v>1.9682578051005602E-2</v>
      </c>
      <c r="H568" t="s">
        <v>361</v>
      </c>
      <c r="K568" t="s">
        <v>202</v>
      </c>
      <c r="L568" t="s">
        <v>234</v>
      </c>
      <c r="P568">
        <v>0.325526025100148</v>
      </c>
      <c r="Q568">
        <v>1.93329654293539E-2</v>
      </c>
      <c r="R568">
        <v>751390</v>
      </c>
      <c r="S568">
        <v>726</v>
      </c>
    </row>
    <row r="569" spans="1:19" x14ac:dyDescent="0.45">
      <c r="A569" t="s">
        <v>442</v>
      </c>
      <c r="B569" t="s">
        <v>333</v>
      </c>
      <c r="C569" t="s">
        <v>151</v>
      </c>
      <c r="D569">
        <v>0</v>
      </c>
      <c r="E569">
        <v>1</v>
      </c>
      <c r="F569">
        <v>0.65257056921172796</v>
      </c>
      <c r="G569">
        <v>1.9682578051005602E-2</v>
      </c>
      <c r="H569" t="s">
        <v>361</v>
      </c>
      <c r="K569" t="s">
        <v>202</v>
      </c>
      <c r="L569" t="s">
        <v>234</v>
      </c>
      <c r="P569">
        <v>0.325526025100148</v>
      </c>
      <c r="Q569">
        <v>1.93329654293539E-2</v>
      </c>
      <c r="R569">
        <v>751390</v>
      </c>
      <c r="S569">
        <v>726</v>
      </c>
    </row>
    <row r="570" spans="1:19" x14ac:dyDescent="0.45">
      <c r="A570" t="s">
        <v>442</v>
      </c>
      <c r="B570" t="s">
        <v>333</v>
      </c>
      <c r="C570" t="s">
        <v>151</v>
      </c>
      <c r="D570">
        <v>0</v>
      </c>
      <c r="E570">
        <v>1</v>
      </c>
      <c r="F570">
        <v>0.65257056921172796</v>
      </c>
      <c r="G570">
        <v>1.9682578051005602E-2</v>
      </c>
      <c r="H570" t="s">
        <v>361</v>
      </c>
      <c r="K570" t="s">
        <v>202</v>
      </c>
      <c r="L570" t="s">
        <v>234</v>
      </c>
      <c r="P570">
        <v>0.325526025100148</v>
      </c>
      <c r="Q570">
        <v>1.93329654293539E-2</v>
      </c>
      <c r="R570">
        <v>751390</v>
      </c>
      <c r="S570">
        <v>726</v>
      </c>
    </row>
    <row r="571" spans="1:19" x14ac:dyDescent="0.45">
      <c r="A571" t="s">
        <v>442</v>
      </c>
      <c r="B571" t="s">
        <v>333</v>
      </c>
      <c r="C571" t="s">
        <v>151</v>
      </c>
      <c r="D571">
        <v>0</v>
      </c>
      <c r="E571">
        <v>1</v>
      </c>
      <c r="F571">
        <v>0.65257056921172796</v>
      </c>
      <c r="G571">
        <v>1.9682578051005602E-2</v>
      </c>
      <c r="H571" t="s">
        <v>361</v>
      </c>
      <c r="K571" t="s">
        <v>202</v>
      </c>
      <c r="L571" t="s">
        <v>234</v>
      </c>
      <c r="P571">
        <v>0.325526025100148</v>
      </c>
      <c r="Q571">
        <v>1.93329654293539E-2</v>
      </c>
      <c r="R571">
        <v>751390</v>
      </c>
      <c r="S571">
        <v>726</v>
      </c>
    </row>
    <row r="572" spans="1:19" x14ac:dyDescent="0.45">
      <c r="A572" t="s">
        <v>443</v>
      </c>
      <c r="B572" t="s">
        <v>444</v>
      </c>
      <c r="C572" t="s">
        <v>138</v>
      </c>
      <c r="D572">
        <v>0</v>
      </c>
      <c r="E572">
        <v>0</v>
      </c>
      <c r="F572">
        <v>0.653023106610925</v>
      </c>
      <c r="G572">
        <v>7.6833705223075498E-3</v>
      </c>
      <c r="H572" t="s">
        <v>445</v>
      </c>
      <c r="J572" t="s">
        <v>176</v>
      </c>
      <c r="K572" t="s">
        <v>199</v>
      </c>
      <c r="P572">
        <v>0.28536115479514601</v>
      </c>
      <c r="Q572">
        <v>7.4141685537029104E-3</v>
      </c>
      <c r="R572">
        <v>4407916</v>
      </c>
      <c r="S572">
        <v>5666</v>
      </c>
    </row>
    <row r="573" spans="1:19" x14ac:dyDescent="0.45">
      <c r="A573" t="s">
        <v>446</v>
      </c>
      <c r="B573" t="s">
        <v>444</v>
      </c>
      <c r="C573" t="s">
        <v>138</v>
      </c>
      <c r="D573">
        <v>0</v>
      </c>
      <c r="E573">
        <v>1</v>
      </c>
      <c r="F573">
        <v>0.70539383702388603</v>
      </c>
      <c r="G573">
        <v>1.6672578284848E-2</v>
      </c>
      <c r="H573" t="s">
        <v>445</v>
      </c>
      <c r="J573" t="s">
        <v>176</v>
      </c>
      <c r="K573" t="s">
        <v>199</v>
      </c>
      <c r="P573">
        <v>0.233848695566405</v>
      </c>
      <c r="Q573">
        <v>1.53224141167342E-2</v>
      </c>
      <c r="R573">
        <v>973296</v>
      </c>
      <c r="S573">
        <v>1037</v>
      </c>
    </row>
    <row r="574" spans="1:19" x14ac:dyDescent="0.45">
      <c r="A574" t="s">
        <v>447</v>
      </c>
      <c r="B574" t="s">
        <v>444</v>
      </c>
      <c r="C574" t="s">
        <v>138</v>
      </c>
      <c r="D574">
        <v>0</v>
      </c>
      <c r="E574">
        <v>0</v>
      </c>
      <c r="F574">
        <v>0.643085892286824</v>
      </c>
      <c r="G574">
        <v>6.4545940325787801E-3</v>
      </c>
      <c r="H574" t="s">
        <v>448</v>
      </c>
      <c r="J574" t="s">
        <v>176</v>
      </c>
      <c r="K574" t="s">
        <v>202</v>
      </c>
      <c r="P574">
        <v>0.31530140320970501</v>
      </c>
      <c r="Q574">
        <v>6.3411394527969301E-3</v>
      </c>
      <c r="R574">
        <v>4824368</v>
      </c>
      <c r="S574">
        <v>7490</v>
      </c>
    </row>
    <row r="575" spans="1:19" x14ac:dyDescent="0.45">
      <c r="A575" t="s">
        <v>449</v>
      </c>
      <c r="B575" t="s">
        <v>444</v>
      </c>
      <c r="C575" t="s">
        <v>138</v>
      </c>
      <c r="D575">
        <v>0</v>
      </c>
      <c r="E575">
        <v>1</v>
      </c>
      <c r="F575">
        <v>0.66766439460979798</v>
      </c>
      <c r="G575">
        <v>1.4824078936174901E-2</v>
      </c>
      <c r="H575" t="s">
        <v>448</v>
      </c>
      <c r="J575" t="s">
        <v>176</v>
      </c>
      <c r="K575" t="s">
        <v>202</v>
      </c>
      <c r="P575">
        <v>0.28450644784455598</v>
      </c>
      <c r="Q575">
        <v>1.42327914931992E-2</v>
      </c>
      <c r="R575">
        <v>1052057</v>
      </c>
      <c r="S575">
        <v>1309</v>
      </c>
    </row>
    <row r="576" spans="1:19" x14ac:dyDescent="0.45">
      <c r="A576" t="s">
        <v>450</v>
      </c>
      <c r="B576" t="s">
        <v>444</v>
      </c>
      <c r="C576" t="s">
        <v>138</v>
      </c>
      <c r="D576">
        <v>0</v>
      </c>
      <c r="E576">
        <v>0</v>
      </c>
      <c r="F576">
        <v>0.84027841357168997</v>
      </c>
      <c r="G576">
        <v>2.8276361200322E-3</v>
      </c>
      <c r="H576" t="s">
        <v>451</v>
      </c>
      <c r="J576" t="s">
        <v>179</v>
      </c>
      <c r="K576" t="s">
        <v>199</v>
      </c>
      <c r="P576">
        <v>0.13605650906643199</v>
      </c>
      <c r="Q576">
        <v>2.6053132082156198E-3</v>
      </c>
      <c r="R576">
        <v>13117895</v>
      </c>
      <c r="S576">
        <v>19194</v>
      </c>
    </row>
    <row r="577" spans="1:19" x14ac:dyDescent="0.45">
      <c r="A577" t="s">
        <v>452</v>
      </c>
      <c r="B577" t="s">
        <v>444</v>
      </c>
      <c r="C577" t="s">
        <v>138</v>
      </c>
      <c r="D577">
        <v>0</v>
      </c>
      <c r="E577">
        <v>1</v>
      </c>
      <c r="F577">
        <v>0.84254155607525705</v>
      </c>
      <c r="G577">
        <v>7.9922894120596603E-3</v>
      </c>
      <c r="H577" t="s">
        <v>451</v>
      </c>
      <c r="J577" t="s">
        <v>179</v>
      </c>
      <c r="K577" t="s">
        <v>199</v>
      </c>
      <c r="P577">
        <v>0.129909176104989</v>
      </c>
      <c r="Q577">
        <v>7.3003031408210399E-3</v>
      </c>
      <c r="R577">
        <v>2009273</v>
      </c>
      <c r="S577">
        <v>2320</v>
      </c>
    </row>
    <row r="578" spans="1:19" x14ac:dyDescent="0.45">
      <c r="A578" t="s">
        <v>453</v>
      </c>
      <c r="B578" t="s">
        <v>444</v>
      </c>
      <c r="C578" t="s">
        <v>138</v>
      </c>
      <c r="D578">
        <v>0</v>
      </c>
      <c r="E578">
        <v>0</v>
      </c>
      <c r="F578">
        <v>0.74470139969220905</v>
      </c>
      <c r="G578">
        <v>3.2831104767499101E-3</v>
      </c>
      <c r="H578" t="s">
        <v>454</v>
      </c>
      <c r="J578" t="s">
        <v>179</v>
      </c>
      <c r="K578" t="s">
        <v>202</v>
      </c>
      <c r="P578">
        <v>0.23279039318248601</v>
      </c>
      <c r="Q578">
        <v>3.1677849222727299E-3</v>
      </c>
      <c r="R578">
        <v>12915911</v>
      </c>
      <c r="S578">
        <v>19475</v>
      </c>
    </row>
    <row r="579" spans="1:19" x14ac:dyDescent="0.45">
      <c r="A579" t="s">
        <v>455</v>
      </c>
      <c r="B579" t="s">
        <v>444</v>
      </c>
      <c r="C579" t="s">
        <v>138</v>
      </c>
      <c r="D579">
        <v>0</v>
      </c>
      <c r="E579">
        <v>1</v>
      </c>
      <c r="F579">
        <v>0.69082045795036595</v>
      </c>
      <c r="G579">
        <v>1.04360352558683E-2</v>
      </c>
      <c r="H579" t="s">
        <v>454</v>
      </c>
      <c r="J579" t="s">
        <v>179</v>
      </c>
      <c r="K579" t="s">
        <v>202</v>
      </c>
      <c r="P579">
        <v>0.27986736309789401</v>
      </c>
      <c r="Q579">
        <v>1.01220601266116E-2</v>
      </c>
      <c r="R579">
        <v>1943049</v>
      </c>
      <c r="S579">
        <v>2300</v>
      </c>
    </row>
    <row r="580" spans="1:19" x14ac:dyDescent="0.45">
      <c r="A580" t="s">
        <v>456</v>
      </c>
      <c r="B580" t="s">
        <v>444</v>
      </c>
      <c r="C580" t="s">
        <v>142</v>
      </c>
      <c r="D580">
        <v>0</v>
      </c>
      <c r="E580">
        <v>0</v>
      </c>
      <c r="F580">
        <v>0.66508040475516195</v>
      </c>
      <c r="G580">
        <v>7.5602258731727696E-3</v>
      </c>
      <c r="H580" t="s">
        <v>445</v>
      </c>
      <c r="J580" t="s">
        <v>176</v>
      </c>
      <c r="K580" t="s">
        <v>199</v>
      </c>
      <c r="P580">
        <v>0.27475282187292099</v>
      </c>
      <c r="Q580">
        <v>7.1938902278026401E-3</v>
      </c>
      <c r="R580">
        <v>4470258</v>
      </c>
      <c r="S580">
        <v>5597</v>
      </c>
    </row>
    <row r="581" spans="1:19" x14ac:dyDescent="0.45">
      <c r="A581" t="s">
        <v>457</v>
      </c>
      <c r="B581" t="s">
        <v>444</v>
      </c>
      <c r="C581" t="s">
        <v>142</v>
      </c>
      <c r="D581">
        <v>0</v>
      </c>
      <c r="E581">
        <v>1</v>
      </c>
      <c r="F581">
        <v>0.69303945136884204</v>
      </c>
      <c r="G581">
        <v>1.7341965205094699E-2</v>
      </c>
      <c r="H581" t="s">
        <v>445</v>
      </c>
      <c r="J581" t="s">
        <v>176</v>
      </c>
      <c r="K581" t="s">
        <v>199</v>
      </c>
      <c r="P581">
        <v>0.24129623014532101</v>
      </c>
      <c r="Q581">
        <v>1.6292135039092399E-2</v>
      </c>
      <c r="R581">
        <v>932211</v>
      </c>
      <c r="S581">
        <v>892</v>
      </c>
    </row>
    <row r="582" spans="1:19" x14ac:dyDescent="0.45">
      <c r="A582" t="s">
        <v>458</v>
      </c>
      <c r="B582" t="s">
        <v>444</v>
      </c>
      <c r="C582" t="s">
        <v>142</v>
      </c>
      <c r="D582">
        <v>0</v>
      </c>
      <c r="E582">
        <v>0</v>
      </c>
      <c r="F582">
        <v>0.67048553095947205</v>
      </c>
      <c r="G582">
        <v>6.23961580558663E-3</v>
      </c>
      <c r="H582" t="s">
        <v>448</v>
      </c>
      <c r="J582" t="s">
        <v>176</v>
      </c>
      <c r="K582" t="s">
        <v>202</v>
      </c>
      <c r="P582">
        <v>0.29035539491045198</v>
      </c>
      <c r="Q582">
        <v>6.0506826952238298E-3</v>
      </c>
      <c r="R582">
        <v>4735352</v>
      </c>
      <c r="S582">
        <v>7367</v>
      </c>
    </row>
    <row r="583" spans="1:19" x14ac:dyDescent="0.45">
      <c r="A583" t="s">
        <v>459</v>
      </c>
      <c r="B583" t="s">
        <v>444</v>
      </c>
      <c r="C583" t="s">
        <v>142</v>
      </c>
      <c r="D583">
        <v>0</v>
      </c>
      <c r="E583">
        <v>1</v>
      </c>
      <c r="F583">
        <v>0.68193218104597897</v>
      </c>
      <c r="G583">
        <v>1.4305272604972E-2</v>
      </c>
      <c r="H583" t="s">
        <v>448</v>
      </c>
      <c r="J583" t="s">
        <v>176</v>
      </c>
      <c r="K583" t="s">
        <v>202</v>
      </c>
      <c r="P583">
        <v>0.279930110993311</v>
      </c>
      <c r="Q583">
        <v>1.37508007458205E-2</v>
      </c>
      <c r="R583">
        <v>1112049</v>
      </c>
      <c r="S583">
        <v>1224</v>
      </c>
    </row>
    <row r="584" spans="1:19" x14ac:dyDescent="0.45">
      <c r="A584" t="s">
        <v>460</v>
      </c>
      <c r="B584" t="s">
        <v>444</v>
      </c>
      <c r="C584" t="s">
        <v>142</v>
      </c>
      <c r="D584">
        <v>0</v>
      </c>
      <c r="E584">
        <v>0</v>
      </c>
      <c r="F584">
        <v>0.84042378074463997</v>
      </c>
      <c r="G584">
        <v>2.8422400328331201E-3</v>
      </c>
      <c r="H584" t="s">
        <v>451</v>
      </c>
      <c r="J584" t="s">
        <v>179</v>
      </c>
      <c r="K584" t="s">
        <v>199</v>
      </c>
      <c r="P584">
        <v>0.13474434061007801</v>
      </c>
      <c r="Q584">
        <v>2.6202426056337299E-3</v>
      </c>
      <c r="R584">
        <v>13164449</v>
      </c>
      <c r="S584">
        <v>18434</v>
      </c>
    </row>
    <row r="585" spans="1:19" x14ac:dyDescent="0.45">
      <c r="A585" t="s">
        <v>461</v>
      </c>
      <c r="B585" t="s">
        <v>444</v>
      </c>
      <c r="C585" t="s">
        <v>142</v>
      </c>
      <c r="D585">
        <v>0</v>
      </c>
      <c r="E585">
        <v>1</v>
      </c>
      <c r="F585">
        <v>0.82495011253246497</v>
      </c>
      <c r="G585">
        <v>9.3902964140089203E-3</v>
      </c>
      <c r="H585" t="s">
        <v>451</v>
      </c>
      <c r="J585" t="s">
        <v>179</v>
      </c>
      <c r="K585" t="s">
        <v>199</v>
      </c>
      <c r="P585">
        <v>0.144278624456989</v>
      </c>
      <c r="Q585">
        <v>8.78675645837774E-3</v>
      </c>
      <c r="R585">
        <v>1990981</v>
      </c>
      <c r="S585">
        <v>2010</v>
      </c>
    </row>
    <row r="586" spans="1:19" x14ac:dyDescent="0.45">
      <c r="A586" t="s">
        <v>462</v>
      </c>
      <c r="B586" t="s">
        <v>444</v>
      </c>
      <c r="C586" t="s">
        <v>142</v>
      </c>
      <c r="D586">
        <v>0</v>
      </c>
      <c r="E586">
        <v>0</v>
      </c>
      <c r="F586">
        <v>0.75063733833371404</v>
      </c>
      <c r="G586">
        <v>3.3512155320671198E-3</v>
      </c>
      <c r="H586" t="s">
        <v>454</v>
      </c>
      <c r="J586" t="s">
        <v>179</v>
      </c>
      <c r="K586" t="s">
        <v>202</v>
      </c>
      <c r="P586">
        <v>0.22872322768880701</v>
      </c>
      <c r="Q586">
        <v>3.23023620042088E-3</v>
      </c>
      <c r="R586">
        <v>12984077</v>
      </c>
      <c r="S586">
        <v>18765</v>
      </c>
    </row>
    <row r="587" spans="1:19" x14ac:dyDescent="0.45">
      <c r="A587" t="s">
        <v>463</v>
      </c>
      <c r="B587" t="s">
        <v>444</v>
      </c>
      <c r="C587" t="s">
        <v>142</v>
      </c>
      <c r="D587">
        <v>0</v>
      </c>
      <c r="E587">
        <v>1</v>
      </c>
      <c r="F587">
        <v>0.69164463432867496</v>
      </c>
      <c r="G587">
        <v>1.0992803025559701E-2</v>
      </c>
      <c r="H587" t="s">
        <v>454</v>
      </c>
      <c r="J587" t="s">
        <v>179</v>
      </c>
      <c r="K587" t="s">
        <v>202</v>
      </c>
      <c r="P587">
        <v>0.28392402746657902</v>
      </c>
      <c r="Q587">
        <v>1.07891664078699E-2</v>
      </c>
      <c r="R587">
        <v>1934278</v>
      </c>
      <c r="S587">
        <v>2005</v>
      </c>
    </row>
    <row r="588" spans="1:19" x14ac:dyDescent="0.45">
      <c r="A588" t="s">
        <v>464</v>
      </c>
      <c r="B588" t="s">
        <v>444</v>
      </c>
      <c r="C588" t="s">
        <v>145</v>
      </c>
      <c r="D588">
        <v>0</v>
      </c>
      <c r="E588">
        <v>0</v>
      </c>
      <c r="F588">
        <v>0.66631887372578502</v>
      </c>
      <c r="G588">
        <v>8.2476658644241897E-3</v>
      </c>
      <c r="H588" t="s">
        <v>445</v>
      </c>
      <c r="J588" t="s">
        <v>176</v>
      </c>
      <c r="K588" t="s">
        <v>199</v>
      </c>
      <c r="P588">
        <v>0.278387663067242</v>
      </c>
      <c r="Q588">
        <v>7.8368840263333406E-3</v>
      </c>
      <c r="R588">
        <v>4452841</v>
      </c>
      <c r="S588">
        <v>4353</v>
      </c>
    </row>
    <row r="589" spans="1:19" x14ac:dyDescent="0.45">
      <c r="A589" t="s">
        <v>465</v>
      </c>
      <c r="B589" t="s">
        <v>444</v>
      </c>
      <c r="C589" t="s">
        <v>145</v>
      </c>
      <c r="D589">
        <v>0</v>
      </c>
      <c r="E589">
        <v>1</v>
      </c>
      <c r="F589">
        <v>0.72627529464087204</v>
      </c>
      <c r="G589">
        <v>1.91944433939619E-2</v>
      </c>
      <c r="H589" t="s">
        <v>445</v>
      </c>
      <c r="J589" t="s">
        <v>176</v>
      </c>
      <c r="K589" t="s">
        <v>199</v>
      </c>
      <c r="P589">
        <v>0.209399599733155</v>
      </c>
      <c r="Q589">
        <v>1.73442626299453E-2</v>
      </c>
      <c r="R589">
        <v>899400</v>
      </c>
      <c r="S589">
        <v>615</v>
      </c>
    </row>
    <row r="590" spans="1:19" x14ac:dyDescent="0.45">
      <c r="A590" t="s">
        <v>466</v>
      </c>
      <c r="B590" t="s">
        <v>444</v>
      </c>
      <c r="C590" t="s">
        <v>145</v>
      </c>
      <c r="D590">
        <v>0</v>
      </c>
      <c r="E590">
        <v>0</v>
      </c>
      <c r="F590">
        <v>0.66183200342664195</v>
      </c>
      <c r="G590">
        <v>7.3279326835590302E-3</v>
      </c>
      <c r="H590" t="s">
        <v>448</v>
      </c>
      <c r="J590" t="s">
        <v>176</v>
      </c>
      <c r="K590" t="s">
        <v>202</v>
      </c>
      <c r="P590">
        <v>0.29982029226267298</v>
      </c>
      <c r="Q590">
        <v>7.1193653735649601E-3</v>
      </c>
      <c r="R590">
        <v>4608594</v>
      </c>
      <c r="S590">
        <v>5558</v>
      </c>
    </row>
    <row r="591" spans="1:19" x14ac:dyDescent="0.45">
      <c r="A591" t="s">
        <v>467</v>
      </c>
      <c r="B591" t="s">
        <v>444</v>
      </c>
      <c r="C591" t="s">
        <v>145</v>
      </c>
      <c r="D591">
        <v>0</v>
      </c>
      <c r="E591">
        <v>1</v>
      </c>
      <c r="F591">
        <v>0.68426876885212495</v>
      </c>
      <c r="G591">
        <v>2.1685521331248299E-2</v>
      </c>
      <c r="H591" t="s">
        <v>448</v>
      </c>
      <c r="J591" t="s">
        <v>176</v>
      </c>
      <c r="K591" t="s">
        <v>202</v>
      </c>
      <c r="P591">
        <v>0.275832269286996</v>
      </c>
      <c r="Q591">
        <v>2.0420410773451299E-2</v>
      </c>
      <c r="R591">
        <v>1080780</v>
      </c>
      <c r="S591">
        <v>879</v>
      </c>
    </row>
    <row r="592" spans="1:19" x14ac:dyDescent="0.45">
      <c r="A592" t="s">
        <v>468</v>
      </c>
      <c r="B592" t="s">
        <v>444</v>
      </c>
      <c r="C592" t="s">
        <v>145</v>
      </c>
      <c r="D592">
        <v>0</v>
      </c>
      <c r="E592">
        <v>0</v>
      </c>
      <c r="F592">
        <v>0.82972991688118902</v>
      </c>
      <c r="G592">
        <v>3.3193367790493801E-3</v>
      </c>
      <c r="H592" t="s">
        <v>451</v>
      </c>
      <c r="J592" t="s">
        <v>179</v>
      </c>
      <c r="K592" t="s">
        <v>199</v>
      </c>
      <c r="P592">
        <v>0.14324466875803399</v>
      </c>
      <c r="Q592">
        <v>3.0785814614770202E-3</v>
      </c>
      <c r="R592">
        <v>13155987</v>
      </c>
      <c r="S592">
        <v>15226</v>
      </c>
    </row>
    <row r="593" spans="1:19" x14ac:dyDescent="0.45">
      <c r="A593" t="s">
        <v>469</v>
      </c>
      <c r="B593" t="s">
        <v>444</v>
      </c>
      <c r="C593" t="s">
        <v>145</v>
      </c>
      <c r="D593">
        <v>0</v>
      </c>
      <c r="E593">
        <v>1</v>
      </c>
      <c r="F593">
        <v>0.84317770021320804</v>
      </c>
      <c r="G593">
        <v>1.09181298784891E-2</v>
      </c>
      <c r="H593" t="s">
        <v>451</v>
      </c>
      <c r="J593" t="s">
        <v>179</v>
      </c>
      <c r="K593" t="s">
        <v>199</v>
      </c>
      <c r="P593">
        <v>0.123005872322466</v>
      </c>
      <c r="Q593">
        <v>1.01218480220596E-2</v>
      </c>
      <c r="R593">
        <v>2061365</v>
      </c>
      <c r="S593">
        <v>1536</v>
      </c>
    </row>
    <row r="594" spans="1:19" x14ac:dyDescent="0.45">
      <c r="A594" t="s">
        <v>470</v>
      </c>
      <c r="B594" t="s">
        <v>444</v>
      </c>
      <c r="C594" t="s">
        <v>145</v>
      </c>
      <c r="D594">
        <v>0</v>
      </c>
      <c r="E594">
        <v>0</v>
      </c>
      <c r="F594">
        <v>0.745448030891255</v>
      </c>
      <c r="G594">
        <v>3.8506640894673898E-3</v>
      </c>
      <c r="H594" t="s">
        <v>454</v>
      </c>
      <c r="J594" t="s">
        <v>179</v>
      </c>
      <c r="K594" t="s">
        <v>202</v>
      </c>
      <c r="P594">
        <v>0.23238735375613101</v>
      </c>
      <c r="Q594">
        <v>3.7154971767055498E-3</v>
      </c>
      <c r="R594">
        <v>13028153</v>
      </c>
      <c r="S594">
        <v>15612</v>
      </c>
    </row>
    <row r="595" spans="1:19" x14ac:dyDescent="0.45">
      <c r="A595" t="s">
        <v>471</v>
      </c>
      <c r="B595" t="s">
        <v>444</v>
      </c>
      <c r="C595" t="s">
        <v>145</v>
      </c>
      <c r="D595">
        <v>0</v>
      </c>
      <c r="E595">
        <v>1</v>
      </c>
      <c r="F595">
        <v>0.71162505808097998</v>
      </c>
      <c r="G595">
        <v>1.25574201009268E-2</v>
      </c>
      <c r="H595" t="s">
        <v>454</v>
      </c>
      <c r="J595" t="s">
        <v>179</v>
      </c>
      <c r="K595" t="s">
        <v>202</v>
      </c>
      <c r="P595">
        <v>0.25798090194559697</v>
      </c>
      <c r="Q595">
        <v>1.2200245315557599E-2</v>
      </c>
      <c r="R595">
        <v>2042407</v>
      </c>
      <c r="S595">
        <v>1583</v>
      </c>
    </row>
    <row r="596" spans="1:19" x14ac:dyDescent="0.45">
      <c r="A596" t="s">
        <v>472</v>
      </c>
      <c r="B596" t="s">
        <v>444</v>
      </c>
      <c r="C596" t="s">
        <v>148</v>
      </c>
      <c r="D596">
        <v>0</v>
      </c>
      <c r="E596">
        <v>0</v>
      </c>
      <c r="F596">
        <v>0.65062836706933302</v>
      </c>
      <c r="G596">
        <v>8.0722933353624994E-3</v>
      </c>
      <c r="H596" t="s">
        <v>445</v>
      </c>
      <c r="J596" t="s">
        <v>176</v>
      </c>
      <c r="K596" t="s">
        <v>199</v>
      </c>
      <c r="P596">
        <v>0.28220334038446798</v>
      </c>
      <c r="Q596">
        <v>7.6025750706252299E-3</v>
      </c>
      <c r="R596">
        <v>4370455</v>
      </c>
      <c r="S596">
        <v>5076</v>
      </c>
    </row>
    <row r="597" spans="1:19" x14ac:dyDescent="0.45">
      <c r="A597" t="s">
        <v>473</v>
      </c>
      <c r="B597" t="s">
        <v>444</v>
      </c>
      <c r="C597" t="s">
        <v>148</v>
      </c>
      <c r="D597">
        <v>0</v>
      </c>
      <c r="E597">
        <v>1</v>
      </c>
      <c r="F597">
        <v>0.70122612865225398</v>
      </c>
      <c r="G597">
        <v>2.2249626061445101E-2</v>
      </c>
      <c r="H597" t="s">
        <v>445</v>
      </c>
      <c r="J597" t="s">
        <v>176</v>
      </c>
      <c r="K597" t="s">
        <v>199</v>
      </c>
      <c r="P597">
        <v>0.23839436323715699</v>
      </c>
      <c r="Q597">
        <v>2.0106337308151201E-2</v>
      </c>
      <c r="R597">
        <v>904065</v>
      </c>
      <c r="S597">
        <v>660</v>
      </c>
    </row>
    <row r="598" spans="1:19" x14ac:dyDescent="0.45">
      <c r="A598" t="s">
        <v>474</v>
      </c>
      <c r="B598" t="s">
        <v>444</v>
      </c>
      <c r="C598" t="s">
        <v>148</v>
      </c>
      <c r="D598">
        <v>0</v>
      </c>
      <c r="E598">
        <v>0</v>
      </c>
      <c r="F598">
        <v>0.65591229984074995</v>
      </c>
      <c r="G598">
        <v>7.3030952763722904E-3</v>
      </c>
      <c r="H598" t="s">
        <v>448</v>
      </c>
      <c r="J598" t="s">
        <v>176</v>
      </c>
      <c r="K598" t="s">
        <v>202</v>
      </c>
      <c r="P598">
        <v>0.298594130751901</v>
      </c>
      <c r="Q598">
        <v>7.14502947523023E-3</v>
      </c>
      <c r="R598">
        <v>4784940</v>
      </c>
      <c r="S598">
        <v>6733</v>
      </c>
    </row>
    <row r="599" spans="1:19" x14ac:dyDescent="0.45">
      <c r="A599" t="s">
        <v>475</v>
      </c>
      <c r="B599" t="s">
        <v>444</v>
      </c>
      <c r="C599" t="s">
        <v>148</v>
      </c>
      <c r="D599">
        <v>0</v>
      </c>
      <c r="E599">
        <v>1</v>
      </c>
      <c r="F599">
        <v>0.68329378507457506</v>
      </c>
      <c r="G599">
        <v>1.7065976747952499E-2</v>
      </c>
      <c r="H599" t="s">
        <v>448</v>
      </c>
      <c r="J599" t="s">
        <v>176</v>
      </c>
      <c r="K599" t="s">
        <v>202</v>
      </c>
      <c r="P599">
        <v>0.258898358220707</v>
      </c>
      <c r="Q599">
        <v>1.6888155619216999E-2</v>
      </c>
      <c r="R599">
        <v>1028701</v>
      </c>
      <c r="S599">
        <v>962</v>
      </c>
    </row>
    <row r="600" spans="1:19" x14ac:dyDescent="0.45">
      <c r="A600" t="s">
        <v>476</v>
      </c>
      <c r="B600" t="s">
        <v>444</v>
      </c>
      <c r="C600" t="s">
        <v>148</v>
      </c>
      <c r="D600">
        <v>0</v>
      </c>
      <c r="E600">
        <v>0</v>
      </c>
      <c r="F600">
        <v>0.82616525910007499</v>
      </c>
      <c r="G600">
        <v>3.2948979449312901E-3</v>
      </c>
      <c r="H600" t="s">
        <v>451</v>
      </c>
      <c r="J600" t="s">
        <v>179</v>
      </c>
      <c r="K600" t="s">
        <v>199</v>
      </c>
      <c r="P600">
        <v>0.146457002611383</v>
      </c>
      <c r="Q600">
        <v>3.0853805901454E-3</v>
      </c>
      <c r="R600">
        <v>13114122</v>
      </c>
      <c r="S600">
        <v>18458</v>
      </c>
    </row>
    <row r="601" spans="1:19" x14ac:dyDescent="0.45">
      <c r="A601" t="s">
        <v>477</v>
      </c>
      <c r="B601" t="s">
        <v>444</v>
      </c>
      <c r="C601" t="s">
        <v>148</v>
      </c>
      <c r="D601">
        <v>0</v>
      </c>
      <c r="E601">
        <v>1</v>
      </c>
      <c r="F601">
        <v>0.813379524505498</v>
      </c>
      <c r="G601">
        <v>9.8405249090188201E-3</v>
      </c>
      <c r="H601" t="s">
        <v>451</v>
      </c>
      <c r="J601" t="s">
        <v>179</v>
      </c>
      <c r="K601" t="s">
        <v>199</v>
      </c>
      <c r="P601">
        <v>0.14802345034205999</v>
      </c>
      <c r="Q601">
        <v>8.8956852187625397E-3</v>
      </c>
      <c r="R601">
        <v>2194936</v>
      </c>
      <c r="S601">
        <v>1954</v>
      </c>
    </row>
    <row r="602" spans="1:19" x14ac:dyDescent="0.45">
      <c r="A602" t="s">
        <v>478</v>
      </c>
      <c r="B602" t="s">
        <v>444</v>
      </c>
      <c r="C602" t="s">
        <v>148</v>
      </c>
      <c r="D602">
        <v>0</v>
      </c>
      <c r="E602">
        <v>0</v>
      </c>
      <c r="F602">
        <v>0.74012533261514901</v>
      </c>
      <c r="G602">
        <v>3.7706765679357702E-3</v>
      </c>
      <c r="H602" t="s">
        <v>454</v>
      </c>
      <c r="J602" t="s">
        <v>179</v>
      </c>
      <c r="K602" t="s">
        <v>202</v>
      </c>
      <c r="P602">
        <v>0.235871923309868</v>
      </c>
      <c r="Q602">
        <v>3.6541763101299398E-3</v>
      </c>
      <c r="R602">
        <v>12891776</v>
      </c>
      <c r="S602">
        <v>19133</v>
      </c>
    </row>
    <row r="603" spans="1:19" x14ac:dyDescent="0.45">
      <c r="A603" t="s">
        <v>479</v>
      </c>
      <c r="B603" t="s">
        <v>444</v>
      </c>
      <c r="C603" t="s">
        <v>148</v>
      </c>
      <c r="D603">
        <v>0</v>
      </c>
      <c r="E603">
        <v>1</v>
      </c>
      <c r="F603">
        <v>0.71779115741184296</v>
      </c>
      <c r="G603">
        <v>1.20362630409539E-2</v>
      </c>
      <c r="H603" t="s">
        <v>454</v>
      </c>
      <c r="J603" t="s">
        <v>179</v>
      </c>
      <c r="K603" t="s">
        <v>202</v>
      </c>
      <c r="P603">
        <v>0.24332997572502699</v>
      </c>
      <c r="Q603">
        <v>1.14149808861112E-2</v>
      </c>
      <c r="R603">
        <v>2056027</v>
      </c>
      <c r="S603">
        <v>1905</v>
      </c>
    </row>
    <row r="604" spans="1:19" x14ac:dyDescent="0.45">
      <c r="A604" t="s">
        <v>480</v>
      </c>
      <c r="B604" t="s">
        <v>444</v>
      </c>
      <c r="C604" t="s">
        <v>151</v>
      </c>
      <c r="D604">
        <v>0</v>
      </c>
      <c r="E604">
        <v>0</v>
      </c>
      <c r="F604">
        <v>0.64711644041851502</v>
      </c>
      <c r="G604">
        <v>1.2093687092517401E-2</v>
      </c>
      <c r="H604" t="s">
        <v>445</v>
      </c>
      <c r="J604" t="s">
        <v>176</v>
      </c>
      <c r="K604" t="s">
        <v>199</v>
      </c>
      <c r="P604">
        <v>0.29810552858046901</v>
      </c>
      <c r="Q604">
        <v>1.2505534231480001E-2</v>
      </c>
      <c r="R604">
        <v>4437016</v>
      </c>
      <c r="S604">
        <v>4673</v>
      </c>
    </row>
    <row r="605" spans="1:19" x14ac:dyDescent="0.45">
      <c r="A605" t="s">
        <v>481</v>
      </c>
      <c r="B605" t="s">
        <v>444</v>
      </c>
      <c r="C605" t="s">
        <v>151</v>
      </c>
      <c r="D605">
        <v>0</v>
      </c>
      <c r="E605">
        <v>1</v>
      </c>
      <c r="F605">
        <v>0.67496785268850401</v>
      </c>
      <c r="G605">
        <v>2.28949643112995E-2</v>
      </c>
      <c r="H605" t="s">
        <v>445</v>
      </c>
      <c r="J605" t="s">
        <v>176</v>
      </c>
      <c r="K605" t="s">
        <v>199</v>
      </c>
      <c r="P605">
        <v>0.263909822091353</v>
      </c>
      <c r="Q605">
        <v>2.3115673193167801E-2</v>
      </c>
      <c r="R605">
        <v>930871</v>
      </c>
      <c r="S605">
        <v>586</v>
      </c>
    </row>
    <row r="606" spans="1:19" x14ac:dyDescent="0.45">
      <c r="A606" t="s">
        <v>482</v>
      </c>
      <c r="B606" t="s">
        <v>444</v>
      </c>
      <c r="C606" t="s">
        <v>151</v>
      </c>
      <c r="D606">
        <v>0</v>
      </c>
      <c r="E606">
        <v>0</v>
      </c>
      <c r="F606">
        <v>0.64828529629859</v>
      </c>
      <c r="G606">
        <v>7.7052629845342996E-3</v>
      </c>
      <c r="H606" t="s">
        <v>448</v>
      </c>
      <c r="J606" t="s">
        <v>176</v>
      </c>
      <c r="K606" t="s">
        <v>202</v>
      </c>
      <c r="P606">
        <v>0.31048435692752702</v>
      </c>
      <c r="Q606">
        <v>7.5376181712337202E-3</v>
      </c>
      <c r="R606">
        <v>4779368</v>
      </c>
      <c r="S606">
        <v>6058</v>
      </c>
    </row>
    <row r="607" spans="1:19" x14ac:dyDescent="0.45">
      <c r="A607" t="s">
        <v>483</v>
      </c>
      <c r="B607" t="s">
        <v>444</v>
      </c>
      <c r="C607" t="s">
        <v>151</v>
      </c>
      <c r="D607">
        <v>0</v>
      </c>
      <c r="E607">
        <v>1</v>
      </c>
      <c r="F607">
        <v>0.67835489294790097</v>
      </c>
      <c r="G607">
        <v>2.2091531647687498E-2</v>
      </c>
      <c r="H607" t="s">
        <v>448</v>
      </c>
      <c r="J607" t="s">
        <v>176</v>
      </c>
      <c r="K607" t="s">
        <v>202</v>
      </c>
      <c r="P607">
        <v>0.27292126151964602</v>
      </c>
      <c r="Q607">
        <v>2.132923336943E-2</v>
      </c>
      <c r="R607">
        <v>1018803</v>
      </c>
      <c r="S607">
        <v>783</v>
      </c>
    </row>
    <row r="608" spans="1:19" x14ac:dyDescent="0.45">
      <c r="A608" t="s">
        <v>484</v>
      </c>
      <c r="B608" t="s">
        <v>444</v>
      </c>
      <c r="C608" t="s">
        <v>151</v>
      </c>
      <c r="D608">
        <v>0</v>
      </c>
      <c r="E608">
        <v>0</v>
      </c>
      <c r="F608">
        <v>0.83335533076818002</v>
      </c>
      <c r="G608">
        <v>3.4245648987030601E-3</v>
      </c>
      <c r="H608" t="s">
        <v>451</v>
      </c>
      <c r="J608" t="s">
        <v>179</v>
      </c>
      <c r="K608" t="s">
        <v>199</v>
      </c>
      <c r="P608">
        <v>0.14459307509542099</v>
      </c>
      <c r="Q608">
        <v>3.1791782914240801E-3</v>
      </c>
      <c r="R608">
        <v>13084859</v>
      </c>
      <c r="S608">
        <v>15738</v>
      </c>
    </row>
    <row r="609" spans="1:19" x14ac:dyDescent="0.45">
      <c r="A609" t="s">
        <v>485</v>
      </c>
      <c r="B609" t="s">
        <v>444</v>
      </c>
      <c r="C609" t="s">
        <v>151</v>
      </c>
      <c r="D609">
        <v>0</v>
      </c>
      <c r="E609">
        <v>1</v>
      </c>
      <c r="F609">
        <v>0.83757075724201102</v>
      </c>
      <c r="G609">
        <v>1.0225610684484601E-2</v>
      </c>
      <c r="H609" t="s">
        <v>451</v>
      </c>
      <c r="J609" t="s">
        <v>179</v>
      </c>
      <c r="K609" t="s">
        <v>199</v>
      </c>
      <c r="P609">
        <v>0.14079922369197301</v>
      </c>
      <c r="Q609">
        <v>9.7021200565831495E-3</v>
      </c>
      <c r="R609">
        <v>2195005</v>
      </c>
      <c r="S609">
        <v>1658</v>
      </c>
    </row>
    <row r="610" spans="1:19" x14ac:dyDescent="0.45">
      <c r="A610" t="s">
        <v>486</v>
      </c>
      <c r="B610" t="s">
        <v>444</v>
      </c>
      <c r="C610" t="s">
        <v>151</v>
      </c>
      <c r="D610">
        <v>0</v>
      </c>
      <c r="E610">
        <v>0</v>
      </c>
      <c r="F610">
        <v>0.75044290723005402</v>
      </c>
      <c r="G610">
        <v>3.9483529468561998E-3</v>
      </c>
      <c r="H610" t="s">
        <v>454</v>
      </c>
      <c r="J610" t="s">
        <v>179</v>
      </c>
      <c r="K610" t="s">
        <v>202</v>
      </c>
      <c r="P610">
        <v>0.231461909668598</v>
      </c>
      <c r="Q610">
        <v>3.8019472763815799E-3</v>
      </c>
      <c r="R610">
        <v>12919184</v>
      </c>
      <c r="S610">
        <v>16185</v>
      </c>
    </row>
    <row r="611" spans="1:19" x14ac:dyDescent="0.45">
      <c r="A611" t="s">
        <v>487</v>
      </c>
      <c r="B611" t="s">
        <v>444</v>
      </c>
      <c r="C611" t="s">
        <v>151</v>
      </c>
      <c r="D611">
        <v>0</v>
      </c>
      <c r="E611">
        <v>1</v>
      </c>
      <c r="F611">
        <v>0.70371605413288096</v>
      </c>
      <c r="G611">
        <v>1.2453478182958E-2</v>
      </c>
      <c r="H611" t="s">
        <v>454</v>
      </c>
      <c r="J611" t="s">
        <v>179</v>
      </c>
      <c r="K611" t="s">
        <v>202</v>
      </c>
      <c r="P611">
        <v>0.269853552410946</v>
      </c>
      <c r="Q611">
        <v>1.21911063850256E-2</v>
      </c>
      <c r="R611">
        <v>2105190</v>
      </c>
      <c r="S611">
        <v>1650</v>
      </c>
    </row>
    <row r="612" spans="1:19" x14ac:dyDescent="0.45">
      <c r="A612" t="s">
        <v>332</v>
      </c>
      <c r="B612" t="s">
        <v>333</v>
      </c>
      <c r="C612" t="s">
        <v>138</v>
      </c>
      <c r="D612">
        <v>0</v>
      </c>
      <c r="E612">
        <v>0</v>
      </c>
      <c r="F612">
        <v>0.25362776442426899</v>
      </c>
      <c r="G612">
        <v>1.4552751840567001E-2</v>
      </c>
      <c r="H612" t="s">
        <v>334</v>
      </c>
      <c r="K612" t="s">
        <v>199</v>
      </c>
      <c r="L612" t="s">
        <v>222</v>
      </c>
      <c r="P612">
        <v>0.68505318076168997</v>
      </c>
      <c r="Q612">
        <v>1.5577760898872301E-2</v>
      </c>
      <c r="R612">
        <v>604918</v>
      </c>
      <c r="S612">
        <v>943</v>
      </c>
    </row>
    <row r="613" spans="1:19" x14ac:dyDescent="0.45">
      <c r="A613" t="s">
        <v>332</v>
      </c>
      <c r="B613" t="s">
        <v>333</v>
      </c>
      <c r="C613" t="s">
        <v>138</v>
      </c>
      <c r="D613">
        <v>0</v>
      </c>
      <c r="E613">
        <v>0</v>
      </c>
      <c r="F613">
        <v>0.25362776442426899</v>
      </c>
      <c r="G613">
        <v>1.4552751840567001E-2</v>
      </c>
      <c r="H613" t="s">
        <v>334</v>
      </c>
      <c r="K613" t="s">
        <v>199</v>
      </c>
      <c r="L613" t="s">
        <v>222</v>
      </c>
      <c r="P613">
        <v>0.68505318076168997</v>
      </c>
      <c r="Q613">
        <v>1.5577760898872301E-2</v>
      </c>
      <c r="R613">
        <v>604918</v>
      </c>
      <c r="S613">
        <v>943</v>
      </c>
    </row>
    <row r="614" spans="1:19" x14ac:dyDescent="0.45">
      <c r="A614" t="s">
        <v>332</v>
      </c>
      <c r="B614" t="s">
        <v>333</v>
      </c>
      <c r="C614" t="s">
        <v>138</v>
      </c>
      <c r="D614">
        <v>0</v>
      </c>
      <c r="E614">
        <v>0</v>
      </c>
      <c r="F614">
        <v>0.25362776442426899</v>
      </c>
      <c r="G614">
        <v>1.4552751840567001E-2</v>
      </c>
      <c r="H614" t="s">
        <v>334</v>
      </c>
      <c r="K614" t="s">
        <v>199</v>
      </c>
      <c r="L614" t="s">
        <v>222</v>
      </c>
      <c r="P614">
        <v>0.68505318076168997</v>
      </c>
      <c r="Q614">
        <v>1.5577760898872301E-2</v>
      </c>
      <c r="R614">
        <v>604918</v>
      </c>
      <c r="S614">
        <v>943</v>
      </c>
    </row>
    <row r="615" spans="1:19" x14ac:dyDescent="0.45">
      <c r="A615" t="s">
        <v>332</v>
      </c>
      <c r="B615" t="s">
        <v>333</v>
      </c>
      <c r="C615" t="s">
        <v>138</v>
      </c>
      <c r="D615">
        <v>0</v>
      </c>
      <c r="E615">
        <v>0</v>
      </c>
      <c r="F615">
        <v>0.25362776442426899</v>
      </c>
      <c r="G615">
        <v>1.4552751840567001E-2</v>
      </c>
      <c r="H615" t="s">
        <v>334</v>
      </c>
      <c r="K615" t="s">
        <v>199</v>
      </c>
      <c r="L615" t="s">
        <v>222</v>
      </c>
      <c r="P615">
        <v>0.68505318076168997</v>
      </c>
      <c r="Q615">
        <v>1.5577760898872301E-2</v>
      </c>
      <c r="R615">
        <v>604918</v>
      </c>
      <c r="S615">
        <v>943</v>
      </c>
    </row>
    <row r="616" spans="1:19" x14ac:dyDescent="0.45">
      <c r="A616" t="s">
        <v>335</v>
      </c>
      <c r="B616" t="s">
        <v>333</v>
      </c>
      <c r="C616" t="s">
        <v>138</v>
      </c>
      <c r="D616">
        <v>0</v>
      </c>
      <c r="E616">
        <v>1</v>
      </c>
      <c r="F616">
        <v>0.19859391242499999</v>
      </c>
      <c r="G616">
        <v>3.4626925474138801E-2</v>
      </c>
      <c r="H616" t="s">
        <v>334</v>
      </c>
      <c r="K616" t="s">
        <v>199</v>
      </c>
      <c r="L616" t="s">
        <v>222</v>
      </c>
      <c r="P616">
        <v>0.74265497054693297</v>
      </c>
      <c r="Q616">
        <v>3.7932409230524697E-2</v>
      </c>
      <c r="R616">
        <v>109666</v>
      </c>
      <c r="S616">
        <v>135</v>
      </c>
    </row>
    <row r="617" spans="1:19" x14ac:dyDescent="0.45">
      <c r="A617" t="s">
        <v>335</v>
      </c>
      <c r="B617" t="s">
        <v>333</v>
      </c>
      <c r="C617" t="s">
        <v>138</v>
      </c>
      <c r="D617">
        <v>0</v>
      </c>
      <c r="E617">
        <v>1</v>
      </c>
      <c r="F617">
        <v>0.19859391242499999</v>
      </c>
      <c r="G617">
        <v>3.4626925474138801E-2</v>
      </c>
      <c r="H617" t="s">
        <v>334</v>
      </c>
      <c r="K617" t="s">
        <v>199</v>
      </c>
      <c r="L617" t="s">
        <v>222</v>
      </c>
      <c r="P617">
        <v>0.74265497054693297</v>
      </c>
      <c r="Q617">
        <v>3.7932409230524697E-2</v>
      </c>
      <c r="R617">
        <v>109666</v>
      </c>
      <c r="S617">
        <v>135</v>
      </c>
    </row>
    <row r="618" spans="1:19" x14ac:dyDescent="0.45">
      <c r="A618" t="s">
        <v>335</v>
      </c>
      <c r="B618" t="s">
        <v>333</v>
      </c>
      <c r="C618" t="s">
        <v>138</v>
      </c>
      <c r="D618">
        <v>0</v>
      </c>
      <c r="E618">
        <v>1</v>
      </c>
      <c r="F618">
        <v>0.19859391242499999</v>
      </c>
      <c r="G618">
        <v>3.4626925474138801E-2</v>
      </c>
      <c r="H618" t="s">
        <v>334</v>
      </c>
      <c r="K618" t="s">
        <v>199</v>
      </c>
      <c r="L618" t="s">
        <v>222</v>
      </c>
      <c r="P618">
        <v>0.74265497054693297</v>
      </c>
      <c r="Q618">
        <v>3.7932409230524697E-2</v>
      </c>
      <c r="R618">
        <v>109666</v>
      </c>
      <c r="S618">
        <v>135</v>
      </c>
    </row>
    <row r="619" spans="1:19" x14ac:dyDescent="0.45">
      <c r="A619" t="s">
        <v>335</v>
      </c>
      <c r="B619" t="s">
        <v>333</v>
      </c>
      <c r="C619" t="s">
        <v>138</v>
      </c>
      <c r="D619">
        <v>0</v>
      </c>
      <c r="E619">
        <v>1</v>
      </c>
      <c r="F619">
        <v>0.19859391242499999</v>
      </c>
      <c r="G619">
        <v>3.4626925474138801E-2</v>
      </c>
      <c r="H619" t="s">
        <v>334</v>
      </c>
      <c r="K619" t="s">
        <v>199</v>
      </c>
      <c r="L619" t="s">
        <v>222</v>
      </c>
      <c r="P619">
        <v>0.74265497054693297</v>
      </c>
      <c r="Q619">
        <v>3.7932409230524697E-2</v>
      </c>
      <c r="R619">
        <v>109666</v>
      </c>
      <c r="S619">
        <v>135</v>
      </c>
    </row>
    <row r="620" spans="1:19" x14ac:dyDescent="0.45">
      <c r="A620" t="s">
        <v>336</v>
      </c>
      <c r="B620" t="s">
        <v>333</v>
      </c>
      <c r="C620" t="s">
        <v>138</v>
      </c>
      <c r="D620">
        <v>0</v>
      </c>
      <c r="E620">
        <v>0</v>
      </c>
      <c r="F620">
        <v>0.28725245342640898</v>
      </c>
      <c r="G620">
        <v>1.5507709652895401E-2</v>
      </c>
      <c r="H620" t="s">
        <v>337</v>
      </c>
      <c r="K620" t="s">
        <v>202</v>
      </c>
      <c r="L620" t="s">
        <v>222</v>
      </c>
      <c r="P620">
        <v>0.64515057781551299</v>
      </c>
      <c r="Q620">
        <v>1.6397211980937701E-2</v>
      </c>
      <c r="R620">
        <v>584183</v>
      </c>
      <c r="S620">
        <v>914</v>
      </c>
    </row>
    <row r="621" spans="1:19" x14ac:dyDescent="0.45">
      <c r="A621" t="s">
        <v>336</v>
      </c>
      <c r="B621" t="s">
        <v>333</v>
      </c>
      <c r="C621" t="s">
        <v>138</v>
      </c>
      <c r="D621">
        <v>0</v>
      </c>
      <c r="E621">
        <v>0</v>
      </c>
      <c r="F621">
        <v>0.28725245342640898</v>
      </c>
      <c r="G621">
        <v>1.5507709652895401E-2</v>
      </c>
      <c r="H621" t="s">
        <v>337</v>
      </c>
      <c r="K621" t="s">
        <v>202</v>
      </c>
      <c r="L621" t="s">
        <v>222</v>
      </c>
      <c r="P621">
        <v>0.64515057781551299</v>
      </c>
      <c r="Q621">
        <v>1.6397211980937701E-2</v>
      </c>
      <c r="R621">
        <v>584183</v>
      </c>
      <c r="S621">
        <v>914</v>
      </c>
    </row>
    <row r="622" spans="1:19" x14ac:dyDescent="0.45">
      <c r="A622" t="s">
        <v>336</v>
      </c>
      <c r="B622" t="s">
        <v>333</v>
      </c>
      <c r="C622" t="s">
        <v>138</v>
      </c>
      <c r="D622">
        <v>0</v>
      </c>
      <c r="E622">
        <v>0</v>
      </c>
      <c r="F622">
        <v>0.28725245342640898</v>
      </c>
      <c r="G622">
        <v>1.5507709652895401E-2</v>
      </c>
      <c r="H622" t="s">
        <v>337</v>
      </c>
      <c r="K622" t="s">
        <v>202</v>
      </c>
      <c r="L622" t="s">
        <v>222</v>
      </c>
      <c r="P622">
        <v>0.64515057781551299</v>
      </c>
      <c r="Q622">
        <v>1.6397211980937701E-2</v>
      </c>
      <c r="R622">
        <v>584183</v>
      </c>
      <c r="S622">
        <v>914</v>
      </c>
    </row>
    <row r="623" spans="1:19" x14ac:dyDescent="0.45">
      <c r="A623" t="s">
        <v>336</v>
      </c>
      <c r="B623" t="s">
        <v>333</v>
      </c>
      <c r="C623" t="s">
        <v>138</v>
      </c>
      <c r="D623">
        <v>0</v>
      </c>
      <c r="E623">
        <v>0</v>
      </c>
      <c r="F623">
        <v>0.28725245342640898</v>
      </c>
      <c r="G623">
        <v>1.5507709652895401E-2</v>
      </c>
      <c r="H623" t="s">
        <v>337</v>
      </c>
      <c r="K623" t="s">
        <v>202</v>
      </c>
      <c r="L623" t="s">
        <v>222</v>
      </c>
      <c r="P623">
        <v>0.64515057781551299</v>
      </c>
      <c r="Q623">
        <v>1.6397211980937701E-2</v>
      </c>
      <c r="R623">
        <v>584183</v>
      </c>
      <c r="S623">
        <v>914</v>
      </c>
    </row>
    <row r="624" spans="1:19" x14ac:dyDescent="0.45">
      <c r="A624" t="s">
        <v>338</v>
      </c>
      <c r="B624" t="s">
        <v>333</v>
      </c>
      <c r="C624" t="s">
        <v>138</v>
      </c>
      <c r="D624">
        <v>0</v>
      </c>
      <c r="E624">
        <v>1</v>
      </c>
      <c r="F624">
        <v>0.13430248066150999</v>
      </c>
      <c r="G624">
        <v>3.15851810123082E-2</v>
      </c>
      <c r="H624" t="s">
        <v>337</v>
      </c>
      <c r="K624" t="s">
        <v>202</v>
      </c>
      <c r="L624" t="s">
        <v>222</v>
      </c>
      <c r="P624">
        <v>0.80384512793155105</v>
      </c>
      <c r="Q624">
        <v>3.70634279992378E-2</v>
      </c>
      <c r="R624">
        <v>97474</v>
      </c>
      <c r="S624">
        <v>118</v>
      </c>
    </row>
    <row r="625" spans="1:19" x14ac:dyDescent="0.45">
      <c r="A625" t="s">
        <v>338</v>
      </c>
      <c r="B625" t="s">
        <v>333</v>
      </c>
      <c r="C625" t="s">
        <v>138</v>
      </c>
      <c r="D625">
        <v>0</v>
      </c>
      <c r="E625">
        <v>1</v>
      </c>
      <c r="F625">
        <v>0.13430248066150999</v>
      </c>
      <c r="G625">
        <v>3.15851810123082E-2</v>
      </c>
      <c r="H625" t="s">
        <v>337</v>
      </c>
      <c r="K625" t="s">
        <v>202</v>
      </c>
      <c r="L625" t="s">
        <v>222</v>
      </c>
      <c r="P625">
        <v>0.80384512793155105</v>
      </c>
      <c r="Q625">
        <v>3.70634279992378E-2</v>
      </c>
      <c r="R625">
        <v>97474</v>
      </c>
      <c r="S625">
        <v>118</v>
      </c>
    </row>
    <row r="626" spans="1:19" x14ac:dyDescent="0.45">
      <c r="A626" t="s">
        <v>338</v>
      </c>
      <c r="B626" t="s">
        <v>333</v>
      </c>
      <c r="C626" t="s">
        <v>138</v>
      </c>
      <c r="D626">
        <v>0</v>
      </c>
      <c r="E626">
        <v>1</v>
      </c>
      <c r="F626">
        <v>0.13430248066150999</v>
      </c>
      <c r="G626">
        <v>3.15851810123082E-2</v>
      </c>
      <c r="H626" t="s">
        <v>337</v>
      </c>
      <c r="K626" t="s">
        <v>202</v>
      </c>
      <c r="L626" t="s">
        <v>222</v>
      </c>
      <c r="P626">
        <v>0.80384512793155105</v>
      </c>
      <c r="Q626">
        <v>3.70634279992378E-2</v>
      </c>
      <c r="R626">
        <v>97474</v>
      </c>
      <c r="S626">
        <v>118</v>
      </c>
    </row>
    <row r="627" spans="1:19" x14ac:dyDescent="0.45">
      <c r="A627" t="s">
        <v>338</v>
      </c>
      <c r="B627" t="s">
        <v>333</v>
      </c>
      <c r="C627" t="s">
        <v>138</v>
      </c>
      <c r="D627">
        <v>0</v>
      </c>
      <c r="E627">
        <v>1</v>
      </c>
      <c r="F627">
        <v>0.13430248066150999</v>
      </c>
      <c r="G627">
        <v>3.15851810123082E-2</v>
      </c>
      <c r="H627" t="s">
        <v>337</v>
      </c>
      <c r="K627" t="s">
        <v>202</v>
      </c>
      <c r="L627" t="s">
        <v>222</v>
      </c>
      <c r="P627">
        <v>0.80384512793155105</v>
      </c>
      <c r="Q627">
        <v>3.70634279992378E-2</v>
      </c>
      <c r="R627">
        <v>97474</v>
      </c>
      <c r="S627">
        <v>118</v>
      </c>
    </row>
    <row r="628" spans="1:19" x14ac:dyDescent="0.45">
      <c r="A628" t="s">
        <v>339</v>
      </c>
      <c r="B628" t="s">
        <v>333</v>
      </c>
      <c r="C628" t="s">
        <v>138</v>
      </c>
      <c r="D628">
        <v>0</v>
      </c>
      <c r="E628">
        <v>0</v>
      </c>
      <c r="F628">
        <v>0.61851543370201201</v>
      </c>
      <c r="G628">
        <v>1.0803101394298201E-2</v>
      </c>
      <c r="H628" t="s">
        <v>340</v>
      </c>
      <c r="K628" t="s">
        <v>199</v>
      </c>
      <c r="L628" t="s">
        <v>225</v>
      </c>
      <c r="P628">
        <v>0.30915471509714898</v>
      </c>
      <c r="Q628">
        <v>1.07693314316378E-2</v>
      </c>
      <c r="R628">
        <v>2475686</v>
      </c>
      <c r="S628">
        <v>3012</v>
      </c>
    </row>
    <row r="629" spans="1:19" x14ac:dyDescent="0.45">
      <c r="A629" t="s">
        <v>339</v>
      </c>
      <c r="B629" t="s">
        <v>333</v>
      </c>
      <c r="C629" t="s">
        <v>138</v>
      </c>
      <c r="D629">
        <v>0</v>
      </c>
      <c r="E629">
        <v>0</v>
      </c>
      <c r="F629">
        <v>0.61851543370201201</v>
      </c>
      <c r="G629">
        <v>1.0803101394298201E-2</v>
      </c>
      <c r="H629" t="s">
        <v>340</v>
      </c>
      <c r="K629" t="s">
        <v>199</v>
      </c>
      <c r="L629" t="s">
        <v>225</v>
      </c>
      <c r="P629">
        <v>0.30915471509714898</v>
      </c>
      <c r="Q629">
        <v>1.07693314316378E-2</v>
      </c>
      <c r="R629">
        <v>2475686</v>
      </c>
      <c r="S629">
        <v>3012</v>
      </c>
    </row>
    <row r="630" spans="1:19" x14ac:dyDescent="0.45">
      <c r="A630" t="s">
        <v>339</v>
      </c>
      <c r="B630" t="s">
        <v>333</v>
      </c>
      <c r="C630" t="s">
        <v>138</v>
      </c>
      <c r="D630">
        <v>0</v>
      </c>
      <c r="E630">
        <v>0</v>
      </c>
      <c r="F630">
        <v>0.61851543370201201</v>
      </c>
      <c r="G630">
        <v>1.0803101394298201E-2</v>
      </c>
      <c r="H630" t="s">
        <v>340</v>
      </c>
      <c r="K630" t="s">
        <v>199</v>
      </c>
      <c r="L630" t="s">
        <v>225</v>
      </c>
      <c r="P630">
        <v>0.30915471509714898</v>
      </c>
      <c r="Q630">
        <v>1.07693314316378E-2</v>
      </c>
      <c r="R630">
        <v>2475686</v>
      </c>
      <c r="S630">
        <v>3012</v>
      </c>
    </row>
    <row r="631" spans="1:19" x14ac:dyDescent="0.45">
      <c r="A631" t="s">
        <v>339</v>
      </c>
      <c r="B631" t="s">
        <v>333</v>
      </c>
      <c r="C631" t="s">
        <v>138</v>
      </c>
      <c r="D631">
        <v>0</v>
      </c>
      <c r="E631">
        <v>0</v>
      </c>
      <c r="F631">
        <v>0.61851543370201201</v>
      </c>
      <c r="G631">
        <v>1.0803101394298201E-2</v>
      </c>
      <c r="H631" t="s">
        <v>340</v>
      </c>
      <c r="K631" t="s">
        <v>199</v>
      </c>
      <c r="L631" t="s">
        <v>225</v>
      </c>
      <c r="P631">
        <v>0.30915471509714898</v>
      </c>
      <c r="Q631">
        <v>1.07693314316378E-2</v>
      </c>
      <c r="R631">
        <v>2475686</v>
      </c>
      <c r="S631">
        <v>3012</v>
      </c>
    </row>
    <row r="632" spans="1:19" x14ac:dyDescent="0.45">
      <c r="A632" t="s">
        <v>341</v>
      </c>
      <c r="B632" t="s">
        <v>333</v>
      </c>
      <c r="C632" t="s">
        <v>138</v>
      </c>
      <c r="D632">
        <v>0</v>
      </c>
      <c r="E632">
        <v>1</v>
      </c>
      <c r="F632">
        <v>0.52400795652365095</v>
      </c>
      <c r="G632">
        <v>2.8950274288139798E-2</v>
      </c>
      <c r="H632" t="s">
        <v>340</v>
      </c>
      <c r="K632" t="s">
        <v>199</v>
      </c>
      <c r="L632" t="s">
        <v>225</v>
      </c>
      <c r="P632">
        <v>0.39724160051319102</v>
      </c>
      <c r="Q632">
        <v>2.8176407291688899E-2</v>
      </c>
      <c r="R632">
        <v>386601</v>
      </c>
      <c r="S632">
        <v>387</v>
      </c>
    </row>
    <row r="633" spans="1:19" x14ac:dyDescent="0.45">
      <c r="A633" t="s">
        <v>341</v>
      </c>
      <c r="B633" t="s">
        <v>333</v>
      </c>
      <c r="C633" t="s">
        <v>138</v>
      </c>
      <c r="D633">
        <v>0</v>
      </c>
      <c r="E633">
        <v>1</v>
      </c>
      <c r="F633">
        <v>0.52400795652365095</v>
      </c>
      <c r="G633">
        <v>2.8950274288139798E-2</v>
      </c>
      <c r="H633" t="s">
        <v>340</v>
      </c>
      <c r="K633" t="s">
        <v>199</v>
      </c>
      <c r="L633" t="s">
        <v>225</v>
      </c>
      <c r="P633">
        <v>0.39724160051319102</v>
      </c>
      <c r="Q633">
        <v>2.8176407291688899E-2</v>
      </c>
      <c r="R633">
        <v>386601</v>
      </c>
      <c r="S633">
        <v>387</v>
      </c>
    </row>
    <row r="634" spans="1:19" x14ac:dyDescent="0.45">
      <c r="A634" t="s">
        <v>341</v>
      </c>
      <c r="B634" t="s">
        <v>333</v>
      </c>
      <c r="C634" t="s">
        <v>138</v>
      </c>
      <c r="D634">
        <v>0</v>
      </c>
      <c r="E634">
        <v>1</v>
      </c>
      <c r="F634">
        <v>0.52400795652365095</v>
      </c>
      <c r="G634">
        <v>2.8950274288139798E-2</v>
      </c>
      <c r="H634" t="s">
        <v>340</v>
      </c>
      <c r="K634" t="s">
        <v>199</v>
      </c>
      <c r="L634" t="s">
        <v>225</v>
      </c>
      <c r="P634">
        <v>0.39724160051319102</v>
      </c>
      <c r="Q634">
        <v>2.8176407291688899E-2</v>
      </c>
      <c r="R634">
        <v>386601</v>
      </c>
      <c r="S634">
        <v>387</v>
      </c>
    </row>
    <row r="635" spans="1:19" x14ac:dyDescent="0.45">
      <c r="A635" t="s">
        <v>341</v>
      </c>
      <c r="B635" t="s">
        <v>333</v>
      </c>
      <c r="C635" t="s">
        <v>138</v>
      </c>
      <c r="D635">
        <v>0</v>
      </c>
      <c r="E635">
        <v>1</v>
      </c>
      <c r="F635">
        <v>0.52400795652365095</v>
      </c>
      <c r="G635">
        <v>2.8950274288139798E-2</v>
      </c>
      <c r="H635" t="s">
        <v>340</v>
      </c>
      <c r="K635" t="s">
        <v>199</v>
      </c>
      <c r="L635" t="s">
        <v>225</v>
      </c>
      <c r="P635">
        <v>0.39724160051319102</v>
      </c>
      <c r="Q635">
        <v>2.8176407291688899E-2</v>
      </c>
      <c r="R635">
        <v>386601</v>
      </c>
      <c r="S635">
        <v>387</v>
      </c>
    </row>
    <row r="636" spans="1:19" x14ac:dyDescent="0.45">
      <c r="A636" t="s">
        <v>342</v>
      </c>
      <c r="B636" t="s">
        <v>333</v>
      </c>
      <c r="C636" t="s">
        <v>138</v>
      </c>
      <c r="D636">
        <v>0</v>
      </c>
      <c r="E636">
        <v>0</v>
      </c>
      <c r="F636">
        <v>0.60879603619567402</v>
      </c>
      <c r="G636">
        <v>1.05956432207423E-2</v>
      </c>
      <c r="H636" t="s">
        <v>343</v>
      </c>
      <c r="K636" t="s">
        <v>202</v>
      </c>
      <c r="L636" t="s">
        <v>225</v>
      </c>
      <c r="P636">
        <v>0.33850592749585701</v>
      </c>
      <c r="Q636">
        <v>1.0538231416547099E-2</v>
      </c>
      <c r="R636">
        <v>2322819</v>
      </c>
      <c r="S636">
        <v>2925</v>
      </c>
    </row>
    <row r="637" spans="1:19" x14ac:dyDescent="0.45">
      <c r="A637" t="s">
        <v>342</v>
      </c>
      <c r="B637" t="s">
        <v>333</v>
      </c>
      <c r="C637" t="s">
        <v>138</v>
      </c>
      <c r="D637">
        <v>0</v>
      </c>
      <c r="E637">
        <v>0</v>
      </c>
      <c r="F637">
        <v>0.60879603619567402</v>
      </c>
      <c r="G637">
        <v>1.05956432207423E-2</v>
      </c>
      <c r="H637" t="s">
        <v>343</v>
      </c>
      <c r="K637" t="s">
        <v>202</v>
      </c>
      <c r="L637" t="s">
        <v>225</v>
      </c>
      <c r="P637">
        <v>0.33850592749585701</v>
      </c>
      <c r="Q637">
        <v>1.0538231416547099E-2</v>
      </c>
      <c r="R637">
        <v>2322819</v>
      </c>
      <c r="S637">
        <v>2925</v>
      </c>
    </row>
    <row r="638" spans="1:19" x14ac:dyDescent="0.45">
      <c r="A638" t="s">
        <v>342</v>
      </c>
      <c r="B638" t="s">
        <v>333</v>
      </c>
      <c r="C638" t="s">
        <v>138</v>
      </c>
      <c r="D638">
        <v>0</v>
      </c>
      <c r="E638">
        <v>0</v>
      </c>
      <c r="F638">
        <v>0.60879603619567402</v>
      </c>
      <c r="G638">
        <v>1.05956432207423E-2</v>
      </c>
      <c r="H638" t="s">
        <v>343</v>
      </c>
      <c r="K638" t="s">
        <v>202</v>
      </c>
      <c r="L638" t="s">
        <v>225</v>
      </c>
      <c r="P638">
        <v>0.33850592749585701</v>
      </c>
      <c r="Q638">
        <v>1.0538231416547099E-2</v>
      </c>
      <c r="R638">
        <v>2322819</v>
      </c>
      <c r="S638">
        <v>2925</v>
      </c>
    </row>
    <row r="639" spans="1:19" x14ac:dyDescent="0.45">
      <c r="A639" t="s">
        <v>342</v>
      </c>
      <c r="B639" t="s">
        <v>333</v>
      </c>
      <c r="C639" t="s">
        <v>138</v>
      </c>
      <c r="D639">
        <v>0</v>
      </c>
      <c r="E639">
        <v>0</v>
      </c>
      <c r="F639">
        <v>0.60879603619567402</v>
      </c>
      <c r="G639">
        <v>1.05956432207423E-2</v>
      </c>
      <c r="H639" t="s">
        <v>343</v>
      </c>
      <c r="K639" t="s">
        <v>202</v>
      </c>
      <c r="L639" t="s">
        <v>225</v>
      </c>
      <c r="P639">
        <v>0.33850592749585701</v>
      </c>
      <c r="Q639">
        <v>1.0538231416547099E-2</v>
      </c>
      <c r="R639">
        <v>2322819</v>
      </c>
      <c r="S639">
        <v>2925</v>
      </c>
    </row>
    <row r="640" spans="1:19" x14ac:dyDescent="0.45">
      <c r="A640" t="s">
        <v>344</v>
      </c>
      <c r="B640" t="s">
        <v>333</v>
      </c>
      <c r="C640" t="s">
        <v>138</v>
      </c>
      <c r="D640">
        <v>0</v>
      </c>
      <c r="E640">
        <v>1</v>
      </c>
      <c r="F640">
        <v>0.51521002734252996</v>
      </c>
      <c r="G640">
        <v>2.5708822256024399E-2</v>
      </c>
      <c r="H640" t="s">
        <v>343</v>
      </c>
      <c r="K640" t="s">
        <v>202</v>
      </c>
      <c r="L640" t="s">
        <v>225</v>
      </c>
      <c r="P640">
        <v>0.43107751500024999</v>
      </c>
      <c r="Q640">
        <v>2.5845412547778401E-2</v>
      </c>
      <c r="R640">
        <v>419493</v>
      </c>
      <c r="S640">
        <v>440</v>
      </c>
    </row>
    <row r="641" spans="1:19" x14ac:dyDescent="0.45">
      <c r="A641" t="s">
        <v>344</v>
      </c>
      <c r="B641" t="s">
        <v>333</v>
      </c>
      <c r="C641" t="s">
        <v>138</v>
      </c>
      <c r="D641">
        <v>0</v>
      </c>
      <c r="E641">
        <v>1</v>
      </c>
      <c r="F641">
        <v>0.51521002734252996</v>
      </c>
      <c r="G641">
        <v>2.5708822256024399E-2</v>
      </c>
      <c r="H641" t="s">
        <v>343</v>
      </c>
      <c r="K641" t="s">
        <v>202</v>
      </c>
      <c r="L641" t="s">
        <v>225</v>
      </c>
      <c r="P641">
        <v>0.43107751500024999</v>
      </c>
      <c r="Q641">
        <v>2.5845412547778401E-2</v>
      </c>
      <c r="R641">
        <v>419493</v>
      </c>
      <c r="S641">
        <v>440</v>
      </c>
    </row>
    <row r="642" spans="1:19" x14ac:dyDescent="0.45">
      <c r="A642" t="s">
        <v>344</v>
      </c>
      <c r="B642" t="s">
        <v>333</v>
      </c>
      <c r="C642" t="s">
        <v>138</v>
      </c>
      <c r="D642">
        <v>0</v>
      </c>
      <c r="E642">
        <v>1</v>
      </c>
      <c r="F642">
        <v>0.51521002734252996</v>
      </c>
      <c r="G642">
        <v>2.5708822256024399E-2</v>
      </c>
      <c r="H642" t="s">
        <v>343</v>
      </c>
      <c r="K642" t="s">
        <v>202</v>
      </c>
      <c r="L642" t="s">
        <v>225</v>
      </c>
      <c r="P642">
        <v>0.43107751500024999</v>
      </c>
      <c r="Q642">
        <v>2.5845412547778401E-2</v>
      </c>
      <c r="R642">
        <v>419493</v>
      </c>
      <c r="S642">
        <v>440</v>
      </c>
    </row>
    <row r="643" spans="1:19" x14ac:dyDescent="0.45">
      <c r="A643" t="s">
        <v>344</v>
      </c>
      <c r="B643" t="s">
        <v>333</v>
      </c>
      <c r="C643" t="s">
        <v>138</v>
      </c>
      <c r="D643">
        <v>0</v>
      </c>
      <c r="E643">
        <v>1</v>
      </c>
      <c r="F643">
        <v>0.51521002734252996</v>
      </c>
      <c r="G643">
        <v>2.5708822256024399E-2</v>
      </c>
      <c r="H643" t="s">
        <v>343</v>
      </c>
      <c r="K643" t="s">
        <v>202</v>
      </c>
      <c r="L643" t="s">
        <v>225</v>
      </c>
      <c r="P643">
        <v>0.43107751500024999</v>
      </c>
      <c r="Q643">
        <v>2.5845412547778401E-2</v>
      </c>
      <c r="R643">
        <v>419493</v>
      </c>
      <c r="S643">
        <v>440</v>
      </c>
    </row>
    <row r="644" spans="1:19" x14ac:dyDescent="0.45">
      <c r="A644" t="s">
        <v>345</v>
      </c>
      <c r="B644" t="s">
        <v>333</v>
      </c>
      <c r="C644" t="s">
        <v>138</v>
      </c>
      <c r="D644">
        <v>0</v>
      </c>
      <c r="E644">
        <v>0</v>
      </c>
      <c r="F644">
        <v>0.88537890439736799</v>
      </c>
      <c r="G644">
        <v>5.2071877644918199E-3</v>
      </c>
      <c r="H644" t="s">
        <v>346</v>
      </c>
      <c r="K644" t="s">
        <v>199</v>
      </c>
      <c r="L644" t="s">
        <v>228</v>
      </c>
      <c r="P644">
        <v>7.9747632794630693E-2</v>
      </c>
      <c r="Q644">
        <v>4.3347299223088697E-3</v>
      </c>
      <c r="R644">
        <v>3662441</v>
      </c>
      <c r="S644">
        <v>4596</v>
      </c>
    </row>
    <row r="645" spans="1:19" x14ac:dyDescent="0.45">
      <c r="A645" t="s">
        <v>345</v>
      </c>
      <c r="B645" t="s">
        <v>333</v>
      </c>
      <c r="C645" t="s">
        <v>138</v>
      </c>
      <c r="D645">
        <v>0</v>
      </c>
      <c r="E645">
        <v>0</v>
      </c>
      <c r="F645">
        <v>0.88537890439736799</v>
      </c>
      <c r="G645">
        <v>5.2071877644918199E-3</v>
      </c>
      <c r="H645" t="s">
        <v>346</v>
      </c>
      <c r="K645" t="s">
        <v>199</v>
      </c>
      <c r="L645" t="s">
        <v>228</v>
      </c>
      <c r="P645">
        <v>7.9747632794630693E-2</v>
      </c>
      <c r="Q645">
        <v>4.3347299223088697E-3</v>
      </c>
      <c r="R645">
        <v>3662441</v>
      </c>
      <c r="S645">
        <v>4596</v>
      </c>
    </row>
    <row r="646" spans="1:19" x14ac:dyDescent="0.45">
      <c r="A646" t="s">
        <v>345</v>
      </c>
      <c r="B646" t="s">
        <v>333</v>
      </c>
      <c r="C646" t="s">
        <v>138</v>
      </c>
      <c r="D646">
        <v>0</v>
      </c>
      <c r="E646">
        <v>0</v>
      </c>
      <c r="F646">
        <v>0.88537890439736799</v>
      </c>
      <c r="G646">
        <v>5.2071877644918199E-3</v>
      </c>
      <c r="H646" t="s">
        <v>346</v>
      </c>
      <c r="K646" t="s">
        <v>199</v>
      </c>
      <c r="L646" t="s">
        <v>228</v>
      </c>
      <c r="P646">
        <v>7.9747632794630693E-2</v>
      </c>
      <c r="Q646">
        <v>4.3347299223088697E-3</v>
      </c>
      <c r="R646">
        <v>3662441</v>
      </c>
      <c r="S646">
        <v>4596</v>
      </c>
    </row>
    <row r="647" spans="1:19" x14ac:dyDescent="0.45">
      <c r="A647" t="s">
        <v>345</v>
      </c>
      <c r="B647" t="s">
        <v>333</v>
      </c>
      <c r="C647" t="s">
        <v>138</v>
      </c>
      <c r="D647">
        <v>0</v>
      </c>
      <c r="E647">
        <v>0</v>
      </c>
      <c r="F647">
        <v>0.88537890439736799</v>
      </c>
      <c r="G647">
        <v>5.2071877644918199E-3</v>
      </c>
      <c r="H647" t="s">
        <v>346</v>
      </c>
      <c r="K647" t="s">
        <v>199</v>
      </c>
      <c r="L647" t="s">
        <v>228</v>
      </c>
      <c r="P647">
        <v>7.9747632794630693E-2</v>
      </c>
      <c r="Q647">
        <v>4.3347299223088697E-3</v>
      </c>
      <c r="R647">
        <v>3662441</v>
      </c>
      <c r="S647">
        <v>4596</v>
      </c>
    </row>
    <row r="648" spans="1:19" x14ac:dyDescent="0.45">
      <c r="A648" t="s">
        <v>347</v>
      </c>
      <c r="B648" t="s">
        <v>333</v>
      </c>
      <c r="C648" t="s">
        <v>138</v>
      </c>
      <c r="D648">
        <v>0</v>
      </c>
      <c r="E648">
        <v>1</v>
      </c>
      <c r="F648">
        <v>0.89437297281212502</v>
      </c>
      <c r="G648">
        <v>1.09302869856133E-2</v>
      </c>
      <c r="H648" t="s">
        <v>346</v>
      </c>
      <c r="K648" t="s">
        <v>199</v>
      </c>
      <c r="L648" t="s">
        <v>228</v>
      </c>
      <c r="P648">
        <v>7.1658301675312702E-2</v>
      </c>
      <c r="Q648">
        <v>9.4458584728713199E-3</v>
      </c>
      <c r="R648">
        <v>806536</v>
      </c>
      <c r="S648">
        <v>820</v>
      </c>
    </row>
    <row r="649" spans="1:19" x14ac:dyDescent="0.45">
      <c r="A649" t="s">
        <v>347</v>
      </c>
      <c r="B649" t="s">
        <v>333</v>
      </c>
      <c r="C649" t="s">
        <v>138</v>
      </c>
      <c r="D649">
        <v>0</v>
      </c>
      <c r="E649">
        <v>1</v>
      </c>
      <c r="F649">
        <v>0.89437297281212502</v>
      </c>
      <c r="G649">
        <v>1.09302869856133E-2</v>
      </c>
      <c r="H649" t="s">
        <v>346</v>
      </c>
      <c r="K649" t="s">
        <v>199</v>
      </c>
      <c r="L649" t="s">
        <v>228</v>
      </c>
      <c r="P649">
        <v>7.1658301675312702E-2</v>
      </c>
      <c r="Q649">
        <v>9.4458584728713199E-3</v>
      </c>
      <c r="R649">
        <v>806536</v>
      </c>
      <c r="S649">
        <v>820</v>
      </c>
    </row>
    <row r="650" spans="1:19" x14ac:dyDescent="0.45">
      <c r="A650" t="s">
        <v>347</v>
      </c>
      <c r="B650" t="s">
        <v>333</v>
      </c>
      <c r="C650" t="s">
        <v>138</v>
      </c>
      <c r="D650">
        <v>0</v>
      </c>
      <c r="E650">
        <v>1</v>
      </c>
      <c r="F650">
        <v>0.89437297281212502</v>
      </c>
      <c r="G650">
        <v>1.09302869856133E-2</v>
      </c>
      <c r="H650" t="s">
        <v>346</v>
      </c>
      <c r="K650" t="s">
        <v>199</v>
      </c>
      <c r="L650" t="s">
        <v>228</v>
      </c>
      <c r="P650">
        <v>7.1658301675312702E-2</v>
      </c>
      <c r="Q650">
        <v>9.4458584728713199E-3</v>
      </c>
      <c r="R650">
        <v>806536</v>
      </c>
      <c r="S650">
        <v>820</v>
      </c>
    </row>
    <row r="651" spans="1:19" x14ac:dyDescent="0.45">
      <c r="A651" t="s">
        <v>347</v>
      </c>
      <c r="B651" t="s">
        <v>333</v>
      </c>
      <c r="C651" t="s">
        <v>138</v>
      </c>
      <c r="D651">
        <v>0</v>
      </c>
      <c r="E651">
        <v>1</v>
      </c>
      <c r="F651">
        <v>0.89437297281212502</v>
      </c>
      <c r="G651">
        <v>1.09302869856133E-2</v>
      </c>
      <c r="H651" t="s">
        <v>346</v>
      </c>
      <c r="K651" t="s">
        <v>199</v>
      </c>
      <c r="L651" t="s">
        <v>228</v>
      </c>
      <c r="P651">
        <v>7.1658301675312702E-2</v>
      </c>
      <c r="Q651">
        <v>9.4458584728713199E-3</v>
      </c>
      <c r="R651">
        <v>806536</v>
      </c>
      <c r="S651">
        <v>820</v>
      </c>
    </row>
    <row r="652" spans="1:19" x14ac:dyDescent="0.45">
      <c r="A652" t="s">
        <v>348</v>
      </c>
      <c r="B652" t="s">
        <v>333</v>
      </c>
      <c r="C652" t="s">
        <v>138</v>
      </c>
      <c r="D652">
        <v>0</v>
      </c>
      <c r="E652">
        <v>0</v>
      </c>
      <c r="F652">
        <v>0.78007820298449904</v>
      </c>
      <c r="G652">
        <v>5.9837289603716596E-3</v>
      </c>
      <c r="H652" t="s">
        <v>349</v>
      </c>
      <c r="K652" t="s">
        <v>202</v>
      </c>
      <c r="L652" t="s">
        <v>228</v>
      </c>
      <c r="P652">
        <v>0.19153305365381601</v>
      </c>
      <c r="Q652">
        <v>5.7106179851952798E-3</v>
      </c>
      <c r="R652">
        <v>3641549</v>
      </c>
      <c r="S652">
        <v>5291</v>
      </c>
    </row>
    <row r="653" spans="1:19" x14ac:dyDescent="0.45">
      <c r="A653" t="s">
        <v>348</v>
      </c>
      <c r="B653" t="s">
        <v>333</v>
      </c>
      <c r="C653" t="s">
        <v>138</v>
      </c>
      <c r="D653">
        <v>0</v>
      </c>
      <c r="E653">
        <v>0</v>
      </c>
      <c r="F653">
        <v>0.78007820298449904</v>
      </c>
      <c r="G653">
        <v>5.9837289603716596E-3</v>
      </c>
      <c r="H653" t="s">
        <v>349</v>
      </c>
      <c r="K653" t="s">
        <v>202</v>
      </c>
      <c r="L653" t="s">
        <v>228</v>
      </c>
      <c r="P653">
        <v>0.19153305365381601</v>
      </c>
      <c r="Q653">
        <v>5.7106179851952798E-3</v>
      </c>
      <c r="R653">
        <v>3641549</v>
      </c>
      <c r="S653">
        <v>5291</v>
      </c>
    </row>
    <row r="654" spans="1:19" x14ac:dyDescent="0.45">
      <c r="A654" t="s">
        <v>348</v>
      </c>
      <c r="B654" t="s">
        <v>333</v>
      </c>
      <c r="C654" t="s">
        <v>138</v>
      </c>
      <c r="D654">
        <v>0</v>
      </c>
      <c r="E654">
        <v>0</v>
      </c>
      <c r="F654">
        <v>0.78007820298449904</v>
      </c>
      <c r="G654">
        <v>5.9837289603716596E-3</v>
      </c>
      <c r="H654" t="s">
        <v>349</v>
      </c>
      <c r="K654" t="s">
        <v>202</v>
      </c>
      <c r="L654" t="s">
        <v>228</v>
      </c>
      <c r="P654">
        <v>0.19153305365381601</v>
      </c>
      <c r="Q654">
        <v>5.7106179851952798E-3</v>
      </c>
      <c r="R654">
        <v>3641549</v>
      </c>
      <c r="S654">
        <v>5291</v>
      </c>
    </row>
    <row r="655" spans="1:19" x14ac:dyDescent="0.45">
      <c r="A655" t="s">
        <v>348</v>
      </c>
      <c r="B655" t="s">
        <v>333</v>
      </c>
      <c r="C655" t="s">
        <v>138</v>
      </c>
      <c r="D655">
        <v>0</v>
      </c>
      <c r="E655">
        <v>0</v>
      </c>
      <c r="F655">
        <v>0.78007820298449904</v>
      </c>
      <c r="G655">
        <v>5.9837289603716596E-3</v>
      </c>
      <c r="H655" t="s">
        <v>349</v>
      </c>
      <c r="K655" t="s">
        <v>202</v>
      </c>
      <c r="L655" t="s">
        <v>228</v>
      </c>
      <c r="P655">
        <v>0.19153305365381601</v>
      </c>
      <c r="Q655">
        <v>5.7106179851952798E-3</v>
      </c>
      <c r="R655">
        <v>3641549</v>
      </c>
      <c r="S655">
        <v>5291</v>
      </c>
    </row>
    <row r="656" spans="1:19" x14ac:dyDescent="0.45">
      <c r="A656" t="s">
        <v>350</v>
      </c>
      <c r="B656" t="s">
        <v>333</v>
      </c>
      <c r="C656" t="s">
        <v>138</v>
      </c>
      <c r="D656">
        <v>0</v>
      </c>
      <c r="E656">
        <v>1</v>
      </c>
      <c r="F656">
        <v>0.75714834382955298</v>
      </c>
      <c r="G656">
        <v>1.49155928855845E-2</v>
      </c>
      <c r="H656" t="s">
        <v>349</v>
      </c>
      <c r="K656" t="s">
        <v>202</v>
      </c>
      <c r="L656" t="s">
        <v>228</v>
      </c>
      <c r="P656">
        <v>0.20823259753113199</v>
      </c>
      <c r="Q656">
        <v>1.4042602728339499E-2</v>
      </c>
      <c r="R656">
        <v>812356</v>
      </c>
      <c r="S656">
        <v>923</v>
      </c>
    </row>
    <row r="657" spans="1:19" x14ac:dyDescent="0.45">
      <c r="A657" t="s">
        <v>350</v>
      </c>
      <c r="B657" t="s">
        <v>333</v>
      </c>
      <c r="C657" t="s">
        <v>138</v>
      </c>
      <c r="D657">
        <v>0</v>
      </c>
      <c r="E657">
        <v>1</v>
      </c>
      <c r="F657">
        <v>0.75714834382955298</v>
      </c>
      <c r="G657">
        <v>1.49155928855845E-2</v>
      </c>
      <c r="H657" t="s">
        <v>349</v>
      </c>
      <c r="K657" t="s">
        <v>202</v>
      </c>
      <c r="L657" t="s">
        <v>228</v>
      </c>
      <c r="P657">
        <v>0.20823259753113199</v>
      </c>
      <c r="Q657">
        <v>1.4042602728339499E-2</v>
      </c>
      <c r="R657">
        <v>812356</v>
      </c>
      <c r="S657">
        <v>923</v>
      </c>
    </row>
    <row r="658" spans="1:19" x14ac:dyDescent="0.45">
      <c r="A658" t="s">
        <v>350</v>
      </c>
      <c r="B658" t="s">
        <v>333</v>
      </c>
      <c r="C658" t="s">
        <v>138</v>
      </c>
      <c r="D658">
        <v>0</v>
      </c>
      <c r="E658">
        <v>1</v>
      </c>
      <c r="F658">
        <v>0.75714834382955298</v>
      </c>
      <c r="G658">
        <v>1.49155928855845E-2</v>
      </c>
      <c r="H658" t="s">
        <v>349</v>
      </c>
      <c r="K658" t="s">
        <v>202</v>
      </c>
      <c r="L658" t="s">
        <v>228</v>
      </c>
      <c r="P658">
        <v>0.20823259753113199</v>
      </c>
      <c r="Q658">
        <v>1.4042602728339499E-2</v>
      </c>
      <c r="R658">
        <v>812356</v>
      </c>
      <c r="S658">
        <v>923</v>
      </c>
    </row>
    <row r="659" spans="1:19" x14ac:dyDescent="0.45">
      <c r="A659" t="s">
        <v>350</v>
      </c>
      <c r="B659" t="s">
        <v>333</v>
      </c>
      <c r="C659" t="s">
        <v>138</v>
      </c>
      <c r="D659">
        <v>0</v>
      </c>
      <c r="E659">
        <v>1</v>
      </c>
      <c r="F659">
        <v>0.75714834382955298</v>
      </c>
      <c r="G659">
        <v>1.49155928855845E-2</v>
      </c>
      <c r="H659" t="s">
        <v>349</v>
      </c>
      <c r="K659" t="s">
        <v>202</v>
      </c>
      <c r="L659" t="s">
        <v>228</v>
      </c>
      <c r="P659">
        <v>0.20823259753113199</v>
      </c>
      <c r="Q659">
        <v>1.4042602728339499E-2</v>
      </c>
      <c r="R659">
        <v>812356</v>
      </c>
      <c r="S659">
        <v>923</v>
      </c>
    </row>
    <row r="660" spans="1:19" x14ac:dyDescent="0.45">
      <c r="A660" t="s">
        <v>351</v>
      </c>
      <c r="B660" t="s">
        <v>333</v>
      </c>
      <c r="C660" t="s">
        <v>138</v>
      </c>
      <c r="D660">
        <v>0</v>
      </c>
      <c r="E660">
        <v>0</v>
      </c>
      <c r="F660">
        <v>0.89950573623916397</v>
      </c>
      <c r="G660">
        <v>3.7008523851755301E-3</v>
      </c>
      <c r="H660" t="s">
        <v>352</v>
      </c>
      <c r="K660" t="s">
        <v>199</v>
      </c>
      <c r="L660" t="s">
        <v>231</v>
      </c>
      <c r="P660">
        <v>7.7752209629233293E-2</v>
      </c>
      <c r="Q660">
        <v>3.2512992683734901E-3</v>
      </c>
      <c r="R660">
        <v>5303039</v>
      </c>
      <c r="S660">
        <v>7859</v>
      </c>
    </row>
    <row r="661" spans="1:19" x14ac:dyDescent="0.45">
      <c r="A661" t="s">
        <v>351</v>
      </c>
      <c r="B661" t="s">
        <v>333</v>
      </c>
      <c r="C661" t="s">
        <v>138</v>
      </c>
      <c r="D661">
        <v>0</v>
      </c>
      <c r="E661">
        <v>0</v>
      </c>
      <c r="F661">
        <v>0.89950573623916397</v>
      </c>
      <c r="G661">
        <v>3.7008523851755301E-3</v>
      </c>
      <c r="H661" t="s">
        <v>352</v>
      </c>
      <c r="K661" t="s">
        <v>199</v>
      </c>
      <c r="L661" t="s">
        <v>231</v>
      </c>
      <c r="P661">
        <v>7.7752209629233293E-2</v>
      </c>
      <c r="Q661">
        <v>3.2512992683734901E-3</v>
      </c>
      <c r="R661">
        <v>5303039</v>
      </c>
      <c r="S661">
        <v>7859</v>
      </c>
    </row>
    <row r="662" spans="1:19" x14ac:dyDescent="0.45">
      <c r="A662" t="s">
        <v>351</v>
      </c>
      <c r="B662" t="s">
        <v>333</v>
      </c>
      <c r="C662" t="s">
        <v>138</v>
      </c>
      <c r="D662">
        <v>0</v>
      </c>
      <c r="E662">
        <v>0</v>
      </c>
      <c r="F662">
        <v>0.89950573623916397</v>
      </c>
      <c r="G662">
        <v>3.7008523851755301E-3</v>
      </c>
      <c r="H662" t="s">
        <v>352</v>
      </c>
      <c r="K662" t="s">
        <v>199</v>
      </c>
      <c r="L662" t="s">
        <v>231</v>
      </c>
      <c r="P662">
        <v>7.7752209629233293E-2</v>
      </c>
      <c r="Q662">
        <v>3.2512992683734901E-3</v>
      </c>
      <c r="R662">
        <v>5303039</v>
      </c>
      <c r="S662">
        <v>7859</v>
      </c>
    </row>
    <row r="663" spans="1:19" x14ac:dyDescent="0.45">
      <c r="A663" t="s">
        <v>351</v>
      </c>
      <c r="B663" t="s">
        <v>333</v>
      </c>
      <c r="C663" t="s">
        <v>138</v>
      </c>
      <c r="D663">
        <v>0</v>
      </c>
      <c r="E663">
        <v>0</v>
      </c>
      <c r="F663">
        <v>0.89950573623916397</v>
      </c>
      <c r="G663">
        <v>3.7008523851755301E-3</v>
      </c>
      <c r="H663" t="s">
        <v>352</v>
      </c>
      <c r="K663" t="s">
        <v>199</v>
      </c>
      <c r="L663" t="s">
        <v>231</v>
      </c>
      <c r="P663">
        <v>7.7752209629233293E-2</v>
      </c>
      <c r="Q663">
        <v>3.2512992683734901E-3</v>
      </c>
      <c r="R663">
        <v>5303039</v>
      </c>
      <c r="S663">
        <v>7859</v>
      </c>
    </row>
    <row r="664" spans="1:19" x14ac:dyDescent="0.45">
      <c r="A664" t="s">
        <v>353</v>
      </c>
      <c r="B664" t="s">
        <v>333</v>
      </c>
      <c r="C664" t="s">
        <v>138</v>
      </c>
      <c r="D664">
        <v>0</v>
      </c>
      <c r="E664">
        <v>1</v>
      </c>
      <c r="F664">
        <v>0.92133582328502595</v>
      </c>
      <c r="G664">
        <v>7.9366810986551302E-3</v>
      </c>
      <c r="H664" t="s">
        <v>352</v>
      </c>
      <c r="K664" t="s">
        <v>199</v>
      </c>
      <c r="L664" t="s">
        <v>231</v>
      </c>
      <c r="P664">
        <v>5.00973507470849E-2</v>
      </c>
      <c r="Q664">
        <v>6.39737517983743E-3</v>
      </c>
      <c r="R664">
        <v>1005642</v>
      </c>
      <c r="S664">
        <v>1181</v>
      </c>
    </row>
    <row r="665" spans="1:19" x14ac:dyDescent="0.45">
      <c r="A665" t="s">
        <v>353</v>
      </c>
      <c r="B665" t="s">
        <v>333</v>
      </c>
      <c r="C665" t="s">
        <v>138</v>
      </c>
      <c r="D665">
        <v>0</v>
      </c>
      <c r="E665">
        <v>1</v>
      </c>
      <c r="F665">
        <v>0.92133582328502595</v>
      </c>
      <c r="G665">
        <v>7.9366810986551302E-3</v>
      </c>
      <c r="H665" t="s">
        <v>352</v>
      </c>
      <c r="K665" t="s">
        <v>199</v>
      </c>
      <c r="L665" t="s">
        <v>231</v>
      </c>
      <c r="P665">
        <v>5.00973507470849E-2</v>
      </c>
      <c r="Q665">
        <v>6.39737517983743E-3</v>
      </c>
      <c r="R665">
        <v>1005642</v>
      </c>
      <c r="S665">
        <v>1181</v>
      </c>
    </row>
    <row r="666" spans="1:19" x14ac:dyDescent="0.45">
      <c r="A666" t="s">
        <v>353</v>
      </c>
      <c r="B666" t="s">
        <v>333</v>
      </c>
      <c r="C666" t="s">
        <v>138</v>
      </c>
      <c r="D666">
        <v>0</v>
      </c>
      <c r="E666">
        <v>1</v>
      </c>
      <c r="F666">
        <v>0.92133582328502595</v>
      </c>
      <c r="G666">
        <v>7.9366810986551302E-3</v>
      </c>
      <c r="H666" t="s">
        <v>352</v>
      </c>
      <c r="K666" t="s">
        <v>199</v>
      </c>
      <c r="L666" t="s">
        <v>231</v>
      </c>
      <c r="P666">
        <v>5.00973507470849E-2</v>
      </c>
      <c r="Q666">
        <v>6.39737517983743E-3</v>
      </c>
      <c r="R666">
        <v>1005642</v>
      </c>
      <c r="S666">
        <v>1181</v>
      </c>
    </row>
    <row r="667" spans="1:19" x14ac:dyDescent="0.45">
      <c r="A667" t="s">
        <v>353</v>
      </c>
      <c r="B667" t="s">
        <v>333</v>
      </c>
      <c r="C667" t="s">
        <v>138</v>
      </c>
      <c r="D667">
        <v>0</v>
      </c>
      <c r="E667">
        <v>1</v>
      </c>
      <c r="F667">
        <v>0.92133582328502595</v>
      </c>
      <c r="G667">
        <v>7.9366810986551302E-3</v>
      </c>
      <c r="H667" t="s">
        <v>352</v>
      </c>
      <c r="K667" t="s">
        <v>199</v>
      </c>
      <c r="L667" t="s">
        <v>231</v>
      </c>
      <c r="P667">
        <v>5.00973507470849E-2</v>
      </c>
      <c r="Q667">
        <v>6.39737517983743E-3</v>
      </c>
      <c r="R667">
        <v>1005642</v>
      </c>
      <c r="S667">
        <v>1181</v>
      </c>
    </row>
    <row r="668" spans="1:19" x14ac:dyDescent="0.45">
      <c r="A668" t="s">
        <v>354</v>
      </c>
      <c r="B668" t="s">
        <v>333</v>
      </c>
      <c r="C668" t="s">
        <v>138</v>
      </c>
      <c r="D668">
        <v>0</v>
      </c>
      <c r="E668">
        <v>0</v>
      </c>
      <c r="F668">
        <v>0.80643699391894397</v>
      </c>
      <c r="G668">
        <v>4.3454935579208803E-3</v>
      </c>
      <c r="H668" t="s">
        <v>355</v>
      </c>
      <c r="K668" t="s">
        <v>202</v>
      </c>
      <c r="L668" t="s">
        <v>231</v>
      </c>
      <c r="P668">
        <v>0.171119488877884</v>
      </c>
      <c r="Q668">
        <v>4.1389358350796199E-3</v>
      </c>
      <c r="R668">
        <v>5474543</v>
      </c>
      <c r="S668">
        <v>8600</v>
      </c>
    </row>
    <row r="669" spans="1:19" x14ac:dyDescent="0.45">
      <c r="A669" t="s">
        <v>354</v>
      </c>
      <c r="B669" t="s">
        <v>333</v>
      </c>
      <c r="C669" t="s">
        <v>138</v>
      </c>
      <c r="D669">
        <v>0</v>
      </c>
      <c r="E669">
        <v>0</v>
      </c>
      <c r="F669">
        <v>0.80643699391894397</v>
      </c>
      <c r="G669">
        <v>4.3454935579208803E-3</v>
      </c>
      <c r="H669" t="s">
        <v>355</v>
      </c>
      <c r="K669" t="s">
        <v>202</v>
      </c>
      <c r="L669" t="s">
        <v>231</v>
      </c>
      <c r="P669">
        <v>0.171119488877884</v>
      </c>
      <c r="Q669">
        <v>4.1389358350796199E-3</v>
      </c>
      <c r="R669">
        <v>5474543</v>
      </c>
      <c r="S669">
        <v>8600</v>
      </c>
    </row>
    <row r="670" spans="1:19" x14ac:dyDescent="0.45">
      <c r="A670" t="s">
        <v>354</v>
      </c>
      <c r="B670" t="s">
        <v>333</v>
      </c>
      <c r="C670" t="s">
        <v>138</v>
      </c>
      <c r="D670">
        <v>0</v>
      </c>
      <c r="E670">
        <v>0</v>
      </c>
      <c r="F670">
        <v>0.80643699391894397</v>
      </c>
      <c r="G670">
        <v>4.3454935579208803E-3</v>
      </c>
      <c r="H670" t="s">
        <v>355</v>
      </c>
      <c r="K670" t="s">
        <v>202</v>
      </c>
      <c r="L670" t="s">
        <v>231</v>
      </c>
      <c r="P670">
        <v>0.171119488877884</v>
      </c>
      <c r="Q670">
        <v>4.1389358350796199E-3</v>
      </c>
      <c r="R670">
        <v>5474543</v>
      </c>
      <c r="S670">
        <v>8600</v>
      </c>
    </row>
    <row r="671" spans="1:19" x14ac:dyDescent="0.45">
      <c r="A671" t="s">
        <v>354</v>
      </c>
      <c r="B671" t="s">
        <v>333</v>
      </c>
      <c r="C671" t="s">
        <v>138</v>
      </c>
      <c r="D671">
        <v>0</v>
      </c>
      <c r="E671">
        <v>0</v>
      </c>
      <c r="F671">
        <v>0.80643699391894397</v>
      </c>
      <c r="G671">
        <v>4.3454935579208803E-3</v>
      </c>
      <c r="H671" t="s">
        <v>355</v>
      </c>
      <c r="K671" t="s">
        <v>202</v>
      </c>
      <c r="L671" t="s">
        <v>231</v>
      </c>
      <c r="P671">
        <v>0.171119488877884</v>
      </c>
      <c r="Q671">
        <v>4.1389358350796199E-3</v>
      </c>
      <c r="R671">
        <v>5474543</v>
      </c>
      <c r="S671">
        <v>8600</v>
      </c>
    </row>
    <row r="672" spans="1:19" x14ac:dyDescent="0.45">
      <c r="A672" t="s">
        <v>356</v>
      </c>
      <c r="B672" t="s">
        <v>333</v>
      </c>
      <c r="C672" t="s">
        <v>138</v>
      </c>
      <c r="D672">
        <v>0</v>
      </c>
      <c r="E672">
        <v>1</v>
      </c>
      <c r="F672">
        <v>0.74942743617641605</v>
      </c>
      <c r="G672">
        <v>1.274993893972E-2</v>
      </c>
      <c r="H672" t="s">
        <v>355</v>
      </c>
      <c r="K672" t="s">
        <v>202</v>
      </c>
      <c r="L672" t="s">
        <v>231</v>
      </c>
      <c r="P672">
        <v>0.216485229556516</v>
      </c>
      <c r="Q672">
        <v>1.20231883984191E-2</v>
      </c>
      <c r="R672">
        <v>998142</v>
      </c>
      <c r="S672">
        <v>1248</v>
      </c>
    </row>
    <row r="673" spans="1:19" x14ac:dyDescent="0.45">
      <c r="A673" t="s">
        <v>356</v>
      </c>
      <c r="B673" t="s">
        <v>333</v>
      </c>
      <c r="C673" t="s">
        <v>138</v>
      </c>
      <c r="D673">
        <v>0</v>
      </c>
      <c r="E673">
        <v>1</v>
      </c>
      <c r="F673">
        <v>0.74942743617641605</v>
      </c>
      <c r="G673">
        <v>1.274993893972E-2</v>
      </c>
      <c r="H673" t="s">
        <v>355</v>
      </c>
      <c r="K673" t="s">
        <v>202</v>
      </c>
      <c r="L673" t="s">
        <v>231</v>
      </c>
      <c r="P673">
        <v>0.216485229556516</v>
      </c>
      <c r="Q673">
        <v>1.20231883984191E-2</v>
      </c>
      <c r="R673">
        <v>998142</v>
      </c>
      <c r="S673">
        <v>1248</v>
      </c>
    </row>
    <row r="674" spans="1:19" x14ac:dyDescent="0.45">
      <c r="A674" t="s">
        <v>356</v>
      </c>
      <c r="B674" t="s">
        <v>333</v>
      </c>
      <c r="C674" t="s">
        <v>138</v>
      </c>
      <c r="D674">
        <v>0</v>
      </c>
      <c r="E674">
        <v>1</v>
      </c>
      <c r="F674">
        <v>0.74942743617641605</v>
      </c>
      <c r="G674">
        <v>1.274993893972E-2</v>
      </c>
      <c r="H674" t="s">
        <v>355</v>
      </c>
      <c r="K674" t="s">
        <v>202</v>
      </c>
      <c r="L674" t="s">
        <v>231</v>
      </c>
      <c r="P674">
        <v>0.216485229556516</v>
      </c>
      <c r="Q674">
        <v>1.20231883984191E-2</v>
      </c>
      <c r="R674">
        <v>998142</v>
      </c>
      <c r="S674">
        <v>1248</v>
      </c>
    </row>
    <row r="675" spans="1:19" x14ac:dyDescent="0.45">
      <c r="A675" t="s">
        <v>356</v>
      </c>
      <c r="B675" t="s">
        <v>333</v>
      </c>
      <c r="C675" t="s">
        <v>138</v>
      </c>
      <c r="D675">
        <v>0</v>
      </c>
      <c r="E675">
        <v>1</v>
      </c>
      <c r="F675">
        <v>0.74942743617641605</v>
      </c>
      <c r="G675">
        <v>1.274993893972E-2</v>
      </c>
      <c r="H675" t="s">
        <v>355</v>
      </c>
      <c r="K675" t="s">
        <v>202</v>
      </c>
      <c r="L675" t="s">
        <v>231</v>
      </c>
      <c r="P675">
        <v>0.216485229556516</v>
      </c>
      <c r="Q675">
        <v>1.20231883984191E-2</v>
      </c>
      <c r="R675">
        <v>998142</v>
      </c>
      <c r="S675">
        <v>1248</v>
      </c>
    </row>
    <row r="676" spans="1:19" x14ac:dyDescent="0.45">
      <c r="A676" t="s">
        <v>357</v>
      </c>
      <c r="B676" t="s">
        <v>333</v>
      </c>
      <c r="C676" t="s">
        <v>138</v>
      </c>
      <c r="D676">
        <v>0</v>
      </c>
      <c r="E676">
        <v>0</v>
      </c>
      <c r="F676">
        <v>0.76714022432139395</v>
      </c>
      <c r="G676">
        <v>4.7104583163386999E-3</v>
      </c>
      <c r="H676" t="s">
        <v>358</v>
      </c>
      <c r="K676" t="s">
        <v>199</v>
      </c>
      <c r="L676" t="s">
        <v>234</v>
      </c>
      <c r="P676">
        <v>0.21140797707622999</v>
      </c>
      <c r="Q676">
        <v>4.5441781948402796E-3</v>
      </c>
      <c r="R676">
        <v>5479727</v>
      </c>
      <c r="S676">
        <v>8450</v>
      </c>
    </row>
    <row r="677" spans="1:19" x14ac:dyDescent="0.45">
      <c r="A677" t="s">
        <v>357</v>
      </c>
      <c r="B677" t="s">
        <v>333</v>
      </c>
      <c r="C677" t="s">
        <v>138</v>
      </c>
      <c r="D677">
        <v>0</v>
      </c>
      <c r="E677">
        <v>0</v>
      </c>
      <c r="F677">
        <v>0.76714022432139395</v>
      </c>
      <c r="G677">
        <v>4.7104583163386999E-3</v>
      </c>
      <c r="H677" t="s">
        <v>358</v>
      </c>
      <c r="K677" t="s">
        <v>199</v>
      </c>
      <c r="L677" t="s">
        <v>234</v>
      </c>
      <c r="P677">
        <v>0.21140797707622999</v>
      </c>
      <c r="Q677">
        <v>4.5441781948402796E-3</v>
      </c>
      <c r="R677">
        <v>5479727</v>
      </c>
      <c r="S677">
        <v>8450</v>
      </c>
    </row>
    <row r="678" spans="1:19" x14ac:dyDescent="0.45">
      <c r="A678" t="s">
        <v>357</v>
      </c>
      <c r="B678" t="s">
        <v>333</v>
      </c>
      <c r="C678" t="s">
        <v>138</v>
      </c>
      <c r="D678">
        <v>0</v>
      </c>
      <c r="E678">
        <v>0</v>
      </c>
      <c r="F678">
        <v>0.76714022432139395</v>
      </c>
      <c r="G678">
        <v>4.7104583163386999E-3</v>
      </c>
      <c r="H678" t="s">
        <v>358</v>
      </c>
      <c r="K678" t="s">
        <v>199</v>
      </c>
      <c r="L678" t="s">
        <v>234</v>
      </c>
      <c r="P678">
        <v>0.21140797707622999</v>
      </c>
      <c r="Q678">
        <v>4.5441781948402796E-3</v>
      </c>
      <c r="R678">
        <v>5479727</v>
      </c>
      <c r="S678">
        <v>8450</v>
      </c>
    </row>
    <row r="679" spans="1:19" x14ac:dyDescent="0.45">
      <c r="A679" t="s">
        <v>357</v>
      </c>
      <c r="B679" t="s">
        <v>333</v>
      </c>
      <c r="C679" t="s">
        <v>138</v>
      </c>
      <c r="D679">
        <v>0</v>
      </c>
      <c r="E679">
        <v>0</v>
      </c>
      <c r="F679">
        <v>0.76714022432139395</v>
      </c>
      <c r="G679">
        <v>4.7104583163386999E-3</v>
      </c>
      <c r="H679" t="s">
        <v>358</v>
      </c>
      <c r="K679" t="s">
        <v>199</v>
      </c>
      <c r="L679" t="s">
        <v>234</v>
      </c>
      <c r="P679">
        <v>0.21140797707622999</v>
      </c>
      <c r="Q679">
        <v>4.5441781948402796E-3</v>
      </c>
      <c r="R679">
        <v>5479727</v>
      </c>
      <c r="S679">
        <v>8450</v>
      </c>
    </row>
    <row r="680" spans="1:19" x14ac:dyDescent="0.45">
      <c r="A680" t="s">
        <v>359</v>
      </c>
      <c r="B680" t="s">
        <v>333</v>
      </c>
      <c r="C680" t="s">
        <v>138</v>
      </c>
      <c r="D680">
        <v>0</v>
      </c>
      <c r="E680">
        <v>1</v>
      </c>
      <c r="F680">
        <v>0.75240460212067795</v>
      </c>
      <c r="G680">
        <v>1.64425768062125E-2</v>
      </c>
      <c r="H680" t="s">
        <v>358</v>
      </c>
      <c r="K680" t="s">
        <v>199</v>
      </c>
      <c r="L680" t="s">
        <v>234</v>
      </c>
      <c r="P680">
        <v>0.215737757445218</v>
      </c>
      <c r="Q680">
        <v>1.5665353396532598E-2</v>
      </c>
      <c r="R680">
        <v>674124</v>
      </c>
      <c r="S680">
        <v>834</v>
      </c>
    </row>
    <row r="681" spans="1:19" x14ac:dyDescent="0.45">
      <c r="A681" t="s">
        <v>359</v>
      </c>
      <c r="B681" t="s">
        <v>333</v>
      </c>
      <c r="C681" t="s">
        <v>138</v>
      </c>
      <c r="D681">
        <v>0</v>
      </c>
      <c r="E681">
        <v>1</v>
      </c>
      <c r="F681">
        <v>0.75240460212067795</v>
      </c>
      <c r="G681">
        <v>1.64425768062125E-2</v>
      </c>
      <c r="H681" t="s">
        <v>358</v>
      </c>
      <c r="K681" t="s">
        <v>199</v>
      </c>
      <c r="L681" t="s">
        <v>234</v>
      </c>
      <c r="P681">
        <v>0.215737757445218</v>
      </c>
      <c r="Q681">
        <v>1.5665353396532598E-2</v>
      </c>
      <c r="R681">
        <v>674124</v>
      </c>
      <c r="S681">
        <v>834</v>
      </c>
    </row>
    <row r="682" spans="1:19" x14ac:dyDescent="0.45">
      <c r="A682" t="s">
        <v>359</v>
      </c>
      <c r="B682" t="s">
        <v>333</v>
      </c>
      <c r="C682" t="s">
        <v>138</v>
      </c>
      <c r="D682">
        <v>0</v>
      </c>
      <c r="E682">
        <v>1</v>
      </c>
      <c r="F682">
        <v>0.75240460212067795</v>
      </c>
      <c r="G682">
        <v>1.64425768062125E-2</v>
      </c>
      <c r="H682" t="s">
        <v>358</v>
      </c>
      <c r="K682" t="s">
        <v>199</v>
      </c>
      <c r="L682" t="s">
        <v>234</v>
      </c>
      <c r="P682">
        <v>0.215737757445218</v>
      </c>
      <c r="Q682">
        <v>1.5665353396532598E-2</v>
      </c>
      <c r="R682">
        <v>674124</v>
      </c>
      <c r="S682">
        <v>834</v>
      </c>
    </row>
    <row r="683" spans="1:19" x14ac:dyDescent="0.45">
      <c r="A683" t="s">
        <v>359</v>
      </c>
      <c r="B683" t="s">
        <v>333</v>
      </c>
      <c r="C683" t="s">
        <v>138</v>
      </c>
      <c r="D683">
        <v>0</v>
      </c>
      <c r="E683">
        <v>1</v>
      </c>
      <c r="F683">
        <v>0.75240460212067795</v>
      </c>
      <c r="G683">
        <v>1.64425768062125E-2</v>
      </c>
      <c r="H683" t="s">
        <v>358</v>
      </c>
      <c r="K683" t="s">
        <v>199</v>
      </c>
      <c r="L683" t="s">
        <v>234</v>
      </c>
      <c r="P683">
        <v>0.215737757445218</v>
      </c>
      <c r="Q683">
        <v>1.5665353396532598E-2</v>
      </c>
      <c r="R683">
        <v>674124</v>
      </c>
      <c r="S683">
        <v>834</v>
      </c>
    </row>
    <row r="684" spans="1:19" x14ac:dyDescent="0.45">
      <c r="A684" t="s">
        <v>360</v>
      </c>
      <c r="B684" t="s">
        <v>333</v>
      </c>
      <c r="C684" t="s">
        <v>138</v>
      </c>
      <c r="D684">
        <v>0</v>
      </c>
      <c r="E684">
        <v>0</v>
      </c>
      <c r="F684">
        <v>0.67926470806874395</v>
      </c>
      <c r="G684">
        <v>4.9563939896227196E-3</v>
      </c>
      <c r="H684" t="s">
        <v>361</v>
      </c>
      <c r="K684" t="s">
        <v>202</v>
      </c>
      <c r="L684" t="s">
        <v>234</v>
      </c>
      <c r="P684">
        <v>0.302662586570139</v>
      </c>
      <c r="Q684">
        <v>4.8703973574145201E-3</v>
      </c>
      <c r="R684">
        <v>5717185</v>
      </c>
      <c r="S684">
        <v>9235</v>
      </c>
    </row>
    <row r="685" spans="1:19" x14ac:dyDescent="0.45">
      <c r="A685" t="s">
        <v>360</v>
      </c>
      <c r="B685" t="s">
        <v>333</v>
      </c>
      <c r="C685" t="s">
        <v>138</v>
      </c>
      <c r="D685">
        <v>0</v>
      </c>
      <c r="E685">
        <v>0</v>
      </c>
      <c r="F685">
        <v>0.67926470806874395</v>
      </c>
      <c r="G685">
        <v>4.9563939896227196E-3</v>
      </c>
      <c r="H685" t="s">
        <v>361</v>
      </c>
      <c r="K685" t="s">
        <v>202</v>
      </c>
      <c r="L685" t="s">
        <v>234</v>
      </c>
      <c r="P685">
        <v>0.302662586570139</v>
      </c>
      <c r="Q685">
        <v>4.8703973574145201E-3</v>
      </c>
      <c r="R685">
        <v>5717185</v>
      </c>
      <c r="S685">
        <v>9235</v>
      </c>
    </row>
    <row r="686" spans="1:19" x14ac:dyDescent="0.45">
      <c r="A686" t="s">
        <v>360</v>
      </c>
      <c r="B686" t="s">
        <v>333</v>
      </c>
      <c r="C686" t="s">
        <v>138</v>
      </c>
      <c r="D686">
        <v>0</v>
      </c>
      <c r="E686">
        <v>0</v>
      </c>
      <c r="F686">
        <v>0.67926470806874395</v>
      </c>
      <c r="G686">
        <v>4.9563939896227196E-3</v>
      </c>
      <c r="H686" t="s">
        <v>361</v>
      </c>
      <c r="K686" t="s">
        <v>202</v>
      </c>
      <c r="L686" t="s">
        <v>234</v>
      </c>
      <c r="P686">
        <v>0.302662586570139</v>
      </c>
      <c r="Q686">
        <v>4.8703973574145201E-3</v>
      </c>
      <c r="R686">
        <v>5717185</v>
      </c>
      <c r="S686">
        <v>9235</v>
      </c>
    </row>
    <row r="687" spans="1:19" x14ac:dyDescent="0.45">
      <c r="A687" t="s">
        <v>360</v>
      </c>
      <c r="B687" t="s">
        <v>333</v>
      </c>
      <c r="C687" t="s">
        <v>138</v>
      </c>
      <c r="D687">
        <v>0</v>
      </c>
      <c r="E687">
        <v>0</v>
      </c>
      <c r="F687">
        <v>0.67926470806874395</v>
      </c>
      <c r="G687">
        <v>4.9563939896227196E-3</v>
      </c>
      <c r="H687" t="s">
        <v>361</v>
      </c>
      <c r="K687" t="s">
        <v>202</v>
      </c>
      <c r="L687" t="s">
        <v>234</v>
      </c>
      <c r="P687">
        <v>0.302662586570139</v>
      </c>
      <c r="Q687">
        <v>4.8703973574145201E-3</v>
      </c>
      <c r="R687">
        <v>5717185</v>
      </c>
      <c r="S687">
        <v>9235</v>
      </c>
    </row>
    <row r="688" spans="1:19" x14ac:dyDescent="0.45">
      <c r="A688" t="s">
        <v>362</v>
      </c>
      <c r="B688" t="s">
        <v>333</v>
      </c>
      <c r="C688" t="s">
        <v>138</v>
      </c>
      <c r="D688">
        <v>0</v>
      </c>
      <c r="E688">
        <v>1</v>
      </c>
      <c r="F688">
        <v>0.67759769097464095</v>
      </c>
      <c r="G688">
        <v>1.6166599297528499E-2</v>
      </c>
      <c r="H688" t="s">
        <v>361</v>
      </c>
      <c r="K688" t="s">
        <v>202</v>
      </c>
      <c r="L688" t="s">
        <v>234</v>
      </c>
      <c r="P688">
        <v>0.29758957283929499</v>
      </c>
      <c r="Q688">
        <v>1.5846570569510901E-2</v>
      </c>
      <c r="R688">
        <v>667641</v>
      </c>
      <c r="S688">
        <v>880</v>
      </c>
    </row>
    <row r="689" spans="1:19" x14ac:dyDescent="0.45">
      <c r="A689" t="s">
        <v>362</v>
      </c>
      <c r="B689" t="s">
        <v>333</v>
      </c>
      <c r="C689" t="s">
        <v>138</v>
      </c>
      <c r="D689">
        <v>0</v>
      </c>
      <c r="E689">
        <v>1</v>
      </c>
      <c r="F689">
        <v>0.67759769097464095</v>
      </c>
      <c r="G689">
        <v>1.6166599297528499E-2</v>
      </c>
      <c r="H689" t="s">
        <v>361</v>
      </c>
      <c r="K689" t="s">
        <v>202</v>
      </c>
      <c r="L689" t="s">
        <v>234</v>
      </c>
      <c r="P689">
        <v>0.29758957283929499</v>
      </c>
      <c r="Q689">
        <v>1.5846570569510901E-2</v>
      </c>
      <c r="R689">
        <v>667641</v>
      </c>
      <c r="S689">
        <v>880</v>
      </c>
    </row>
    <row r="690" spans="1:19" x14ac:dyDescent="0.45">
      <c r="A690" t="s">
        <v>362</v>
      </c>
      <c r="B690" t="s">
        <v>333</v>
      </c>
      <c r="C690" t="s">
        <v>138</v>
      </c>
      <c r="D690">
        <v>0</v>
      </c>
      <c r="E690">
        <v>1</v>
      </c>
      <c r="F690">
        <v>0.67759769097464095</v>
      </c>
      <c r="G690">
        <v>1.6166599297528499E-2</v>
      </c>
      <c r="H690" t="s">
        <v>361</v>
      </c>
      <c r="K690" t="s">
        <v>202</v>
      </c>
      <c r="L690" t="s">
        <v>234</v>
      </c>
      <c r="P690">
        <v>0.29758957283929499</v>
      </c>
      <c r="Q690">
        <v>1.5846570569510901E-2</v>
      </c>
      <c r="R690">
        <v>667641</v>
      </c>
      <c r="S690">
        <v>880</v>
      </c>
    </row>
    <row r="691" spans="1:19" x14ac:dyDescent="0.45">
      <c r="A691" t="s">
        <v>362</v>
      </c>
      <c r="B691" t="s">
        <v>333</v>
      </c>
      <c r="C691" t="s">
        <v>138</v>
      </c>
      <c r="D691">
        <v>0</v>
      </c>
      <c r="E691">
        <v>1</v>
      </c>
      <c r="F691">
        <v>0.67759769097464095</v>
      </c>
      <c r="G691">
        <v>1.6166599297528499E-2</v>
      </c>
      <c r="H691" t="s">
        <v>361</v>
      </c>
      <c r="K691" t="s">
        <v>202</v>
      </c>
      <c r="L691" t="s">
        <v>234</v>
      </c>
      <c r="P691">
        <v>0.29758957283929499</v>
      </c>
      <c r="Q691">
        <v>1.5846570569510901E-2</v>
      </c>
      <c r="R691">
        <v>667641</v>
      </c>
      <c r="S691">
        <v>880</v>
      </c>
    </row>
    <row r="692" spans="1:19" x14ac:dyDescent="0.45">
      <c r="A692" t="s">
        <v>363</v>
      </c>
      <c r="B692" t="s">
        <v>333</v>
      </c>
      <c r="C692" t="s">
        <v>142</v>
      </c>
      <c r="D692">
        <v>0</v>
      </c>
      <c r="E692">
        <v>0</v>
      </c>
      <c r="F692">
        <v>0.23837445630619</v>
      </c>
      <c r="G692">
        <v>1.4687208753507401E-2</v>
      </c>
      <c r="H692" t="s">
        <v>334</v>
      </c>
      <c r="K692" t="s">
        <v>199</v>
      </c>
      <c r="L692" t="s">
        <v>222</v>
      </c>
      <c r="P692">
        <v>0.69783871939228104</v>
      </c>
      <c r="Q692">
        <v>1.5805771310590098E-2</v>
      </c>
      <c r="R692">
        <v>607649</v>
      </c>
      <c r="S692">
        <v>901</v>
      </c>
    </row>
    <row r="693" spans="1:19" x14ac:dyDescent="0.45">
      <c r="A693" t="s">
        <v>363</v>
      </c>
      <c r="B693" t="s">
        <v>333</v>
      </c>
      <c r="C693" t="s">
        <v>142</v>
      </c>
      <c r="D693">
        <v>0</v>
      </c>
      <c r="E693">
        <v>0</v>
      </c>
      <c r="F693">
        <v>0.23837445630619</v>
      </c>
      <c r="G693">
        <v>1.4687208753507401E-2</v>
      </c>
      <c r="H693" t="s">
        <v>334</v>
      </c>
      <c r="K693" t="s">
        <v>199</v>
      </c>
      <c r="L693" t="s">
        <v>222</v>
      </c>
      <c r="P693">
        <v>0.69783871939228104</v>
      </c>
      <c r="Q693">
        <v>1.5805771310590098E-2</v>
      </c>
      <c r="R693">
        <v>607649</v>
      </c>
      <c r="S693">
        <v>901</v>
      </c>
    </row>
    <row r="694" spans="1:19" x14ac:dyDescent="0.45">
      <c r="A694" t="s">
        <v>363</v>
      </c>
      <c r="B694" t="s">
        <v>333</v>
      </c>
      <c r="C694" t="s">
        <v>142</v>
      </c>
      <c r="D694">
        <v>0</v>
      </c>
      <c r="E694">
        <v>0</v>
      </c>
      <c r="F694">
        <v>0.23837445630619</v>
      </c>
      <c r="G694">
        <v>1.4687208753507401E-2</v>
      </c>
      <c r="H694" t="s">
        <v>334</v>
      </c>
      <c r="K694" t="s">
        <v>199</v>
      </c>
      <c r="L694" t="s">
        <v>222</v>
      </c>
      <c r="P694">
        <v>0.69783871939228104</v>
      </c>
      <c r="Q694">
        <v>1.5805771310590098E-2</v>
      </c>
      <c r="R694">
        <v>607649</v>
      </c>
      <c r="S694">
        <v>901</v>
      </c>
    </row>
    <row r="695" spans="1:19" x14ac:dyDescent="0.45">
      <c r="A695" t="s">
        <v>363</v>
      </c>
      <c r="B695" t="s">
        <v>333</v>
      </c>
      <c r="C695" t="s">
        <v>142</v>
      </c>
      <c r="D695">
        <v>0</v>
      </c>
      <c r="E695">
        <v>0</v>
      </c>
      <c r="F695">
        <v>0.23837445630619</v>
      </c>
      <c r="G695">
        <v>1.4687208753507401E-2</v>
      </c>
      <c r="H695" t="s">
        <v>334</v>
      </c>
      <c r="K695" t="s">
        <v>199</v>
      </c>
      <c r="L695" t="s">
        <v>222</v>
      </c>
      <c r="P695">
        <v>0.69783871939228104</v>
      </c>
      <c r="Q695">
        <v>1.5805771310590098E-2</v>
      </c>
      <c r="R695">
        <v>607649</v>
      </c>
      <c r="S695">
        <v>901</v>
      </c>
    </row>
    <row r="696" spans="1:19" x14ac:dyDescent="0.45">
      <c r="A696" t="s">
        <v>364</v>
      </c>
      <c r="B696" t="s">
        <v>333</v>
      </c>
      <c r="C696" t="s">
        <v>142</v>
      </c>
      <c r="D696">
        <v>0</v>
      </c>
      <c r="E696">
        <v>1</v>
      </c>
      <c r="F696">
        <v>0.19419403254457501</v>
      </c>
      <c r="G696">
        <v>3.8883361332768797E-2</v>
      </c>
      <c r="H696" t="s">
        <v>334</v>
      </c>
      <c r="K696" t="s">
        <v>199</v>
      </c>
      <c r="L696" t="s">
        <v>222</v>
      </c>
      <c r="P696">
        <v>0.76603243058392101</v>
      </c>
      <c r="Q696">
        <v>4.20267028631457E-2</v>
      </c>
      <c r="R696">
        <v>105271</v>
      </c>
      <c r="S696">
        <v>104</v>
      </c>
    </row>
    <row r="697" spans="1:19" x14ac:dyDescent="0.45">
      <c r="A697" t="s">
        <v>364</v>
      </c>
      <c r="B697" t="s">
        <v>333</v>
      </c>
      <c r="C697" t="s">
        <v>142</v>
      </c>
      <c r="D697">
        <v>0</v>
      </c>
      <c r="E697">
        <v>1</v>
      </c>
      <c r="F697">
        <v>0.19419403254457501</v>
      </c>
      <c r="G697">
        <v>3.8883361332768797E-2</v>
      </c>
      <c r="H697" t="s">
        <v>334</v>
      </c>
      <c r="K697" t="s">
        <v>199</v>
      </c>
      <c r="L697" t="s">
        <v>222</v>
      </c>
      <c r="P697">
        <v>0.76603243058392101</v>
      </c>
      <c r="Q697">
        <v>4.20267028631457E-2</v>
      </c>
      <c r="R697">
        <v>105271</v>
      </c>
      <c r="S697">
        <v>104</v>
      </c>
    </row>
    <row r="698" spans="1:19" x14ac:dyDescent="0.45">
      <c r="A698" t="s">
        <v>364</v>
      </c>
      <c r="B698" t="s">
        <v>333</v>
      </c>
      <c r="C698" t="s">
        <v>142</v>
      </c>
      <c r="D698">
        <v>0</v>
      </c>
      <c r="E698">
        <v>1</v>
      </c>
      <c r="F698">
        <v>0.19419403254457501</v>
      </c>
      <c r="G698">
        <v>3.8883361332768797E-2</v>
      </c>
      <c r="H698" t="s">
        <v>334</v>
      </c>
      <c r="K698" t="s">
        <v>199</v>
      </c>
      <c r="L698" t="s">
        <v>222</v>
      </c>
      <c r="P698">
        <v>0.76603243058392101</v>
      </c>
      <c r="Q698">
        <v>4.20267028631457E-2</v>
      </c>
      <c r="R698">
        <v>105271</v>
      </c>
      <c r="S698">
        <v>104</v>
      </c>
    </row>
    <row r="699" spans="1:19" x14ac:dyDescent="0.45">
      <c r="A699" t="s">
        <v>364</v>
      </c>
      <c r="B699" t="s">
        <v>333</v>
      </c>
      <c r="C699" t="s">
        <v>142</v>
      </c>
      <c r="D699">
        <v>0</v>
      </c>
      <c r="E699">
        <v>1</v>
      </c>
      <c r="F699">
        <v>0.19419403254457501</v>
      </c>
      <c r="G699">
        <v>3.8883361332768797E-2</v>
      </c>
      <c r="H699" t="s">
        <v>334</v>
      </c>
      <c r="K699" t="s">
        <v>199</v>
      </c>
      <c r="L699" t="s">
        <v>222</v>
      </c>
      <c r="P699">
        <v>0.76603243058392101</v>
      </c>
      <c r="Q699">
        <v>4.20267028631457E-2</v>
      </c>
      <c r="R699">
        <v>105271</v>
      </c>
      <c r="S699">
        <v>104</v>
      </c>
    </row>
    <row r="700" spans="1:19" x14ac:dyDescent="0.45">
      <c r="A700" t="s">
        <v>365</v>
      </c>
      <c r="B700" t="s">
        <v>333</v>
      </c>
      <c r="C700" t="s">
        <v>142</v>
      </c>
      <c r="D700">
        <v>0</v>
      </c>
      <c r="E700">
        <v>0</v>
      </c>
      <c r="F700">
        <v>0.29364256769283698</v>
      </c>
      <c r="G700">
        <v>1.5940647226645201E-2</v>
      </c>
      <c r="H700" t="s">
        <v>337</v>
      </c>
      <c r="K700" t="s">
        <v>202</v>
      </c>
      <c r="L700" t="s">
        <v>222</v>
      </c>
      <c r="P700">
        <v>0.66422233797420305</v>
      </c>
      <c r="Q700">
        <v>1.6461087949393799E-2</v>
      </c>
      <c r="R700">
        <v>566345</v>
      </c>
      <c r="S700">
        <v>892</v>
      </c>
    </row>
    <row r="701" spans="1:19" x14ac:dyDescent="0.45">
      <c r="A701" t="s">
        <v>365</v>
      </c>
      <c r="B701" t="s">
        <v>333</v>
      </c>
      <c r="C701" t="s">
        <v>142</v>
      </c>
      <c r="D701">
        <v>0</v>
      </c>
      <c r="E701">
        <v>0</v>
      </c>
      <c r="F701">
        <v>0.29364256769283698</v>
      </c>
      <c r="G701">
        <v>1.5940647226645201E-2</v>
      </c>
      <c r="H701" t="s">
        <v>337</v>
      </c>
      <c r="K701" t="s">
        <v>202</v>
      </c>
      <c r="L701" t="s">
        <v>222</v>
      </c>
      <c r="P701">
        <v>0.66422233797420305</v>
      </c>
      <c r="Q701">
        <v>1.6461087949393799E-2</v>
      </c>
      <c r="R701">
        <v>566345</v>
      </c>
      <c r="S701">
        <v>892</v>
      </c>
    </row>
    <row r="702" spans="1:19" x14ac:dyDescent="0.45">
      <c r="A702" t="s">
        <v>365</v>
      </c>
      <c r="B702" t="s">
        <v>333</v>
      </c>
      <c r="C702" t="s">
        <v>142</v>
      </c>
      <c r="D702">
        <v>0</v>
      </c>
      <c r="E702">
        <v>0</v>
      </c>
      <c r="F702">
        <v>0.29364256769283698</v>
      </c>
      <c r="G702">
        <v>1.5940647226645201E-2</v>
      </c>
      <c r="H702" t="s">
        <v>337</v>
      </c>
      <c r="K702" t="s">
        <v>202</v>
      </c>
      <c r="L702" t="s">
        <v>222</v>
      </c>
      <c r="P702">
        <v>0.66422233797420305</v>
      </c>
      <c r="Q702">
        <v>1.6461087949393799E-2</v>
      </c>
      <c r="R702">
        <v>566345</v>
      </c>
      <c r="S702">
        <v>892</v>
      </c>
    </row>
    <row r="703" spans="1:19" x14ac:dyDescent="0.45">
      <c r="A703" t="s">
        <v>365</v>
      </c>
      <c r="B703" t="s">
        <v>333</v>
      </c>
      <c r="C703" t="s">
        <v>142</v>
      </c>
      <c r="D703">
        <v>0</v>
      </c>
      <c r="E703">
        <v>0</v>
      </c>
      <c r="F703">
        <v>0.29364256769283698</v>
      </c>
      <c r="G703">
        <v>1.5940647226645201E-2</v>
      </c>
      <c r="H703" t="s">
        <v>337</v>
      </c>
      <c r="K703" t="s">
        <v>202</v>
      </c>
      <c r="L703" t="s">
        <v>222</v>
      </c>
      <c r="P703">
        <v>0.66422233797420305</v>
      </c>
      <c r="Q703">
        <v>1.6461087949393799E-2</v>
      </c>
      <c r="R703">
        <v>566345</v>
      </c>
      <c r="S703">
        <v>892</v>
      </c>
    </row>
    <row r="704" spans="1:19" x14ac:dyDescent="0.45">
      <c r="A704" t="s">
        <v>366</v>
      </c>
      <c r="B704" t="s">
        <v>333</v>
      </c>
      <c r="C704" t="s">
        <v>142</v>
      </c>
      <c r="D704">
        <v>0</v>
      </c>
      <c r="E704">
        <v>1</v>
      </c>
      <c r="F704">
        <v>0.15113103656855201</v>
      </c>
      <c r="G704">
        <v>3.36478465373991E-2</v>
      </c>
      <c r="H704" t="s">
        <v>337</v>
      </c>
      <c r="K704" t="s">
        <v>202</v>
      </c>
      <c r="L704" t="s">
        <v>222</v>
      </c>
      <c r="P704">
        <v>0.82639055675642004</v>
      </c>
      <c r="Q704">
        <v>3.5500891110514701E-2</v>
      </c>
      <c r="R704">
        <v>112419</v>
      </c>
      <c r="S704">
        <v>115</v>
      </c>
    </row>
    <row r="705" spans="1:19" x14ac:dyDescent="0.45">
      <c r="A705" t="s">
        <v>366</v>
      </c>
      <c r="B705" t="s">
        <v>333</v>
      </c>
      <c r="C705" t="s">
        <v>142</v>
      </c>
      <c r="D705">
        <v>0</v>
      </c>
      <c r="E705">
        <v>1</v>
      </c>
      <c r="F705">
        <v>0.15113103656855201</v>
      </c>
      <c r="G705">
        <v>3.36478465373991E-2</v>
      </c>
      <c r="H705" t="s">
        <v>337</v>
      </c>
      <c r="K705" t="s">
        <v>202</v>
      </c>
      <c r="L705" t="s">
        <v>222</v>
      </c>
      <c r="P705">
        <v>0.82639055675642004</v>
      </c>
      <c r="Q705">
        <v>3.5500891110514701E-2</v>
      </c>
      <c r="R705">
        <v>112419</v>
      </c>
      <c r="S705">
        <v>115</v>
      </c>
    </row>
    <row r="706" spans="1:19" x14ac:dyDescent="0.45">
      <c r="A706" t="s">
        <v>366</v>
      </c>
      <c r="B706" t="s">
        <v>333</v>
      </c>
      <c r="C706" t="s">
        <v>142</v>
      </c>
      <c r="D706">
        <v>0</v>
      </c>
      <c r="E706">
        <v>1</v>
      </c>
      <c r="F706">
        <v>0.15113103656855201</v>
      </c>
      <c r="G706">
        <v>3.36478465373991E-2</v>
      </c>
      <c r="H706" t="s">
        <v>337</v>
      </c>
      <c r="K706" t="s">
        <v>202</v>
      </c>
      <c r="L706" t="s">
        <v>222</v>
      </c>
      <c r="P706">
        <v>0.82639055675642004</v>
      </c>
      <c r="Q706">
        <v>3.5500891110514701E-2</v>
      </c>
      <c r="R706">
        <v>112419</v>
      </c>
      <c r="S706">
        <v>115</v>
      </c>
    </row>
    <row r="707" spans="1:19" x14ac:dyDescent="0.45">
      <c r="A707" t="s">
        <v>366</v>
      </c>
      <c r="B707" t="s">
        <v>333</v>
      </c>
      <c r="C707" t="s">
        <v>142</v>
      </c>
      <c r="D707">
        <v>0</v>
      </c>
      <c r="E707">
        <v>1</v>
      </c>
      <c r="F707">
        <v>0.15113103656855201</v>
      </c>
      <c r="G707">
        <v>3.36478465373991E-2</v>
      </c>
      <c r="H707" t="s">
        <v>337</v>
      </c>
      <c r="K707" t="s">
        <v>202</v>
      </c>
      <c r="L707" t="s">
        <v>222</v>
      </c>
      <c r="P707">
        <v>0.82639055675642004</v>
      </c>
      <c r="Q707">
        <v>3.5500891110514701E-2</v>
      </c>
      <c r="R707">
        <v>112419</v>
      </c>
      <c r="S707">
        <v>115</v>
      </c>
    </row>
    <row r="708" spans="1:19" x14ac:dyDescent="0.45">
      <c r="A708" t="s">
        <v>367</v>
      </c>
      <c r="B708" t="s">
        <v>333</v>
      </c>
      <c r="C708" t="s">
        <v>142</v>
      </c>
      <c r="D708">
        <v>0</v>
      </c>
      <c r="E708">
        <v>0</v>
      </c>
      <c r="F708">
        <v>0.61543502451619703</v>
      </c>
      <c r="G708">
        <v>1.0862477445629E-2</v>
      </c>
      <c r="H708" t="s">
        <v>340</v>
      </c>
      <c r="K708" t="s">
        <v>199</v>
      </c>
      <c r="L708" t="s">
        <v>225</v>
      </c>
      <c r="P708">
        <v>0.30348083386955299</v>
      </c>
      <c r="Q708">
        <v>1.0509680092106699E-2</v>
      </c>
      <c r="R708">
        <v>2446138</v>
      </c>
      <c r="S708">
        <v>2956</v>
      </c>
    </row>
    <row r="709" spans="1:19" x14ac:dyDescent="0.45">
      <c r="A709" t="s">
        <v>367</v>
      </c>
      <c r="B709" t="s">
        <v>333</v>
      </c>
      <c r="C709" t="s">
        <v>142</v>
      </c>
      <c r="D709">
        <v>0</v>
      </c>
      <c r="E709">
        <v>0</v>
      </c>
      <c r="F709">
        <v>0.61543502451619703</v>
      </c>
      <c r="G709">
        <v>1.0862477445629E-2</v>
      </c>
      <c r="H709" t="s">
        <v>340</v>
      </c>
      <c r="K709" t="s">
        <v>199</v>
      </c>
      <c r="L709" t="s">
        <v>225</v>
      </c>
      <c r="P709">
        <v>0.30348083386955299</v>
      </c>
      <c r="Q709">
        <v>1.0509680092106699E-2</v>
      </c>
      <c r="R709">
        <v>2446138</v>
      </c>
      <c r="S709">
        <v>2956</v>
      </c>
    </row>
    <row r="710" spans="1:19" x14ac:dyDescent="0.45">
      <c r="A710" t="s">
        <v>367</v>
      </c>
      <c r="B710" t="s">
        <v>333</v>
      </c>
      <c r="C710" t="s">
        <v>142</v>
      </c>
      <c r="D710">
        <v>0</v>
      </c>
      <c r="E710">
        <v>0</v>
      </c>
      <c r="F710">
        <v>0.61543502451619703</v>
      </c>
      <c r="G710">
        <v>1.0862477445629E-2</v>
      </c>
      <c r="H710" t="s">
        <v>340</v>
      </c>
      <c r="K710" t="s">
        <v>199</v>
      </c>
      <c r="L710" t="s">
        <v>225</v>
      </c>
      <c r="P710">
        <v>0.30348083386955299</v>
      </c>
      <c r="Q710">
        <v>1.0509680092106699E-2</v>
      </c>
      <c r="R710">
        <v>2446138</v>
      </c>
      <c r="S710">
        <v>2956</v>
      </c>
    </row>
    <row r="711" spans="1:19" x14ac:dyDescent="0.45">
      <c r="A711" t="s">
        <v>367</v>
      </c>
      <c r="B711" t="s">
        <v>333</v>
      </c>
      <c r="C711" t="s">
        <v>142</v>
      </c>
      <c r="D711">
        <v>0</v>
      </c>
      <c r="E711">
        <v>0</v>
      </c>
      <c r="F711">
        <v>0.61543502451619703</v>
      </c>
      <c r="G711">
        <v>1.0862477445629E-2</v>
      </c>
      <c r="H711" t="s">
        <v>340</v>
      </c>
      <c r="K711" t="s">
        <v>199</v>
      </c>
      <c r="L711" t="s">
        <v>225</v>
      </c>
      <c r="P711">
        <v>0.30348083386955299</v>
      </c>
      <c r="Q711">
        <v>1.0509680092106699E-2</v>
      </c>
      <c r="R711">
        <v>2446138</v>
      </c>
      <c r="S711">
        <v>2956</v>
      </c>
    </row>
    <row r="712" spans="1:19" x14ac:dyDescent="0.45">
      <c r="A712" t="s">
        <v>368</v>
      </c>
      <c r="B712" t="s">
        <v>333</v>
      </c>
      <c r="C712" t="s">
        <v>142</v>
      </c>
      <c r="D712">
        <v>0</v>
      </c>
      <c r="E712">
        <v>1</v>
      </c>
      <c r="F712">
        <v>0.47182048087770601</v>
      </c>
      <c r="G712">
        <v>2.8867497743091001E-2</v>
      </c>
      <c r="H712" t="s">
        <v>340</v>
      </c>
      <c r="K712" t="s">
        <v>199</v>
      </c>
      <c r="L712" t="s">
        <v>225</v>
      </c>
      <c r="P712">
        <v>0.40668491656552602</v>
      </c>
      <c r="Q712">
        <v>2.8469640310293101E-2</v>
      </c>
      <c r="R712">
        <v>374066</v>
      </c>
      <c r="S712">
        <v>347</v>
      </c>
    </row>
    <row r="713" spans="1:19" x14ac:dyDescent="0.45">
      <c r="A713" t="s">
        <v>368</v>
      </c>
      <c r="B713" t="s">
        <v>333</v>
      </c>
      <c r="C713" t="s">
        <v>142</v>
      </c>
      <c r="D713">
        <v>0</v>
      </c>
      <c r="E713">
        <v>1</v>
      </c>
      <c r="F713">
        <v>0.47182048087770601</v>
      </c>
      <c r="G713">
        <v>2.8867497743091001E-2</v>
      </c>
      <c r="H713" t="s">
        <v>340</v>
      </c>
      <c r="K713" t="s">
        <v>199</v>
      </c>
      <c r="L713" t="s">
        <v>225</v>
      </c>
      <c r="P713">
        <v>0.40668491656552602</v>
      </c>
      <c r="Q713">
        <v>2.8469640310293101E-2</v>
      </c>
      <c r="R713">
        <v>374066</v>
      </c>
      <c r="S713">
        <v>347</v>
      </c>
    </row>
    <row r="714" spans="1:19" x14ac:dyDescent="0.45">
      <c r="A714" t="s">
        <v>368</v>
      </c>
      <c r="B714" t="s">
        <v>333</v>
      </c>
      <c r="C714" t="s">
        <v>142</v>
      </c>
      <c r="D714">
        <v>0</v>
      </c>
      <c r="E714">
        <v>1</v>
      </c>
      <c r="F714">
        <v>0.47182048087770601</v>
      </c>
      <c r="G714">
        <v>2.8867497743091001E-2</v>
      </c>
      <c r="H714" t="s">
        <v>340</v>
      </c>
      <c r="K714" t="s">
        <v>199</v>
      </c>
      <c r="L714" t="s">
        <v>225</v>
      </c>
      <c r="P714">
        <v>0.40668491656552602</v>
      </c>
      <c r="Q714">
        <v>2.8469640310293101E-2</v>
      </c>
      <c r="R714">
        <v>374066</v>
      </c>
      <c r="S714">
        <v>347</v>
      </c>
    </row>
    <row r="715" spans="1:19" x14ac:dyDescent="0.45">
      <c r="A715" t="s">
        <v>368</v>
      </c>
      <c r="B715" t="s">
        <v>333</v>
      </c>
      <c r="C715" t="s">
        <v>142</v>
      </c>
      <c r="D715">
        <v>0</v>
      </c>
      <c r="E715">
        <v>1</v>
      </c>
      <c r="F715">
        <v>0.47182048087770601</v>
      </c>
      <c r="G715">
        <v>2.8867497743091001E-2</v>
      </c>
      <c r="H715" t="s">
        <v>340</v>
      </c>
      <c r="K715" t="s">
        <v>199</v>
      </c>
      <c r="L715" t="s">
        <v>225</v>
      </c>
      <c r="P715">
        <v>0.40668491656552602</v>
      </c>
      <c r="Q715">
        <v>2.8469640310293101E-2</v>
      </c>
      <c r="R715">
        <v>374066</v>
      </c>
      <c r="S715">
        <v>347</v>
      </c>
    </row>
    <row r="716" spans="1:19" x14ac:dyDescent="0.45">
      <c r="A716" t="s">
        <v>369</v>
      </c>
      <c r="B716" t="s">
        <v>333</v>
      </c>
      <c r="C716" t="s">
        <v>142</v>
      </c>
      <c r="D716">
        <v>0</v>
      </c>
      <c r="E716">
        <v>0</v>
      </c>
      <c r="F716">
        <v>0.62763018727876596</v>
      </c>
      <c r="G716">
        <v>1.01694507910464E-2</v>
      </c>
      <c r="H716" t="s">
        <v>343</v>
      </c>
      <c r="K716" t="s">
        <v>202</v>
      </c>
      <c r="L716" t="s">
        <v>225</v>
      </c>
      <c r="P716">
        <v>0.319722856730494</v>
      </c>
      <c r="Q716">
        <v>9.9657974534208497E-3</v>
      </c>
      <c r="R716">
        <v>2279543</v>
      </c>
      <c r="S716">
        <v>2850</v>
      </c>
    </row>
    <row r="717" spans="1:19" x14ac:dyDescent="0.45">
      <c r="A717" t="s">
        <v>369</v>
      </c>
      <c r="B717" t="s">
        <v>333</v>
      </c>
      <c r="C717" t="s">
        <v>142</v>
      </c>
      <c r="D717">
        <v>0</v>
      </c>
      <c r="E717">
        <v>0</v>
      </c>
      <c r="F717">
        <v>0.62763018727876596</v>
      </c>
      <c r="G717">
        <v>1.01694507910464E-2</v>
      </c>
      <c r="H717" t="s">
        <v>343</v>
      </c>
      <c r="K717" t="s">
        <v>202</v>
      </c>
      <c r="L717" t="s">
        <v>225</v>
      </c>
      <c r="P717">
        <v>0.319722856730494</v>
      </c>
      <c r="Q717">
        <v>9.9657974534208497E-3</v>
      </c>
      <c r="R717">
        <v>2279543</v>
      </c>
      <c r="S717">
        <v>2850</v>
      </c>
    </row>
    <row r="718" spans="1:19" x14ac:dyDescent="0.45">
      <c r="A718" t="s">
        <v>369</v>
      </c>
      <c r="B718" t="s">
        <v>333</v>
      </c>
      <c r="C718" t="s">
        <v>142</v>
      </c>
      <c r="D718">
        <v>0</v>
      </c>
      <c r="E718">
        <v>0</v>
      </c>
      <c r="F718">
        <v>0.62763018727876596</v>
      </c>
      <c r="G718">
        <v>1.01694507910464E-2</v>
      </c>
      <c r="H718" t="s">
        <v>343</v>
      </c>
      <c r="K718" t="s">
        <v>202</v>
      </c>
      <c r="L718" t="s">
        <v>225</v>
      </c>
      <c r="P718">
        <v>0.319722856730494</v>
      </c>
      <c r="Q718">
        <v>9.9657974534208497E-3</v>
      </c>
      <c r="R718">
        <v>2279543</v>
      </c>
      <c r="S718">
        <v>2850</v>
      </c>
    </row>
    <row r="719" spans="1:19" x14ac:dyDescent="0.45">
      <c r="A719" t="s">
        <v>369</v>
      </c>
      <c r="B719" t="s">
        <v>333</v>
      </c>
      <c r="C719" t="s">
        <v>142</v>
      </c>
      <c r="D719">
        <v>0</v>
      </c>
      <c r="E719">
        <v>0</v>
      </c>
      <c r="F719">
        <v>0.62763018727876596</v>
      </c>
      <c r="G719">
        <v>1.01694507910464E-2</v>
      </c>
      <c r="H719" t="s">
        <v>343</v>
      </c>
      <c r="K719" t="s">
        <v>202</v>
      </c>
      <c r="L719" t="s">
        <v>225</v>
      </c>
      <c r="P719">
        <v>0.319722856730494</v>
      </c>
      <c r="Q719">
        <v>9.9657974534208497E-3</v>
      </c>
      <c r="R719">
        <v>2279543</v>
      </c>
      <c r="S719">
        <v>2850</v>
      </c>
    </row>
    <row r="720" spans="1:19" x14ac:dyDescent="0.45">
      <c r="A720" t="s">
        <v>370</v>
      </c>
      <c r="B720" t="s">
        <v>333</v>
      </c>
      <c r="C720" t="s">
        <v>142</v>
      </c>
      <c r="D720">
        <v>0</v>
      </c>
      <c r="E720">
        <v>1</v>
      </c>
      <c r="F720">
        <v>0.53852634368906305</v>
      </c>
      <c r="G720">
        <v>2.6365131208678401E-2</v>
      </c>
      <c r="H720" t="s">
        <v>343</v>
      </c>
      <c r="K720" t="s">
        <v>202</v>
      </c>
      <c r="L720" t="s">
        <v>225</v>
      </c>
      <c r="P720">
        <v>0.39891567747676099</v>
      </c>
      <c r="Q720">
        <v>2.5619738022964099E-2</v>
      </c>
      <c r="R720">
        <v>422568</v>
      </c>
      <c r="S720">
        <v>401</v>
      </c>
    </row>
    <row r="721" spans="1:19" x14ac:dyDescent="0.45">
      <c r="A721" t="s">
        <v>370</v>
      </c>
      <c r="B721" t="s">
        <v>333</v>
      </c>
      <c r="C721" t="s">
        <v>142</v>
      </c>
      <c r="D721">
        <v>0</v>
      </c>
      <c r="E721">
        <v>1</v>
      </c>
      <c r="F721">
        <v>0.53852634368906305</v>
      </c>
      <c r="G721">
        <v>2.6365131208678401E-2</v>
      </c>
      <c r="H721" t="s">
        <v>343</v>
      </c>
      <c r="K721" t="s">
        <v>202</v>
      </c>
      <c r="L721" t="s">
        <v>225</v>
      </c>
      <c r="P721">
        <v>0.39891567747676099</v>
      </c>
      <c r="Q721">
        <v>2.5619738022964099E-2</v>
      </c>
      <c r="R721">
        <v>422568</v>
      </c>
      <c r="S721">
        <v>401</v>
      </c>
    </row>
    <row r="722" spans="1:19" x14ac:dyDescent="0.45">
      <c r="A722" t="s">
        <v>370</v>
      </c>
      <c r="B722" t="s">
        <v>333</v>
      </c>
      <c r="C722" t="s">
        <v>142</v>
      </c>
      <c r="D722">
        <v>0</v>
      </c>
      <c r="E722">
        <v>1</v>
      </c>
      <c r="F722">
        <v>0.53852634368906305</v>
      </c>
      <c r="G722">
        <v>2.6365131208678401E-2</v>
      </c>
      <c r="H722" t="s">
        <v>343</v>
      </c>
      <c r="K722" t="s">
        <v>202</v>
      </c>
      <c r="L722" t="s">
        <v>225</v>
      </c>
      <c r="P722">
        <v>0.39891567747676099</v>
      </c>
      <c r="Q722">
        <v>2.5619738022964099E-2</v>
      </c>
      <c r="R722">
        <v>422568</v>
      </c>
      <c r="S722">
        <v>401</v>
      </c>
    </row>
    <row r="723" spans="1:19" x14ac:dyDescent="0.45">
      <c r="A723" t="s">
        <v>370</v>
      </c>
      <c r="B723" t="s">
        <v>333</v>
      </c>
      <c r="C723" t="s">
        <v>142</v>
      </c>
      <c r="D723">
        <v>0</v>
      </c>
      <c r="E723">
        <v>1</v>
      </c>
      <c r="F723">
        <v>0.53852634368906305</v>
      </c>
      <c r="G723">
        <v>2.6365131208678401E-2</v>
      </c>
      <c r="H723" t="s">
        <v>343</v>
      </c>
      <c r="K723" t="s">
        <v>202</v>
      </c>
      <c r="L723" t="s">
        <v>225</v>
      </c>
      <c r="P723">
        <v>0.39891567747676099</v>
      </c>
      <c r="Q723">
        <v>2.5619738022964099E-2</v>
      </c>
      <c r="R723">
        <v>422568</v>
      </c>
      <c r="S723">
        <v>401</v>
      </c>
    </row>
    <row r="724" spans="1:19" x14ac:dyDescent="0.45">
      <c r="A724" t="s">
        <v>371</v>
      </c>
      <c r="B724" t="s">
        <v>333</v>
      </c>
      <c r="C724" t="s">
        <v>142</v>
      </c>
      <c r="D724">
        <v>0</v>
      </c>
      <c r="E724">
        <v>0</v>
      </c>
      <c r="F724">
        <v>0.88995952111779697</v>
      </c>
      <c r="G724">
        <v>5.2429172974553804E-3</v>
      </c>
      <c r="H724" t="s">
        <v>346</v>
      </c>
      <c r="K724" t="s">
        <v>199</v>
      </c>
      <c r="L724" t="s">
        <v>228</v>
      </c>
      <c r="P724">
        <v>7.6408227469315401E-2</v>
      </c>
      <c r="Q724">
        <v>4.50143841049651E-3</v>
      </c>
      <c r="R724">
        <v>3717741</v>
      </c>
      <c r="S724">
        <v>4470</v>
      </c>
    </row>
    <row r="725" spans="1:19" x14ac:dyDescent="0.45">
      <c r="A725" t="s">
        <v>371</v>
      </c>
      <c r="B725" t="s">
        <v>333</v>
      </c>
      <c r="C725" t="s">
        <v>142</v>
      </c>
      <c r="D725">
        <v>0</v>
      </c>
      <c r="E725">
        <v>0</v>
      </c>
      <c r="F725">
        <v>0.88995952111779697</v>
      </c>
      <c r="G725">
        <v>5.2429172974553804E-3</v>
      </c>
      <c r="H725" t="s">
        <v>346</v>
      </c>
      <c r="K725" t="s">
        <v>199</v>
      </c>
      <c r="L725" t="s">
        <v>228</v>
      </c>
      <c r="P725">
        <v>7.6408227469315401E-2</v>
      </c>
      <c r="Q725">
        <v>4.50143841049651E-3</v>
      </c>
      <c r="R725">
        <v>3717741</v>
      </c>
      <c r="S725">
        <v>4470</v>
      </c>
    </row>
    <row r="726" spans="1:19" x14ac:dyDescent="0.45">
      <c r="A726" t="s">
        <v>371</v>
      </c>
      <c r="B726" t="s">
        <v>333</v>
      </c>
      <c r="C726" t="s">
        <v>142</v>
      </c>
      <c r="D726">
        <v>0</v>
      </c>
      <c r="E726">
        <v>0</v>
      </c>
      <c r="F726">
        <v>0.88995952111779697</v>
      </c>
      <c r="G726">
        <v>5.2429172974553804E-3</v>
      </c>
      <c r="H726" t="s">
        <v>346</v>
      </c>
      <c r="K726" t="s">
        <v>199</v>
      </c>
      <c r="L726" t="s">
        <v>228</v>
      </c>
      <c r="P726">
        <v>7.6408227469315401E-2</v>
      </c>
      <c r="Q726">
        <v>4.50143841049651E-3</v>
      </c>
      <c r="R726">
        <v>3717741</v>
      </c>
      <c r="S726">
        <v>4470</v>
      </c>
    </row>
    <row r="727" spans="1:19" x14ac:dyDescent="0.45">
      <c r="A727" t="s">
        <v>371</v>
      </c>
      <c r="B727" t="s">
        <v>333</v>
      </c>
      <c r="C727" t="s">
        <v>142</v>
      </c>
      <c r="D727">
        <v>0</v>
      </c>
      <c r="E727">
        <v>0</v>
      </c>
      <c r="F727">
        <v>0.88995952111779697</v>
      </c>
      <c r="G727">
        <v>5.2429172974553804E-3</v>
      </c>
      <c r="H727" t="s">
        <v>346</v>
      </c>
      <c r="K727" t="s">
        <v>199</v>
      </c>
      <c r="L727" t="s">
        <v>228</v>
      </c>
      <c r="P727">
        <v>7.6408227469315401E-2</v>
      </c>
      <c r="Q727">
        <v>4.50143841049651E-3</v>
      </c>
      <c r="R727">
        <v>3717741</v>
      </c>
      <c r="S727">
        <v>4470</v>
      </c>
    </row>
    <row r="728" spans="1:19" x14ac:dyDescent="0.45">
      <c r="A728" t="s">
        <v>372</v>
      </c>
      <c r="B728" t="s">
        <v>333</v>
      </c>
      <c r="C728" t="s">
        <v>142</v>
      </c>
      <c r="D728">
        <v>0</v>
      </c>
      <c r="E728">
        <v>1</v>
      </c>
      <c r="F728">
        <v>0.861868032663207</v>
      </c>
      <c r="G728">
        <v>1.6052289489131E-2</v>
      </c>
      <c r="H728" t="s">
        <v>346</v>
      </c>
      <c r="K728" t="s">
        <v>199</v>
      </c>
      <c r="L728" t="s">
        <v>228</v>
      </c>
      <c r="P728">
        <v>0.109730679426425</v>
      </c>
      <c r="Q728">
        <v>1.5135870584122401E-2</v>
      </c>
      <c r="R728">
        <v>782042</v>
      </c>
      <c r="S728">
        <v>716</v>
      </c>
    </row>
    <row r="729" spans="1:19" x14ac:dyDescent="0.45">
      <c r="A729" t="s">
        <v>372</v>
      </c>
      <c r="B729" t="s">
        <v>333</v>
      </c>
      <c r="C729" t="s">
        <v>142</v>
      </c>
      <c r="D729">
        <v>0</v>
      </c>
      <c r="E729">
        <v>1</v>
      </c>
      <c r="F729">
        <v>0.861868032663207</v>
      </c>
      <c r="G729">
        <v>1.6052289489131E-2</v>
      </c>
      <c r="H729" t="s">
        <v>346</v>
      </c>
      <c r="K729" t="s">
        <v>199</v>
      </c>
      <c r="L729" t="s">
        <v>228</v>
      </c>
      <c r="P729">
        <v>0.109730679426425</v>
      </c>
      <c r="Q729">
        <v>1.5135870584122401E-2</v>
      </c>
      <c r="R729">
        <v>782042</v>
      </c>
      <c r="S729">
        <v>716</v>
      </c>
    </row>
    <row r="730" spans="1:19" x14ac:dyDescent="0.45">
      <c r="A730" t="s">
        <v>372</v>
      </c>
      <c r="B730" t="s">
        <v>333</v>
      </c>
      <c r="C730" t="s">
        <v>142</v>
      </c>
      <c r="D730">
        <v>0</v>
      </c>
      <c r="E730">
        <v>1</v>
      </c>
      <c r="F730">
        <v>0.861868032663207</v>
      </c>
      <c r="G730">
        <v>1.6052289489131E-2</v>
      </c>
      <c r="H730" t="s">
        <v>346</v>
      </c>
      <c r="K730" t="s">
        <v>199</v>
      </c>
      <c r="L730" t="s">
        <v>228</v>
      </c>
      <c r="P730">
        <v>0.109730679426425</v>
      </c>
      <c r="Q730">
        <v>1.5135870584122401E-2</v>
      </c>
      <c r="R730">
        <v>782042</v>
      </c>
      <c r="S730">
        <v>716</v>
      </c>
    </row>
    <row r="731" spans="1:19" x14ac:dyDescent="0.45">
      <c r="A731" t="s">
        <v>372</v>
      </c>
      <c r="B731" t="s">
        <v>333</v>
      </c>
      <c r="C731" t="s">
        <v>142</v>
      </c>
      <c r="D731">
        <v>0</v>
      </c>
      <c r="E731">
        <v>1</v>
      </c>
      <c r="F731">
        <v>0.861868032663207</v>
      </c>
      <c r="G731">
        <v>1.6052289489131E-2</v>
      </c>
      <c r="H731" t="s">
        <v>346</v>
      </c>
      <c r="K731" t="s">
        <v>199</v>
      </c>
      <c r="L731" t="s">
        <v>228</v>
      </c>
      <c r="P731">
        <v>0.109730679426425</v>
      </c>
      <c r="Q731">
        <v>1.5135870584122401E-2</v>
      </c>
      <c r="R731">
        <v>782042</v>
      </c>
      <c r="S731">
        <v>716</v>
      </c>
    </row>
    <row r="732" spans="1:19" x14ac:dyDescent="0.45">
      <c r="A732" t="s">
        <v>373</v>
      </c>
      <c r="B732" t="s">
        <v>333</v>
      </c>
      <c r="C732" t="s">
        <v>142</v>
      </c>
      <c r="D732">
        <v>0</v>
      </c>
      <c r="E732">
        <v>0</v>
      </c>
      <c r="F732">
        <v>0.80514811335293401</v>
      </c>
      <c r="G732">
        <v>5.6663703776603401E-3</v>
      </c>
      <c r="H732" t="s">
        <v>349</v>
      </c>
      <c r="K732" t="s">
        <v>202</v>
      </c>
      <c r="L732" t="s">
        <v>228</v>
      </c>
      <c r="P732">
        <v>0.17031595943109601</v>
      </c>
      <c r="Q732">
        <v>5.3866622290404302E-3</v>
      </c>
      <c r="R732">
        <v>3646734</v>
      </c>
      <c r="S732">
        <v>5181</v>
      </c>
    </row>
    <row r="733" spans="1:19" x14ac:dyDescent="0.45">
      <c r="A733" t="s">
        <v>373</v>
      </c>
      <c r="B733" t="s">
        <v>333</v>
      </c>
      <c r="C733" t="s">
        <v>142</v>
      </c>
      <c r="D733">
        <v>0</v>
      </c>
      <c r="E733">
        <v>0</v>
      </c>
      <c r="F733">
        <v>0.80514811335293401</v>
      </c>
      <c r="G733">
        <v>5.6663703776603401E-3</v>
      </c>
      <c r="H733" t="s">
        <v>349</v>
      </c>
      <c r="K733" t="s">
        <v>202</v>
      </c>
      <c r="L733" t="s">
        <v>228</v>
      </c>
      <c r="P733">
        <v>0.17031595943109601</v>
      </c>
      <c r="Q733">
        <v>5.3866622290404302E-3</v>
      </c>
      <c r="R733">
        <v>3646734</v>
      </c>
      <c r="S733">
        <v>5181</v>
      </c>
    </row>
    <row r="734" spans="1:19" x14ac:dyDescent="0.45">
      <c r="A734" t="s">
        <v>373</v>
      </c>
      <c r="B734" t="s">
        <v>333</v>
      </c>
      <c r="C734" t="s">
        <v>142</v>
      </c>
      <c r="D734">
        <v>0</v>
      </c>
      <c r="E734">
        <v>0</v>
      </c>
      <c r="F734">
        <v>0.80514811335293401</v>
      </c>
      <c r="G734">
        <v>5.6663703776603401E-3</v>
      </c>
      <c r="H734" t="s">
        <v>349</v>
      </c>
      <c r="K734" t="s">
        <v>202</v>
      </c>
      <c r="L734" t="s">
        <v>228</v>
      </c>
      <c r="P734">
        <v>0.17031595943109601</v>
      </c>
      <c r="Q734">
        <v>5.3866622290404302E-3</v>
      </c>
      <c r="R734">
        <v>3646734</v>
      </c>
      <c r="S734">
        <v>5181</v>
      </c>
    </row>
    <row r="735" spans="1:19" x14ac:dyDescent="0.45">
      <c r="A735" t="s">
        <v>373</v>
      </c>
      <c r="B735" t="s">
        <v>333</v>
      </c>
      <c r="C735" t="s">
        <v>142</v>
      </c>
      <c r="D735">
        <v>0</v>
      </c>
      <c r="E735">
        <v>0</v>
      </c>
      <c r="F735">
        <v>0.80514811335293401</v>
      </c>
      <c r="G735">
        <v>5.6663703776603401E-3</v>
      </c>
      <c r="H735" t="s">
        <v>349</v>
      </c>
      <c r="K735" t="s">
        <v>202</v>
      </c>
      <c r="L735" t="s">
        <v>228</v>
      </c>
      <c r="P735">
        <v>0.17031595943109601</v>
      </c>
      <c r="Q735">
        <v>5.3866622290404302E-3</v>
      </c>
      <c r="R735">
        <v>3646734</v>
      </c>
      <c r="S735">
        <v>5181</v>
      </c>
    </row>
    <row r="736" spans="1:19" x14ac:dyDescent="0.45">
      <c r="A736" t="s">
        <v>374</v>
      </c>
      <c r="B736" t="s">
        <v>333</v>
      </c>
      <c r="C736" t="s">
        <v>142</v>
      </c>
      <c r="D736">
        <v>0</v>
      </c>
      <c r="E736">
        <v>1</v>
      </c>
      <c r="F736">
        <v>0.77118070025976104</v>
      </c>
      <c r="G736">
        <v>1.5103259825717001E-2</v>
      </c>
      <c r="H736" t="s">
        <v>349</v>
      </c>
      <c r="K736" t="s">
        <v>202</v>
      </c>
      <c r="L736" t="s">
        <v>228</v>
      </c>
      <c r="P736">
        <v>0.20092913929836301</v>
      </c>
      <c r="Q736">
        <v>1.4569128912107401E-2</v>
      </c>
      <c r="R736">
        <v>813441</v>
      </c>
      <c r="S736">
        <v>838</v>
      </c>
    </row>
    <row r="737" spans="1:19" x14ac:dyDescent="0.45">
      <c r="A737" t="s">
        <v>374</v>
      </c>
      <c r="B737" t="s">
        <v>333</v>
      </c>
      <c r="C737" t="s">
        <v>142</v>
      </c>
      <c r="D737">
        <v>0</v>
      </c>
      <c r="E737">
        <v>1</v>
      </c>
      <c r="F737">
        <v>0.77118070025976104</v>
      </c>
      <c r="G737">
        <v>1.5103259825717001E-2</v>
      </c>
      <c r="H737" t="s">
        <v>349</v>
      </c>
      <c r="K737" t="s">
        <v>202</v>
      </c>
      <c r="L737" t="s">
        <v>228</v>
      </c>
      <c r="P737">
        <v>0.20092913929836301</v>
      </c>
      <c r="Q737">
        <v>1.4569128912107401E-2</v>
      </c>
      <c r="R737">
        <v>813441</v>
      </c>
      <c r="S737">
        <v>838</v>
      </c>
    </row>
    <row r="738" spans="1:19" x14ac:dyDescent="0.45">
      <c r="A738" t="s">
        <v>374</v>
      </c>
      <c r="B738" t="s">
        <v>333</v>
      </c>
      <c r="C738" t="s">
        <v>142</v>
      </c>
      <c r="D738">
        <v>0</v>
      </c>
      <c r="E738">
        <v>1</v>
      </c>
      <c r="F738">
        <v>0.77118070025976104</v>
      </c>
      <c r="G738">
        <v>1.5103259825717001E-2</v>
      </c>
      <c r="H738" t="s">
        <v>349</v>
      </c>
      <c r="K738" t="s">
        <v>202</v>
      </c>
      <c r="L738" t="s">
        <v>228</v>
      </c>
      <c r="P738">
        <v>0.20092913929836301</v>
      </c>
      <c r="Q738">
        <v>1.4569128912107401E-2</v>
      </c>
      <c r="R738">
        <v>813441</v>
      </c>
      <c r="S738">
        <v>838</v>
      </c>
    </row>
    <row r="739" spans="1:19" x14ac:dyDescent="0.45">
      <c r="A739" t="s">
        <v>374</v>
      </c>
      <c r="B739" t="s">
        <v>333</v>
      </c>
      <c r="C739" t="s">
        <v>142</v>
      </c>
      <c r="D739">
        <v>0</v>
      </c>
      <c r="E739">
        <v>1</v>
      </c>
      <c r="F739">
        <v>0.77118070025976104</v>
      </c>
      <c r="G739">
        <v>1.5103259825717001E-2</v>
      </c>
      <c r="H739" t="s">
        <v>349</v>
      </c>
      <c r="K739" t="s">
        <v>202</v>
      </c>
      <c r="L739" t="s">
        <v>228</v>
      </c>
      <c r="P739">
        <v>0.20092913929836301</v>
      </c>
      <c r="Q739">
        <v>1.4569128912107401E-2</v>
      </c>
      <c r="R739">
        <v>813441</v>
      </c>
      <c r="S739">
        <v>838</v>
      </c>
    </row>
    <row r="740" spans="1:19" x14ac:dyDescent="0.45">
      <c r="A740" t="s">
        <v>375</v>
      </c>
      <c r="B740" t="s">
        <v>333</v>
      </c>
      <c r="C740" t="s">
        <v>142</v>
      </c>
      <c r="D740">
        <v>0</v>
      </c>
      <c r="E740">
        <v>0</v>
      </c>
      <c r="F740">
        <v>0.90817983452833895</v>
      </c>
      <c r="G740">
        <v>3.49539308890875E-3</v>
      </c>
      <c r="H740" t="s">
        <v>352</v>
      </c>
      <c r="K740" t="s">
        <v>199</v>
      </c>
      <c r="L740" t="s">
        <v>231</v>
      </c>
      <c r="P740">
        <v>7.0843029928086901E-2</v>
      </c>
      <c r="Q740">
        <v>3.0915378860484999E-3</v>
      </c>
      <c r="R740">
        <v>5263016</v>
      </c>
      <c r="S740">
        <v>7505</v>
      </c>
    </row>
    <row r="741" spans="1:19" x14ac:dyDescent="0.45">
      <c r="A741" t="s">
        <v>375</v>
      </c>
      <c r="B741" t="s">
        <v>333</v>
      </c>
      <c r="C741" t="s">
        <v>142</v>
      </c>
      <c r="D741">
        <v>0</v>
      </c>
      <c r="E741">
        <v>0</v>
      </c>
      <c r="F741">
        <v>0.90817983452833895</v>
      </c>
      <c r="G741">
        <v>3.49539308890875E-3</v>
      </c>
      <c r="H741" t="s">
        <v>352</v>
      </c>
      <c r="K741" t="s">
        <v>199</v>
      </c>
      <c r="L741" t="s">
        <v>231</v>
      </c>
      <c r="P741">
        <v>7.0843029928086901E-2</v>
      </c>
      <c r="Q741">
        <v>3.0915378860484999E-3</v>
      </c>
      <c r="R741">
        <v>5263016</v>
      </c>
      <c r="S741">
        <v>7505</v>
      </c>
    </row>
    <row r="742" spans="1:19" x14ac:dyDescent="0.45">
      <c r="A742" t="s">
        <v>375</v>
      </c>
      <c r="B742" t="s">
        <v>333</v>
      </c>
      <c r="C742" t="s">
        <v>142</v>
      </c>
      <c r="D742">
        <v>0</v>
      </c>
      <c r="E742">
        <v>0</v>
      </c>
      <c r="F742">
        <v>0.90817983452833895</v>
      </c>
      <c r="G742">
        <v>3.49539308890875E-3</v>
      </c>
      <c r="H742" t="s">
        <v>352</v>
      </c>
      <c r="K742" t="s">
        <v>199</v>
      </c>
      <c r="L742" t="s">
        <v>231</v>
      </c>
      <c r="P742">
        <v>7.0843029928086901E-2</v>
      </c>
      <c r="Q742">
        <v>3.0915378860484999E-3</v>
      </c>
      <c r="R742">
        <v>5263016</v>
      </c>
      <c r="S742">
        <v>7505</v>
      </c>
    </row>
    <row r="743" spans="1:19" x14ac:dyDescent="0.45">
      <c r="A743" t="s">
        <v>375</v>
      </c>
      <c r="B743" t="s">
        <v>333</v>
      </c>
      <c r="C743" t="s">
        <v>142</v>
      </c>
      <c r="D743">
        <v>0</v>
      </c>
      <c r="E743">
        <v>0</v>
      </c>
      <c r="F743">
        <v>0.90817983452833895</v>
      </c>
      <c r="G743">
        <v>3.49539308890875E-3</v>
      </c>
      <c r="H743" t="s">
        <v>352</v>
      </c>
      <c r="K743" t="s">
        <v>199</v>
      </c>
      <c r="L743" t="s">
        <v>231</v>
      </c>
      <c r="P743">
        <v>7.0843029928086901E-2</v>
      </c>
      <c r="Q743">
        <v>3.0915378860484999E-3</v>
      </c>
      <c r="R743">
        <v>5263016</v>
      </c>
      <c r="S743">
        <v>7505</v>
      </c>
    </row>
    <row r="744" spans="1:19" x14ac:dyDescent="0.45">
      <c r="A744" t="s">
        <v>376</v>
      </c>
      <c r="B744" t="s">
        <v>333</v>
      </c>
      <c r="C744" t="s">
        <v>142</v>
      </c>
      <c r="D744">
        <v>0</v>
      </c>
      <c r="E744">
        <v>1</v>
      </c>
      <c r="F744">
        <v>0.91446420366224401</v>
      </c>
      <c r="G744">
        <v>9.0450818019084198E-3</v>
      </c>
      <c r="H744" t="s">
        <v>352</v>
      </c>
      <c r="K744" t="s">
        <v>199</v>
      </c>
      <c r="L744" t="s">
        <v>231</v>
      </c>
      <c r="P744">
        <v>5.6189936160020298E-2</v>
      </c>
      <c r="Q744">
        <v>7.63271855811503E-3</v>
      </c>
      <c r="R744">
        <v>1022870</v>
      </c>
      <c r="S744">
        <v>1041</v>
      </c>
    </row>
    <row r="745" spans="1:19" x14ac:dyDescent="0.45">
      <c r="A745" t="s">
        <v>376</v>
      </c>
      <c r="B745" t="s">
        <v>333</v>
      </c>
      <c r="C745" t="s">
        <v>142</v>
      </c>
      <c r="D745">
        <v>0</v>
      </c>
      <c r="E745">
        <v>1</v>
      </c>
      <c r="F745">
        <v>0.91446420366224401</v>
      </c>
      <c r="G745">
        <v>9.0450818019084198E-3</v>
      </c>
      <c r="H745" t="s">
        <v>352</v>
      </c>
      <c r="K745" t="s">
        <v>199</v>
      </c>
      <c r="L745" t="s">
        <v>231</v>
      </c>
      <c r="P745">
        <v>5.6189936160020298E-2</v>
      </c>
      <c r="Q745">
        <v>7.63271855811503E-3</v>
      </c>
      <c r="R745">
        <v>1022870</v>
      </c>
      <c r="S745">
        <v>1041</v>
      </c>
    </row>
    <row r="746" spans="1:19" x14ac:dyDescent="0.45">
      <c r="A746" t="s">
        <v>376</v>
      </c>
      <c r="B746" t="s">
        <v>333</v>
      </c>
      <c r="C746" t="s">
        <v>142</v>
      </c>
      <c r="D746">
        <v>0</v>
      </c>
      <c r="E746">
        <v>1</v>
      </c>
      <c r="F746">
        <v>0.91446420366224401</v>
      </c>
      <c r="G746">
        <v>9.0450818019084198E-3</v>
      </c>
      <c r="H746" t="s">
        <v>352</v>
      </c>
      <c r="K746" t="s">
        <v>199</v>
      </c>
      <c r="L746" t="s">
        <v>231</v>
      </c>
      <c r="P746">
        <v>5.6189936160020298E-2</v>
      </c>
      <c r="Q746">
        <v>7.63271855811503E-3</v>
      </c>
      <c r="R746">
        <v>1022870</v>
      </c>
      <c r="S746">
        <v>1041</v>
      </c>
    </row>
    <row r="747" spans="1:19" x14ac:dyDescent="0.45">
      <c r="A747" t="s">
        <v>376</v>
      </c>
      <c r="B747" t="s">
        <v>333</v>
      </c>
      <c r="C747" t="s">
        <v>142</v>
      </c>
      <c r="D747">
        <v>0</v>
      </c>
      <c r="E747">
        <v>1</v>
      </c>
      <c r="F747">
        <v>0.91446420366224401</v>
      </c>
      <c r="G747">
        <v>9.0450818019084198E-3</v>
      </c>
      <c r="H747" t="s">
        <v>352</v>
      </c>
      <c r="K747" t="s">
        <v>199</v>
      </c>
      <c r="L747" t="s">
        <v>231</v>
      </c>
      <c r="P747">
        <v>5.6189936160020298E-2</v>
      </c>
      <c r="Q747">
        <v>7.63271855811503E-3</v>
      </c>
      <c r="R747">
        <v>1022870</v>
      </c>
      <c r="S747">
        <v>1041</v>
      </c>
    </row>
    <row r="748" spans="1:19" x14ac:dyDescent="0.45">
      <c r="A748" t="s">
        <v>377</v>
      </c>
      <c r="B748" t="s">
        <v>333</v>
      </c>
      <c r="C748" t="s">
        <v>142</v>
      </c>
      <c r="D748">
        <v>0</v>
      </c>
      <c r="E748">
        <v>0</v>
      </c>
      <c r="F748">
        <v>0.80773372128887599</v>
      </c>
      <c r="G748">
        <v>4.4714975593579303E-3</v>
      </c>
      <c r="H748" t="s">
        <v>355</v>
      </c>
      <c r="K748" t="s">
        <v>202</v>
      </c>
      <c r="L748" t="s">
        <v>231</v>
      </c>
      <c r="P748">
        <v>0.16981714720753399</v>
      </c>
      <c r="Q748">
        <v>4.2381613620860797E-3</v>
      </c>
      <c r="R748">
        <v>5427426</v>
      </c>
      <c r="S748">
        <v>8368</v>
      </c>
    </row>
    <row r="749" spans="1:19" x14ac:dyDescent="0.45">
      <c r="A749" t="s">
        <v>377</v>
      </c>
      <c r="B749" t="s">
        <v>333</v>
      </c>
      <c r="C749" t="s">
        <v>142</v>
      </c>
      <c r="D749">
        <v>0</v>
      </c>
      <c r="E749">
        <v>0</v>
      </c>
      <c r="F749">
        <v>0.80773372128887599</v>
      </c>
      <c r="G749">
        <v>4.4714975593579303E-3</v>
      </c>
      <c r="H749" t="s">
        <v>355</v>
      </c>
      <c r="K749" t="s">
        <v>202</v>
      </c>
      <c r="L749" t="s">
        <v>231</v>
      </c>
      <c r="P749">
        <v>0.16981714720753399</v>
      </c>
      <c r="Q749">
        <v>4.2381613620860797E-3</v>
      </c>
      <c r="R749">
        <v>5427426</v>
      </c>
      <c r="S749">
        <v>8368</v>
      </c>
    </row>
    <row r="750" spans="1:19" x14ac:dyDescent="0.45">
      <c r="A750" t="s">
        <v>377</v>
      </c>
      <c r="B750" t="s">
        <v>333</v>
      </c>
      <c r="C750" t="s">
        <v>142</v>
      </c>
      <c r="D750">
        <v>0</v>
      </c>
      <c r="E750">
        <v>0</v>
      </c>
      <c r="F750">
        <v>0.80773372128887599</v>
      </c>
      <c r="G750">
        <v>4.4714975593579303E-3</v>
      </c>
      <c r="H750" t="s">
        <v>355</v>
      </c>
      <c r="K750" t="s">
        <v>202</v>
      </c>
      <c r="L750" t="s">
        <v>231</v>
      </c>
      <c r="P750">
        <v>0.16981714720753399</v>
      </c>
      <c r="Q750">
        <v>4.2381613620860797E-3</v>
      </c>
      <c r="R750">
        <v>5427426</v>
      </c>
      <c r="S750">
        <v>8368</v>
      </c>
    </row>
    <row r="751" spans="1:19" x14ac:dyDescent="0.45">
      <c r="A751" t="s">
        <v>377</v>
      </c>
      <c r="B751" t="s">
        <v>333</v>
      </c>
      <c r="C751" t="s">
        <v>142</v>
      </c>
      <c r="D751">
        <v>0</v>
      </c>
      <c r="E751">
        <v>0</v>
      </c>
      <c r="F751">
        <v>0.80773372128887599</v>
      </c>
      <c r="G751">
        <v>4.4714975593579303E-3</v>
      </c>
      <c r="H751" t="s">
        <v>355</v>
      </c>
      <c r="K751" t="s">
        <v>202</v>
      </c>
      <c r="L751" t="s">
        <v>231</v>
      </c>
      <c r="P751">
        <v>0.16981714720753399</v>
      </c>
      <c r="Q751">
        <v>4.2381613620860797E-3</v>
      </c>
      <c r="R751">
        <v>5427426</v>
      </c>
      <c r="S751">
        <v>8368</v>
      </c>
    </row>
    <row r="752" spans="1:19" x14ac:dyDescent="0.45">
      <c r="A752" t="s">
        <v>378</v>
      </c>
      <c r="B752" t="s">
        <v>333</v>
      </c>
      <c r="C752" t="s">
        <v>142</v>
      </c>
      <c r="D752">
        <v>0</v>
      </c>
      <c r="E752">
        <v>1</v>
      </c>
      <c r="F752">
        <v>0.74465347352196398</v>
      </c>
      <c r="G752">
        <v>1.35816678278276E-2</v>
      </c>
      <c r="H752" t="s">
        <v>355</v>
      </c>
      <c r="K752" t="s">
        <v>202</v>
      </c>
      <c r="L752" t="s">
        <v>231</v>
      </c>
      <c r="P752">
        <v>0.23171918497664401</v>
      </c>
      <c r="Q752">
        <v>1.3205150732145199E-2</v>
      </c>
      <c r="R752">
        <v>1017296</v>
      </c>
      <c r="S752">
        <v>1101</v>
      </c>
    </row>
    <row r="753" spans="1:19" x14ac:dyDescent="0.45">
      <c r="A753" t="s">
        <v>378</v>
      </c>
      <c r="B753" t="s">
        <v>333</v>
      </c>
      <c r="C753" t="s">
        <v>142</v>
      </c>
      <c r="D753">
        <v>0</v>
      </c>
      <c r="E753">
        <v>1</v>
      </c>
      <c r="F753">
        <v>0.74465347352196398</v>
      </c>
      <c r="G753">
        <v>1.35816678278276E-2</v>
      </c>
      <c r="H753" t="s">
        <v>355</v>
      </c>
      <c r="K753" t="s">
        <v>202</v>
      </c>
      <c r="L753" t="s">
        <v>231</v>
      </c>
      <c r="P753">
        <v>0.23171918497664401</v>
      </c>
      <c r="Q753">
        <v>1.3205150732145199E-2</v>
      </c>
      <c r="R753">
        <v>1017296</v>
      </c>
      <c r="S753">
        <v>1101</v>
      </c>
    </row>
    <row r="754" spans="1:19" x14ac:dyDescent="0.45">
      <c r="A754" t="s">
        <v>378</v>
      </c>
      <c r="B754" t="s">
        <v>333</v>
      </c>
      <c r="C754" t="s">
        <v>142</v>
      </c>
      <c r="D754">
        <v>0</v>
      </c>
      <c r="E754">
        <v>1</v>
      </c>
      <c r="F754">
        <v>0.74465347352196398</v>
      </c>
      <c r="G754">
        <v>1.35816678278276E-2</v>
      </c>
      <c r="H754" t="s">
        <v>355</v>
      </c>
      <c r="K754" t="s">
        <v>202</v>
      </c>
      <c r="L754" t="s">
        <v>231</v>
      </c>
      <c r="P754">
        <v>0.23171918497664401</v>
      </c>
      <c r="Q754">
        <v>1.3205150732145199E-2</v>
      </c>
      <c r="R754">
        <v>1017296</v>
      </c>
      <c r="S754">
        <v>1101</v>
      </c>
    </row>
    <row r="755" spans="1:19" x14ac:dyDescent="0.45">
      <c r="A755" t="s">
        <v>378</v>
      </c>
      <c r="B755" t="s">
        <v>333</v>
      </c>
      <c r="C755" t="s">
        <v>142</v>
      </c>
      <c r="D755">
        <v>0</v>
      </c>
      <c r="E755">
        <v>1</v>
      </c>
      <c r="F755">
        <v>0.74465347352196398</v>
      </c>
      <c r="G755">
        <v>1.35816678278276E-2</v>
      </c>
      <c r="H755" t="s">
        <v>355</v>
      </c>
      <c r="K755" t="s">
        <v>202</v>
      </c>
      <c r="L755" t="s">
        <v>231</v>
      </c>
      <c r="P755">
        <v>0.23171918497664401</v>
      </c>
      <c r="Q755">
        <v>1.3205150732145199E-2</v>
      </c>
      <c r="R755">
        <v>1017296</v>
      </c>
      <c r="S755">
        <v>1101</v>
      </c>
    </row>
    <row r="756" spans="1:19" x14ac:dyDescent="0.45">
      <c r="A756" t="s">
        <v>379</v>
      </c>
      <c r="B756" t="s">
        <v>333</v>
      </c>
      <c r="C756" t="s">
        <v>142</v>
      </c>
      <c r="D756">
        <v>0</v>
      </c>
      <c r="E756">
        <v>0</v>
      </c>
      <c r="F756">
        <v>0.76749658893857198</v>
      </c>
      <c r="G756">
        <v>4.7853728435018096E-3</v>
      </c>
      <c r="H756" t="s">
        <v>358</v>
      </c>
      <c r="K756" t="s">
        <v>199</v>
      </c>
      <c r="L756" t="s">
        <v>234</v>
      </c>
      <c r="P756">
        <v>0.21048315915090299</v>
      </c>
      <c r="Q756">
        <v>4.6143170711094601E-3</v>
      </c>
      <c r="R756">
        <v>5600163</v>
      </c>
      <c r="S756">
        <v>8199</v>
      </c>
    </row>
    <row r="757" spans="1:19" x14ac:dyDescent="0.45">
      <c r="A757" t="s">
        <v>379</v>
      </c>
      <c r="B757" t="s">
        <v>333</v>
      </c>
      <c r="C757" t="s">
        <v>142</v>
      </c>
      <c r="D757">
        <v>0</v>
      </c>
      <c r="E757">
        <v>0</v>
      </c>
      <c r="F757">
        <v>0.76749658893857198</v>
      </c>
      <c r="G757">
        <v>4.7853728435018096E-3</v>
      </c>
      <c r="H757" t="s">
        <v>358</v>
      </c>
      <c r="K757" t="s">
        <v>199</v>
      </c>
      <c r="L757" t="s">
        <v>234</v>
      </c>
      <c r="P757">
        <v>0.21048315915090299</v>
      </c>
      <c r="Q757">
        <v>4.6143170711094601E-3</v>
      </c>
      <c r="R757">
        <v>5600163</v>
      </c>
      <c r="S757">
        <v>8199</v>
      </c>
    </row>
    <row r="758" spans="1:19" x14ac:dyDescent="0.45">
      <c r="A758" t="s">
        <v>379</v>
      </c>
      <c r="B758" t="s">
        <v>333</v>
      </c>
      <c r="C758" t="s">
        <v>142</v>
      </c>
      <c r="D758">
        <v>0</v>
      </c>
      <c r="E758">
        <v>0</v>
      </c>
      <c r="F758">
        <v>0.76749658893857198</v>
      </c>
      <c r="G758">
        <v>4.7853728435018096E-3</v>
      </c>
      <c r="H758" t="s">
        <v>358</v>
      </c>
      <c r="K758" t="s">
        <v>199</v>
      </c>
      <c r="L758" t="s">
        <v>234</v>
      </c>
      <c r="P758">
        <v>0.21048315915090299</v>
      </c>
      <c r="Q758">
        <v>4.6143170711094601E-3</v>
      </c>
      <c r="R758">
        <v>5600163</v>
      </c>
      <c r="S758">
        <v>8199</v>
      </c>
    </row>
    <row r="759" spans="1:19" x14ac:dyDescent="0.45">
      <c r="A759" t="s">
        <v>379</v>
      </c>
      <c r="B759" t="s">
        <v>333</v>
      </c>
      <c r="C759" t="s">
        <v>142</v>
      </c>
      <c r="D759">
        <v>0</v>
      </c>
      <c r="E759">
        <v>0</v>
      </c>
      <c r="F759">
        <v>0.76749658893857198</v>
      </c>
      <c r="G759">
        <v>4.7853728435018096E-3</v>
      </c>
      <c r="H759" t="s">
        <v>358</v>
      </c>
      <c r="K759" t="s">
        <v>199</v>
      </c>
      <c r="L759" t="s">
        <v>234</v>
      </c>
      <c r="P759">
        <v>0.21048315915090299</v>
      </c>
      <c r="Q759">
        <v>4.6143170711094601E-3</v>
      </c>
      <c r="R759">
        <v>5600163</v>
      </c>
      <c r="S759">
        <v>8199</v>
      </c>
    </row>
    <row r="760" spans="1:19" x14ac:dyDescent="0.45">
      <c r="A760" t="s">
        <v>380</v>
      </c>
      <c r="B760" t="s">
        <v>333</v>
      </c>
      <c r="C760" t="s">
        <v>142</v>
      </c>
      <c r="D760">
        <v>0</v>
      </c>
      <c r="E760">
        <v>1</v>
      </c>
      <c r="F760">
        <v>0.75466669170802403</v>
      </c>
      <c r="G760">
        <v>1.72657279198388E-2</v>
      </c>
      <c r="H760" t="s">
        <v>358</v>
      </c>
      <c r="K760" t="s">
        <v>199</v>
      </c>
      <c r="L760" t="s">
        <v>234</v>
      </c>
      <c r="P760">
        <v>0.21306751932488499</v>
      </c>
      <c r="Q760">
        <v>1.58013366525564E-2</v>
      </c>
      <c r="R760">
        <v>638943</v>
      </c>
      <c r="S760">
        <v>694</v>
      </c>
    </row>
    <row r="761" spans="1:19" x14ac:dyDescent="0.45">
      <c r="A761" t="s">
        <v>380</v>
      </c>
      <c r="B761" t="s">
        <v>333</v>
      </c>
      <c r="C761" t="s">
        <v>142</v>
      </c>
      <c r="D761">
        <v>0</v>
      </c>
      <c r="E761">
        <v>1</v>
      </c>
      <c r="F761">
        <v>0.75466669170802403</v>
      </c>
      <c r="G761">
        <v>1.72657279198388E-2</v>
      </c>
      <c r="H761" t="s">
        <v>358</v>
      </c>
      <c r="K761" t="s">
        <v>199</v>
      </c>
      <c r="L761" t="s">
        <v>234</v>
      </c>
      <c r="P761">
        <v>0.21306751932488499</v>
      </c>
      <c r="Q761">
        <v>1.58013366525564E-2</v>
      </c>
      <c r="R761">
        <v>638943</v>
      </c>
      <c r="S761">
        <v>694</v>
      </c>
    </row>
    <row r="762" spans="1:19" x14ac:dyDescent="0.45">
      <c r="A762" t="s">
        <v>380</v>
      </c>
      <c r="B762" t="s">
        <v>333</v>
      </c>
      <c r="C762" t="s">
        <v>142</v>
      </c>
      <c r="D762">
        <v>0</v>
      </c>
      <c r="E762">
        <v>1</v>
      </c>
      <c r="F762">
        <v>0.75466669170802403</v>
      </c>
      <c r="G762">
        <v>1.72657279198388E-2</v>
      </c>
      <c r="H762" t="s">
        <v>358</v>
      </c>
      <c r="K762" t="s">
        <v>199</v>
      </c>
      <c r="L762" t="s">
        <v>234</v>
      </c>
      <c r="P762">
        <v>0.21306751932488499</v>
      </c>
      <c r="Q762">
        <v>1.58013366525564E-2</v>
      </c>
      <c r="R762">
        <v>638943</v>
      </c>
      <c r="S762">
        <v>694</v>
      </c>
    </row>
    <row r="763" spans="1:19" x14ac:dyDescent="0.45">
      <c r="A763" t="s">
        <v>380</v>
      </c>
      <c r="B763" t="s">
        <v>333</v>
      </c>
      <c r="C763" t="s">
        <v>142</v>
      </c>
      <c r="D763">
        <v>0</v>
      </c>
      <c r="E763">
        <v>1</v>
      </c>
      <c r="F763">
        <v>0.75466669170802403</v>
      </c>
      <c r="G763">
        <v>1.72657279198388E-2</v>
      </c>
      <c r="H763" t="s">
        <v>358</v>
      </c>
      <c r="K763" t="s">
        <v>199</v>
      </c>
      <c r="L763" t="s">
        <v>234</v>
      </c>
      <c r="P763">
        <v>0.21306751932488499</v>
      </c>
      <c r="Q763">
        <v>1.58013366525564E-2</v>
      </c>
      <c r="R763">
        <v>638943</v>
      </c>
      <c r="S763">
        <v>694</v>
      </c>
    </row>
    <row r="764" spans="1:19" x14ac:dyDescent="0.45">
      <c r="A764" t="s">
        <v>381</v>
      </c>
      <c r="B764" t="s">
        <v>333</v>
      </c>
      <c r="C764" t="s">
        <v>142</v>
      </c>
      <c r="D764">
        <v>0</v>
      </c>
      <c r="E764">
        <v>0</v>
      </c>
      <c r="F764">
        <v>0.69045799887953596</v>
      </c>
      <c r="G764">
        <v>5.05495602623076E-3</v>
      </c>
      <c r="H764" t="s">
        <v>361</v>
      </c>
      <c r="K764" t="s">
        <v>202</v>
      </c>
      <c r="L764" t="s">
        <v>234</v>
      </c>
      <c r="P764">
        <v>0.29260484868988601</v>
      </c>
      <c r="Q764">
        <v>4.9711558536997399E-3</v>
      </c>
      <c r="R764">
        <v>5799381</v>
      </c>
      <c r="S764">
        <v>8841</v>
      </c>
    </row>
    <row r="765" spans="1:19" x14ac:dyDescent="0.45">
      <c r="A765" t="s">
        <v>381</v>
      </c>
      <c r="B765" t="s">
        <v>333</v>
      </c>
      <c r="C765" t="s">
        <v>142</v>
      </c>
      <c r="D765">
        <v>0</v>
      </c>
      <c r="E765">
        <v>0</v>
      </c>
      <c r="F765">
        <v>0.69045799887953596</v>
      </c>
      <c r="G765">
        <v>5.05495602623076E-3</v>
      </c>
      <c r="H765" t="s">
        <v>361</v>
      </c>
      <c r="K765" t="s">
        <v>202</v>
      </c>
      <c r="L765" t="s">
        <v>234</v>
      </c>
      <c r="P765">
        <v>0.29260484868988601</v>
      </c>
      <c r="Q765">
        <v>4.9711558536997399E-3</v>
      </c>
      <c r="R765">
        <v>5799381</v>
      </c>
      <c r="S765">
        <v>8841</v>
      </c>
    </row>
    <row r="766" spans="1:19" x14ac:dyDescent="0.45">
      <c r="A766" t="s">
        <v>381</v>
      </c>
      <c r="B766" t="s">
        <v>333</v>
      </c>
      <c r="C766" t="s">
        <v>142</v>
      </c>
      <c r="D766">
        <v>0</v>
      </c>
      <c r="E766">
        <v>0</v>
      </c>
      <c r="F766">
        <v>0.69045799887953596</v>
      </c>
      <c r="G766">
        <v>5.05495602623076E-3</v>
      </c>
      <c r="H766" t="s">
        <v>361</v>
      </c>
      <c r="K766" t="s">
        <v>202</v>
      </c>
      <c r="L766" t="s">
        <v>234</v>
      </c>
      <c r="P766">
        <v>0.29260484868988601</v>
      </c>
      <c r="Q766">
        <v>4.9711558536997399E-3</v>
      </c>
      <c r="R766">
        <v>5799381</v>
      </c>
      <c r="S766">
        <v>8841</v>
      </c>
    </row>
    <row r="767" spans="1:19" x14ac:dyDescent="0.45">
      <c r="A767" t="s">
        <v>381</v>
      </c>
      <c r="B767" t="s">
        <v>333</v>
      </c>
      <c r="C767" t="s">
        <v>142</v>
      </c>
      <c r="D767">
        <v>0</v>
      </c>
      <c r="E767">
        <v>0</v>
      </c>
      <c r="F767">
        <v>0.69045799887953596</v>
      </c>
      <c r="G767">
        <v>5.05495602623076E-3</v>
      </c>
      <c r="H767" t="s">
        <v>361</v>
      </c>
      <c r="K767" t="s">
        <v>202</v>
      </c>
      <c r="L767" t="s">
        <v>234</v>
      </c>
      <c r="P767">
        <v>0.29260484868988601</v>
      </c>
      <c r="Q767">
        <v>4.9711558536997399E-3</v>
      </c>
      <c r="R767">
        <v>5799381</v>
      </c>
      <c r="S767">
        <v>8841</v>
      </c>
    </row>
    <row r="768" spans="1:19" x14ac:dyDescent="0.45">
      <c r="A768" t="s">
        <v>382</v>
      </c>
      <c r="B768" t="s">
        <v>333</v>
      </c>
      <c r="C768" t="s">
        <v>142</v>
      </c>
      <c r="D768">
        <v>0</v>
      </c>
      <c r="E768">
        <v>1</v>
      </c>
      <c r="F768">
        <v>0.68583006539789004</v>
      </c>
      <c r="G768">
        <v>1.7066133636002599E-2</v>
      </c>
      <c r="H768" t="s">
        <v>361</v>
      </c>
      <c r="K768" t="s">
        <v>202</v>
      </c>
      <c r="L768" t="s">
        <v>234</v>
      </c>
      <c r="P768">
        <v>0.293624917903682</v>
      </c>
      <c r="Q768">
        <v>1.6630158559115898E-2</v>
      </c>
      <c r="R768">
        <v>680603</v>
      </c>
      <c r="S768">
        <v>774</v>
      </c>
    </row>
    <row r="769" spans="1:19" x14ac:dyDescent="0.45">
      <c r="A769" t="s">
        <v>382</v>
      </c>
      <c r="B769" t="s">
        <v>333</v>
      </c>
      <c r="C769" t="s">
        <v>142</v>
      </c>
      <c r="D769">
        <v>0</v>
      </c>
      <c r="E769">
        <v>1</v>
      </c>
      <c r="F769">
        <v>0.68583006539789004</v>
      </c>
      <c r="G769">
        <v>1.7066133636002599E-2</v>
      </c>
      <c r="H769" t="s">
        <v>361</v>
      </c>
      <c r="K769" t="s">
        <v>202</v>
      </c>
      <c r="L769" t="s">
        <v>234</v>
      </c>
      <c r="P769">
        <v>0.293624917903682</v>
      </c>
      <c r="Q769">
        <v>1.6630158559115898E-2</v>
      </c>
      <c r="R769">
        <v>680603</v>
      </c>
      <c r="S769">
        <v>774</v>
      </c>
    </row>
    <row r="770" spans="1:19" x14ac:dyDescent="0.45">
      <c r="A770" t="s">
        <v>382</v>
      </c>
      <c r="B770" t="s">
        <v>333</v>
      </c>
      <c r="C770" t="s">
        <v>142</v>
      </c>
      <c r="D770">
        <v>0</v>
      </c>
      <c r="E770">
        <v>1</v>
      </c>
      <c r="F770">
        <v>0.68583006539789004</v>
      </c>
      <c r="G770">
        <v>1.7066133636002599E-2</v>
      </c>
      <c r="H770" t="s">
        <v>361</v>
      </c>
      <c r="K770" t="s">
        <v>202</v>
      </c>
      <c r="L770" t="s">
        <v>234</v>
      </c>
      <c r="P770">
        <v>0.293624917903682</v>
      </c>
      <c r="Q770">
        <v>1.6630158559115898E-2</v>
      </c>
      <c r="R770">
        <v>680603</v>
      </c>
      <c r="S770">
        <v>774</v>
      </c>
    </row>
    <row r="771" spans="1:19" x14ac:dyDescent="0.45">
      <c r="A771" t="s">
        <v>382</v>
      </c>
      <c r="B771" t="s">
        <v>333</v>
      </c>
      <c r="C771" t="s">
        <v>142</v>
      </c>
      <c r="D771">
        <v>0</v>
      </c>
      <c r="E771">
        <v>1</v>
      </c>
      <c r="F771">
        <v>0.68583006539789004</v>
      </c>
      <c r="G771">
        <v>1.7066133636002599E-2</v>
      </c>
      <c r="H771" t="s">
        <v>361</v>
      </c>
      <c r="K771" t="s">
        <v>202</v>
      </c>
      <c r="L771" t="s">
        <v>234</v>
      </c>
      <c r="P771">
        <v>0.293624917903682</v>
      </c>
      <c r="Q771">
        <v>1.6630158559115898E-2</v>
      </c>
      <c r="R771">
        <v>680603</v>
      </c>
      <c r="S771">
        <v>774</v>
      </c>
    </row>
    <row r="772" spans="1:19" x14ac:dyDescent="0.45">
      <c r="A772" t="s">
        <v>383</v>
      </c>
      <c r="B772" t="s">
        <v>333</v>
      </c>
      <c r="C772" t="s">
        <v>145</v>
      </c>
      <c r="D772">
        <v>0</v>
      </c>
      <c r="E772">
        <v>0</v>
      </c>
      <c r="F772">
        <v>0.21431766144130801</v>
      </c>
      <c r="G772">
        <v>1.55130968841157E-2</v>
      </c>
      <c r="H772" t="s">
        <v>334</v>
      </c>
      <c r="K772" t="s">
        <v>199</v>
      </c>
      <c r="L772" t="s">
        <v>222</v>
      </c>
      <c r="P772">
        <v>0.70998237637964101</v>
      </c>
      <c r="Q772">
        <v>1.7303503272865901E-2</v>
      </c>
      <c r="R772">
        <v>637213</v>
      </c>
      <c r="S772">
        <v>768</v>
      </c>
    </row>
    <row r="773" spans="1:19" x14ac:dyDescent="0.45">
      <c r="A773" t="s">
        <v>383</v>
      </c>
      <c r="B773" t="s">
        <v>333</v>
      </c>
      <c r="C773" t="s">
        <v>145</v>
      </c>
      <c r="D773">
        <v>0</v>
      </c>
      <c r="E773">
        <v>0</v>
      </c>
      <c r="F773">
        <v>0.21431766144130801</v>
      </c>
      <c r="G773">
        <v>1.55130968841157E-2</v>
      </c>
      <c r="H773" t="s">
        <v>334</v>
      </c>
      <c r="K773" t="s">
        <v>199</v>
      </c>
      <c r="L773" t="s">
        <v>222</v>
      </c>
      <c r="P773">
        <v>0.70998237637964101</v>
      </c>
      <c r="Q773">
        <v>1.7303503272865901E-2</v>
      </c>
      <c r="R773">
        <v>637213</v>
      </c>
      <c r="S773">
        <v>768</v>
      </c>
    </row>
    <row r="774" spans="1:19" x14ac:dyDescent="0.45">
      <c r="A774" t="s">
        <v>383</v>
      </c>
      <c r="B774" t="s">
        <v>333</v>
      </c>
      <c r="C774" t="s">
        <v>145</v>
      </c>
      <c r="D774">
        <v>0</v>
      </c>
      <c r="E774">
        <v>0</v>
      </c>
      <c r="F774">
        <v>0.21431766144130801</v>
      </c>
      <c r="G774">
        <v>1.55130968841157E-2</v>
      </c>
      <c r="H774" t="s">
        <v>334</v>
      </c>
      <c r="K774" t="s">
        <v>199</v>
      </c>
      <c r="L774" t="s">
        <v>222</v>
      </c>
      <c r="P774">
        <v>0.70998237637964101</v>
      </c>
      <c r="Q774">
        <v>1.7303503272865901E-2</v>
      </c>
      <c r="R774">
        <v>637213</v>
      </c>
      <c r="S774">
        <v>768</v>
      </c>
    </row>
    <row r="775" spans="1:19" x14ac:dyDescent="0.45">
      <c r="A775" t="s">
        <v>383</v>
      </c>
      <c r="B775" t="s">
        <v>333</v>
      </c>
      <c r="C775" t="s">
        <v>145</v>
      </c>
      <c r="D775">
        <v>0</v>
      </c>
      <c r="E775">
        <v>0</v>
      </c>
      <c r="F775">
        <v>0.21431766144130801</v>
      </c>
      <c r="G775">
        <v>1.55130968841157E-2</v>
      </c>
      <c r="H775" t="s">
        <v>334</v>
      </c>
      <c r="K775" t="s">
        <v>199</v>
      </c>
      <c r="L775" t="s">
        <v>222</v>
      </c>
      <c r="P775">
        <v>0.70998237637964101</v>
      </c>
      <c r="Q775">
        <v>1.7303503272865901E-2</v>
      </c>
      <c r="R775">
        <v>637213</v>
      </c>
      <c r="S775">
        <v>768</v>
      </c>
    </row>
    <row r="776" spans="1:19" x14ac:dyDescent="0.45">
      <c r="A776" t="s">
        <v>384</v>
      </c>
      <c r="B776" t="s">
        <v>333</v>
      </c>
      <c r="C776" t="s">
        <v>145</v>
      </c>
      <c r="D776">
        <v>0</v>
      </c>
      <c r="E776">
        <v>1</v>
      </c>
      <c r="F776">
        <v>0.148815456566741</v>
      </c>
      <c r="G776">
        <v>4.2483169557230201E-2</v>
      </c>
      <c r="H776" t="s">
        <v>334</v>
      </c>
      <c r="K776" t="s">
        <v>199</v>
      </c>
      <c r="L776" t="s">
        <v>222</v>
      </c>
      <c r="P776">
        <v>0.83173240161663098</v>
      </c>
      <c r="Q776">
        <v>4.4039897696299603E-2</v>
      </c>
      <c r="R776">
        <v>91301</v>
      </c>
      <c r="S776">
        <v>72</v>
      </c>
    </row>
    <row r="777" spans="1:19" x14ac:dyDescent="0.45">
      <c r="A777" t="s">
        <v>384</v>
      </c>
      <c r="B777" t="s">
        <v>333</v>
      </c>
      <c r="C777" t="s">
        <v>145</v>
      </c>
      <c r="D777">
        <v>0</v>
      </c>
      <c r="E777">
        <v>1</v>
      </c>
      <c r="F777">
        <v>0.148815456566741</v>
      </c>
      <c r="G777">
        <v>4.2483169557230201E-2</v>
      </c>
      <c r="H777" t="s">
        <v>334</v>
      </c>
      <c r="K777" t="s">
        <v>199</v>
      </c>
      <c r="L777" t="s">
        <v>222</v>
      </c>
      <c r="P777">
        <v>0.83173240161663098</v>
      </c>
      <c r="Q777">
        <v>4.4039897696299603E-2</v>
      </c>
      <c r="R777">
        <v>91301</v>
      </c>
      <c r="S777">
        <v>72</v>
      </c>
    </row>
    <row r="778" spans="1:19" x14ac:dyDescent="0.45">
      <c r="A778" t="s">
        <v>384</v>
      </c>
      <c r="B778" t="s">
        <v>333</v>
      </c>
      <c r="C778" t="s">
        <v>145</v>
      </c>
      <c r="D778">
        <v>0</v>
      </c>
      <c r="E778">
        <v>1</v>
      </c>
      <c r="F778">
        <v>0.148815456566741</v>
      </c>
      <c r="G778">
        <v>4.2483169557230201E-2</v>
      </c>
      <c r="H778" t="s">
        <v>334</v>
      </c>
      <c r="K778" t="s">
        <v>199</v>
      </c>
      <c r="L778" t="s">
        <v>222</v>
      </c>
      <c r="P778">
        <v>0.83173240161663098</v>
      </c>
      <c r="Q778">
        <v>4.4039897696299603E-2</v>
      </c>
      <c r="R778">
        <v>91301</v>
      </c>
      <c r="S778">
        <v>72</v>
      </c>
    </row>
    <row r="779" spans="1:19" x14ac:dyDescent="0.45">
      <c r="A779" t="s">
        <v>384</v>
      </c>
      <c r="B779" t="s">
        <v>333</v>
      </c>
      <c r="C779" t="s">
        <v>145</v>
      </c>
      <c r="D779">
        <v>0</v>
      </c>
      <c r="E779">
        <v>1</v>
      </c>
      <c r="F779">
        <v>0.148815456566741</v>
      </c>
      <c r="G779">
        <v>4.2483169557230201E-2</v>
      </c>
      <c r="H779" t="s">
        <v>334</v>
      </c>
      <c r="K779" t="s">
        <v>199</v>
      </c>
      <c r="L779" t="s">
        <v>222</v>
      </c>
      <c r="P779">
        <v>0.83173240161663098</v>
      </c>
      <c r="Q779">
        <v>4.4039897696299603E-2</v>
      </c>
      <c r="R779">
        <v>91301</v>
      </c>
      <c r="S779">
        <v>72</v>
      </c>
    </row>
    <row r="780" spans="1:19" x14ac:dyDescent="0.45">
      <c r="A780" t="s">
        <v>385</v>
      </c>
      <c r="B780" t="s">
        <v>333</v>
      </c>
      <c r="C780" t="s">
        <v>145</v>
      </c>
      <c r="D780">
        <v>0</v>
      </c>
      <c r="E780">
        <v>0</v>
      </c>
      <c r="F780">
        <v>0.249807885354287</v>
      </c>
      <c r="G780">
        <v>1.7566425116908299E-2</v>
      </c>
      <c r="H780" t="s">
        <v>337</v>
      </c>
      <c r="K780" t="s">
        <v>202</v>
      </c>
      <c r="L780" t="s">
        <v>222</v>
      </c>
      <c r="P780">
        <v>0.69371733185641604</v>
      </c>
      <c r="Q780">
        <v>1.8852707753210698E-2</v>
      </c>
      <c r="R780">
        <v>577780</v>
      </c>
      <c r="S780">
        <v>724</v>
      </c>
    </row>
    <row r="781" spans="1:19" x14ac:dyDescent="0.45">
      <c r="A781" t="s">
        <v>385</v>
      </c>
      <c r="B781" t="s">
        <v>333</v>
      </c>
      <c r="C781" t="s">
        <v>145</v>
      </c>
      <c r="D781">
        <v>0</v>
      </c>
      <c r="E781">
        <v>0</v>
      </c>
      <c r="F781">
        <v>0.249807885354287</v>
      </c>
      <c r="G781">
        <v>1.7566425116908299E-2</v>
      </c>
      <c r="H781" t="s">
        <v>337</v>
      </c>
      <c r="K781" t="s">
        <v>202</v>
      </c>
      <c r="L781" t="s">
        <v>222</v>
      </c>
      <c r="P781">
        <v>0.69371733185641604</v>
      </c>
      <c r="Q781">
        <v>1.8852707753210698E-2</v>
      </c>
      <c r="R781">
        <v>577780</v>
      </c>
      <c r="S781">
        <v>724</v>
      </c>
    </row>
    <row r="782" spans="1:19" x14ac:dyDescent="0.45">
      <c r="A782" t="s">
        <v>385</v>
      </c>
      <c r="B782" t="s">
        <v>333</v>
      </c>
      <c r="C782" t="s">
        <v>145</v>
      </c>
      <c r="D782">
        <v>0</v>
      </c>
      <c r="E782">
        <v>0</v>
      </c>
      <c r="F782">
        <v>0.249807885354287</v>
      </c>
      <c r="G782">
        <v>1.7566425116908299E-2</v>
      </c>
      <c r="H782" t="s">
        <v>337</v>
      </c>
      <c r="K782" t="s">
        <v>202</v>
      </c>
      <c r="L782" t="s">
        <v>222</v>
      </c>
      <c r="P782">
        <v>0.69371733185641604</v>
      </c>
      <c r="Q782">
        <v>1.8852707753210698E-2</v>
      </c>
      <c r="R782">
        <v>577780</v>
      </c>
      <c r="S782">
        <v>724</v>
      </c>
    </row>
    <row r="783" spans="1:19" x14ac:dyDescent="0.45">
      <c r="A783" t="s">
        <v>385</v>
      </c>
      <c r="B783" t="s">
        <v>333</v>
      </c>
      <c r="C783" t="s">
        <v>145</v>
      </c>
      <c r="D783">
        <v>0</v>
      </c>
      <c r="E783">
        <v>0</v>
      </c>
      <c r="F783">
        <v>0.249807885354287</v>
      </c>
      <c r="G783">
        <v>1.7566425116908299E-2</v>
      </c>
      <c r="H783" t="s">
        <v>337</v>
      </c>
      <c r="K783" t="s">
        <v>202</v>
      </c>
      <c r="L783" t="s">
        <v>222</v>
      </c>
      <c r="P783">
        <v>0.69371733185641604</v>
      </c>
      <c r="Q783">
        <v>1.8852707753210698E-2</v>
      </c>
      <c r="R783">
        <v>577780</v>
      </c>
      <c r="S783">
        <v>724</v>
      </c>
    </row>
    <row r="784" spans="1:19" x14ac:dyDescent="0.45">
      <c r="A784" t="s">
        <v>386</v>
      </c>
      <c r="B784" t="s">
        <v>333</v>
      </c>
      <c r="C784" t="s">
        <v>145</v>
      </c>
      <c r="D784">
        <v>0</v>
      </c>
      <c r="E784">
        <v>1</v>
      </c>
      <c r="F784">
        <v>0.13876483293319899</v>
      </c>
      <c r="G784">
        <v>3.7932634499614003E-2</v>
      </c>
      <c r="H784" t="s">
        <v>337</v>
      </c>
      <c r="K784" t="s">
        <v>202</v>
      </c>
      <c r="L784" t="s">
        <v>222</v>
      </c>
      <c r="P784">
        <v>0.77524502843964904</v>
      </c>
      <c r="Q784">
        <v>4.6154969458072903E-2</v>
      </c>
      <c r="R784">
        <v>116211</v>
      </c>
      <c r="S784">
        <v>91</v>
      </c>
    </row>
    <row r="785" spans="1:19" x14ac:dyDescent="0.45">
      <c r="A785" t="s">
        <v>386</v>
      </c>
      <c r="B785" t="s">
        <v>333</v>
      </c>
      <c r="C785" t="s">
        <v>145</v>
      </c>
      <c r="D785">
        <v>0</v>
      </c>
      <c r="E785">
        <v>1</v>
      </c>
      <c r="F785">
        <v>0.13876483293319899</v>
      </c>
      <c r="G785">
        <v>3.7932634499614003E-2</v>
      </c>
      <c r="H785" t="s">
        <v>337</v>
      </c>
      <c r="K785" t="s">
        <v>202</v>
      </c>
      <c r="L785" t="s">
        <v>222</v>
      </c>
      <c r="P785">
        <v>0.77524502843964904</v>
      </c>
      <c r="Q785">
        <v>4.6154969458072903E-2</v>
      </c>
      <c r="R785">
        <v>116211</v>
      </c>
      <c r="S785">
        <v>91</v>
      </c>
    </row>
    <row r="786" spans="1:19" x14ac:dyDescent="0.45">
      <c r="A786" t="s">
        <v>386</v>
      </c>
      <c r="B786" t="s">
        <v>333</v>
      </c>
      <c r="C786" t="s">
        <v>145</v>
      </c>
      <c r="D786">
        <v>0</v>
      </c>
      <c r="E786">
        <v>1</v>
      </c>
      <c r="F786">
        <v>0.13876483293319899</v>
      </c>
      <c r="G786">
        <v>3.7932634499614003E-2</v>
      </c>
      <c r="H786" t="s">
        <v>337</v>
      </c>
      <c r="K786" t="s">
        <v>202</v>
      </c>
      <c r="L786" t="s">
        <v>222</v>
      </c>
      <c r="P786">
        <v>0.77524502843964904</v>
      </c>
      <c r="Q786">
        <v>4.6154969458072903E-2</v>
      </c>
      <c r="R786">
        <v>116211</v>
      </c>
      <c r="S786">
        <v>91</v>
      </c>
    </row>
    <row r="787" spans="1:19" x14ac:dyDescent="0.45">
      <c r="A787" t="s">
        <v>386</v>
      </c>
      <c r="B787" t="s">
        <v>333</v>
      </c>
      <c r="C787" t="s">
        <v>145</v>
      </c>
      <c r="D787">
        <v>0</v>
      </c>
      <c r="E787">
        <v>1</v>
      </c>
      <c r="F787">
        <v>0.13876483293319899</v>
      </c>
      <c r="G787">
        <v>3.7932634499614003E-2</v>
      </c>
      <c r="H787" t="s">
        <v>337</v>
      </c>
      <c r="K787" t="s">
        <v>202</v>
      </c>
      <c r="L787" t="s">
        <v>222</v>
      </c>
      <c r="P787">
        <v>0.77524502843964904</v>
      </c>
      <c r="Q787">
        <v>4.6154969458072903E-2</v>
      </c>
      <c r="R787">
        <v>116211</v>
      </c>
      <c r="S787">
        <v>91</v>
      </c>
    </row>
    <row r="788" spans="1:19" x14ac:dyDescent="0.45">
      <c r="A788" t="s">
        <v>387</v>
      </c>
      <c r="B788" t="s">
        <v>333</v>
      </c>
      <c r="C788" t="s">
        <v>145</v>
      </c>
      <c r="D788">
        <v>0</v>
      </c>
      <c r="E788">
        <v>0</v>
      </c>
      <c r="F788">
        <v>0.61359526202119596</v>
      </c>
      <c r="G788">
        <v>1.16119592096144E-2</v>
      </c>
      <c r="H788" t="s">
        <v>340</v>
      </c>
      <c r="K788" t="s">
        <v>199</v>
      </c>
      <c r="L788" t="s">
        <v>225</v>
      </c>
      <c r="P788">
        <v>0.30095178763595598</v>
      </c>
      <c r="Q788">
        <v>1.1344233306942401E-2</v>
      </c>
      <c r="R788">
        <v>2414194</v>
      </c>
      <c r="S788">
        <v>2327</v>
      </c>
    </row>
    <row r="789" spans="1:19" x14ac:dyDescent="0.45">
      <c r="A789" t="s">
        <v>387</v>
      </c>
      <c r="B789" t="s">
        <v>333</v>
      </c>
      <c r="C789" t="s">
        <v>145</v>
      </c>
      <c r="D789">
        <v>0</v>
      </c>
      <c r="E789">
        <v>0</v>
      </c>
      <c r="F789">
        <v>0.61359526202119596</v>
      </c>
      <c r="G789">
        <v>1.16119592096144E-2</v>
      </c>
      <c r="H789" t="s">
        <v>340</v>
      </c>
      <c r="K789" t="s">
        <v>199</v>
      </c>
      <c r="L789" t="s">
        <v>225</v>
      </c>
      <c r="P789">
        <v>0.30095178763595598</v>
      </c>
      <c r="Q789">
        <v>1.1344233306942401E-2</v>
      </c>
      <c r="R789">
        <v>2414194</v>
      </c>
      <c r="S789">
        <v>2327</v>
      </c>
    </row>
    <row r="790" spans="1:19" x14ac:dyDescent="0.45">
      <c r="A790" t="s">
        <v>387</v>
      </c>
      <c r="B790" t="s">
        <v>333</v>
      </c>
      <c r="C790" t="s">
        <v>145</v>
      </c>
      <c r="D790">
        <v>0</v>
      </c>
      <c r="E790">
        <v>0</v>
      </c>
      <c r="F790">
        <v>0.61359526202119596</v>
      </c>
      <c r="G790">
        <v>1.16119592096144E-2</v>
      </c>
      <c r="H790" t="s">
        <v>340</v>
      </c>
      <c r="K790" t="s">
        <v>199</v>
      </c>
      <c r="L790" t="s">
        <v>225</v>
      </c>
      <c r="P790">
        <v>0.30095178763595598</v>
      </c>
      <c r="Q790">
        <v>1.1344233306942401E-2</v>
      </c>
      <c r="R790">
        <v>2414194</v>
      </c>
      <c r="S790">
        <v>2327</v>
      </c>
    </row>
    <row r="791" spans="1:19" x14ac:dyDescent="0.45">
      <c r="A791" t="s">
        <v>387</v>
      </c>
      <c r="B791" t="s">
        <v>333</v>
      </c>
      <c r="C791" t="s">
        <v>145</v>
      </c>
      <c r="D791">
        <v>0</v>
      </c>
      <c r="E791">
        <v>0</v>
      </c>
      <c r="F791">
        <v>0.61359526202119596</v>
      </c>
      <c r="G791">
        <v>1.16119592096144E-2</v>
      </c>
      <c r="H791" t="s">
        <v>340</v>
      </c>
      <c r="K791" t="s">
        <v>199</v>
      </c>
      <c r="L791" t="s">
        <v>225</v>
      </c>
      <c r="P791">
        <v>0.30095178763595598</v>
      </c>
      <c r="Q791">
        <v>1.1344233306942401E-2</v>
      </c>
      <c r="R791">
        <v>2414194</v>
      </c>
      <c r="S791">
        <v>2327</v>
      </c>
    </row>
    <row r="792" spans="1:19" x14ac:dyDescent="0.45">
      <c r="A792" t="s">
        <v>388</v>
      </c>
      <c r="B792" t="s">
        <v>333</v>
      </c>
      <c r="C792" t="s">
        <v>145</v>
      </c>
      <c r="D792">
        <v>0</v>
      </c>
      <c r="E792">
        <v>1</v>
      </c>
      <c r="F792">
        <v>0.54859387116389902</v>
      </c>
      <c r="G792">
        <v>3.57035625887192E-2</v>
      </c>
      <c r="H792" t="s">
        <v>340</v>
      </c>
      <c r="K792" t="s">
        <v>199</v>
      </c>
      <c r="L792" t="s">
        <v>225</v>
      </c>
      <c r="P792">
        <v>0.34727002917696398</v>
      </c>
      <c r="Q792">
        <v>3.5089092721292001E-2</v>
      </c>
      <c r="R792">
        <v>358502</v>
      </c>
      <c r="S792">
        <v>237</v>
      </c>
    </row>
    <row r="793" spans="1:19" x14ac:dyDescent="0.45">
      <c r="A793" t="s">
        <v>388</v>
      </c>
      <c r="B793" t="s">
        <v>333</v>
      </c>
      <c r="C793" t="s">
        <v>145</v>
      </c>
      <c r="D793">
        <v>0</v>
      </c>
      <c r="E793">
        <v>1</v>
      </c>
      <c r="F793">
        <v>0.54859387116389902</v>
      </c>
      <c r="G793">
        <v>3.57035625887192E-2</v>
      </c>
      <c r="H793" t="s">
        <v>340</v>
      </c>
      <c r="K793" t="s">
        <v>199</v>
      </c>
      <c r="L793" t="s">
        <v>225</v>
      </c>
      <c r="P793">
        <v>0.34727002917696398</v>
      </c>
      <c r="Q793">
        <v>3.5089092721292001E-2</v>
      </c>
      <c r="R793">
        <v>358502</v>
      </c>
      <c r="S793">
        <v>237</v>
      </c>
    </row>
    <row r="794" spans="1:19" x14ac:dyDescent="0.45">
      <c r="A794" t="s">
        <v>388</v>
      </c>
      <c r="B794" t="s">
        <v>333</v>
      </c>
      <c r="C794" t="s">
        <v>145</v>
      </c>
      <c r="D794">
        <v>0</v>
      </c>
      <c r="E794">
        <v>1</v>
      </c>
      <c r="F794">
        <v>0.54859387116389902</v>
      </c>
      <c r="G794">
        <v>3.57035625887192E-2</v>
      </c>
      <c r="H794" t="s">
        <v>340</v>
      </c>
      <c r="K794" t="s">
        <v>199</v>
      </c>
      <c r="L794" t="s">
        <v>225</v>
      </c>
      <c r="P794">
        <v>0.34727002917696398</v>
      </c>
      <c r="Q794">
        <v>3.5089092721292001E-2</v>
      </c>
      <c r="R794">
        <v>358502</v>
      </c>
      <c r="S794">
        <v>237</v>
      </c>
    </row>
    <row r="795" spans="1:19" x14ac:dyDescent="0.45">
      <c r="A795" t="s">
        <v>388</v>
      </c>
      <c r="B795" t="s">
        <v>333</v>
      </c>
      <c r="C795" t="s">
        <v>145</v>
      </c>
      <c r="D795">
        <v>0</v>
      </c>
      <c r="E795">
        <v>1</v>
      </c>
      <c r="F795">
        <v>0.54859387116389902</v>
      </c>
      <c r="G795">
        <v>3.57035625887192E-2</v>
      </c>
      <c r="H795" t="s">
        <v>340</v>
      </c>
      <c r="K795" t="s">
        <v>199</v>
      </c>
      <c r="L795" t="s">
        <v>225</v>
      </c>
      <c r="P795">
        <v>0.34727002917696398</v>
      </c>
      <c r="Q795">
        <v>3.5089092721292001E-2</v>
      </c>
      <c r="R795">
        <v>358502</v>
      </c>
      <c r="S795">
        <v>237</v>
      </c>
    </row>
    <row r="796" spans="1:19" x14ac:dyDescent="0.45">
      <c r="A796" t="s">
        <v>389</v>
      </c>
      <c r="B796" t="s">
        <v>333</v>
      </c>
      <c r="C796" t="s">
        <v>145</v>
      </c>
      <c r="D796">
        <v>0</v>
      </c>
      <c r="E796">
        <v>0</v>
      </c>
      <c r="F796">
        <v>0.62282265849733598</v>
      </c>
      <c r="G796">
        <v>1.21924610707312E-2</v>
      </c>
      <c r="H796" t="s">
        <v>343</v>
      </c>
      <c r="K796" t="s">
        <v>202</v>
      </c>
      <c r="L796" t="s">
        <v>225</v>
      </c>
      <c r="P796">
        <v>0.30768998816461002</v>
      </c>
      <c r="Q796">
        <v>1.1782533711210999E-2</v>
      </c>
      <c r="R796">
        <v>2255101</v>
      </c>
      <c r="S796">
        <v>2127</v>
      </c>
    </row>
    <row r="797" spans="1:19" x14ac:dyDescent="0.45">
      <c r="A797" t="s">
        <v>389</v>
      </c>
      <c r="B797" t="s">
        <v>333</v>
      </c>
      <c r="C797" t="s">
        <v>145</v>
      </c>
      <c r="D797">
        <v>0</v>
      </c>
      <c r="E797">
        <v>0</v>
      </c>
      <c r="F797">
        <v>0.62282265849733598</v>
      </c>
      <c r="G797">
        <v>1.21924610707312E-2</v>
      </c>
      <c r="H797" t="s">
        <v>343</v>
      </c>
      <c r="K797" t="s">
        <v>202</v>
      </c>
      <c r="L797" t="s">
        <v>225</v>
      </c>
      <c r="P797">
        <v>0.30768998816461002</v>
      </c>
      <c r="Q797">
        <v>1.1782533711210999E-2</v>
      </c>
      <c r="R797">
        <v>2255101</v>
      </c>
      <c r="S797">
        <v>2127</v>
      </c>
    </row>
    <row r="798" spans="1:19" x14ac:dyDescent="0.45">
      <c r="A798" t="s">
        <v>389</v>
      </c>
      <c r="B798" t="s">
        <v>333</v>
      </c>
      <c r="C798" t="s">
        <v>145</v>
      </c>
      <c r="D798">
        <v>0</v>
      </c>
      <c r="E798">
        <v>0</v>
      </c>
      <c r="F798">
        <v>0.62282265849733598</v>
      </c>
      <c r="G798">
        <v>1.21924610707312E-2</v>
      </c>
      <c r="H798" t="s">
        <v>343</v>
      </c>
      <c r="K798" t="s">
        <v>202</v>
      </c>
      <c r="L798" t="s">
        <v>225</v>
      </c>
      <c r="P798">
        <v>0.30768998816461002</v>
      </c>
      <c r="Q798">
        <v>1.1782533711210999E-2</v>
      </c>
      <c r="R798">
        <v>2255101</v>
      </c>
      <c r="S798">
        <v>2127</v>
      </c>
    </row>
    <row r="799" spans="1:19" x14ac:dyDescent="0.45">
      <c r="A799" t="s">
        <v>389</v>
      </c>
      <c r="B799" t="s">
        <v>333</v>
      </c>
      <c r="C799" t="s">
        <v>145</v>
      </c>
      <c r="D799">
        <v>0</v>
      </c>
      <c r="E799">
        <v>0</v>
      </c>
      <c r="F799">
        <v>0.62282265849733598</v>
      </c>
      <c r="G799">
        <v>1.21924610707312E-2</v>
      </c>
      <c r="H799" t="s">
        <v>343</v>
      </c>
      <c r="K799" t="s">
        <v>202</v>
      </c>
      <c r="L799" t="s">
        <v>225</v>
      </c>
      <c r="P799">
        <v>0.30768998816461002</v>
      </c>
      <c r="Q799">
        <v>1.1782533711210999E-2</v>
      </c>
      <c r="R799">
        <v>2255101</v>
      </c>
      <c r="S799">
        <v>2127</v>
      </c>
    </row>
    <row r="800" spans="1:19" x14ac:dyDescent="0.45">
      <c r="A800" t="s">
        <v>390</v>
      </c>
      <c r="B800" t="s">
        <v>333</v>
      </c>
      <c r="C800" t="s">
        <v>145</v>
      </c>
      <c r="D800">
        <v>0</v>
      </c>
      <c r="E800">
        <v>1</v>
      </c>
      <c r="F800">
        <v>0.57004724017901498</v>
      </c>
      <c r="G800">
        <v>3.6851085046240802E-2</v>
      </c>
      <c r="H800" t="s">
        <v>343</v>
      </c>
      <c r="K800" t="s">
        <v>202</v>
      </c>
      <c r="L800" t="s">
        <v>225</v>
      </c>
      <c r="P800">
        <v>0.36705867727498798</v>
      </c>
      <c r="Q800">
        <v>3.6576227435739697E-2</v>
      </c>
      <c r="R800">
        <v>402200</v>
      </c>
      <c r="S800">
        <v>267</v>
      </c>
    </row>
    <row r="801" spans="1:19" x14ac:dyDescent="0.45">
      <c r="A801" t="s">
        <v>390</v>
      </c>
      <c r="B801" t="s">
        <v>333</v>
      </c>
      <c r="C801" t="s">
        <v>145</v>
      </c>
      <c r="D801">
        <v>0</v>
      </c>
      <c r="E801">
        <v>1</v>
      </c>
      <c r="F801">
        <v>0.57004724017901498</v>
      </c>
      <c r="G801">
        <v>3.6851085046240802E-2</v>
      </c>
      <c r="H801" t="s">
        <v>343</v>
      </c>
      <c r="K801" t="s">
        <v>202</v>
      </c>
      <c r="L801" t="s">
        <v>225</v>
      </c>
      <c r="P801">
        <v>0.36705867727498798</v>
      </c>
      <c r="Q801">
        <v>3.6576227435739697E-2</v>
      </c>
      <c r="R801">
        <v>402200</v>
      </c>
      <c r="S801">
        <v>267</v>
      </c>
    </row>
    <row r="802" spans="1:19" x14ac:dyDescent="0.45">
      <c r="A802" t="s">
        <v>390</v>
      </c>
      <c r="B802" t="s">
        <v>333</v>
      </c>
      <c r="C802" t="s">
        <v>145</v>
      </c>
      <c r="D802">
        <v>0</v>
      </c>
      <c r="E802">
        <v>1</v>
      </c>
      <c r="F802">
        <v>0.57004724017901498</v>
      </c>
      <c r="G802">
        <v>3.6851085046240802E-2</v>
      </c>
      <c r="H802" t="s">
        <v>343</v>
      </c>
      <c r="K802" t="s">
        <v>202</v>
      </c>
      <c r="L802" t="s">
        <v>225</v>
      </c>
      <c r="P802">
        <v>0.36705867727498798</v>
      </c>
      <c r="Q802">
        <v>3.6576227435739697E-2</v>
      </c>
      <c r="R802">
        <v>402200</v>
      </c>
      <c r="S802">
        <v>267</v>
      </c>
    </row>
    <row r="803" spans="1:19" x14ac:dyDescent="0.45">
      <c r="A803" t="s">
        <v>390</v>
      </c>
      <c r="B803" t="s">
        <v>333</v>
      </c>
      <c r="C803" t="s">
        <v>145</v>
      </c>
      <c r="D803">
        <v>0</v>
      </c>
      <c r="E803">
        <v>1</v>
      </c>
      <c r="F803">
        <v>0.57004724017901498</v>
      </c>
      <c r="G803">
        <v>3.6851085046240802E-2</v>
      </c>
      <c r="H803" t="s">
        <v>343</v>
      </c>
      <c r="K803" t="s">
        <v>202</v>
      </c>
      <c r="L803" t="s">
        <v>225</v>
      </c>
      <c r="P803">
        <v>0.36705867727498798</v>
      </c>
      <c r="Q803">
        <v>3.6576227435739697E-2</v>
      </c>
      <c r="R803">
        <v>402200</v>
      </c>
      <c r="S803">
        <v>267</v>
      </c>
    </row>
    <row r="804" spans="1:19" x14ac:dyDescent="0.45">
      <c r="A804" t="s">
        <v>391</v>
      </c>
      <c r="B804" t="s">
        <v>333</v>
      </c>
      <c r="C804" t="s">
        <v>145</v>
      </c>
      <c r="D804">
        <v>0</v>
      </c>
      <c r="E804">
        <v>0</v>
      </c>
      <c r="F804">
        <v>0.88197691631213204</v>
      </c>
      <c r="G804">
        <v>6.2976265614305398E-3</v>
      </c>
      <c r="H804" t="s">
        <v>346</v>
      </c>
      <c r="K804" t="s">
        <v>199</v>
      </c>
      <c r="L804" t="s">
        <v>228</v>
      </c>
      <c r="P804">
        <v>8.8452934749121206E-2</v>
      </c>
      <c r="Q804">
        <v>5.6186809040883502E-3</v>
      </c>
      <c r="R804">
        <v>3658081</v>
      </c>
      <c r="S804">
        <v>3295</v>
      </c>
    </row>
    <row r="805" spans="1:19" x14ac:dyDescent="0.45">
      <c r="A805" t="s">
        <v>391</v>
      </c>
      <c r="B805" t="s">
        <v>333</v>
      </c>
      <c r="C805" t="s">
        <v>145</v>
      </c>
      <c r="D805">
        <v>0</v>
      </c>
      <c r="E805">
        <v>0</v>
      </c>
      <c r="F805">
        <v>0.88197691631213204</v>
      </c>
      <c r="G805">
        <v>6.2976265614305398E-3</v>
      </c>
      <c r="H805" t="s">
        <v>346</v>
      </c>
      <c r="K805" t="s">
        <v>199</v>
      </c>
      <c r="L805" t="s">
        <v>228</v>
      </c>
      <c r="P805">
        <v>8.8452934749121206E-2</v>
      </c>
      <c r="Q805">
        <v>5.6186809040883502E-3</v>
      </c>
      <c r="R805">
        <v>3658081</v>
      </c>
      <c r="S805">
        <v>3295</v>
      </c>
    </row>
    <row r="806" spans="1:19" x14ac:dyDescent="0.45">
      <c r="A806" t="s">
        <v>391</v>
      </c>
      <c r="B806" t="s">
        <v>333</v>
      </c>
      <c r="C806" t="s">
        <v>145</v>
      </c>
      <c r="D806">
        <v>0</v>
      </c>
      <c r="E806">
        <v>0</v>
      </c>
      <c r="F806">
        <v>0.88197691631213204</v>
      </c>
      <c r="G806">
        <v>6.2976265614305398E-3</v>
      </c>
      <c r="H806" t="s">
        <v>346</v>
      </c>
      <c r="K806" t="s">
        <v>199</v>
      </c>
      <c r="L806" t="s">
        <v>228</v>
      </c>
      <c r="P806">
        <v>8.8452934749121206E-2</v>
      </c>
      <c r="Q806">
        <v>5.6186809040883502E-3</v>
      </c>
      <c r="R806">
        <v>3658081</v>
      </c>
      <c r="S806">
        <v>3295</v>
      </c>
    </row>
    <row r="807" spans="1:19" x14ac:dyDescent="0.45">
      <c r="A807" t="s">
        <v>391</v>
      </c>
      <c r="B807" t="s">
        <v>333</v>
      </c>
      <c r="C807" t="s">
        <v>145</v>
      </c>
      <c r="D807">
        <v>0</v>
      </c>
      <c r="E807">
        <v>0</v>
      </c>
      <c r="F807">
        <v>0.88197691631213204</v>
      </c>
      <c r="G807">
        <v>6.2976265614305398E-3</v>
      </c>
      <c r="H807" t="s">
        <v>346</v>
      </c>
      <c r="K807" t="s">
        <v>199</v>
      </c>
      <c r="L807" t="s">
        <v>228</v>
      </c>
      <c r="P807">
        <v>8.8452934749121206E-2</v>
      </c>
      <c r="Q807">
        <v>5.6186809040883502E-3</v>
      </c>
      <c r="R807">
        <v>3658081</v>
      </c>
      <c r="S807">
        <v>3295</v>
      </c>
    </row>
    <row r="808" spans="1:19" x14ac:dyDescent="0.45">
      <c r="A808" t="s">
        <v>392</v>
      </c>
      <c r="B808" t="s">
        <v>333</v>
      </c>
      <c r="C808" t="s">
        <v>145</v>
      </c>
      <c r="D808">
        <v>0</v>
      </c>
      <c r="E808">
        <v>1</v>
      </c>
      <c r="F808">
        <v>0.88996963461272205</v>
      </c>
      <c r="G808">
        <v>1.5866301646124299E-2</v>
      </c>
      <c r="H808" t="s">
        <v>346</v>
      </c>
      <c r="K808" t="s">
        <v>199</v>
      </c>
      <c r="L808" t="s">
        <v>228</v>
      </c>
      <c r="P808">
        <v>6.4229239576221397E-2</v>
      </c>
      <c r="Q808">
        <v>1.2796208009033E-2</v>
      </c>
      <c r="R808">
        <v>837796</v>
      </c>
      <c r="S808">
        <v>517</v>
      </c>
    </row>
    <row r="809" spans="1:19" x14ac:dyDescent="0.45">
      <c r="A809" t="s">
        <v>392</v>
      </c>
      <c r="B809" t="s">
        <v>333</v>
      </c>
      <c r="C809" t="s">
        <v>145</v>
      </c>
      <c r="D809">
        <v>0</v>
      </c>
      <c r="E809">
        <v>1</v>
      </c>
      <c r="F809">
        <v>0.88996963461272205</v>
      </c>
      <c r="G809">
        <v>1.5866301646124299E-2</v>
      </c>
      <c r="H809" t="s">
        <v>346</v>
      </c>
      <c r="K809" t="s">
        <v>199</v>
      </c>
      <c r="L809" t="s">
        <v>228</v>
      </c>
      <c r="P809">
        <v>6.4229239576221397E-2</v>
      </c>
      <c r="Q809">
        <v>1.2796208009033E-2</v>
      </c>
      <c r="R809">
        <v>837796</v>
      </c>
      <c r="S809">
        <v>517</v>
      </c>
    </row>
    <row r="810" spans="1:19" x14ac:dyDescent="0.45">
      <c r="A810" t="s">
        <v>392</v>
      </c>
      <c r="B810" t="s">
        <v>333</v>
      </c>
      <c r="C810" t="s">
        <v>145</v>
      </c>
      <c r="D810">
        <v>0</v>
      </c>
      <c r="E810">
        <v>1</v>
      </c>
      <c r="F810">
        <v>0.88996963461272205</v>
      </c>
      <c r="G810">
        <v>1.5866301646124299E-2</v>
      </c>
      <c r="H810" t="s">
        <v>346</v>
      </c>
      <c r="K810" t="s">
        <v>199</v>
      </c>
      <c r="L810" t="s">
        <v>228</v>
      </c>
      <c r="P810">
        <v>6.4229239576221397E-2</v>
      </c>
      <c r="Q810">
        <v>1.2796208009033E-2</v>
      </c>
      <c r="R810">
        <v>837796</v>
      </c>
      <c r="S810">
        <v>517</v>
      </c>
    </row>
    <row r="811" spans="1:19" x14ac:dyDescent="0.45">
      <c r="A811" t="s">
        <v>392</v>
      </c>
      <c r="B811" t="s">
        <v>333</v>
      </c>
      <c r="C811" t="s">
        <v>145</v>
      </c>
      <c r="D811">
        <v>0</v>
      </c>
      <c r="E811">
        <v>1</v>
      </c>
      <c r="F811">
        <v>0.88996963461272205</v>
      </c>
      <c r="G811">
        <v>1.5866301646124299E-2</v>
      </c>
      <c r="H811" t="s">
        <v>346</v>
      </c>
      <c r="K811" t="s">
        <v>199</v>
      </c>
      <c r="L811" t="s">
        <v>228</v>
      </c>
      <c r="P811">
        <v>6.4229239576221397E-2</v>
      </c>
      <c r="Q811">
        <v>1.2796208009033E-2</v>
      </c>
      <c r="R811">
        <v>837796</v>
      </c>
      <c r="S811">
        <v>517</v>
      </c>
    </row>
    <row r="812" spans="1:19" x14ac:dyDescent="0.45">
      <c r="A812" t="s">
        <v>393</v>
      </c>
      <c r="B812" t="s">
        <v>333</v>
      </c>
      <c r="C812" t="s">
        <v>145</v>
      </c>
      <c r="D812">
        <v>0</v>
      </c>
      <c r="E812">
        <v>0</v>
      </c>
      <c r="F812">
        <v>0.79882689762114001</v>
      </c>
      <c r="G812">
        <v>7.0002283260305496E-3</v>
      </c>
      <c r="H812" t="s">
        <v>349</v>
      </c>
      <c r="K812" t="s">
        <v>202</v>
      </c>
      <c r="L812" t="s">
        <v>228</v>
      </c>
      <c r="P812">
        <v>0.17507697079784701</v>
      </c>
      <c r="Q812">
        <v>6.6427995324969697E-3</v>
      </c>
      <c r="R812">
        <v>3604289</v>
      </c>
      <c r="S812">
        <v>3881</v>
      </c>
    </row>
    <row r="813" spans="1:19" x14ac:dyDescent="0.45">
      <c r="A813" t="s">
        <v>393</v>
      </c>
      <c r="B813" t="s">
        <v>333</v>
      </c>
      <c r="C813" t="s">
        <v>145</v>
      </c>
      <c r="D813">
        <v>0</v>
      </c>
      <c r="E813">
        <v>0</v>
      </c>
      <c r="F813">
        <v>0.79882689762114001</v>
      </c>
      <c r="G813">
        <v>7.0002283260305496E-3</v>
      </c>
      <c r="H813" t="s">
        <v>349</v>
      </c>
      <c r="K813" t="s">
        <v>202</v>
      </c>
      <c r="L813" t="s">
        <v>228</v>
      </c>
      <c r="P813">
        <v>0.17507697079784701</v>
      </c>
      <c r="Q813">
        <v>6.6427995324969697E-3</v>
      </c>
      <c r="R813">
        <v>3604289</v>
      </c>
      <c r="S813">
        <v>3881</v>
      </c>
    </row>
    <row r="814" spans="1:19" x14ac:dyDescent="0.45">
      <c r="A814" t="s">
        <v>393</v>
      </c>
      <c r="B814" t="s">
        <v>333</v>
      </c>
      <c r="C814" t="s">
        <v>145</v>
      </c>
      <c r="D814">
        <v>0</v>
      </c>
      <c r="E814">
        <v>0</v>
      </c>
      <c r="F814">
        <v>0.79882689762114001</v>
      </c>
      <c r="G814">
        <v>7.0002283260305496E-3</v>
      </c>
      <c r="H814" t="s">
        <v>349</v>
      </c>
      <c r="K814" t="s">
        <v>202</v>
      </c>
      <c r="L814" t="s">
        <v>228</v>
      </c>
      <c r="P814">
        <v>0.17507697079784701</v>
      </c>
      <c r="Q814">
        <v>6.6427995324969697E-3</v>
      </c>
      <c r="R814">
        <v>3604289</v>
      </c>
      <c r="S814">
        <v>3881</v>
      </c>
    </row>
    <row r="815" spans="1:19" x14ac:dyDescent="0.45">
      <c r="A815" t="s">
        <v>393</v>
      </c>
      <c r="B815" t="s">
        <v>333</v>
      </c>
      <c r="C815" t="s">
        <v>145</v>
      </c>
      <c r="D815">
        <v>0</v>
      </c>
      <c r="E815">
        <v>0</v>
      </c>
      <c r="F815">
        <v>0.79882689762114001</v>
      </c>
      <c r="G815">
        <v>7.0002283260305496E-3</v>
      </c>
      <c r="H815" t="s">
        <v>349</v>
      </c>
      <c r="K815" t="s">
        <v>202</v>
      </c>
      <c r="L815" t="s">
        <v>228</v>
      </c>
      <c r="P815">
        <v>0.17507697079784701</v>
      </c>
      <c r="Q815">
        <v>6.6427995324969697E-3</v>
      </c>
      <c r="R815">
        <v>3604289</v>
      </c>
      <c r="S815">
        <v>3881</v>
      </c>
    </row>
    <row r="816" spans="1:19" x14ac:dyDescent="0.45">
      <c r="A816" t="s">
        <v>394</v>
      </c>
      <c r="B816" t="s">
        <v>333</v>
      </c>
      <c r="C816" t="s">
        <v>145</v>
      </c>
      <c r="D816">
        <v>0</v>
      </c>
      <c r="E816">
        <v>1</v>
      </c>
      <c r="F816">
        <v>0.80111484571589497</v>
      </c>
      <c r="G816">
        <v>1.9310100317819899E-2</v>
      </c>
      <c r="H816" t="s">
        <v>349</v>
      </c>
      <c r="K816" t="s">
        <v>202</v>
      </c>
      <c r="L816" t="s">
        <v>228</v>
      </c>
      <c r="P816">
        <v>0.16030600493160399</v>
      </c>
      <c r="Q816">
        <v>1.7050107909904799E-2</v>
      </c>
      <c r="R816">
        <v>830967</v>
      </c>
      <c r="S816">
        <v>596</v>
      </c>
    </row>
    <row r="817" spans="1:19" x14ac:dyDescent="0.45">
      <c r="A817" t="s">
        <v>394</v>
      </c>
      <c r="B817" t="s">
        <v>333</v>
      </c>
      <c r="C817" t="s">
        <v>145</v>
      </c>
      <c r="D817">
        <v>0</v>
      </c>
      <c r="E817">
        <v>1</v>
      </c>
      <c r="F817">
        <v>0.80111484571589497</v>
      </c>
      <c r="G817">
        <v>1.9310100317819899E-2</v>
      </c>
      <c r="H817" t="s">
        <v>349</v>
      </c>
      <c r="K817" t="s">
        <v>202</v>
      </c>
      <c r="L817" t="s">
        <v>228</v>
      </c>
      <c r="P817">
        <v>0.16030600493160399</v>
      </c>
      <c r="Q817">
        <v>1.7050107909904799E-2</v>
      </c>
      <c r="R817">
        <v>830967</v>
      </c>
      <c r="S817">
        <v>596</v>
      </c>
    </row>
    <row r="818" spans="1:19" x14ac:dyDescent="0.45">
      <c r="A818" t="s">
        <v>394</v>
      </c>
      <c r="B818" t="s">
        <v>333</v>
      </c>
      <c r="C818" t="s">
        <v>145</v>
      </c>
      <c r="D818">
        <v>0</v>
      </c>
      <c r="E818">
        <v>1</v>
      </c>
      <c r="F818">
        <v>0.80111484571589497</v>
      </c>
      <c r="G818">
        <v>1.9310100317819899E-2</v>
      </c>
      <c r="H818" t="s">
        <v>349</v>
      </c>
      <c r="K818" t="s">
        <v>202</v>
      </c>
      <c r="L818" t="s">
        <v>228</v>
      </c>
      <c r="P818">
        <v>0.16030600493160399</v>
      </c>
      <c r="Q818">
        <v>1.7050107909904799E-2</v>
      </c>
      <c r="R818">
        <v>830967</v>
      </c>
      <c r="S818">
        <v>596</v>
      </c>
    </row>
    <row r="819" spans="1:19" x14ac:dyDescent="0.45">
      <c r="A819" t="s">
        <v>394</v>
      </c>
      <c r="B819" t="s">
        <v>333</v>
      </c>
      <c r="C819" t="s">
        <v>145</v>
      </c>
      <c r="D819">
        <v>0</v>
      </c>
      <c r="E819">
        <v>1</v>
      </c>
      <c r="F819">
        <v>0.80111484571589497</v>
      </c>
      <c r="G819">
        <v>1.9310100317819899E-2</v>
      </c>
      <c r="H819" t="s">
        <v>349</v>
      </c>
      <c r="K819" t="s">
        <v>202</v>
      </c>
      <c r="L819" t="s">
        <v>228</v>
      </c>
      <c r="P819">
        <v>0.16030600493160399</v>
      </c>
      <c r="Q819">
        <v>1.7050107909904799E-2</v>
      </c>
      <c r="R819">
        <v>830967</v>
      </c>
      <c r="S819">
        <v>596</v>
      </c>
    </row>
    <row r="820" spans="1:19" x14ac:dyDescent="0.45">
      <c r="A820" t="s">
        <v>395</v>
      </c>
      <c r="B820" t="s">
        <v>333</v>
      </c>
      <c r="C820" t="s">
        <v>145</v>
      </c>
      <c r="D820">
        <v>0</v>
      </c>
      <c r="E820">
        <v>0</v>
      </c>
      <c r="F820">
        <v>0.90148341815095101</v>
      </c>
      <c r="G820">
        <v>4.3818464809814803E-3</v>
      </c>
      <c r="H820" t="s">
        <v>352</v>
      </c>
      <c r="K820" t="s">
        <v>199</v>
      </c>
      <c r="L820" t="s">
        <v>231</v>
      </c>
      <c r="P820">
        <v>7.5959227374241101E-2</v>
      </c>
      <c r="Q820">
        <v>3.75622540275882E-3</v>
      </c>
      <c r="R820">
        <v>5251857</v>
      </c>
      <c r="S820">
        <v>6014</v>
      </c>
    </row>
    <row r="821" spans="1:19" x14ac:dyDescent="0.45">
      <c r="A821" t="s">
        <v>395</v>
      </c>
      <c r="B821" t="s">
        <v>333</v>
      </c>
      <c r="C821" t="s">
        <v>145</v>
      </c>
      <c r="D821">
        <v>0</v>
      </c>
      <c r="E821">
        <v>0</v>
      </c>
      <c r="F821">
        <v>0.90148341815095101</v>
      </c>
      <c r="G821">
        <v>4.3818464809814803E-3</v>
      </c>
      <c r="H821" t="s">
        <v>352</v>
      </c>
      <c r="K821" t="s">
        <v>199</v>
      </c>
      <c r="L821" t="s">
        <v>231</v>
      </c>
      <c r="P821">
        <v>7.5959227374241101E-2</v>
      </c>
      <c r="Q821">
        <v>3.75622540275882E-3</v>
      </c>
      <c r="R821">
        <v>5251857</v>
      </c>
      <c r="S821">
        <v>6014</v>
      </c>
    </row>
    <row r="822" spans="1:19" x14ac:dyDescent="0.45">
      <c r="A822" t="s">
        <v>395</v>
      </c>
      <c r="B822" t="s">
        <v>333</v>
      </c>
      <c r="C822" t="s">
        <v>145</v>
      </c>
      <c r="D822">
        <v>0</v>
      </c>
      <c r="E822">
        <v>0</v>
      </c>
      <c r="F822">
        <v>0.90148341815095101</v>
      </c>
      <c r="G822">
        <v>4.3818464809814803E-3</v>
      </c>
      <c r="H822" t="s">
        <v>352</v>
      </c>
      <c r="K822" t="s">
        <v>199</v>
      </c>
      <c r="L822" t="s">
        <v>231</v>
      </c>
      <c r="P822">
        <v>7.5959227374241101E-2</v>
      </c>
      <c r="Q822">
        <v>3.75622540275882E-3</v>
      </c>
      <c r="R822">
        <v>5251857</v>
      </c>
      <c r="S822">
        <v>6014</v>
      </c>
    </row>
    <row r="823" spans="1:19" x14ac:dyDescent="0.45">
      <c r="A823" t="s">
        <v>395</v>
      </c>
      <c r="B823" t="s">
        <v>333</v>
      </c>
      <c r="C823" t="s">
        <v>145</v>
      </c>
      <c r="D823">
        <v>0</v>
      </c>
      <c r="E823">
        <v>0</v>
      </c>
      <c r="F823">
        <v>0.90148341815095101</v>
      </c>
      <c r="G823">
        <v>4.3818464809814803E-3</v>
      </c>
      <c r="H823" t="s">
        <v>352</v>
      </c>
      <c r="K823" t="s">
        <v>199</v>
      </c>
      <c r="L823" t="s">
        <v>231</v>
      </c>
      <c r="P823">
        <v>7.5959227374241101E-2</v>
      </c>
      <c r="Q823">
        <v>3.75622540275882E-3</v>
      </c>
      <c r="R823">
        <v>5251857</v>
      </c>
      <c r="S823">
        <v>6014</v>
      </c>
    </row>
    <row r="824" spans="1:19" x14ac:dyDescent="0.45">
      <c r="A824" t="s">
        <v>396</v>
      </c>
      <c r="B824" t="s">
        <v>333</v>
      </c>
      <c r="C824" t="s">
        <v>145</v>
      </c>
      <c r="D824">
        <v>0</v>
      </c>
      <c r="E824">
        <v>1</v>
      </c>
      <c r="F824">
        <v>0.90244383690738506</v>
      </c>
      <c r="G824">
        <v>1.09728579190342E-2</v>
      </c>
      <c r="H824" t="s">
        <v>352</v>
      </c>
      <c r="K824" t="s">
        <v>199</v>
      </c>
      <c r="L824" t="s">
        <v>231</v>
      </c>
      <c r="P824">
        <v>6.8954583605334296E-2</v>
      </c>
      <c r="Q824">
        <v>9.4617415000030694E-3</v>
      </c>
      <c r="R824">
        <v>1018685</v>
      </c>
      <c r="S824">
        <v>771</v>
      </c>
    </row>
    <row r="825" spans="1:19" x14ac:dyDescent="0.45">
      <c r="A825" t="s">
        <v>396</v>
      </c>
      <c r="B825" t="s">
        <v>333</v>
      </c>
      <c r="C825" t="s">
        <v>145</v>
      </c>
      <c r="D825">
        <v>0</v>
      </c>
      <c r="E825">
        <v>1</v>
      </c>
      <c r="F825">
        <v>0.90244383690738506</v>
      </c>
      <c r="G825">
        <v>1.09728579190342E-2</v>
      </c>
      <c r="H825" t="s">
        <v>352</v>
      </c>
      <c r="K825" t="s">
        <v>199</v>
      </c>
      <c r="L825" t="s">
        <v>231</v>
      </c>
      <c r="P825">
        <v>6.8954583605334296E-2</v>
      </c>
      <c r="Q825">
        <v>9.4617415000030694E-3</v>
      </c>
      <c r="R825">
        <v>1018685</v>
      </c>
      <c r="S825">
        <v>771</v>
      </c>
    </row>
    <row r="826" spans="1:19" x14ac:dyDescent="0.45">
      <c r="A826" t="s">
        <v>396</v>
      </c>
      <c r="B826" t="s">
        <v>333</v>
      </c>
      <c r="C826" t="s">
        <v>145</v>
      </c>
      <c r="D826">
        <v>0</v>
      </c>
      <c r="E826">
        <v>1</v>
      </c>
      <c r="F826">
        <v>0.90244383690738506</v>
      </c>
      <c r="G826">
        <v>1.09728579190342E-2</v>
      </c>
      <c r="H826" t="s">
        <v>352</v>
      </c>
      <c r="K826" t="s">
        <v>199</v>
      </c>
      <c r="L826" t="s">
        <v>231</v>
      </c>
      <c r="P826">
        <v>6.8954583605334296E-2</v>
      </c>
      <c r="Q826">
        <v>9.4617415000030694E-3</v>
      </c>
      <c r="R826">
        <v>1018685</v>
      </c>
      <c r="S826">
        <v>771</v>
      </c>
    </row>
    <row r="827" spans="1:19" x14ac:dyDescent="0.45">
      <c r="A827" t="s">
        <v>396</v>
      </c>
      <c r="B827" t="s">
        <v>333</v>
      </c>
      <c r="C827" t="s">
        <v>145</v>
      </c>
      <c r="D827">
        <v>0</v>
      </c>
      <c r="E827">
        <v>1</v>
      </c>
      <c r="F827">
        <v>0.90244383690738506</v>
      </c>
      <c r="G827">
        <v>1.09728579190342E-2</v>
      </c>
      <c r="H827" t="s">
        <v>352</v>
      </c>
      <c r="K827" t="s">
        <v>199</v>
      </c>
      <c r="L827" t="s">
        <v>231</v>
      </c>
      <c r="P827">
        <v>6.8954583605334296E-2</v>
      </c>
      <c r="Q827">
        <v>9.4617415000030694E-3</v>
      </c>
      <c r="R827">
        <v>1018685</v>
      </c>
      <c r="S827">
        <v>771</v>
      </c>
    </row>
    <row r="828" spans="1:19" x14ac:dyDescent="0.45">
      <c r="A828" t="s">
        <v>397</v>
      </c>
      <c r="B828" t="s">
        <v>333</v>
      </c>
      <c r="C828" t="s">
        <v>145</v>
      </c>
      <c r="D828">
        <v>0</v>
      </c>
      <c r="E828">
        <v>0</v>
      </c>
      <c r="F828">
        <v>0.80795055863614296</v>
      </c>
      <c r="G828">
        <v>5.2497828992394899E-3</v>
      </c>
      <c r="H828" t="s">
        <v>355</v>
      </c>
      <c r="K828" t="s">
        <v>202</v>
      </c>
      <c r="L828" t="s">
        <v>231</v>
      </c>
      <c r="P828">
        <v>0.17341409827891699</v>
      </c>
      <c r="Q828">
        <v>5.0488204211411904E-3</v>
      </c>
      <c r="R828">
        <v>5399042</v>
      </c>
      <c r="S828">
        <v>6673</v>
      </c>
    </row>
    <row r="829" spans="1:19" x14ac:dyDescent="0.45">
      <c r="A829" t="s">
        <v>397</v>
      </c>
      <c r="B829" t="s">
        <v>333</v>
      </c>
      <c r="C829" t="s">
        <v>145</v>
      </c>
      <c r="D829">
        <v>0</v>
      </c>
      <c r="E829">
        <v>0</v>
      </c>
      <c r="F829">
        <v>0.80795055863614296</v>
      </c>
      <c r="G829">
        <v>5.2497828992394899E-3</v>
      </c>
      <c r="H829" t="s">
        <v>355</v>
      </c>
      <c r="K829" t="s">
        <v>202</v>
      </c>
      <c r="L829" t="s">
        <v>231</v>
      </c>
      <c r="P829">
        <v>0.17341409827891699</v>
      </c>
      <c r="Q829">
        <v>5.0488204211411904E-3</v>
      </c>
      <c r="R829">
        <v>5399042</v>
      </c>
      <c r="S829">
        <v>6673</v>
      </c>
    </row>
    <row r="830" spans="1:19" x14ac:dyDescent="0.45">
      <c r="A830" t="s">
        <v>397</v>
      </c>
      <c r="B830" t="s">
        <v>333</v>
      </c>
      <c r="C830" t="s">
        <v>145</v>
      </c>
      <c r="D830">
        <v>0</v>
      </c>
      <c r="E830">
        <v>0</v>
      </c>
      <c r="F830">
        <v>0.80795055863614296</v>
      </c>
      <c r="G830">
        <v>5.2497828992394899E-3</v>
      </c>
      <c r="H830" t="s">
        <v>355</v>
      </c>
      <c r="K830" t="s">
        <v>202</v>
      </c>
      <c r="L830" t="s">
        <v>231</v>
      </c>
      <c r="P830">
        <v>0.17341409827891699</v>
      </c>
      <c r="Q830">
        <v>5.0488204211411904E-3</v>
      </c>
      <c r="R830">
        <v>5399042</v>
      </c>
      <c r="S830">
        <v>6673</v>
      </c>
    </row>
    <row r="831" spans="1:19" x14ac:dyDescent="0.45">
      <c r="A831" t="s">
        <v>397</v>
      </c>
      <c r="B831" t="s">
        <v>333</v>
      </c>
      <c r="C831" t="s">
        <v>145</v>
      </c>
      <c r="D831">
        <v>0</v>
      </c>
      <c r="E831">
        <v>0</v>
      </c>
      <c r="F831">
        <v>0.80795055863614296</v>
      </c>
      <c r="G831">
        <v>5.2497828992394899E-3</v>
      </c>
      <c r="H831" t="s">
        <v>355</v>
      </c>
      <c r="K831" t="s">
        <v>202</v>
      </c>
      <c r="L831" t="s">
        <v>231</v>
      </c>
      <c r="P831">
        <v>0.17341409827891699</v>
      </c>
      <c r="Q831">
        <v>5.0488204211411904E-3</v>
      </c>
      <c r="R831">
        <v>5399042</v>
      </c>
      <c r="S831">
        <v>6673</v>
      </c>
    </row>
    <row r="832" spans="1:19" x14ac:dyDescent="0.45">
      <c r="A832" t="s">
        <v>398</v>
      </c>
      <c r="B832" t="s">
        <v>333</v>
      </c>
      <c r="C832" t="s">
        <v>145</v>
      </c>
      <c r="D832">
        <v>0</v>
      </c>
      <c r="E832">
        <v>1</v>
      </c>
      <c r="F832">
        <v>0.74744196873050095</v>
      </c>
      <c r="G832">
        <v>1.61061758368981E-2</v>
      </c>
      <c r="H832" t="s">
        <v>355</v>
      </c>
      <c r="K832" t="s">
        <v>202</v>
      </c>
      <c r="L832" t="s">
        <v>231</v>
      </c>
      <c r="P832">
        <v>0.22787652596761199</v>
      </c>
      <c r="Q832">
        <v>1.5638728540753599E-2</v>
      </c>
      <c r="R832">
        <v>1022466</v>
      </c>
      <c r="S832">
        <v>833</v>
      </c>
    </row>
    <row r="833" spans="1:19" x14ac:dyDescent="0.45">
      <c r="A833" t="s">
        <v>398</v>
      </c>
      <c r="B833" t="s">
        <v>333</v>
      </c>
      <c r="C833" t="s">
        <v>145</v>
      </c>
      <c r="D833">
        <v>0</v>
      </c>
      <c r="E833">
        <v>1</v>
      </c>
      <c r="F833">
        <v>0.74744196873050095</v>
      </c>
      <c r="G833">
        <v>1.61061758368981E-2</v>
      </c>
      <c r="H833" t="s">
        <v>355</v>
      </c>
      <c r="K833" t="s">
        <v>202</v>
      </c>
      <c r="L833" t="s">
        <v>231</v>
      </c>
      <c r="P833">
        <v>0.22787652596761199</v>
      </c>
      <c r="Q833">
        <v>1.5638728540753599E-2</v>
      </c>
      <c r="R833">
        <v>1022466</v>
      </c>
      <c r="S833">
        <v>833</v>
      </c>
    </row>
    <row r="834" spans="1:19" x14ac:dyDescent="0.45">
      <c r="A834" t="s">
        <v>398</v>
      </c>
      <c r="B834" t="s">
        <v>333</v>
      </c>
      <c r="C834" t="s">
        <v>145</v>
      </c>
      <c r="D834">
        <v>0</v>
      </c>
      <c r="E834">
        <v>1</v>
      </c>
      <c r="F834">
        <v>0.74744196873050095</v>
      </c>
      <c r="G834">
        <v>1.61061758368981E-2</v>
      </c>
      <c r="H834" t="s">
        <v>355</v>
      </c>
      <c r="K834" t="s">
        <v>202</v>
      </c>
      <c r="L834" t="s">
        <v>231</v>
      </c>
      <c r="P834">
        <v>0.22787652596761199</v>
      </c>
      <c r="Q834">
        <v>1.5638728540753599E-2</v>
      </c>
      <c r="R834">
        <v>1022466</v>
      </c>
      <c r="S834">
        <v>833</v>
      </c>
    </row>
    <row r="835" spans="1:19" x14ac:dyDescent="0.45">
      <c r="A835" t="s">
        <v>398</v>
      </c>
      <c r="B835" t="s">
        <v>333</v>
      </c>
      <c r="C835" t="s">
        <v>145</v>
      </c>
      <c r="D835">
        <v>0</v>
      </c>
      <c r="E835">
        <v>1</v>
      </c>
      <c r="F835">
        <v>0.74744196873050095</v>
      </c>
      <c r="G835">
        <v>1.61061758368981E-2</v>
      </c>
      <c r="H835" t="s">
        <v>355</v>
      </c>
      <c r="K835" t="s">
        <v>202</v>
      </c>
      <c r="L835" t="s">
        <v>231</v>
      </c>
      <c r="P835">
        <v>0.22787652596761199</v>
      </c>
      <c r="Q835">
        <v>1.5638728540753599E-2</v>
      </c>
      <c r="R835">
        <v>1022466</v>
      </c>
      <c r="S835">
        <v>833</v>
      </c>
    </row>
    <row r="836" spans="1:19" x14ac:dyDescent="0.45">
      <c r="A836" t="s">
        <v>399</v>
      </c>
      <c r="B836" t="s">
        <v>333</v>
      </c>
      <c r="C836" t="s">
        <v>145</v>
      </c>
      <c r="D836">
        <v>0</v>
      </c>
      <c r="E836">
        <v>0</v>
      </c>
      <c r="F836">
        <v>0.76214819947222501</v>
      </c>
      <c r="G836">
        <v>5.2481599846775197E-3</v>
      </c>
      <c r="H836" t="s">
        <v>358</v>
      </c>
      <c r="K836" t="s">
        <v>199</v>
      </c>
      <c r="L836" t="s">
        <v>234</v>
      </c>
      <c r="P836">
        <v>0.21649998769363299</v>
      </c>
      <c r="Q836">
        <v>5.05550575342945E-3</v>
      </c>
      <c r="R836">
        <v>5647483</v>
      </c>
      <c r="S836">
        <v>7175</v>
      </c>
    </row>
    <row r="837" spans="1:19" x14ac:dyDescent="0.45">
      <c r="A837" t="s">
        <v>399</v>
      </c>
      <c r="B837" t="s">
        <v>333</v>
      </c>
      <c r="C837" t="s">
        <v>145</v>
      </c>
      <c r="D837">
        <v>0</v>
      </c>
      <c r="E837">
        <v>0</v>
      </c>
      <c r="F837">
        <v>0.76214819947222501</v>
      </c>
      <c r="G837">
        <v>5.2481599846775197E-3</v>
      </c>
      <c r="H837" t="s">
        <v>358</v>
      </c>
      <c r="K837" t="s">
        <v>199</v>
      </c>
      <c r="L837" t="s">
        <v>234</v>
      </c>
      <c r="P837">
        <v>0.21649998769363299</v>
      </c>
      <c r="Q837">
        <v>5.05550575342945E-3</v>
      </c>
      <c r="R837">
        <v>5647483</v>
      </c>
      <c r="S837">
        <v>7175</v>
      </c>
    </row>
    <row r="838" spans="1:19" x14ac:dyDescent="0.45">
      <c r="A838" t="s">
        <v>399</v>
      </c>
      <c r="B838" t="s">
        <v>333</v>
      </c>
      <c r="C838" t="s">
        <v>145</v>
      </c>
      <c r="D838">
        <v>0</v>
      </c>
      <c r="E838">
        <v>0</v>
      </c>
      <c r="F838">
        <v>0.76214819947222501</v>
      </c>
      <c r="G838">
        <v>5.2481599846775197E-3</v>
      </c>
      <c r="H838" t="s">
        <v>358</v>
      </c>
      <c r="K838" t="s">
        <v>199</v>
      </c>
      <c r="L838" t="s">
        <v>234</v>
      </c>
      <c r="P838">
        <v>0.21649998769363299</v>
      </c>
      <c r="Q838">
        <v>5.05550575342945E-3</v>
      </c>
      <c r="R838">
        <v>5647483</v>
      </c>
      <c r="S838">
        <v>7175</v>
      </c>
    </row>
    <row r="839" spans="1:19" x14ac:dyDescent="0.45">
      <c r="A839" t="s">
        <v>399</v>
      </c>
      <c r="B839" t="s">
        <v>333</v>
      </c>
      <c r="C839" t="s">
        <v>145</v>
      </c>
      <c r="D839">
        <v>0</v>
      </c>
      <c r="E839">
        <v>0</v>
      </c>
      <c r="F839">
        <v>0.76214819947222501</v>
      </c>
      <c r="G839">
        <v>5.2481599846775197E-3</v>
      </c>
      <c r="H839" t="s">
        <v>358</v>
      </c>
      <c r="K839" t="s">
        <v>199</v>
      </c>
      <c r="L839" t="s">
        <v>234</v>
      </c>
      <c r="P839">
        <v>0.21649998769363299</v>
      </c>
      <c r="Q839">
        <v>5.05550575342945E-3</v>
      </c>
      <c r="R839">
        <v>5647483</v>
      </c>
      <c r="S839">
        <v>7175</v>
      </c>
    </row>
    <row r="840" spans="1:19" x14ac:dyDescent="0.45">
      <c r="A840" t="s">
        <v>400</v>
      </c>
      <c r="B840" t="s">
        <v>333</v>
      </c>
      <c r="C840" t="s">
        <v>145</v>
      </c>
      <c r="D840">
        <v>0</v>
      </c>
      <c r="E840">
        <v>1</v>
      </c>
      <c r="F840">
        <v>0.78861112851251602</v>
      </c>
      <c r="G840">
        <v>1.79139848062124E-2</v>
      </c>
      <c r="H840" t="s">
        <v>358</v>
      </c>
      <c r="K840" t="s">
        <v>199</v>
      </c>
      <c r="L840" t="s">
        <v>234</v>
      </c>
      <c r="P840">
        <v>0.17938641457887999</v>
      </c>
      <c r="Q840">
        <v>1.6866844673235001E-2</v>
      </c>
      <c r="R840">
        <v>654481</v>
      </c>
      <c r="S840">
        <v>554</v>
      </c>
    </row>
    <row r="841" spans="1:19" x14ac:dyDescent="0.45">
      <c r="A841" t="s">
        <v>400</v>
      </c>
      <c r="B841" t="s">
        <v>333</v>
      </c>
      <c r="C841" t="s">
        <v>145</v>
      </c>
      <c r="D841">
        <v>0</v>
      </c>
      <c r="E841">
        <v>1</v>
      </c>
      <c r="F841">
        <v>0.78861112851251602</v>
      </c>
      <c r="G841">
        <v>1.79139848062124E-2</v>
      </c>
      <c r="H841" t="s">
        <v>358</v>
      </c>
      <c r="K841" t="s">
        <v>199</v>
      </c>
      <c r="L841" t="s">
        <v>234</v>
      </c>
      <c r="P841">
        <v>0.17938641457887999</v>
      </c>
      <c r="Q841">
        <v>1.6866844673235001E-2</v>
      </c>
      <c r="R841">
        <v>654481</v>
      </c>
      <c r="S841">
        <v>554</v>
      </c>
    </row>
    <row r="842" spans="1:19" x14ac:dyDescent="0.45">
      <c r="A842" t="s">
        <v>400</v>
      </c>
      <c r="B842" t="s">
        <v>333</v>
      </c>
      <c r="C842" t="s">
        <v>145</v>
      </c>
      <c r="D842">
        <v>0</v>
      </c>
      <c r="E842">
        <v>1</v>
      </c>
      <c r="F842">
        <v>0.78861112851251602</v>
      </c>
      <c r="G842">
        <v>1.79139848062124E-2</v>
      </c>
      <c r="H842" t="s">
        <v>358</v>
      </c>
      <c r="K842" t="s">
        <v>199</v>
      </c>
      <c r="L842" t="s">
        <v>234</v>
      </c>
      <c r="P842">
        <v>0.17938641457887999</v>
      </c>
      <c r="Q842">
        <v>1.6866844673235001E-2</v>
      </c>
      <c r="R842">
        <v>654481</v>
      </c>
      <c r="S842">
        <v>554</v>
      </c>
    </row>
    <row r="843" spans="1:19" x14ac:dyDescent="0.45">
      <c r="A843" t="s">
        <v>400</v>
      </c>
      <c r="B843" t="s">
        <v>333</v>
      </c>
      <c r="C843" t="s">
        <v>145</v>
      </c>
      <c r="D843">
        <v>0</v>
      </c>
      <c r="E843">
        <v>1</v>
      </c>
      <c r="F843">
        <v>0.78861112851251602</v>
      </c>
      <c r="G843">
        <v>1.79139848062124E-2</v>
      </c>
      <c r="H843" t="s">
        <v>358</v>
      </c>
      <c r="K843" t="s">
        <v>199</v>
      </c>
      <c r="L843" t="s">
        <v>234</v>
      </c>
      <c r="P843">
        <v>0.17938641457887999</v>
      </c>
      <c r="Q843">
        <v>1.6866844673235001E-2</v>
      </c>
      <c r="R843">
        <v>654481</v>
      </c>
      <c r="S843">
        <v>554</v>
      </c>
    </row>
    <row r="844" spans="1:19" x14ac:dyDescent="0.45">
      <c r="A844" t="s">
        <v>401</v>
      </c>
      <c r="B844" t="s">
        <v>333</v>
      </c>
      <c r="C844" t="s">
        <v>145</v>
      </c>
      <c r="D844">
        <v>0</v>
      </c>
      <c r="E844">
        <v>0</v>
      </c>
      <c r="F844">
        <v>0.68471304802057098</v>
      </c>
      <c r="G844">
        <v>5.4982476280117602E-3</v>
      </c>
      <c r="H844" t="s">
        <v>361</v>
      </c>
      <c r="K844" t="s">
        <v>202</v>
      </c>
      <c r="L844" t="s">
        <v>234</v>
      </c>
      <c r="P844">
        <v>0.30123807545338499</v>
      </c>
      <c r="Q844">
        <v>5.4231344898927102E-3</v>
      </c>
      <c r="R844">
        <v>5800535</v>
      </c>
      <c r="S844">
        <v>7765</v>
      </c>
    </row>
    <row r="845" spans="1:19" x14ac:dyDescent="0.45">
      <c r="A845" t="s">
        <v>401</v>
      </c>
      <c r="B845" t="s">
        <v>333</v>
      </c>
      <c r="C845" t="s">
        <v>145</v>
      </c>
      <c r="D845">
        <v>0</v>
      </c>
      <c r="E845">
        <v>0</v>
      </c>
      <c r="F845">
        <v>0.68471304802057098</v>
      </c>
      <c r="G845">
        <v>5.4982476280117602E-3</v>
      </c>
      <c r="H845" t="s">
        <v>361</v>
      </c>
      <c r="K845" t="s">
        <v>202</v>
      </c>
      <c r="L845" t="s">
        <v>234</v>
      </c>
      <c r="P845">
        <v>0.30123807545338499</v>
      </c>
      <c r="Q845">
        <v>5.4231344898927102E-3</v>
      </c>
      <c r="R845">
        <v>5800535</v>
      </c>
      <c r="S845">
        <v>7765</v>
      </c>
    </row>
    <row r="846" spans="1:19" x14ac:dyDescent="0.45">
      <c r="A846" t="s">
        <v>401</v>
      </c>
      <c r="B846" t="s">
        <v>333</v>
      </c>
      <c r="C846" t="s">
        <v>145</v>
      </c>
      <c r="D846">
        <v>0</v>
      </c>
      <c r="E846">
        <v>0</v>
      </c>
      <c r="F846">
        <v>0.68471304802057098</v>
      </c>
      <c r="G846">
        <v>5.4982476280117602E-3</v>
      </c>
      <c r="H846" t="s">
        <v>361</v>
      </c>
      <c r="K846" t="s">
        <v>202</v>
      </c>
      <c r="L846" t="s">
        <v>234</v>
      </c>
      <c r="P846">
        <v>0.30123807545338499</v>
      </c>
      <c r="Q846">
        <v>5.4231344898927102E-3</v>
      </c>
      <c r="R846">
        <v>5800535</v>
      </c>
      <c r="S846">
        <v>7765</v>
      </c>
    </row>
    <row r="847" spans="1:19" x14ac:dyDescent="0.45">
      <c r="A847" t="s">
        <v>401</v>
      </c>
      <c r="B847" t="s">
        <v>333</v>
      </c>
      <c r="C847" t="s">
        <v>145</v>
      </c>
      <c r="D847">
        <v>0</v>
      </c>
      <c r="E847">
        <v>0</v>
      </c>
      <c r="F847">
        <v>0.68471304802057098</v>
      </c>
      <c r="G847">
        <v>5.4982476280117602E-3</v>
      </c>
      <c r="H847" t="s">
        <v>361</v>
      </c>
      <c r="K847" t="s">
        <v>202</v>
      </c>
      <c r="L847" t="s">
        <v>234</v>
      </c>
      <c r="P847">
        <v>0.30123807545338499</v>
      </c>
      <c r="Q847">
        <v>5.4231344898927102E-3</v>
      </c>
      <c r="R847">
        <v>5800535</v>
      </c>
      <c r="S847">
        <v>7765</v>
      </c>
    </row>
    <row r="848" spans="1:19" x14ac:dyDescent="0.45">
      <c r="A848" t="s">
        <v>402</v>
      </c>
      <c r="B848" t="s">
        <v>333</v>
      </c>
      <c r="C848" t="s">
        <v>145</v>
      </c>
      <c r="D848">
        <v>0</v>
      </c>
      <c r="E848">
        <v>1</v>
      </c>
      <c r="F848">
        <v>0.68895165057769903</v>
      </c>
      <c r="G848">
        <v>1.87768518225978E-2</v>
      </c>
      <c r="H848" t="s">
        <v>361</v>
      </c>
      <c r="K848" t="s">
        <v>202</v>
      </c>
      <c r="L848" t="s">
        <v>234</v>
      </c>
      <c r="P848">
        <v>0.29425708364887898</v>
      </c>
      <c r="Q848">
        <v>1.8565824374201598E-2</v>
      </c>
      <c r="R848">
        <v>751343</v>
      </c>
      <c r="S848">
        <v>675</v>
      </c>
    </row>
    <row r="849" spans="1:19" x14ac:dyDescent="0.45">
      <c r="A849" t="s">
        <v>402</v>
      </c>
      <c r="B849" t="s">
        <v>333</v>
      </c>
      <c r="C849" t="s">
        <v>145</v>
      </c>
      <c r="D849">
        <v>0</v>
      </c>
      <c r="E849">
        <v>1</v>
      </c>
      <c r="F849">
        <v>0.68895165057769903</v>
      </c>
      <c r="G849">
        <v>1.87768518225978E-2</v>
      </c>
      <c r="H849" t="s">
        <v>361</v>
      </c>
      <c r="K849" t="s">
        <v>202</v>
      </c>
      <c r="L849" t="s">
        <v>234</v>
      </c>
      <c r="P849">
        <v>0.29425708364887898</v>
      </c>
      <c r="Q849">
        <v>1.8565824374201598E-2</v>
      </c>
      <c r="R849">
        <v>751343</v>
      </c>
      <c r="S849">
        <v>675</v>
      </c>
    </row>
    <row r="850" spans="1:19" x14ac:dyDescent="0.45">
      <c r="A850" t="s">
        <v>402</v>
      </c>
      <c r="B850" t="s">
        <v>333</v>
      </c>
      <c r="C850" t="s">
        <v>145</v>
      </c>
      <c r="D850">
        <v>0</v>
      </c>
      <c r="E850">
        <v>1</v>
      </c>
      <c r="F850">
        <v>0.68895165057769903</v>
      </c>
      <c r="G850">
        <v>1.87768518225978E-2</v>
      </c>
      <c r="H850" t="s">
        <v>361</v>
      </c>
      <c r="K850" t="s">
        <v>202</v>
      </c>
      <c r="L850" t="s">
        <v>234</v>
      </c>
      <c r="P850">
        <v>0.29425708364887898</v>
      </c>
      <c r="Q850">
        <v>1.8565824374201598E-2</v>
      </c>
      <c r="R850">
        <v>751343</v>
      </c>
      <c r="S850">
        <v>675</v>
      </c>
    </row>
    <row r="851" spans="1:19" x14ac:dyDescent="0.45">
      <c r="A851" t="s">
        <v>402</v>
      </c>
      <c r="B851" t="s">
        <v>333</v>
      </c>
      <c r="C851" t="s">
        <v>145</v>
      </c>
      <c r="D851">
        <v>0</v>
      </c>
      <c r="E851">
        <v>1</v>
      </c>
      <c r="F851">
        <v>0.68895165057769903</v>
      </c>
      <c r="G851">
        <v>1.87768518225978E-2</v>
      </c>
      <c r="H851" t="s">
        <v>361</v>
      </c>
      <c r="K851" t="s">
        <v>202</v>
      </c>
      <c r="L851" t="s">
        <v>234</v>
      </c>
      <c r="P851">
        <v>0.29425708364887898</v>
      </c>
      <c r="Q851">
        <v>1.8565824374201598E-2</v>
      </c>
      <c r="R851">
        <v>751343</v>
      </c>
      <c r="S851">
        <v>675</v>
      </c>
    </row>
    <row r="852" spans="1:19" x14ac:dyDescent="0.45">
      <c r="A852" t="s">
        <v>403</v>
      </c>
      <c r="B852" t="s">
        <v>333</v>
      </c>
      <c r="C852" t="s">
        <v>148</v>
      </c>
      <c r="D852">
        <v>0</v>
      </c>
      <c r="E852">
        <v>0</v>
      </c>
      <c r="F852">
        <v>0.16076466521763499</v>
      </c>
      <c r="G852">
        <v>1.3190426365927301E-2</v>
      </c>
      <c r="H852" t="s">
        <v>334</v>
      </c>
      <c r="K852" t="s">
        <v>199</v>
      </c>
      <c r="L852" t="s">
        <v>222</v>
      </c>
      <c r="P852">
        <v>0.76746934301568803</v>
      </c>
      <c r="Q852">
        <v>1.5489705548504901E-2</v>
      </c>
      <c r="R852">
        <v>642268</v>
      </c>
      <c r="S852">
        <v>919</v>
      </c>
    </row>
    <row r="853" spans="1:19" x14ac:dyDescent="0.45">
      <c r="A853" t="s">
        <v>403</v>
      </c>
      <c r="B853" t="s">
        <v>333</v>
      </c>
      <c r="C853" t="s">
        <v>148</v>
      </c>
      <c r="D853">
        <v>0</v>
      </c>
      <c r="E853">
        <v>0</v>
      </c>
      <c r="F853">
        <v>0.16076466521763499</v>
      </c>
      <c r="G853">
        <v>1.3190426365927301E-2</v>
      </c>
      <c r="H853" t="s">
        <v>334</v>
      </c>
      <c r="K853" t="s">
        <v>199</v>
      </c>
      <c r="L853" t="s">
        <v>222</v>
      </c>
      <c r="P853">
        <v>0.76746934301568803</v>
      </c>
      <c r="Q853">
        <v>1.5489705548504901E-2</v>
      </c>
      <c r="R853">
        <v>642268</v>
      </c>
      <c r="S853">
        <v>919</v>
      </c>
    </row>
    <row r="854" spans="1:19" x14ac:dyDescent="0.45">
      <c r="A854" t="s">
        <v>403</v>
      </c>
      <c r="B854" t="s">
        <v>333</v>
      </c>
      <c r="C854" t="s">
        <v>148</v>
      </c>
      <c r="D854">
        <v>0</v>
      </c>
      <c r="E854">
        <v>0</v>
      </c>
      <c r="F854">
        <v>0.16076466521763499</v>
      </c>
      <c r="G854">
        <v>1.3190426365927301E-2</v>
      </c>
      <c r="H854" t="s">
        <v>334</v>
      </c>
      <c r="K854" t="s">
        <v>199</v>
      </c>
      <c r="L854" t="s">
        <v>222</v>
      </c>
      <c r="P854">
        <v>0.76746934301568803</v>
      </c>
      <c r="Q854">
        <v>1.5489705548504901E-2</v>
      </c>
      <c r="R854">
        <v>642268</v>
      </c>
      <c r="S854">
        <v>919</v>
      </c>
    </row>
    <row r="855" spans="1:19" x14ac:dyDescent="0.45">
      <c r="A855" t="s">
        <v>403</v>
      </c>
      <c r="B855" t="s">
        <v>333</v>
      </c>
      <c r="C855" t="s">
        <v>148</v>
      </c>
      <c r="D855">
        <v>0</v>
      </c>
      <c r="E855">
        <v>0</v>
      </c>
      <c r="F855">
        <v>0.16076466521763499</v>
      </c>
      <c r="G855">
        <v>1.3190426365927301E-2</v>
      </c>
      <c r="H855" t="s">
        <v>334</v>
      </c>
      <c r="K855" t="s">
        <v>199</v>
      </c>
      <c r="L855" t="s">
        <v>222</v>
      </c>
      <c r="P855">
        <v>0.76746934301568803</v>
      </c>
      <c r="Q855">
        <v>1.5489705548504901E-2</v>
      </c>
      <c r="R855">
        <v>642268</v>
      </c>
      <c r="S855">
        <v>919</v>
      </c>
    </row>
    <row r="856" spans="1:19" x14ac:dyDescent="0.45">
      <c r="A856" t="s">
        <v>404</v>
      </c>
      <c r="B856" t="s">
        <v>333</v>
      </c>
      <c r="C856" t="s">
        <v>148</v>
      </c>
      <c r="D856">
        <v>0</v>
      </c>
      <c r="E856">
        <v>1</v>
      </c>
      <c r="F856">
        <v>7.8023382037906999E-2</v>
      </c>
      <c r="G856">
        <v>2.62862527032863E-2</v>
      </c>
      <c r="H856" t="s">
        <v>334</v>
      </c>
      <c r="K856" t="s">
        <v>199</v>
      </c>
      <c r="L856" t="s">
        <v>222</v>
      </c>
      <c r="P856">
        <v>0.82047513376946501</v>
      </c>
      <c r="Q856">
        <v>4.1889934108359603E-2</v>
      </c>
      <c r="R856">
        <v>104097</v>
      </c>
      <c r="S856">
        <v>100</v>
      </c>
    </row>
    <row r="857" spans="1:19" x14ac:dyDescent="0.45">
      <c r="A857" t="s">
        <v>404</v>
      </c>
      <c r="B857" t="s">
        <v>333</v>
      </c>
      <c r="C857" t="s">
        <v>148</v>
      </c>
      <c r="D857">
        <v>0</v>
      </c>
      <c r="E857">
        <v>1</v>
      </c>
      <c r="F857">
        <v>7.8023382037906999E-2</v>
      </c>
      <c r="G857">
        <v>2.62862527032863E-2</v>
      </c>
      <c r="H857" t="s">
        <v>334</v>
      </c>
      <c r="K857" t="s">
        <v>199</v>
      </c>
      <c r="L857" t="s">
        <v>222</v>
      </c>
      <c r="P857">
        <v>0.82047513376946501</v>
      </c>
      <c r="Q857">
        <v>4.1889934108359603E-2</v>
      </c>
      <c r="R857">
        <v>104097</v>
      </c>
      <c r="S857">
        <v>100</v>
      </c>
    </row>
    <row r="858" spans="1:19" x14ac:dyDescent="0.45">
      <c r="A858" t="s">
        <v>404</v>
      </c>
      <c r="B858" t="s">
        <v>333</v>
      </c>
      <c r="C858" t="s">
        <v>148</v>
      </c>
      <c r="D858">
        <v>0</v>
      </c>
      <c r="E858">
        <v>1</v>
      </c>
      <c r="F858">
        <v>7.8023382037906999E-2</v>
      </c>
      <c r="G858">
        <v>2.62862527032863E-2</v>
      </c>
      <c r="H858" t="s">
        <v>334</v>
      </c>
      <c r="K858" t="s">
        <v>199</v>
      </c>
      <c r="L858" t="s">
        <v>222</v>
      </c>
      <c r="P858">
        <v>0.82047513376946501</v>
      </c>
      <c r="Q858">
        <v>4.1889934108359603E-2</v>
      </c>
      <c r="R858">
        <v>104097</v>
      </c>
      <c r="S858">
        <v>100</v>
      </c>
    </row>
    <row r="859" spans="1:19" x14ac:dyDescent="0.45">
      <c r="A859" t="s">
        <v>404</v>
      </c>
      <c r="B859" t="s">
        <v>333</v>
      </c>
      <c r="C859" t="s">
        <v>148</v>
      </c>
      <c r="D859">
        <v>0</v>
      </c>
      <c r="E859">
        <v>1</v>
      </c>
      <c r="F859">
        <v>7.8023382037906999E-2</v>
      </c>
      <c r="G859">
        <v>2.62862527032863E-2</v>
      </c>
      <c r="H859" t="s">
        <v>334</v>
      </c>
      <c r="K859" t="s">
        <v>199</v>
      </c>
      <c r="L859" t="s">
        <v>222</v>
      </c>
      <c r="P859">
        <v>0.82047513376946501</v>
      </c>
      <c r="Q859">
        <v>4.1889934108359603E-2</v>
      </c>
      <c r="R859">
        <v>104097</v>
      </c>
      <c r="S859">
        <v>100</v>
      </c>
    </row>
    <row r="860" spans="1:19" x14ac:dyDescent="0.45">
      <c r="A860" t="s">
        <v>405</v>
      </c>
      <c r="B860" t="s">
        <v>333</v>
      </c>
      <c r="C860" t="s">
        <v>148</v>
      </c>
      <c r="D860">
        <v>0</v>
      </c>
      <c r="E860">
        <v>0</v>
      </c>
      <c r="F860">
        <v>0.20390083715351801</v>
      </c>
      <c r="G860">
        <v>1.4924316746856899E-2</v>
      </c>
      <c r="H860" t="s">
        <v>337</v>
      </c>
      <c r="K860" t="s">
        <v>202</v>
      </c>
      <c r="L860" t="s">
        <v>222</v>
      </c>
      <c r="P860">
        <v>0.71686861933005297</v>
      </c>
      <c r="Q860">
        <v>1.7060880624272499E-2</v>
      </c>
      <c r="R860">
        <v>623661</v>
      </c>
      <c r="S860">
        <v>807</v>
      </c>
    </row>
    <row r="861" spans="1:19" x14ac:dyDescent="0.45">
      <c r="A861" t="s">
        <v>405</v>
      </c>
      <c r="B861" t="s">
        <v>333</v>
      </c>
      <c r="C861" t="s">
        <v>148</v>
      </c>
      <c r="D861">
        <v>0</v>
      </c>
      <c r="E861">
        <v>0</v>
      </c>
      <c r="F861">
        <v>0.20390083715351801</v>
      </c>
      <c r="G861">
        <v>1.4924316746856899E-2</v>
      </c>
      <c r="H861" t="s">
        <v>337</v>
      </c>
      <c r="K861" t="s">
        <v>202</v>
      </c>
      <c r="L861" t="s">
        <v>222</v>
      </c>
      <c r="P861">
        <v>0.71686861933005297</v>
      </c>
      <c r="Q861">
        <v>1.7060880624272499E-2</v>
      </c>
      <c r="R861">
        <v>623661</v>
      </c>
      <c r="S861">
        <v>807</v>
      </c>
    </row>
    <row r="862" spans="1:19" x14ac:dyDescent="0.45">
      <c r="A862" t="s">
        <v>405</v>
      </c>
      <c r="B862" t="s">
        <v>333</v>
      </c>
      <c r="C862" t="s">
        <v>148</v>
      </c>
      <c r="D862">
        <v>0</v>
      </c>
      <c r="E862">
        <v>0</v>
      </c>
      <c r="F862">
        <v>0.20390083715351801</v>
      </c>
      <c r="G862">
        <v>1.4924316746856899E-2</v>
      </c>
      <c r="H862" t="s">
        <v>337</v>
      </c>
      <c r="K862" t="s">
        <v>202</v>
      </c>
      <c r="L862" t="s">
        <v>222</v>
      </c>
      <c r="P862">
        <v>0.71686861933005297</v>
      </c>
      <c r="Q862">
        <v>1.7060880624272499E-2</v>
      </c>
      <c r="R862">
        <v>623661</v>
      </c>
      <c r="S862">
        <v>807</v>
      </c>
    </row>
    <row r="863" spans="1:19" x14ac:dyDescent="0.45">
      <c r="A863" t="s">
        <v>405</v>
      </c>
      <c r="B863" t="s">
        <v>333</v>
      </c>
      <c r="C863" t="s">
        <v>148</v>
      </c>
      <c r="D863">
        <v>0</v>
      </c>
      <c r="E863">
        <v>0</v>
      </c>
      <c r="F863">
        <v>0.20390083715351801</v>
      </c>
      <c r="G863">
        <v>1.4924316746856899E-2</v>
      </c>
      <c r="H863" t="s">
        <v>337</v>
      </c>
      <c r="K863" t="s">
        <v>202</v>
      </c>
      <c r="L863" t="s">
        <v>222</v>
      </c>
      <c r="P863">
        <v>0.71686861933005297</v>
      </c>
      <c r="Q863">
        <v>1.7060880624272499E-2</v>
      </c>
      <c r="R863">
        <v>623661</v>
      </c>
      <c r="S863">
        <v>807</v>
      </c>
    </row>
    <row r="864" spans="1:19" x14ac:dyDescent="0.45">
      <c r="A864" t="s">
        <v>406</v>
      </c>
      <c r="B864" t="s">
        <v>333</v>
      </c>
      <c r="C864" t="s">
        <v>148</v>
      </c>
      <c r="D864">
        <v>0</v>
      </c>
      <c r="E864">
        <v>1</v>
      </c>
      <c r="F864">
        <v>0.113908967253842</v>
      </c>
      <c r="G864">
        <v>3.9185063737513397E-2</v>
      </c>
      <c r="H864" t="s">
        <v>337</v>
      </c>
      <c r="K864" t="s">
        <v>202</v>
      </c>
      <c r="L864" t="s">
        <v>222</v>
      </c>
      <c r="P864">
        <v>0.80002697932709099</v>
      </c>
      <c r="Q864">
        <v>4.9485962978239699E-2</v>
      </c>
      <c r="R864">
        <v>88957</v>
      </c>
      <c r="S864">
        <v>79</v>
      </c>
    </row>
    <row r="865" spans="1:19" x14ac:dyDescent="0.45">
      <c r="A865" t="s">
        <v>406</v>
      </c>
      <c r="B865" t="s">
        <v>333</v>
      </c>
      <c r="C865" t="s">
        <v>148</v>
      </c>
      <c r="D865">
        <v>0</v>
      </c>
      <c r="E865">
        <v>1</v>
      </c>
      <c r="F865">
        <v>0.113908967253842</v>
      </c>
      <c r="G865">
        <v>3.9185063737513397E-2</v>
      </c>
      <c r="H865" t="s">
        <v>337</v>
      </c>
      <c r="K865" t="s">
        <v>202</v>
      </c>
      <c r="L865" t="s">
        <v>222</v>
      </c>
      <c r="P865">
        <v>0.80002697932709099</v>
      </c>
      <c r="Q865">
        <v>4.9485962978239699E-2</v>
      </c>
      <c r="R865">
        <v>88957</v>
      </c>
      <c r="S865">
        <v>79</v>
      </c>
    </row>
    <row r="866" spans="1:19" x14ac:dyDescent="0.45">
      <c r="A866" t="s">
        <v>406</v>
      </c>
      <c r="B866" t="s">
        <v>333</v>
      </c>
      <c r="C866" t="s">
        <v>148</v>
      </c>
      <c r="D866">
        <v>0</v>
      </c>
      <c r="E866">
        <v>1</v>
      </c>
      <c r="F866">
        <v>0.113908967253842</v>
      </c>
      <c r="G866">
        <v>3.9185063737513397E-2</v>
      </c>
      <c r="H866" t="s">
        <v>337</v>
      </c>
      <c r="K866" t="s">
        <v>202</v>
      </c>
      <c r="L866" t="s">
        <v>222</v>
      </c>
      <c r="P866">
        <v>0.80002697932709099</v>
      </c>
      <c r="Q866">
        <v>4.9485962978239699E-2</v>
      </c>
      <c r="R866">
        <v>88957</v>
      </c>
      <c r="S866">
        <v>79</v>
      </c>
    </row>
    <row r="867" spans="1:19" x14ac:dyDescent="0.45">
      <c r="A867" t="s">
        <v>406</v>
      </c>
      <c r="B867" t="s">
        <v>333</v>
      </c>
      <c r="C867" t="s">
        <v>148</v>
      </c>
      <c r="D867">
        <v>0</v>
      </c>
      <c r="E867">
        <v>1</v>
      </c>
      <c r="F867">
        <v>0.113908967253842</v>
      </c>
      <c r="G867">
        <v>3.9185063737513397E-2</v>
      </c>
      <c r="H867" t="s">
        <v>337</v>
      </c>
      <c r="K867" t="s">
        <v>202</v>
      </c>
      <c r="L867" t="s">
        <v>222</v>
      </c>
      <c r="P867">
        <v>0.80002697932709099</v>
      </c>
      <c r="Q867">
        <v>4.9485962978239699E-2</v>
      </c>
      <c r="R867">
        <v>88957</v>
      </c>
      <c r="S867">
        <v>79</v>
      </c>
    </row>
    <row r="868" spans="1:19" x14ac:dyDescent="0.45">
      <c r="A868" t="s">
        <v>407</v>
      </c>
      <c r="B868" t="s">
        <v>333</v>
      </c>
      <c r="C868" t="s">
        <v>148</v>
      </c>
      <c r="D868">
        <v>0</v>
      </c>
      <c r="E868">
        <v>0</v>
      </c>
      <c r="F868">
        <v>0.60806385864593904</v>
      </c>
      <c r="G868">
        <v>1.1888391241698101E-2</v>
      </c>
      <c r="H868" t="s">
        <v>340</v>
      </c>
      <c r="K868" t="s">
        <v>199</v>
      </c>
      <c r="L868" t="s">
        <v>225</v>
      </c>
      <c r="P868">
        <v>0.31519143776222702</v>
      </c>
      <c r="Q868">
        <v>1.13947280937533E-2</v>
      </c>
      <c r="R868">
        <v>2323131</v>
      </c>
      <c r="S868">
        <v>2523</v>
      </c>
    </row>
    <row r="869" spans="1:19" x14ac:dyDescent="0.45">
      <c r="A869" t="s">
        <v>407</v>
      </c>
      <c r="B869" t="s">
        <v>333</v>
      </c>
      <c r="C869" t="s">
        <v>148</v>
      </c>
      <c r="D869">
        <v>0</v>
      </c>
      <c r="E869">
        <v>0</v>
      </c>
      <c r="F869">
        <v>0.60806385864593904</v>
      </c>
      <c r="G869">
        <v>1.1888391241698101E-2</v>
      </c>
      <c r="H869" t="s">
        <v>340</v>
      </c>
      <c r="K869" t="s">
        <v>199</v>
      </c>
      <c r="L869" t="s">
        <v>225</v>
      </c>
      <c r="P869">
        <v>0.31519143776222702</v>
      </c>
      <c r="Q869">
        <v>1.13947280937533E-2</v>
      </c>
      <c r="R869">
        <v>2323131</v>
      </c>
      <c r="S869">
        <v>2523</v>
      </c>
    </row>
    <row r="870" spans="1:19" x14ac:dyDescent="0.45">
      <c r="A870" t="s">
        <v>407</v>
      </c>
      <c r="B870" t="s">
        <v>333</v>
      </c>
      <c r="C870" t="s">
        <v>148</v>
      </c>
      <c r="D870">
        <v>0</v>
      </c>
      <c r="E870">
        <v>0</v>
      </c>
      <c r="F870">
        <v>0.60806385864593904</v>
      </c>
      <c r="G870">
        <v>1.1888391241698101E-2</v>
      </c>
      <c r="H870" t="s">
        <v>340</v>
      </c>
      <c r="K870" t="s">
        <v>199</v>
      </c>
      <c r="L870" t="s">
        <v>225</v>
      </c>
      <c r="P870">
        <v>0.31519143776222702</v>
      </c>
      <c r="Q870">
        <v>1.13947280937533E-2</v>
      </c>
      <c r="R870">
        <v>2323131</v>
      </c>
      <c r="S870">
        <v>2523</v>
      </c>
    </row>
    <row r="871" spans="1:19" x14ac:dyDescent="0.45">
      <c r="A871" t="s">
        <v>407</v>
      </c>
      <c r="B871" t="s">
        <v>333</v>
      </c>
      <c r="C871" t="s">
        <v>148</v>
      </c>
      <c r="D871">
        <v>0</v>
      </c>
      <c r="E871">
        <v>0</v>
      </c>
      <c r="F871">
        <v>0.60806385864593904</v>
      </c>
      <c r="G871">
        <v>1.1888391241698101E-2</v>
      </c>
      <c r="H871" t="s">
        <v>340</v>
      </c>
      <c r="K871" t="s">
        <v>199</v>
      </c>
      <c r="L871" t="s">
        <v>225</v>
      </c>
      <c r="P871">
        <v>0.31519143776222702</v>
      </c>
      <c r="Q871">
        <v>1.13947280937533E-2</v>
      </c>
      <c r="R871">
        <v>2323131</v>
      </c>
      <c r="S871">
        <v>2523</v>
      </c>
    </row>
    <row r="872" spans="1:19" x14ac:dyDescent="0.45">
      <c r="A872" t="s">
        <v>408</v>
      </c>
      <c r="B872" t="s">
        <v>333</v>
      </c>
      <c r="C872" t="s">
        <v>148</v>
      </c>
      <c r="D872">
        <v>0</v>
      </c>
      <c r="E872">
        <v>1</v>
      </c>
      <c r="F872">
        <v>0.51292241126249105</v>
      </c>
      <c r="G872">
        <v>3.6144388691582797E-2</v>
      </c>
      <c r="H872" t="s">
        <v>340</v>
      </c>
      <c r="K872" t="s">
        <v>199</v>
      </c>
      <c r="L872" t="s">
        <v>225</v>
      </c>
      <c r="P872">
        <v>0.40897082004336699</v>
      </c>
      <c r="Q872">
        <v>3.5308427059087197E-2</v>
      </c>
      <c r="R872">
        <v>405381</v>
      </c>
      <c r="S872">
        <v>283</v>
      </c>
    </row>
    <row r="873" spans="1:19" x14ac:dyDescent="0.45">
      <c r="A873" t="s">
        <v>408</v>
      </c>
      <c r="B873" t="s">
        <v>333</v>
      </c>
      <c r="C873" t="s">
        <v>148</v>
      </c>
      <c r="D873">
        <v>0</v>
      </c>
      <c r="E873">
        <v>1</v>
      </c>
      <c r="F873">
        <v>0.51292241126249105</v>
      </c>
      <c r="G873">
        <v>3.6144388691582797E-2</v>
      </c>
      <c r="H873" t="s">
        <v>340</v>
      </c>
      <c r="K873" t="s">
        <v>199</v>
      </c>
      <c r="L873" t="s">
        <v>225</v>
      </c>
      <c r="P873">
        <v>0.40897082004336699</v>
      </c>
      <c r="Q873">
        <v>3.5308427059087197E-2</v>
      </c>
      <c r="R873">
        <v>405381</v>
      </c>
      <c r="S873">
        <v>283</v>
      </c>
    </row>
    <row r="874" spans="1:19" x14ac:dyDescent="0.45">
      <c r="A874" t="s">
        <v>408</v>
      </c>
      <c r="B874" t="s">
        <v>333</v>
      </c>
      <c r="C874" t="s">
        <v>148</v>
      </c>
      <c r="D874">
        <v>0</v>
      </c>
      <c r="E874">
        <v>1</v>
      </c>
      <c r="F874">
        <v>0.51292241126249105</v>
      </c>
      <c r="G874">
        <v>3.6144388691582797E-2</v>
      </c>
      <c r="H874" t="s">
        <v>340</v>
      </c>
      <c r="K874" t="s">
        <v>199</v>
      </c>
      <c r="L874" t="s">
        <v>225</v>
      </c>
      <c r="P874">
        <v>0.40897082004336699</v>
      </c>
      <c r="Q874">
        <v>3.5308427059087197E-2</v>
      </c>
      <c r="R874">
        <v>405381</v>
      </c>
      <c r="S874">
        <v>283</v>
      </c>
    </row>
    <row r="875" spans="1:19" x14ac:dyDescent="0.45">
      <c r="A875" t="s">
        <v>408</v>
      </c>
      <c r="B875" t="s">
        <v>333</v>
      </c>
      <c r="C875" t="s">
        <v>148</v>
      </c>
      <c r="D875">
        <v>0</v>
      </c>
      <c r="E875">
        <v>1</v>
      </c>
      <c r="F875">
        <v>0.51292241126249105</v>
      </c>
      <c r="G875">
        <v>3.6144388691582797E-2</v>
      </c>
      <c r="H875" t="s">
        <v>340</v>
      </c>
      <c r="K875" t="s">
        <v>199</v>
      </c>
      <c r="L875" t="s">
        <v>225</v>
      </c>
      <c r="P875">
        <v>0.40897082004336699</v>
      </c>
      <c r="Q875">
        <v>3.5308427059087197E-2</v>
      </c>
      <c r="R875">
        <v>405381</v>
      </c>
      <c r="S875">
        <v>283</v>
      </c>
    </row>
    <row r="876" spans="1:19" x14ac:dyDescent="0.45">
      <c r="A876" t="s">
        <v>409</v>
      </c>
      <c r="B876" t="s">
        <v>333</v>
      </c>
      <c r="C876" t="s">
        <v>148</v>
      </c>
      <c r="D876">
        <v>0</v>
      </c>
      <c r="E876">
        <v>0</v>
      </c>
      <c r="F876">
        <v>0.61282922891029001</v>
      </c>
      <c r="G876">
        <v>1.21292605630461E-2</v>
      </c>
      <c r="H876" t="s">
        <v>343</v>
      </c>
      <c r="K876" t="s">
        <v>202</v>
      </c>
      <c r="L876" t="s">
        <v>225</v>
      </c>
      <c r="P876">
        <v>0.32791181484065401</v>
      </c>
      <c r="Q876">
        <v>1.19310961231871E-2</v>
      </c>
      <c r="R876">
        <v>2224592</v>
      </c>
      <c r="S876">
        <v>2307</v>
      </c>
    </row>
    <row r="877" spans="1:19" x14ac:dyDescent="0.45">
      <c r="A877" t="s">
        <v>409</v>
      </c>
      <c r="B877" t="s">
        <v>333</v>
      </c>
      <c r="C877" t="s">
        <v>148</v>
      </c>
      <c r="D877">
        <v>0</v>
      </c>
      <c r="E877">
        <v>0</v>
      </c>
      <c r="F877">
        <v>0.61282922891029001</v>
      </c>
      <c r="G877">
        <v>1.21292605630461E-2</v>
      </c>
      <c r="H877" t="s">
        <v>343</v>
      </c>
      <c r="K877" t="s">
        <v>202</v>
      </c>
      <c r="L877" t="s">
        <v>225</v>
      </c>
      <c r="P877">
        <v>0.32791181484065401</v>
      </c>
      <c r="Q877">
        <v>1.19310961231871E-2</v>
      </c>
      <c r="R877">
        <v>2224592</v>
      </c>
      <c r="S877">
        <v>2307</v>
      </c>
    </row>
    <row r="878" spans="1:19" x14ac:dyDescent="0.45">
      <c r="A878" t="s">
        <v>409</v>
      </c>
      <c r="B878" t="s">
        <v>333</v>
      </c>
      <c r="C878" t="s">
        <v>148</v>
      </c>
      <c r="D878">
        <v>0</v>
      </c>
      <c r="E878">
        <v>0</v>
      </c>
      <c r="F878">
        <v>0.61282922891029001</v>
      </c>
      <c r="G878">
        <v>1.21292605630461E-2</v>
      </c>
      <c r="H878" t="s">
        <v>343</v>
      </c>
      <c r="K878" t="s">
        <v>202</v>
      </c>
      <c r="L878" t="s">
        <v>225</v>
      </c>
      <c r="P878">
        <v>0.32791181484065401</v>
      </c>
      <c r="Q878">
        <v>1.19310961231871E-2</v>
      </c>
      <c r="R878">
        <v>2224592</v>
      </c>
      <c r="S878">
        <v>2307</v>
      </c>
    </row>
    <row r="879" spans="1:19" x14ac:dyDescent="0.45">
      <c r="A879" t="s">
        <v>409</v>
      </c>
      <c r="B879" t="s">
        <v>333</v>
      </c>
      <c r="C879" t="s">
        <v>148</v>
      </c>
      <c r="D879">
        <v>0</v>
      </c>
      <c r="E879">
        <v>0</v>
      </c>
      <c r="F879">
        <v>0.61282922891029001</v>
      </c>
      <c r="G879">
        <v>1.21292605630461E-2</v>
      </c>
      <c r="H879" t="s">
        <v>343</v>
      </c>
      <c r="K879" t="s">
        <v>202</v>
      </c>
      <c r="L879" t="s">
        <v>225</v>
      </c>
      <c r="P879">
        <v>0.32791181484065401</v>
      </c>
      <c r="Q879">
        <v>1.19310961231871E-2</v>
      </c>
      <c r="R879">
        <v>2224592</v>
      </c>
      <c r="S879">
        <v>2307</v>
      </c>
    </row>
    <row r="880" spans="1:19" x14ac:dyDescent="0.45">
      <c r="A880" t="s">
        <v>410</v>
      </c>
      <c r="B880" t="s">
        <v>333</v>
      </c>
      <c r="C880" t="s">
        <v>148</v>
      </c>
      <c r="D880">
        <v>0</v>
      </c>
      <c r="E880">
        <v>1</v>
      </c>
      <c r="F880">
        <v>0.51031916807964395</v>
      </c>
      <c r="G880">
        <v>3.03876724331705E-2</v>
      </c>
      <c r="H880" t="s">
        <v>343</v>
      </c>
      <c r="K880" t="s">
        <v>202</v>
      </c>
      <c r="L880" t="s">
        <v>225</v>
      </c>
      <c r="P880">
        <v>0.40436742980101698</v>
      </c>
      <c r="Q880">
        <v>3.2319752807002798E-2</v>
      </c>
      <c r="R880">
        <v>394557</v>
      </c>
      <c r="S880">
        <v>276</v>
      </c>
    </row>
    <row r="881" spans="1:19" x14ac:dyDescent="0.45">
      <c r="A881" t="s">
        <v>410</v>
      </c>
      <c r="B881" t="s">
        <v>333</v>
      </c>
      <c r="C881" t="s">
        <v>148</v>
      </c>
      <c r="D881">
        <v>0</v>
      </c>
      <c r="E881">
        <v>1</v>
      </c>
      <c r="F881">
        <v>0.51031916807964395</v>
      </c>
      <c r="G881">
        <v>3.03876724331705E-2</v>
      </c>
      <c r="H881" t="s">
        <v>343</v>
      </c>
      <c r="K881" t="s">
        <v>202</v>
      </c>
      <c r="L881" t="s">
        <v>225</v>
      </c>
      <c r="P881">
        <v>0.40436742980101698</v>
      </c>
      <c r="Q881">
        <v>3.2319752807002798E-2</v>
      </c>
      <c r="R881">
        <v>394557</v>
      </c>
      <c r="S881">
        <v>276</v>
      </c>
    </row>
    <row r="882" spans="1:19" x14ac:dyDescent="0.45">
      <c r="A882" t="s">
        <v>410</v>
      </c>
      <c r="B882" t="s">
        <v>333</v>
      </c>
      <c r="C882" t="s">
        <v>148</v>
      </c>
      <c r="D882">
        <v>0</v>
      </c>
      <c r="E882">
        <v>1</v>
      </c>
      <c r="F882">
        <v>0.51031916807964395</v>
      </c>
      <c r="G882">
        <v>3.03876724331705E-2</v>
      </c>
      <c r="H882" t="s">
        <v>343</v>
      </c>
      <c r="K882" t="s">
        <v>202</v>
      </c>
      <c r="L882" t="s">
        <v>225</v>
      </c>
      <c r="P882">
        <v>0.40436742980101698</v>
      </c>
      <c r="Q882">
        <v>3.2319752807002798E-2</v>
      </c>
      <c r="R882">
        <v>394557</v>
      </c>
      <c r="S882">
        <v>276</v>
      </c>
    </row>
    <row r="883" spans="1:19" x14ac:dyDescent="0.45">
      <c r="A883" t="s">
        <v>410</v>
      </c>
      <c r="B883" t="s">
        <v>333</v>
      </c>
      <c r="C883" t="s">
        <v>148</v>
      </c>
      <c r="D883">
        <v>0</v>
      </c>
      <c r="E883">
        <v>1</v>
      </c>
      <c r="F883">
        <v>0.51031916807964395</v>
      </c>
      <c r="G883">
        <v>3.03876724331705E-2</v>
      </c>
      <c r="H883" t="s">
        <v>343</v>
      </c>
      <c r="K883" t="s">
        <v>202</v>
      </c>
      <c r="L883" t="s">
        <v>225</v>
      </c>
      <c r="P883">
        <v>0.40436742980101698</v>
      </c>
      <c r="Q883">
        <v>3.2319752807002798E-2</v>
      </c>
      <c r="R883">
        <v>394557</v>
      </c>
      <c r="S883">
        <v>276</v>
      </c>
    </row>
    <row r="884" spans="1:19" x14ac:dyDescent="0.45">
      <c r="A884" t="s">
        <v>411</v>
      </c>
      <c r="B884" t="s">
        <v>333</v>
      </c>
      <c r="C884" t="s">
        <v>148</v>
      </c>
      <c r="D884">
        <v>0</v>
      </c>
      <c r="E884">
        <v>0</v>
      </c>
      <c r="F884">
        <v>0.875215976382133</v>
      </c>
      <c r="G884">
        <v>6.4812052219086697E-3</v>
      </c>
      <c r="H884" t="s">
        <v>346</v>
      </c>
      <c r="K884" t="s">
        <v>199</v>
      </c>
      <c r="L884" t="s">
        <v>228</v>
      </c>
      <c r="P884">
        <v>8.7022240357776504E-2</v>
      </c>
      <c r="Q884">
        <v>5.7494163331735697E-3</v>
      </c>
      <c r="R884">
        <v>3671119</v>
      </c>
      <c r="S884">
        <v>3762</v>
      </c>
    </row>
    <row r="885" spans="1:19" x14ac:dyDescent="0.45">
      <c r="A885" t="s">
        <v>411</v>
      </c>
      <c r="B885" t="s">
        <v>333</v>
      </c>
      <c r="C885" t="s">
        <v>148</v>
      </c>
      <c r="D885">
        <v>0</v>
      </c>
      <c r="E885">
        <v>0</v>
      </c>
      <c r="F885">
        <v>0.875215976382133</v>
      </c>
      <c r="G885">
        <v>6.4812052219086697E-3</v>
      </c>
      <c r="H885" t="s">
        <v>346</v>
      </c>
      <c r="K885" t="s">
        <v>199</v>
      </c>
      <c r="L885" t="s">
        <v>228</v>
      </c>
      <c r="P885">
        <v>8.7022240357776504E-2</v>
      </c>
      <c r="Q885">
        <v>5.7494163331735697E-3</v>
      </c>
      <c r="R885">
        <v>3671119</v>
      </c>
      <c r="S885">
        <v>3762</v>
      </c>
    </row>
    <row r="886" spans="1:19" x14ac:dyDescent="0.45">
      <c r="A886" t="s">
        <v>411</v>
      </c>
      <c r="B886" t="s">
        <v>333</v>
      </c>
      <c r="C886" t="s">
        <v>148</v>
      </c>
      <c r="D886">
        <v>0</v>
      </c>
      <c r="E886">
        <v>0</v>
      </c>
      <c r="F886">
        <v>0.875215976382133</v>
      </c>
      <c r="G886">
        <v>6.4812052219086697E-3</v>
      </c>
      <c r="H886" t="s">
        <v>346</v>
      </c>
      <c r="K886" t="s">
        <v>199</v>
      </c>
      <c r="L886" t="s">
        <v>228</v>
      </c>
      <c r="P886">
        <v>8.7022240357776504E-2</v>
      </c>
      <c r="Q886">
        <v>5.7494163331735697E-3</v>
      </c>
      <c r="R886">
        <v>3671119</v>
      </c>
      <c r="S886">
        <v>3762</v>
      </c>
    </row>
    <row r="887" spans="1:19" x14ac:dyDescent="0.45">
      <c r="A887" t="s">
        <v>411</v>
      </c>
      <c r="B887" t="s">
        <v>333</v>
      </c>
      <c r="C887" t="s">
        <v>148</v>
      </c>
      <c r="D887">
        <v>0</v>
      </c>
      <c r="E887">
        <v>0</v>
      </c>
      <c r="F887">
        <v>0.875215976382133</v>
      </c>
      <c r="G887">
        <v>6.4812052219086697E-3</v>
      </c>
      <c r="H887" t="s">
        <v>346</v>
      </c>
      <c r="K887" t="s">
        <v>199</v>
      </c>
      <c r="L887" t="s">
        <v>228</v>
      </c>
      <c r="P887">
        <v>8.7022240357776504E-2</v>
      </c>
      <c r="Q887">
        <v>5.7494163331735697E-3</v>
      </c>
      <c r="R887">
        <v>3671119</v>
      </c>
      <c r="S887">
        <v>3762</v>
      </c>
    </row>
    <row r="888" spans="1:19" x14ac:dyDescent="0.45">
      <c r="A888" t="s">
        <v>412</v>
      </c>
      <c r="B888" t="s">
        <v>333</v>
      </c>
      <c r="C888" t="s">
        <v>148</v>
      </c>
      <c r="D888">
        <v>0</v>
      </c>
      <c r="E888">
        <v>1</v>
      </c>
      <c r="F888">
        <v>0.88150660482749998</v>
      </c>
      <c r="G888">
        <v>1.5474645907058601E-2</v>
      </c>
      <c r="H888" t="s">
        <v>346</v>
      </c>
      <c r="K888" t="s">
        <v>199</v>
      </c>
      <c r="L888" t="s">
        <v>228</v>
      </c>
      <c r="P888">
        <v>8.4321042250672801E-2</v>
      </c>
      <c r="Q888">
        <v>1.3049230228756901E-2</v>
      </c>
      <c r="R888">
        <v>820839</v>
      </c>
      <c r="S888">
        <v>553</v>
      </c>
    </row>
    <row r="889" spans="1:19" x14ac:dyDescent="0.45">
      <c r="A889" t="s">
        <v>412</v>
      </c>
      <c r="B889" t="s">
        <v>333</v>
      </c>
      <c r="C889" t="s">
        <v>148</v>
      </c>
      <c r="D889">
        <v>0</v>
      </c>
      <c r="E889">
        <v>1</v>
      </c>
      <c r="F889">
        <v>0.88150660482749998</v>
      </c>
      <c r="G889">
        <v>1.5474645907058601E-2</v>
      </c>
      <c r="H889" t="s">
        <v>346</v>
      </c>
      <c r="K889" t="s">
        <v>199</v>
      </c>
      <c r="L889" t="s">
        <v>228</v>
      </c>
      <c r="P889">
        <v>8.4321042250672801E-2</v>
      </c>
      <c r="Q889">
        <v>1.3049230228756901E-2</v>
      </c>
      <c r="R889">
        <v>820839</v>
      </c>
      <c r="S889">
        <v>553</v>
      </c>
    </row>
    <row r="890" spans="1:19" x14ac:dyDescent="0.45">
      <c r="A890" t="s">
        <v>412</v>
      </c>
      <c r="B890" t="s">
        <v>333</v>
      </c>
      <c r="C890" t="s">
        <v>148</v>
      </c>
      <c r="D890">
        <v>0</v>
      </c>
      <c r="E890">
        <v>1</v>
      </c>
      <c r="F890">
        <v>0.88150660482749998</v>
      </c>
      <c r="G890">
        <v>1.5474645907058601E-2</v>
      </c>
      <c r="H890" t="s">
        <v>346</v>
      </c>
      <c r="K890" t="s">
        <v>199</v>
      </c>
      <c r="L890" t="s">
        <v>228</v>
      </c>
      <c r="P890">
        <v>8.4321042250672801E-2</v>
      </c>
      <c r="Q890">
        <v>1.3049230228756901E-2</v>
      </c>
      <c r="R890">
        <v>820839</v>
      </c>
      <c r="S890">
        <v>553</v>
      </c>
    </row>
    <row r="891" spans="1:19" x14ac:dyDescent="0.45">
      <c r="A891" t="s">
        <v>412</v>
      </c>
      <c r="B891" t="s">
        <v>333</v>
      </c>
      <c r="C891" t="s">
        <v>148</v>
      </c>
      <c r="D891">
        <v>0</v>
      </c>
      <c r="E891">
        <v>1</v>
      </c>
      <c r="F891">
        <v>0.88150660482749998</v>
      </c>
      <c r="G891">
        <v>1.5474645907058601E-2</v>
      </c>
      <c r="H891" t="s">
        <v>346</v>
      </c>
      <c r="K891" t="s">
        <v>199</v>
      </c>
      <c r="L891" t="s">
        <v>228</v>
      </c>
      <c r="P891">
        <v>8.4321042250672801E-2</v>
      </c>
      <c r="Q891">
        <v>1.3049230228756901E-2</v>
      </c>
      <c r="R891">
        <v>820839</v>
      </c>
      <c r="S891">
        <v>553</v>
      </c>
    </row>
    <row r="892" spans="1:19" x14ac:dyDescent="0.45">
      <c r="A892" t="s">
        <v>413</v>
      </c>
      <c r="B892" t="s">
        <v>333</v>
      </c>
      <c r="C892" t="s">
        <v>148</v>
      </c>
      <c r="D892">
        <v>0</v>
      </c>
      <c r="E892">
        <v>0</v>
      </c>
      <c r="F892">
        <v>0.79555724987995502</v>
      </c>
      <c r="G892">
        <v>7.3917637774923899E-3</v>
      </c>
      <c r="H892" t="s">
        <v>349</v>
      </c>
      <c r="K892" t="s">
        <v>202</v>
      </c>
      <c r="L892" t="s">
        <v>228</v>
      </c>
      <c r="P892">
        <v>0.17505302114395599</v>
      </c>
      <c r="Q892">
        <v>7.0283580177677796E-3</v>
      </c>
      <c r="R892">
        <v>3627798</v>
      </c>
      <c r="S892">
        <v>4186</v>
      </c>
    </row>
    <row r="893" spans="1:19" x14ac:dyDescent="0.45">
      <c r="A893" t="s">
        <v>413</v>
      </c>
      <c r="B893" t="s">
        <v>333</v>
      </c>
      <c r="C893" t="s">
        <v>148</v>
      </c>
      <c r="D893">
        <v>0</v>
      </c>
      <c r="E893">
        <v>0</v>
      </c>
      <c r="F893">
        <v>0.79555724987995502</v>
      </c>
      <c r="G893">
        <v>7.3917637774923899E-3</v>
      </c>
      <c r="H893" t="s">
        <v>349</v>
      </c>
      <c r="K893" t="s">
        <v>202</v>
      </c>
      <c r="L893" t="s">
        <v>228</v>
      </c>
      <c r="P893">
        <v>0.17505302114395599</v>
      </c>
      <c r="Q893">
        <v>7.0283580177677796E-3</v>
      </c>
      <c r="R893">
        <v>3627798</v>
      </c>
      <c r="S893">
        <v>4186</v>
      </c>
    </row>
    <row r="894" spans="1:19" x14ac:dyDescent="0.45">
      <c r="A894" t="s">
        <v>413</v>
      </c>
      <c r="B894" t="s">
        <v>333</v>
      </c>
      <c r="C894" t="s">
        <v>148</v>
      </c>
      <c r="D894">
        <v>0</v>
      </c>
      <c r="E894">
        <v>0</v>
      </c>
      <c r="F894">
        <v>0.79555724987995502</v>
      </c>
      <c r="G894">
        <v>7.3917637774923899E-3</v>
      </c>
      <c r="H894" t="s">
        <v>349</v>
      </c>
      <c r="K894" t="s">
        <v>202</v>
      </c>
      <c r="L894" t="s">
        <v>228</v>
      </c>
      <c r="P894">
        <v>0.17505302114395599</v>
      </c>
      <c r="Q894">
        <v>7.0283580177677796E-3</v>
      </c>
      <c r="R894">
        <v>3627798</v>
      </c>
      <c r="S894">
        <v>4186</v>
      </c>
    </row>
    <row r="895" spans="1:19" x14ac:dyDescent="0.45">
      <c r="A895" t="s">
        <v>413</v>
      </c>
      <c r="B895" t="s">
        <v>333</v>
      </c>
      <c r="C895" t="s">
        <v>148</v>
      </c>
      <c r="D895">
        <v>0</v>
      </c>
      <c r="E895">
        <v>0</v>
      </c>
      <c r="F895">
        <v>0.79555724987995502</v>
      </c>
      <c r="G895">
        <v>7.3917637774923899E-3</v>
      </c>
      <c r="H895" t="s">
        <v>349</v>
      </c>
      <c r="K895" t="s">
        <v>202</v>
      </c>
      <c r="L895" t="s">
        <v>228</v>
      </c>
      <c r="P895">
        <v>0.17505302114395599</v>
      </c>
      <c r="Q895">
        <v>7.0283580177677796E-3</v>
      </c>
      <c r="R895">
        <v>3627798</v>
      </c>
      <c r="S895">
        <v>4186</v>
      </c>
    </row>
    <row r="896" spans="1:19" x14ac:dyDescent="0.45">
      <c r="A896" t="s">
        <v>414</v>
      </c>
      <c r="B896" t="s">
        <v>333</v>
      </c>
      <c r="C896" t="s">
        <v>148</v>
      </c>
      <c r="D896">
        <v>0</v>
      </c>
      <c r="E896">
        <v>1</v>
      </c>
      <c r="F896">
        <v>0.82372187354049498</v>
      </c>
      <c r="G896">
        <v>1.7097502577814401E-2</v>
      </c>
      <c r="H896" t="s">
        <v>349</v>
      </c>
      <c r="K896" t="s">
        <v>202</v>
      </c>
      <c r="L896" t="s">
        <v>228</v>
      </c>
      <c r="P896">
        <v>0.140852062980237</v>
      </c>
      <c r="Q896">
        <v>1.59107426246505E-2</v>
      </c>
      <c r="R896">
        <v>781515</v>
      </c>
      <c r="S896">
        <v>610</v>
      </c>
    </row>
    <row r="897" spans="1:19" x14ac:dyDescent="0.45">
      <c r="A897" t="s">
        <v>414</v>
      </c>
      <c r="B897" t="s">
        <v>333</v>
      </c>
      <c r="C897" t="s">
        <v>148</v>
      </c>
      <c r="D897">
        <v>0</v>
      </c>
      <c r="E897">
        <v>1</v>
      </c>
      <c r="F897">
        <v>0.82372187354049498</v>
      </c>
      <c r="G897">
        <v>1.7097502577814401E-2</v>
      </c>
      <c r="H897" t="s">
        <v>349</v>
      </c>
      <c r="K897" t="s">
        <v>202</v>
      </c>
      <c r="L897" t="s">
        <v>228</v>
      </c>
      <c r="P897">
        <v>0.140852062980237</v>
      </c>
      <c r="Q897">
        <v>1.59107426246505E-2</v>
      </c>
      <c r="R897">
        <v>781515</v>
      </c>
      <c r="S897">
        <v>610</v>
      </c>
    </row>
    <row r="898" spans="1:19" x14ac:dyDescent="0.45">
      <c r="A898" t="s">
        <v>414</v>
      </c>
      <c r="B898" t="s">
        <v>333</v>
      </c>
      <c r="C898" t="s">
        <v>148</v>
      </c>
      <c r="D898">
        <v>0</v>
      </c>
      <c r="E898">
        <v>1</v>
      </c>
      <c r="F898">
        <v>0.82372187354049498</v>
      </c>
      <c r="G898">
        <v>1.7097502577814401E-2</v>
      </c>
      <c r="H898" t="s">
        <v>349</v>
      </c>
      <c r="K898" t="s">
        <v>202</v>
      </c>
      <c r="L898" t="s">
        <v>228</v>
      </c>
      <c r="P898">
        <v>0.140852062980237</v>
      </c>
      <c r="Q898">
        <v>1.59107426246505E-2</v>
      </c>
      <c r="R898">
        <v>781515</v>
      </c>
      <c r="S898">
        <v>610</v>
      </c>
    </row>
    <row r="899" spans="1:19" x14ac:dyDescent="0.45">
      <c r="A899" t="s">
        <v>414</v>
      </c>
      <c r="B899" t="s">
        <v>333</v>
      </c>
      <c r="C899" t="s">
        <v>148</v>
      </c>
      <c r="D899">
        <v>0</v>
      </c>
      <c r="E899">
        <v>1</v>
      </c>
      <c r="F899">
        <v>0.82372187354049498</v>
      </c>
      <c r="G899">
        <v>1.7097502577814401E-2</v>
      </c>
      <c r="H899" t="s">
        <v>349</v>
      </c>
      <c r="K899" t="s">
        <v>202</v>
      </c>
      <c r="L899" t="s">
        <v>228</v>
      </c>
      <c r="P899">
        <v>0.140852062980237</v>
      </c>
      <c r="Q899">
        <v>1.59107426246505E-2</v>
      </c>
      <c r="R899">
        <v>781515</v>
      </c>
      <c r="S899">
        <v>610</v>
      </c>
    </row>
    <row r="900" spans="1:19" x14ac:dyDescent="0.45">
      <c r="A900" t="s">
        <v>415</v>
      </c>
      <c r="B900" t="s">
        <v>333</v>
      </c>
      <c r="C900" t="s">
        <v>148</v>
      </c>
      <c r="D900">
        <v>0</v>
      </c>
      <c r="E900">
        <v>0</v>
      </c>
      <c r="F900">
        <v>0.90416106442630295</v>
      </c>
      <c r="G900">
        <v>4.2993620126911304E-3</v>
      </c>
      <c r="H900" t="s">
        <v>352</v>
      </c>
      <c r="K900" t="s">
        <v>199</v>
      </c>
      <c r="L900" t="s">
        <v>231</v>
      </c>
      <c r="P900">
        <v>7.0837118373737296E-2</v>
      </c>
      <c r="Q900">
        <v>3.6745356779758899E-3</v>
      </c>
      <c r="R900">
        <v>5255338</v>
      </c>
      <c r="S900">
        <v>6837</v>
      </c>
    </row>
    <row r="901" spans="1:19" x14ac:dyDescent="0.45">
      <c r="A901" t="s">
        <v>415</v>
      </c>
      <c r="B901" t="s">
        <v>333</v>
      </c>
      <c r="C901" t="s">
        <v>148</v>
      </c>
      <c r="D901">
        <v>0</v>
      </c>
      <c r="E901">
        <v>0</v>
      </c>
      <c r="F901">
        <v>0.90416106442630295</v>
      </c>
      <c r="G901">
        <v>4.2993620126911304E-3</v>
      </c>
      <c r="H901" t="s">
        <v>352</v>
      </c>
      <c r="K901" t="s">
        <v>199</v>
      </c>
      <c r="L901" t="s">
        <v>231</v>
      </c>
      <c r="P901">
        <v>7.0837118373737296E-2</v>
      </c>
      <c r="Q901">
        <v>3.6745356779758899E-3</v>
      </c>
      <c r="R901">
        <v>5255338</v>
      </c>
      <c r="S901">
        <v>6837</v>
      </c>
    </row>
    <row r="902" spans="1:19" x14ac:dyDescent="0.45">
      <c r="A902" t="s">
        <v>415</v>
      </c>
      <c r="B902" t="s">
        <v>333</v>
      </c>
      <c r="C902" t="s">
        <v>148</v>
      </c>
      <c r="D902">
        <v>0</v>
      </c>
      <c r="E902">
        <v>0</v>
      </c>
      <c r="F902">
        <v>0.90416106442630295</v>
      </c>
      <c r="G902">
        <v>4.2993620126911304E-3</v>
      </c>
      <c r="H902" t="s">
        <v>352</v>
      </c>
      <c r="K902" t="s">
        <v>199</v>
      </c>
      <c r="L902" t="s">
        <v>231</v>
      </c>
      <c r="P902">
        <v>7.0837118373737296E-2</v>
      </c>
      <c r="Q902">
        <v>3.6745356779758899E-3</v>
      </c>
      <c r="R902">
        <v>5255338</v>
      </c>
      <c r="S902">
        <v>6837</v>
      </c>
    </row>
    <row r="903" spans="1:19" x14ac:dyDescent="0.45">
      <c r="A903" t="s">
        <v>415</v>
      </c>
      <c r="B903" t="s">
        <v>333</v>
      </c>
      <c r="C903" t="s">
        <v>148</v>
      </c>
      <c r="D903">
        <v>0</v>
      </c>
      <c r="E903">
        <v>0</v>
      </c>
      <c r="F903">
        <v>0.90416106442630295</v>
      </c>
      <c r="G903">
        <v>4.2993620126911304E-3</v>
      </c>
      <c r="H903" t="s">
        <v>352</v>
      </c>
      <c r="K903" t="s">
        <v>199</v>
      </c>
      <c r="L903" t="s">
        <v>231</v>
      </c>
      <c r="P903">
        <v>7.0837118373737296E-2</v>
      </c>
      <c r="Q903">
        <v>3.6745356779758899E-3</v>
      </c>
      <c r="R903">
        <v>5255338</v>
      </c>
      <c r="S903">
        <v>6837</v>
      </c>
    </row>
    <row r="904" spans="1:19" x14ac:dyDescent="0.45">
      <c r="A904" t="s">
        <v>416</v>
      </c>
      <c r="B904" t="s">
        <v>333</v>
      </c>
      <c r="C904" t="s">
        <v>148</v>
      </c>
      <c r="D904">
        <v>0</v>
      </c>
      <c r="E904">
        <v>1</v>
      </c>
      <c r="F904">
        <v>0.88936651129148903</v>
      </c>
      <c r="G904">
        <v>1.1700269063084001E-2</v>
      </c>
      <c r="H904" t="s">
        <v>352</v>
      </c>
      <c r="K904" t="s">
        <v>199</v>
      </c>
      <c r="L904" t="s">
        <v>231</v>
      </c>
      <c r="P904">
        <v>7.2169091055211798E-2</v>
      </c>
      <c r="Q904">
        <v>9.8596929037985392E-3</v>
      </c>
      <c r="R904">
        <v>995440</v>
      </c>
      <c r="S904">
        <v>853</v>
      </c>
    </row>
    <row r="905" spans="1:19" x14ac:dyDescent="0.45">
      <c r="A905" t="s">
        <v>416</v>
      </c>
      <c r="B905" t="s">
        <v>333</v>
      </c>
      <c r="C905" t="s">
        <v>148</v>
      </c>
      <c r="D905">
        <v>0</v>
      </c>
      <c r="E905">
        <v>1</v>
      </c>
      <c r="F905">
        <v>0.88936651129148903</v>
      </c>
      <c r="G905">
        <v>1.1700269063084001E-2</v>
      </c>
      <c r="H905" t="s">
        <v>352</v>
      </c>
      <c r="K905" t="s">
        <v>199</v>
      </c>
      <c r="L905" t="s">
        <v>231</v>
      </c>
      <c r="P905">
        <v>7.2169091055211798E-2</v>
      </c>
      <c r="Q905">
        <v>9.8596929037985392E-3</v>
      </c>
      <c r="R905">
        <v>995440</v>
      </c>
      <c r="S905">
        <v>853</v>
      </c>
    </row>
    <row r="906" spans="1:19" x14ac:dyDescent="0.45">
      <c r="A906" t="s">
        <v>416</v>
      </c>
      <c r="B906" t="s">
        <v>333</v>
      </c>
      <c r="C906" t="s">
        <v>148</v>
      </c>
      <c r="D906">
        <v>0</v>
      </c>
      <c r="E906">
        <v>1</v>
      </c>
      <c r="F906">
        <v>0.88936651129148903</v>
      </c>
      <c r="G906">
        <v>1.1700269063084001E-2</v>
      </c>
      <c r="H906" t="s">
        <v>352</v>
      </c>
      <c r="K906" t="s">
        <v>199</v>
      </c>
      <c r="L906" t="s">
        <v>231</v>
      </c>
      <c r="P906">
        <v>7.2169091055211798E-2</v>
      </c>
      <c r="Q906">
        <v>9.8596929037985392E-3</v>
      </c>
      <c r="R906">
        <v>995440</v>
      </c>
      <c r="S906">
        <v>853</v>
      </c>
    </row>
    <row r="907" spans="1:19" x14ac:dyDescent="0.45">
      <c r="A907" t="s">
        <v>416</v>
      </c>
      <c r="B907" t="s">
        <v>333</v>
      </c>
      <c r="C907" t="s">
        <v>148</v>
      </c>
      <c r="D907">
        <v>0</v>
      </c>
      <c r="E907">
        <v>1</v>
      </c>
      <c r="F907">
        <v>0.88936651129148903</v>
      </c>
      <c r="G907">
        <v>1.1700269063084001E-2</v>
      </c>
      <c r="H907" t="s">
        <v>352</v>
      </c>
      <c r="K907" t="s">
        <v>199</v>
      </c>
      <c r="L907" t="s">
        <v>231</v>
      </c>
      <c r="P907">
        <v>7.2169091055211798E-2</v>
      </c>
      <c r="Q907">
        <v>9.8596929037985392E-3</v>
      </c>
      <c r="R907">
        <v>995440</v>
      </c>
      <c r="S907">
        <v>853</v>
      </c>
    </row>
    <row r="908" spans="1:19" x14ac:dyDescent="0.45">
      <c r="A908" t="s">
        <v>417</v>
      </c>
      <c r="B908" t="s">
        <v>333</v>
      </c>
      <c r="C908" t="s">
        <v>148</v>
      </c>
      <c r="D908">
        <v>0</v>
      </c>
      <c r="E908">
        <v>0</v>
      </c>
      <c r="F908">
        <v>0.80737453789292002</v>
      </c>
      <c r="G908">
        <v>5.5462771488713099E-3</v>
      </c>
      <c r="H908" t="s">
        <v>355</v>
      </c>
      <c r="K908" t="s">
        <v>202</v>
      </c>
      <c r="L908" t="s">
        <v>231</v>
      </c>
      <c r="P908">
        <v>0.16810783577294</v>
      </c>
      <c r="Q908">
        <v>5.3334818682180497E-3</v>
      </c>
      <c r="R908">
        <v>5361041</v>
      </c>
      <c r="S908">
        <v>7737</v>
      </c>
    </row>
    <row r="909" spans="1:19" x14ac:dyDescent="0.45">
      <c r="A909" t="s">
        <v>417</v>
      </c>
      <c r="B909" t="s">
        <v>333</v>
      </c>
      <c r="C909" t="s">
        <v>148</v>
      </c>
      <c r="D909">
        <v>0</v>
      </c>
      <c r="E909">
        <v>0</v>
      </c>
      <c r="F909">
        <v>0.80737453789292002</v>
      </c>
      <c r="G909">
        <v>5.5462771488713099E-3</v>
      </c>
      <c r="H909" t="s">
        <v>355</v>
      </c>
      <c r="K909" t="s">
        <v>202</v>
      </c>
      <c r="L909" t="s">
        <v>231</v>
      </c>
      <c r="P909">
        <v>0.16810783577294</v>
      </c>
      <c r="Q909">
        <v>5.3334818682180497E-3</v>
      </c>
      <c r="R909">
        <v>5361041</v>
      </c>
      <c r="S909">
        <v>7737</v>
      </c>
    </row>
    <row r="910" spans="1:19" x14ac:dyDescent="0.45">
      <c r="A910" t="s">
        <v>417</v>
      </c>
      <c r="B910" t="s">
        <v>333</v>
      </c>
      <c r="C910" t="s">
        <v>148</v>
      </c>
      <c r="D910">
        <v>0</v>
      </c>
      <c r="E910">
        <v>0</v>
      </c>
      <c r="F910">
        <v>0.80737453789292002</v>
      </c>
      <c r="G910">
        <v>5.5462771488713099E-3</v>
      </c>
      <c r="H910" t="s">
        <v>355</v>
      </c>
      <c r="K910" t="s">
        <v>202</v>
      </c>
      <c r="L910" t="s">
        <v>231</v>
      </c>
      <c r="P910">
        <v>0.16810783577294</v>
      </c>
      <c r="Q910">
        <v>5.3334818682180497E-3</v>
      </c>
      <c r="R910">
        <v>5361041</v>
      </c>
      <c r="S910">
        <v>7737</v>
      </c>
    </row>
    <row r="911" spans="1:19" x14ac:dyDescent="0.45">
      <c r="A911" t="s">
        <v>417</v>
      </c>
      <c r="B911" t="s">
        <v>333</v>
      </c>
      <c r="C911" t="s">
        <v>148</v>
      </c>
      <c r="D911">
        <v>0</v>
      </c>
      <c r="E911">
        <v>0</v>
      </c>
      <c r="F911">
        <v>0.80737453789292002</v>
      </c>
      <c r="G911">
        <v>5.5462771488713099E-3</v>
      </c>
      <c r="H911" t="s">
        <v>355</v>
      </c>
      <c r="K911" t="s">
        <v>202</v>
      </c>
      <c r="L911" t="s">
        <v>231</v>
      </c>
      <c r="P911">
        <v>0.16810783577294</v>
      </c>
      <c r="Q911">
        <v>5.3334818682180497E-3</v>
      </c>
      <c r="R911">
        <v>5361041</v>
      </c>
      <c r="S911">
        <v>7737</v>
      </c>
    </row>
    <row r="912" spans="1:19" x14ac:dyDescent="0.45">
      <c r="A912" t="s">
        <v>418</v>
      </c>
      <c r="B912" t="s">
        <v>333</v>
      </c>
      <c r="C912" t="s">
        <v>148</v>
      </c>
      <c r="D912">
        <v>0</v>
      </c>
      <c r="E912">
        <v>1</v>
      </c>
      <c r="F912">
        <v>0.74278292393711298</v>
      </c>
      <c r="G912">
        <v>1.6283291029739001E-2</v>
      </c>
      <c r="H912" t="s">
        <v>355</v>
      </c>
      <c r="K912" t="s">
        <v>202</v>
      </c>
      <c r="L912" t="s">
        <v>231</v>
      </c>
      <c r="P912">
        <v>0.216200795309653</v>
      </c>
      <c r="Q912">
        <v>1.54211323273181E-2</v>
      </c>
      <c r="R912">
        <v>1030542</v>
      </c>
      <c r="S912">
        <v>994</v>
      </c>
    </row>
    <row r="913" spans="1:19" x14ac:dyDescent="0.45">
      <c r="A913" t="s">
        <v>418</v>
      </c>
      <c r="B913" t="s">
        <v>333</v>
      </c>
      <c r="C913" t="s">
        <v>148</v>
      </c>
      <c r="D913">
        <v>0</v>
      </c>
      <c r="E913">
        <v>1</v>
      </c>
      <c r="F913">
        <v>0.74278292393711298</v>
      </c>
      <c r="G913">
        <v>1.6283291029739001E-2</v>
      </c>
      <c r="H913" t="s">
        <v>355</v>
      </c>
      <c r="K913" t="s">
        <v>202</v>
      </c>
      <c r="L913" t="s">
        <v>231</v>
      </c>
      <c r="P913">
        <v>0.216200795309653</v>
      </c>
      <c r="Q913">
        <v>1.54211323273181E-2</v>
      </c>
      <c r="R913">
        <v>1030542</v>
      </c>
      <c r="S913">
        <v>994</v>
      </c>
    </row>
    <row r="914" spans="1:19" x14ac:dyDescent="0.45">
      <c r="A914" t="s">
        <v>418</v>
      </c>
      <c r="B914" t="s">
        <v>333</v>
      </c>
      <c r="C914" t="s">
        <v>148</v>
      </c>
      <c r="D914">
        <v>0</v>
      </c>
      <c r="E914">
        <v>1</v>
      </c>
      <c r="F914">
        <v>0.74278292393711298</v>
      </c>
      <c r="G914">
        <v>1.6283291029739001E-2</v>
      </c>
      <c r="H914" t="s">
        <v>355</v>
      </c>
      <c r="K914" t="s">
        <v>202</v>
      </c>
      <c r="L914" t="s">
        <v>231</v>
      </c>
      <c r="P914">
        <v>0.216200795309653</v>
      </c>
      <c r="Q914">
        <v>1.54211323273181E-2</v>
      </c>
      <c r="R914">
        <v>1030542</v>
      </c>
      <c r="S914">
        <v>994</v>
      </c>
    </row>
    <row r="915" spans="1:19" x14ac:dyDescent="0.45">
      <c r="A915" t="s">
        <v>418</v>
      </c>
      <c r="B915" t="s">
        <v>333</v>
      </c>
      <c r="C915" t="s">
        <v>148</v>
      </c>
      <c r="D915">
        <v>0</v>
      </c>
      <c r="E915">
        <v>1</v>
      </c>
      <c r="F915">
        <v>0.74278292393711298</v>
      </c>
      <c r="G915">
        <v>1.6283291029739001E-2</v>
      </c>
      <c r="H915" t="s">
        <v>355</v>
      </c>
      <c r="K915" t="s">
        <v>202</v>
      </c>
      <c r="L915" t="s">
        <v>231</v>
      </c>
      <c r="P915">
        <v>0.216200795309653</v>
      </c>
      <c r="Q915">
        <v>1.54211323273181E-2</v>
      </c>
      <c r="R915">
        <v>1030542</v>
      </c>
      <c r="S915">
        <v>994</v>
      </c>
    </row>
    <row r="916" spans="1:19" x14ac:dyDescent="0.45">
      <c r="A916" t="s">
        <v>419</v>
      </c>
      <c r="B916" t="s">
        <v>333</v>
      </c>
      <c r="C916" t="s">
        <v>148</v>
      </c>
      <c r="D916">
        <v>0</v>
      </c>
      <c r="E916">
        <v>0</v>
      </c>
      <c r="F916">
        <v>0.750513748137981</v>
      </c>
      <c r="G916">
        <v>4.8871988516946702E-3</v>
      </c>
      <c r="H916" t="s">
        <v>358</v>
      </c>
      <c r="K916" t="s">
        <v>199</v>
      </c>
      <c r="L916" t="s">
        <v>234</v>
      </c>
      <c r="P916">
        <v>0.221201450957414</v>
      </c>
      <c r="Q916">
        <v>4.6621469626239699E-3</v>
      </c>
      <c r="R916">
        <v>5592721</v>
      </c>
      <c r="S916">
        <v>9493</v>
      </c>
    </row>
    <row r="917" spans="1:19" x14ac:dyDescent="0.45">
      <c r="A917" t="s">
        <v>419</v>
      </c>
      <c r="B917" t="s">
        <v>333</v>
      </c>
      <c r="C917" t="s">
        <v>148</v>
      </c>
      <c r="D917">
        <v>0</v>
      </c>
      <c r="E917">
        <v>0</v>
      </c>
      <c r="F917">
        <v>0.750513748137981</v>
      </c>
      <c r="G917">
        <v>4.8871988516946702E-3</v>
      </c>
      <c r="H917" t="s">
        <v>358</v>
      </c>
      <c r="K917" t="s">
        <v>199</v>
      </c>
      <c r="L917" t="s">
        <v>234</v>
      </c>
      <c r="P917">
        <v>0.221201450957414</v>
      </c>
      <c r="Q917">
        <v>4.6621469626239699E-3</v>
      </c>
      <c r="R917">
        <v>5592721</v>
      </c>
      <c r="S917">
        <v>9493</v>
      </c>
    </row>
    <row r="918" spans="1:19" x14ac:dyDescent="0.45">
      <c r="A918" t="s">
        <v>419</v>
      </c>
      <c r="B918" t="s">
        <v>333</v>
      </c>
      <c r="C918" t="s">
        <v>148</v>
      </c>
      <c r="D918">
        <v>0</v>
      </c>
      <c r="E918">
        <v>0</v>
      </c>
      <c r="F918">
        <v>0.750513748137981</v>
      </c>
      <c r="G918">
        <v>4.8871988516946702E-3</v>
      </c>
      <c r="H918" t="s">
        <v>358</v>
      </c>
      <c r="K918" t="s">
        <v>199</v>
      </c>
      <c r="L918" t="s">
        <v>234</v>
      </c>
      <c r="P918">
        <v>0.221201450957414</v>
      </c>
      <c r="Q918">
        <v>4.6621469626239699E-3</v>
      </c>
      <c r="R918">
        <v>5592721</v>
      </c>
      <c r="S918">
        <v>9493</v>
      </c>
    </row>
    <row r="919" spans="1:19" x14ac:dyDescent="0.45">
      <c r="A919" t="s">
        <v>419</v>
      </c>
      <c r="B919" t="s">
        <v>333</v>
      </c>
      <c r="C919" t="s">
        <v>148</v>
      </c>
      <c r="D919">
        <v>0</v>
      </c>
      <c r="E919">
        <v>0</v>
      </c>
      <c r="F919">
        <v>0.750513748137981</v>
      </c>
      <c r="G919">
        <v>4.8871988516946702E-3</v>
      </c>
      <c r="H919" t="s">
        <v>358</v>
      </c>
      <c r="K919" t="s">
        <v>199</v>
      </c>
      <c r="L919" t="s">
        <v>234</v>
      </c>
      <c r="P919">
        <v>0.221201450957414</v>
      </c>
      <c r="Q919">
        <v>4.6621469626239699E-3</v>
      </c>
      <c r="R919">
        <v>5592721</v>
      </c>
      <c r="S919">
        <v>9493</v>
      </c>
    </row>
    <row r="920" spans="1:19" x14ac:dyDescent="0.45">
      <c r="A920" t="s">
        <v>420</v>
      </c>
      <c r="B920" t="s">
        <v>333</v>
      </c>
      <c r="C920" t="s">
        <v>148</v>
      </c>
      <c r="D920">
        <v>0</v>
      </c>
      <c r="E920">
        <v>1</v>
      </c>
      <c r="F920">
        <v>0.76862284091438104</v>
      </c>
      <c r="G920">
        <v>1.6340803672936499E-2</v>
      </c>
      <c r="H920" t="s">
        <v>358</v>
      </c>
      <c r="K920" t="s">
        <v>199</v>
      </c>
      <c r="L920" t="s">
        <v>234</v>
      </c>
      <c r="P920">
        <v>0.19162644650330299</v>
      </c>
      <c r="Q920">
        <v>1.48940152514401E-2</v>
      </c>
      <c r="R920">
        <v>773244</v>
      </c>
      <c r="S920">
        <v>825</v>
      </c>
    </row>
    <row r="921" spans="1:19" x14ac:dyDescent="0.45">
      <c r="A921" t="s">
        <v>420</v>
      </c>
      <c r="B921" t="s">
        <v>333</v>
      </c>
      <c r="C921" t="s">
        <v>148</v>
      </c>
      <c r="D921">
        <v>0</v>
      </c>
      <c r="E921">
        <v>1</v>
      </c>
      <c r="F921">
        <v>0.76862284091438104</v>
      </c>
      <c r="G921">
        <v>1.6340803672936499E-2</v>
      </c>
      <c r="H921" t="s">
        <v>358</v>
      </c>
      <c r="K921" t="s">
        <v>199</v>
      </c>
      <c r="L921" t="s">
        <v>234</v>
      </c>
      <c r="P921">
        <v>0.19162644650330299</v>
      </c>
      <c r="Q921">
        <v>1.48940152514401E-2</v>
      </c>
      <c r="R921">
        <v>773244</v>
      </c>
      <c r="S921">
        <v>825</v>
      </c>
    </row>
    <row r="922" spans="1:19" x14ac:dyDescent="0.45">
      <c r="A922" t="s">
        <v>420</v>
      </c>
      <c r="B922" t="s">
        <v>333</v>
      </c>
      <c r="C922" t="s">
        <v>148</v>
      </c>
      <c r="D922">
        <v>0</v>
      </c>
      <c r="E922">
        <v>1</v>
      </c>
      <c r="F922">
        <v>0.76862284091438104</v>
      </c>
      <c r="G922">
        <v>1.6340803672936499E-2</v>
      </c>
      <c r="H922" t="s">
        <v>358</v>
      </c>
      <c r="K922" t="s">
        <v>199</v>
      </c>
      <c r="L922" t="s">
        <v>234</v>
      </c>
      <c r="P922">
        <v>0.19162644650330299</v>
      </c>
      <c r="Q922">
        <v>1.48940152514401E-2</v>
      </c>
      <c r="R922">
        <v>773244</v>
      </c>
      <c r="S922">
        <v>825</v>
      </c>
    </row>
    <row r="923" spans="1:19" x14ac:dyDescent="0.45">
      <c r="A923" t="s">
        <v>420</v>
      </c>
      <c r="B923" t="s">
        <v>333</v>
      </c>
      <c r="C923" t="s">
        <v>148</v>
      </c>
      <c r="D923">
        <v>0</v>
      </c>
      <c r="E923">
        <v>1</v>
      </c>
      <c r="F923">
        <v>0.76862284091438104</v>
      </c>
      <c r="G923">
        <v>1.6340803672936499E-2</v>
      </c>
      <c r="H923" t="s">
        <v>358</v>
      </c>
      <c r="K923" t="s">
        <v>199</v>
      </c>
      <c r="L923" t="s">
        <v>234</v>
      </c>
      <c r="P923">
        <v>0.19162644650330299</v>
      </c>
      <c r="Q923">
        <v>1.48940152514401E-2</v>
      </c>
      <c r="R923">
        <v>773244</v>
      </c>
      <c r="S923">
        <v>825</v>
      </c>
    </row>
    <row r="924" spans="1:19" x14ac:dyDescent="0.45">
      <c r="A924" t="s">
        <v>421</v>
      </c>
      <c r="B924" t="s">
        <v>333</v>
      </c>
      <c r="C924" t="s">
        <v>148</v>
      </c>
      <c r="D924">
        <v>0</v>
      </c>
      <c r="E924">
        <v>0</v>
      </c>
      <c r="F924">
        <v>0.68070855246844697</v>
      </c>
      <c r="G924">
        <v>4.9164306045002401E-3</v>
      </c>
      <c r="H924" t="s">
        <v>361</v>
      </c>
      <c r="K924" t="s">
        <v>202</v>
      </c>
      <c r="L924" t="s">
        <v>234</v>
      </c>
      <c r="P924">
        <v>0.30082758752960798</v>
      </c>
      <c r="Q924">
        <v>4.82447445467892E-3</v>
      </c>
      <c r="R924">
        <v>5839624</v>
      </c>
      <c r="S924">
        <v>10829</v>
      </c>
    </row>
    <row r="925" spans="1:19" x14ac:dyDescent="0.45">
      <c r="A925" t="s">
        <v>421</v>
      </c>
      <c r="B925" t="s">
        <v>333</v>
      </c>
      <c r="C925" t="s">
        <v>148</v>
      </c>
      <c r="D925">
        <v>0</v>
      </c>
      <c r="E925">
        <v>0</v>
      </c>
      <c r="F925">
        <v>0.68070855246844697</v>
      </c>
      <c r="G925">
        <v>4.9164306045002401E-3</v>
      </c>
      <c r="H925" t="s">
        <v>361</v>
      </c>
      <c r="K925" t="s">
        <v>202</v>
      </c>
      <c r="L925" t="s">
        <v>234</v>
      </c>
      <c r="P925">
        <v>0.30082758752960798</v>
      </c>
      <c r="Q925">
        <v>4.82447445467892E-3</v>
      </c>
      <c r="R925">
        <v>5839624</v>
      </c>
      <c r="S925">
        <v>10829</v>
      </c>
    </row>
    <row r="926" spans="1:19" x14ac:dyDescent="0.45">
      <c r="A926" t="s">
        <v>421</v>
      </c>
      <c r="B926" t="s">
        <v>333</v>
      </c>
      <c r="C926" t="s">
        <v>148</v>
      </c>
      <c r="D926">
        <v>0</v>
      </c>
      <c r="E926">
        <v>0</v>
      </c>
      <c r="F926">
        <v>0.68070855246844697</v>
      </c>
      <c r="G926">
        <v>4.9164306045002401E-3</v>
      </c>
      <c r="H926" t="s">
        <v>361</v>
      </c>
      <c r="K926" t="s">
        <v>202</v>
      </c>
      <c r="L926" t="s">
        <v>234</v>
      </c>
      <c r="P926">
        <v>0.30082758752960798</v>
      </c>
      <c r="Q926">
        <v>4.82447445467892E-3</v>
      </c>
      <c r="R926">
        <v>5839624</v>
      </c>
      <c r="S926">
        <v>10829</v>
      </c>
    </row>
    <row r="927" spans="1:19" x14ac:dyDescent="0.45">
      <c r="A927" t="s">
        <v>421</v>
      </c>
      <c r="B927" t="s">
        <v>333</v>
      </c>
      <c r="C927" t="s">
        <v>148</v>
      </c>
      <c r="D927">
        <v>0</v>
      </c>
      <c r="E927">
        <v>0</v>
      </c>
      <c r="F927">
        <v>0.68070855246844697</v>
      </c>
      <c r="G927">
        <v>4.9164306045002401E-3</v>
      </c>
      <c r="H927" t="s">
        <v>361</v>
      </c>
      <c r="K927" t="s">
        <v>202</v>
      </c>
      <c r="L927" t="s">
        <v>234</v>
      </c>
      <c r="P927">
        <v>0.30082758752960798</v>
      </c>
      <c r="Q927">
        <v>4.82447445467892E-3</v>
      </c>
      <c r="R927">
        <v>5839624</v>
      </c>
      <c r="S927">
        <v>10829</v>
      </c>
    </row>
    <row r="928" spans="1:19" x14ac:dyDescent="0.45">
      <c r="A928" t="s">
        <v>422</v>
      </c>
      <c r="B928" t="s">
        <v>333</v>
      </c>
      <c r="C928" t="s">
        <v>148</v>
      </c>
      <c r="D928">
        <v>0</v>
      </c>
      <c r="E928">
        <v>1</v>
      </c>
      <c r="F928">
        <v>0.70708363481537895</v>
      </c>
      <c r="G928">
        <v>1.6489895810126599E-2</v>
      </c>
      <c r="H928" t="s">
        <v>361</v>
      </c>
      <c r="K928" t="s">
        <v>202</v>
      </c>
      <c r="L928" t="s">
        <v>234</v>
      </c>
      <c r="P928">
        <v>0.257269466025138</v>
      </c>
      <c r="Q928">
        <v>1.5802654898676199E-2</v>
      </c>
      <c r="R928">
        <v>789157</v>
      </c>
      <c r="S928">
        <v>908</v>
      </c>
    </row>
    <row r="929" spans="1:19" x14ac:dyDescent="0.45">
      <c r="A929" t="s">
        <v>422</v>
      </c>
      <c r="B929" t="s">
        <v>333</v>
      </c>
      <c r="C929" t="s">
        <v>148</v>
      </c>
      <c r="D929">
        <v>0</v>
      </c>
      <c r="E929">
        <v>1</v>
      </c>
      <c r="F929">
        <v>0.70708363481537895</v>
      </c>
      <c r="G929">
        <v>1.6489895810126599E-2</v>
      </c>
      <c r="H929" t="s">
        <v>361</v>
      </c>
      <c r="K929" t="s">
        <v>202</v>
      </c>
      <c r="L929" t="s">
        <v>234</v>
      </c>
      <c r="P929">
        <v>0.257269466025138</v>
      </c>
      <c r="Q929">
        <v>1.5802654898676199E-2</v>
      </c>
      <c r="R929">
        <v>789157</v>
      </c>
      <c r="S929">
        <v>908</v>
      </c>
    </row>
    <row r="930" spans="1:19" x14ac:dyDescent="0.45">
      <c r="A930" t="s">
        <v>422</v>
      </c>
      <c r="B930" t="s">
        <v>333</v>
      </c>
      <c r="C930" t="s">
        <v>148</v>
      </c>
      <c r="D930">
        <v>0</v>
      </c>
      <c r="E930">
        <v>1</v>
      </c>
      <c r="F930">
        <v>0.70708363481537895</v>
      </c>
      <c r="G930">
        <v>1.6489895810126599E-2</v>
      </c>
      <c r="H930" t="s">
        <v>361</v>
      </c>
      <c r="K930" t="s">
        <v>202</v>
      </c>
      <c r="L930" t="s">
        <v>234</v>
      </c>
      <c r="P930">
        <v>0.257269466025138</v>
      </c>
      <c r="Q930">
        <v>1.5802654898676199E-2</v>
      </c>
      <c r="R930">
        <v>789157</v>
      </c>
      <c r="S930">
        <v>908</v>
      </c>
    </row>
    <row r="931" spans="1:19" x14ac:dyDescent="0.45">
      <c r="A931" t="s">
        <v>422</v>
      </c>
      <c r="B931" t="s">
        <v>333</v>
      </c>
      <c r="C931" t="s">
        <v>148</v>
      </c>
      <c r="D931">
        <v>0</v>
      </c>
      <c r="E931">
        <v>1</v>
      </c>
      <c r="F931">
        <v>0.70708363481537895</v>
      </c>
      <c r="G931">
        <v>1.6489895810126599E-2</v>
      </c>
      <c r="H931" t="s">
        <v>361</v>
      </c>
      <c r="K931" t="s">
        <v>202</v>
      </c>
      <c r="L931" t="s">
        <v>234</v>
      </c>
      <c r="P931">
        <v>0.257269466025138</v>
      </c>
      <c r="Q931">
        <v>1.5802654898676199E-2</v>
      </c>
      <c r="R931">
        <v>789157</v>
      </c>
      <c r="S931">
        <v>908</v>
      </c>
    </row>
    <row r="932" spans="1:19" x14ac:dyDescent="0.45">
      <c r="A932" t="s">
        <v>423</v>
      </c>
      <c r="B932" t="s">
        <v>333</v>
      </c>
      <c r="C932" t="s">
        <v>151</v>
      </c>
      <c r="D932">
        <v>0</v>
      </c>
      <c r="E932">
        <v>0</v>
      </c>
      <c r="F932">
        <v>0.21829753553242201</v>
      </c>
      <c r="G932">
        <v>1.5712067143268001E-2</v>
      </c>
      <c r="H932" t="s">
        <v>334</v>
      </c>
      <c r="K932" t="s">
        <v>199</v>
      </c>
      <c r="L932" t="s">
        <v>222</v>
      </c>
      <c r="P932">
        <v>0.69718214057142502</v>
      </c>
      <c r="Q932">
        <v>1.7639490102299801E-2</v>
      </c>
      <c r="R932">
        <v>646874</v>
      </c>
      <c r="S932">
        <v>806</v>
      </c>
    </row>
    <row r="933" spans="1:19" x14ac:dyDescent="0.45">
      <c r="A933" t="s">
        <v>423</v>
      </c>
      <c r="B933" t="s">
        <v>333</v>
      </c>
      <c r="C933" t="s">
        <v>151</v>
      </c>
      <c r="D933">
        <v>0</v>
      </c>
      <c r="E933">
        <v>0</v>
      </c>
      <c r="F933">
        <v>0.21829753553242201</v>
      </c>
      <c r="G933">
        <v>1.5712067143268001E-2</v>
      </c>
      <c r="H933" t="s">
        <v>334</v>
      </c>
      <c r="K933" t="s">
        <v>199</v>
      </c>
      <c r="L933" t="s">
        <v>222</v>
      </c>
      <c r="P933">
        <v>0.69718214057142502</v>
      </c>
      <c r="Q933">
        <v>1.7639490102299801E-2</v>
      </c>
      <c r="R933">
        <v>646874</v>
      </c>
      <c r="S933">
        <v>806</v>
      </c>
    </row>
    <row r="934" spans="1:19" x14ac:dyDescent="0.45">
      <c r="A934" t="s">
        <v>423</v>
      </c>
      <c r="B934" t="s">
        <v>333</v>
      </c>
      <c r="C934" t="s">
        <v>151</v>
      </c>
      <c r="D934">
        <v>0</v>
      </c>
      <c r="E934">
        <v>0</v>
      </c>
      <c r="F934">
        <v>0.21829753553242201</v>
      </c>
      <c r="G934">
        <v>1.5712067143268001E-2</v>
      </c>
      <c r="H934" t="s">
        <v>334</v>
      </c>
      <c r="K934" t="s">
        <v>199</v>
      </c>
      <c r="L934" t="s">
        <v>222</v>
      </c>
      <c r="P934">
        <v>0.69718214057142502</v>
      </c>
      <c r="Q934">
        <v>1.7639490102299801E-2</v>
      </c>
      <c r="R934">
        <v>646874</v>
      </c>
      <c r="S934">
        <v>806</v>
      </c>
    </row>
    <row r="935" spans="1:19" x14ac:dyDescent="0.45">
      <c r="A935" t="s">
        <v>423</v>
      </c>
      <c r="B935" t="s">
        <v>333</v>
      </c>
      <c r="C935" t="s">
        <v>151</v>
      </c>
      <c r="D935">
        <v>0</v>
      </c>
      <c r="E935">
        <v>0</v>
      </c>
      <c r="F935">
        <v>0.21829753553242201</v>
      </c>
      <c r="G935">
        <v>1.5712067143268001E-2</v>
      </c>
      <c r="H935" t="s">
        <v>334</v>
      </c>
      <c r="K935" t="s">
        <v>199</v>
      </c>
      <c r="L935" t="s">
        <v>222</v>
      </c>
      <c r="P935">
        <v>0.69718214057142502</v>
      </c>
      <c r="Q935">
        <v>1.7639490102299801E-2</v>
      </c>
      <c r="R935">
        <v>646874</v>
      </c>
      <c r="S935">
        <v>806</v>
      </c>
    </row>
    <row r="936" spans="1:19" x14ac:dyDescent="0.45">
      <c r="A936" t="s">
        <v>424</v>
      </c>
      <c r="B936" t="s">
        <v>333</v>
      </c>
      <c r="C936" t="s">
        <v>151</v>
      </c>
      <c r="D936">
        <v>0</v>
      </c>
      <c r="E936">
        <v>1</v>
      </c>
      <c r="F936">
        <v>0.116259132976132</v>
      </c>
      <c r="G936">
        <v>3.5527012577135801E-2</v>
      </c>
      <c r="H936" t="s">
        <v>334</v>
      </c>
      <c r="K936" t="s">
        <v>199</v>
      </c>
      <c r="L936" t="s">
        <v>222</v>
      </c>
      <c r="P936">
        <v>0.79099853872381898</v>
      </c>
      <c r="Q936">
        <v>4.7857777900314299E-2</v>
      </c>
      <c r="R936">
        <v>102650</v>
      </c>
      <c r="S936">
        <v>84</v>
      </c>
    </row>
    <row r="937" spans="1:19" x14ac:dyDescent="0.45">
      <c r="A937" t="s">
        <v>424</v>
      </c>
      <c r="B937" t="s">
        <v>333</v>
      </c>
      <c r="C937" t="s">
        <v>151</v>
      </c>
      <c r="D937">
        <v>0</v>
      </c>
      <c r="E937">
        <v>1</v>
      </c>
      <c r="F937">
        <v>0.116259132976132</v>
      </c>
      <c r="G937">
        <v>3.5527012577135801E-2</v>
      </c>
      <c r="H937" t="s">
        <v>334</v>
      </c>
      <c r="K937" t="s">
        <v>199</v>
      </c>
      <c r="L937" t="s">
        <v>222</v>
      </c>
      <c r="P937">
        <v>0.79099853872381898</v>
      </c>
      <c r="Q937">
        <v>4.7857777900314299E-2</v>
      </c>
      <c r="R937">
        <v>102650</v>
      </c>
      <c r="S937">
        <v>84</v>
      </c>
    </row>
    <row r="938" spans="1:19" x14ac:dyDescent="0.45">
      <c r="A938" t="s">
        <v>424</v>
      </c>
      <c r="B938" t="s">
        <v>333</v>
      </c>
      <c r="C938" t="s">
        <v>151</v>
      </c>
      <c r="D938">
        <v>0</v>
      </c>
      <c r="E938">
        <v>1</v>
      </c>
      <c r="F938">
        <v>0.116259132976132</v>
      </c>
      <c r="G938">
        <v>3.5527012577135801E-2</v>
      </c>
      <c r="H938" t="s">
        <v>334</v>
      </c>
      <c r="K938" t="s">
        <v>199</v>
      </c>
      <c r="L938" t="s">
        <v>222</v>
      </c>
      <c r="P938">
        <v>0.79099853872381898</v>
      </c>
      <c r="Q938">
        <v>4.7857777900314299E-2</v>
      </c>
      <c r="R938">
        <v>102650</v>
      </c>
      <c r="S938">
        <v>84</v>
      </c>
    </row>
    <row r="939" spans="1:19" x14ac:dyDescent="0.45">
      <c r="A939" t="s">
        <v>424</v>
      </c>
      <c r="B939" t="s">
        <v>333</v>
      </c>
      <c r="C939" t="s">
        <v>151</v>
      </c>
      <c r="D939">
        <v>0</v>
      </c>
      <c r="E939">
        <v>1</v>
      </c>
      <c r="F939">
        <v>0.116259132976132</v>
      </c>
      <c r="G939">
        <v>3.5527012577135801E-2</v>
      </c>
      <c r="H939" t="s">
        <v>334</v>
      </c>
      <c r="K939" t="s">
        <v>199</v>
      </c>
      <c r="L939" t="s">
        <v>222</v>
      </c>
      <c r="P939">
        <v>0.79099853872381898</v>
      </c>
      <c r="Q939">
        <v>4.7857777900314299E-2</v>
      </c>
      <c r="R939">
        <v>102650</v>
      </c>
      <c r="S939">
        <v>84</v>
      </c>
    </row>
    <row r="940" spans="1:19" x14ac:dyDescent="0.45">
      <c r="A940" t="s">
        <v>425</v>
      </c>
      <c r="B940" t="s">
        <v>333</v>
      </c>
      <c r="C940" t="s">
        <v>151</v>
      </c>
      <c r="D940">
        <v>0</v>
      </c>
      <c r="E940">
        <v>0</v>
      </c>
      <c r="F940">
        <v>0.26499159509139703</v>
      </c>
      <c r="G940">
        <v>1.7809246768900701E-2</v>
      </c>
      <c r="H940" t="s">
        <v>337</v>
      </c>
      <c r="K940" t="s">
        <v>202</v>
      </c>
      <c r="L940" t="s">
        <v>222</v>
      </c>
      <c r="P940">
        <v>0.68091693631704797</v>
      </c>
      <c r="Q940">
        <v>1.89885225164181E-2</v>
      </c>
      <c r="R940">
        <v>586562</v>
      </c>
      <c r="S940">
        <v>710</v>
      </c>
    </row>
    <row r="941" spans="1:19" x14ac:dyDescent="0.45">
      <c r="A941" t="s">
        <v>425</v>
      </c>
      <c r="B941" t="s">
        <v>333</v>
      </c>
      <c r="C941" t="s">
        <v>151</v>
      </c>
      <c r="D941">
        <v>0</v>
      </c>
      <c r="E941">
        <v>0</v>
      </c>
      <c r="F941">
        <v>0.26499159509139703</v>
      </c>
      <c r="G941">
        <v>1.7809246768900701E-2</v>
      </c>
      <c r="H941" t="s">
        <v>337</v>
      </c>
      <c r="K941" t="s">
        <v>202</v>
      </c>
      <c r="L941" t="s">
        <v>222</v>
      </c>
      <c r="P941">
        <v>0.68091693631704797</v>
      </c>
      <c r="Q941">
        <v>1.89885225164181E-2</v>
      </c>
      <c r="R941">
        <v>586562</v>
      </c>
      <c r="S941">
        <v>710</v>
      </c>
    </row>
    <row r="942" spans="1:19" x14ac:dyDescent="0.45">
      <c r="A942" t="s">
        <v>425</v>
      </c>
      <c r="B942" t="s">
        <v>333</v>
      </c>
      <c r="C942" t="s">
        <v>151</v>
      </c>
      <c r="D942">
        <v>0</v>
      </c>
      <c r="E942">
        <v>0</v>
      </c>
      <c r="F942">
        <v>0.26499159509139703</v>
      </c>
      <c r="G942">
        <v>1.7809246768900701E-2</v>
      </c>
      <c r="H942" t="s">
        <v>337</v>
      </c>
      <c r="K942" t="s">
        <v>202</v>
      </c>
      <c r="L942" t="s">
        <v>222</v>
      </c>
      <c r="P942">
        <v>0.68091693631704797</v>
      </c>
      <c r="Q942">
        <v>1.89885225164181E-2</v>
      </c>
      <c r="R942">
        <v>586562</v>
      </c>
      <c r="S942">
        <v>710</v>
      </c>
    </row>
    <row r="943" spans="1:19" x14ac:dyDescent="0.45">
      <c r="A943" t="s">
        <v>425</v>
      </c>
      <c r="B943" t="s">
        <v>333</v>
      </c>
      <c r="C943" t="s">
        <v>151</v>
      </c>
      <c r="D943">
        <v>0</v>
      </c>
      <c r="E943">
        <v>0</v>
      </c>
      <c r="F943">
        <v>0.26499159509139703</v>
      </c>
      <c r="G943">
        <v>1.7809246768900701E-2</v>
      </c>
      <c r="H943" t="s">
        <v>337</v>
      </c>
      <c r="K943" t="s">
        <v>202</v>
      </c>
      <c r="L943" t="s">
        <v>222</v>
      </c>
      <c r="P943">
        <v>0.68091693631704797</v>
      </c>
      <c r="Q943">
        <v>1.89885225164181E-2</v>
      </c>
      <c r="R943">
        <v>586562</v>
      </c>
      <c r="S943">
        <v>710</v>
      </c>
    </row>
    <row r="944" spans="1:19" x14ac:dyDescent="0.45">
      <c r="A944" t="s">
        <v>426</v>
      </c>
      <c r="B944" t="s">
        <v>333</v>
      </c>
      <c r="C944" t="s">
        <v>151</v>
      </c>
      <c r="D944">
        <v>0</v>
      </c>
      <c r="E944">
        <v>1</v>
      </c>
      <c r="F944">
        <v>0.184877337716714</v>
      </c>
      <c r="G944">
        <v>5.3013699806238698E-2</v>
      </c>
      <c r="H944" t="s">
        <v>337</v>
      </c>
      <c r="K944" t="s">
        <v>202</v>
      </c>
      <c r="L944" t="s">
        <v>222</v>
      </c>
      <c r="P944">
        <v>0.80762491083335897</v>
      </c>
      <c r="Q944">
        <v>5.3216019847485203E-2</v>
      </c>
      <c r="R944">
        <v>128972</v>
      </c>
      <c r="S944">
        <v>93</v>
      </c>
    </row>
    <row r="945" spans="1:19" x14ac:dyDescent="0.45">
      <c r="A945" t="s">
        <v>426</v>
      </c>
      <c r="B945" t="s">
        <v>333</v>
      </c>
      <c r="C945" t="s">
        <v>151</v>
      </c>
      <c r="D945">
        <v>0</v>
      </c>
      <c r="E945">
        <v>1</v>
      </c>
      <c r="F945">
        <v>0.184877337716714</v>
      </c>
      <c r="G945">
        <v>5.3013699806238698E-2</v>
      </c>
      <c r="H945" t="s">
        <v>337</v>
      </c>
      <c r="K945" t="s">
        <v>202</v>
      </c>
      <c r="L945" t="s">
        <v>222</v>
      </c>
      <c r="P945">
        <v>0.80762491083335897</v>
      </c>
      <c r="Q945">
        <v>5.3216019847485203E-2</v>
      </c>
      <c r="R945">
        <v>128972</v>
      </c>
      <c r="S945">
        <v>93</v>
      </c>
    </row>
    <row r="946" spans="1:19" x14ac:dyDescent="0.45">
      <c r="A946" t="s">
        <v>426</v>
      </c>
      <c r="B946" t="s">
        <v>333</v>
      </c>
      <c r="C946" t="s">
        <v>151</v>
      </c>
      <c r="D946">
        <v>0</v>
      </c>
      <c r="E946">
        <v>1</v>
      </c>
      <c r="F946">
        <v>0.184877337716714</v>
      </c>
      <c r="G946">
        <v>5.3013699806238698E-2</v>
      </c>
      <c r="H946" t="s">
        <v>337</v>
      </c>
      <c r="K946" t="s">
        <v>202</v>
      </c>
      <c r="L946" t="s">
        <v>222</v>
      </c>
      <c r="P946">
        <v>0.80762491083335897</v>
      </c>
      <c r="Q946">
        <v>5.3216019847485203E-2</v>
      </c>
      <c r="R946">
        <v>128972</v>
      </c>
      <c r="S946">
        <v>93</v>
      </c>
    </row>
    <row r="947" spans="1:19" x14ac:dyDescent="0.45">
      <c r="A947" t="s">
        <v>426</v>
      </c>
      <c r="B947" t="s">
        <v>333</v>
      </c>
      <c r="C947" t="s">
        <v>151</v>
      </c>
      <c r="D947">
        <v>0</v>
      </c>
      <c r="E947">
        <v>1</v>
      </c>
      <c r="F947">
        <v>0.184877337716714</v>
      </c>
      <c r="G947">
        <v>5.3013699806238698E-2</v>
      </c>
      <c r="H947" t="s">
        <v>337</v>
      </c>
      <c r="K947" t="s">
        <v>202</v>
      </c>
      <c r="L947" t="s">
        <v>222</v>
      </c>
      <c r="P947">
        <v>0.80762491083335897</v>
      </c>
      <c r="Q947">
        <v>5.3216019847485203E-2</v>
      </c>
      <c r="R947">
        <v>128972</v>
      </c>
      <c r="S947">
        <v>93</v>
      </c>
    </row>
    <row r="948" spans="1:19" x14ac:dyDescent="0.45">
      <c r="A948" t="s">
        <v>427</v>
      </c>
      <c r="B948" t="s">
        <v>333</v>
      </c>
      <c r="C948" t="s">
        <v>151</v>
      </c>
      <c r="D948">
        <v>0</v>
      </c>
      <c r="E948">
        <v>0</v>
      </c>
      <c r="F948">
        <v>0.61695714955886904</v>
      </c>
      <c r="G948">
        <v>2.0197551869307301E-2</v>
      </c>
      <c r="H948" t="s">
        <v>340</v>
      </c>
      <c r="K948" t="s">
        <v>199</v>
      </c>
      <c r="L948" t="s">
        <v>225</v>
      </c>
      <c r="P948">
        <v>0.321327734111365</v>
      </c>
      <c r="Q948">
        <v>2.1450976467938698E-2</v>
      </c>
      <c r="R948">
        <v>2293652</v>
      </c>
      <c r="S948">
        <v>2071</v>
      </c>
    </row>
    <row r="949" spans="1:19" x14ac:dyDescent="0.45">
      <c r="A949" t="s">
        <v>427</v>
      </c>
      <c r="B949" t="s">
        <v>333</v>
      </c>
      <c r="C949" t="s">
        <v>151</v>
      </c>
      <c r="D949">
        <v>0</v>
      </c>
      <c r="E949">
        <v>0</v>
      </c>
      <c r="F949">
        <v>0.61695714955886904</v>
      </c>
      <c r="G949">
        <v>2.0197551869307301E-2</v>
      </c>
      <c r="H949" t="s">
        <v>340</v>
      </c>
      <c r="K949" t="s">
        <v>199</v>
      </c>
      <c r="L949" t="s">
        <v>225</v>
      </c>
      <c r="P949">
        <v>0.321327734111365</v>
      </c>
      <c r="Q949">
        <v>2.1450976467938698E-2</v>
      </c>
      <c r="R949">
        <v>2293652</v>
      </c>
      <c r="S949">
        <v>2071</v>
      </c>
    </row>
    <row r="950" spans="1:19" x14ac:dyDescent="0.45">
      <c r="A950" t="s">
        <v>427</v>
      </c>
      <c r="B950" t="s">
        <v>333</v>
      </c>
      <c r="C950" t="s">
        <v>151</v>
      </c>
      <c r="D950">
        <v>0</v>
      </c>
      <c r="E950">
        <v>0</v>
      </c>
      <c r="F950">
        <v>0.61695714955886904</v>
      </c>
      <c r="G950">
        <v>2.0197551869307301E-2</v>
      </c>
      <c r="H950" t="s">
        <v>340</v>
      </c>
      <c r="K950" t="s">
        <v>199</v>
      </c>
      <c r="L950" t="s">
        <v>225</v>
      </c>
      <c r="P950">
        <v>0.321327734111365</v>
      </c>
      <c r="Q950">
        <v>2.1450976467938698E-2</v>
      </c>
      <c r="R950">
        <v>2293652</v>
      </c>
      <c r="S950">
        <v>2071</v>
      </c>
    </row>
    <row r="951" spans="1:19" x14ac:dyDescent="0.45">
      <c r="A951" t="s">
        <v>427</v>
      </c>
      <c r="B951" t="s">
        <v>333</v>
      </c>
      <c r="C951" t="s">
        <v>151</v>
      </c>
      <c r="D951">
        <v>0</v>
      </c>
      <c r="E951">
        <v>0</v>
      </c>
      <c r="F951">
        <v>0.61695714955886904</v>
      </c>
      <c r="G951">
        <v>2.0197551869307301E-2</v>
      </c>
      <c r="H951" t="s">
        <v>340</v>
      </c>
      <c r="K951" t="s">
        <v>199</v>
      </c>
      <c r="L951" t="s">
        <v>225</v>
      </c>
      <c r="P951">
        <v>0.321327734111365</v>
      </c>
      <c r="Q951">
        <v>2.1450976467938698E-2</v>
      </c>
      <c r="R951">
        <v>2293652</v>
      </c>
      <c r="S951">
        <v>2071</v>
      </c>
    </row>
    <row r="952" spans="1:19" x14ac:dyDescent="0.45">
      <c r="A952" t="s">
        <v>428</v>
      </c>
      <c r="B952" t="s">
        <v>333</v>
      </c>
      <c r="C952" t="s">
        <v>151</v>
      </c>
      <c r="D952">
        <v>0</v>
      </c>
      <c r="E952">
        <v>1</v>
      </c>
      <c r="F952">
        <v>0.50807315788517804</v>
      </c>
      <c r="G952">
        <v>3.3887917856722898E-2</v>
      </c>
      <c r="H952" t="s">
        <v>340</v>
      </c>
      <c r="K952" t="s">
        <v>199</v>
      </c>
      <c r="L952" t="s">
        <v>225</v>
      </c>
      <c r="P952">
        <v>0.417774569098603</v>
      </c>
      <c r="Q952">
        <v>3.3892804959263903E-2</v>
      </c>
      <c r="R952">
        <v>440472</v>
      </c>
      <c r="S952">
        <v>253</v>
      </c>
    </row>
    <row r="953" spans="1:19" x14ac:dyDescent="0.45">
      <c r="A953" t="s">
        <v>428</v>
      </c>
      <c r="B953" t="s">
        <v>333</v>
      </c>
      <c r="C953" t="s">
        <v>151</v>
      </c>
      <c r="D953">
        <v>0</v>
      </c>
      <c r="E953">
        <v>1</v>
      </c>
      <c r="F953">
        <v>0.50807315788517804</v>
      </c>
      <c r="G953">
        <v>3.3887917856722898E-2</v>
      </c>
      <c r="H953" t="s">
        <v>340</v>
      </c>
      <c r="K953" t="s">
        <v>199</v>
      </c>
      <c r="L953" t="s">
        <v>225</v>
      </c>
      <c r="P953">
        <v>0.417774569098603</v>
      </c>
      <c r="Q953">
        <v>3.3892804959263903E-2</v>
      </c>
      <c r="R953">
        <v>440472</v>
      </c>
      <c r="S953">
        <v>253</v>
      </c>
    </row>
    <row r="954" spans="1:19" x14ac:dyDescent="0.45">
      <c r="A954" t="s">
        <v>428</v>
      </c>
      <c r="B954" t="s">
        <v>333</v>
      </c>
      <c r="C954" t="s">
        <v>151</v>
      </c>
      <c r="D954">
        <v>0</v>
      </c>
      <c r="E954">
        <v>1</v>
      </c>
      <c r="F954">
        <v>0.50807315788517804</v>
      </c>
      <c r="G954">
        <v>3.3887917856722898E-2</v>
      </c>
      <c r="H954" t="s">
        <v>340</v>
      </c>
      <c r="K954" t="s">
        <v>199</v>
      </c>
      <c r="L954" t="s">
        <v>225</v>
      </c>
      <c r="P954">
        <v>0.417774569098603</v>
      </c>
      <c r="Q954">
        <v>3.3892804959263903E-2</v>
      </c>
      <c r="R954">
        <v>440472</v>
      </c>
      <c r="S954">
        <v>253</v>
      </c>
    </row>
    <row r="955" spans="1:19" x14ac:dyDescent="0.45">
      <c r="A955" t="s">
        <v>428</v>
      </c>
      <c r="B955" t="s">
        <v>333</v>
      </c>
      <c r="C955" t="s">
        <v>151</v>
      </c>
      <c r="D955">
        <v>0</v>
      </c>
      <c r="E955">
        <v>1</v>
      </c>
      <c r="F955">
        <v>0.50807315788517804</v>
      </c>
      <c r="G955">
        <v>3.3887917856722898E-2</v>
      </c>
      <c r="H955" t="s">
        <v>340</v>
      </c>
      <c r="K955" t="s">
        <v>199</v>
      </c>
      <c r="L955" t="s">
        <v>225</v>
      </c>
      <c r="P955">
        <v>0.417774569098603</v>
      </c>
      <c r="Q955">
        <v>3.3892804959263903E-2</v>
      </c>
      <c r="R955">
        <v>440472</v>
      </c>
      <c r="S955">
        <v>253</v>
      </c>
    </row>
    <row r="956" spans="1:19" x14ac:dyDescent="0.45">
      <c r="A956" t="s">
        <v>429</v>
      </c>
      <c r="B956" t="s">
        <v>333</v>
      </c>
      <c r="C956" t="s">
        <v>151</v>
      </c>
      <c r="D956">
        <v>0</v>
      </c>
      <c r="E956">
        <v>0</v>
      </c>
      <c r="F956">
        <v>0.61788899733346603</v>
      </c>
      <c r="G956">
        <v>1.32668756064714E-2</v>
      </c>
      <c r="H956" t="s">
        <v>343</v>
      </c>
      <c r="K956" t="s">
        <v>202</v>
      </c>
      <c r="L956" t="s">
        <v>225</v>
      </c>
      <c r="P956">
        <v>0.34049052512470501</v>
      </c>
      <c r="Q956">
        <v>1.30006193180249E-2</v>
      </c>
      <c r="R956">
        <v>2218235</v>
      </c>
      <c r="S956">
        <v>1999</v>
      </c>
    </row>
    <row r="957" spans="1:19" x14ac:dyDescent="0.45">
      <c r="A957" t="s">
        <v>429</v>
      </c>
      <c r="B957" t="s">
        <v>333</v>
      </c>
      <c r="C957" t="s">
        <v>151</v>
      </c>
      <c r="D957">
        <v>0</v>
      </c>
      <c r="E957">
        <v>0</v>
      </c>
      <c r="F957">
        <v>0.61788899733346603</v>
      </c>
      <c r="G957">
        <v>1.32668756064714E-2</v>
      </c>
      <c r="H957" t="s">
        <v>343</v>
      </c>
      <c r="K957" t="s">
        <v>202</v>
      </c>
      <c r="L957" t="s">
        <v>225</v>
      </c>
      <c r="P957">
        <v>0.34049052512470501</v>
      </c>
      <c r="Q957">
        <v>1.30006193180249E-2</v>
      </c>
      <c r="R957">
        <v>2218235</v>
      </c>
      <c r="S957">
        <v>1999</v>
      </c>
    </row>
    <row r="958" spans="1:19" x14ac:dyDescent="0.45">
      <c r="A958" t="s">
        <v>429</v>
      </c>
      <c r="B958" t="s">
        <v>333</v>
      </c>
      <c r="C958" t="s">
        <v>151</v>
      </c>
      <c r="D958">
        <v>0</v>
      </c>
      <c r="E958">
        <v>0</v>
      </c>
      <c r="F958">
        <v>0.61788899733346603</v>
      </c>
      <c r="G958">
        <v>1.32668756064714E-2</v>
      </c>
      <c r="H958" t="s">
        <v>343</v>
      </c>
      <c r="K958" t="s">
        <v>202</v>
      </c>
      <c r="L958" t="s">
        <v>225</v>
      </c>
      <c r="P958">
        <v>0.34049052512470501</v>
      </c>
      <c r="Q958">
        <v>1.30006193180249E-2</v>
      </c>
      <c r="R958">
        <v>2218235</v>
      </c>
      <c r="S958">
        <v>1999</v>
      </c>
    </row>
    <row r="959" spans="1:19" x14ac:dyDescent="0.45">
      <c r="A959" t="s">
        <v>429</v>
      </c>
      <c r="B959" t="s">
        <v>333</v>
      </c>
      <c r="C959" t="s">
        <v>151</v>
      </c>
      <c r="D959">
        <v>0</v>
      </c>
      <c r="E959">
        <v>0</v>
      </c>
      <c r="F959">
        <v>0.61788899733346603</v>
      </c>
      <c r="G959">
        <v>1.32668756064714E-2</v>
      </c>
      <c r="H959" t="s">
        <v>343</v>
      </c>
      <c r="K959" t="s">
        <v>202</v>
      </c>
      <c r="L959" t="s">
        <v>225</v>
      </c>
      <c r="P959">
        <v>0.34049052512470501</v>
      </c>
      <c r="Q959">
        <v>1.30006193180249E-2</v>
      </c>
      <c r="R959">
        <v>2218235</v>
      </c>
      <c r="S959">
        <v>1999</v>
      </c>
    </row>
    <row r="960" spans="1:19" x14ac:dyDescent="0.45">
      <c r="A960" t="s">
        <v>430</v>
      </c>
      <c r="B960" t="s">
        <v>333</v>
      </c>
      <c r="C960" t="s">
        <v>151</v>
      </c>
      <c r="D960">
        <v>0</v>
      </c>
      <c r="E960">
        <v>1</v>
      </c>
      <c r="F960">
        <v>0.55908709947779001</v>
      </c>
      <c r="G960">
        <v>3.86265636216752E-2</v>
      </c>
      <c r="H960" t="s">
        <v>343</v>
      </c>
      <c r="K960" t="s">
        <v>202</v>
      </c>
      <c r="L960" t="s">
        <v>225</v>
      </c>
      <c r="P960">
        <v>0.38841913679126</v>
      </c>
      <c r="Q960">
        <v>3.7520299124754103E-2</v>
      </c>
      <c r="R960">
        <v>403286</v>
      </c>
      <c r="S960">
        <v>227</v>
      </c>
    </row>
    <row r="961" spans="1:19" x14ac:dyDescent="0.45">
      <c r="A961" t="s">
        <v>430</v>
      </c>
      <c r="B961" t="s">
        <v>333</v>
      </c>
      <c r="C961" t="s">
        <v>151</v>
      </c>
      <c r="D961">
        <v>0</v>
      </c>
      <c r="E961">
        <v>1</v>
      </c>
      <c r="F961">
        <v>0.55908709947779001</v>
      </c>
      <c r="G961">
        <v>3.86265636216752E-2</v>
      </c>
      <c r="H961" t="s">
        <v>343</v>
      </c>
      <c r="K961" t="s">
        <v>202</v>
      </c>
      <c r="L961" t="s">
        <v>225</v>
      </c>
      <c r="P961">
        <v>0.38841913679126</v>
      </c>
      <c r="Q961">
        <v>3.7520299124754103E-2</v>
      </c>
      <c r="R961">
        <v>403286</v>
      </c>
      <c r="S961">
        <v>227</v>
      </c>
    </row>
    <row r="962" spans="1:19" x14ac:dyDescent="0.45">
      <c r="A962" t="s">
        <v>430</v>
      </c>
      <c r="B962" t="s">
        <v>333</v>
      </c>
      <c r="C962" t="s">
        <v>151</v>
      </c>
      <c r="D962">
        <v>0</v>
      </c>
      <c r="E962">
        <v>1</v>
      </c>
      <c r="F962">
        <v>0.55908709947779001</v>
      </c>
      <c r="G962">
        <v>3.86265636216752E-2</v>
      </c>
      <c r="H962" t="s">
        <v>343</v>
      </c>
      <c r="K962" t="s">
        <v>202</v>
      </c>
      <c r="L962" t="s">
        <v>225</v>
      </c>
      <c r="P962">
        <v>0.38841913679126</v>
      </c>
      <c r="Q962">
        <v>3.7520299124754103E-2</v>
      </c>
      <c r="R962">
        <v>403286</v>
      </c>
      <c r="S962">
        <v>227</v>
      </c>
    </row>
    <row r="963" spans="1:19" x14ac:dyDescent="0.45">
      <c r="A963" t="s">
        <v>430</v>
      </c>
      <c r="B963" t="s">
        <v>333</v>
      </c>
      <c r="C963" t="s">
        <v>151</v>
      </c>
      <c r="D963">
        <v>0</v>
      </c>
      <c r="E963">
        <v>1</v>
      </c>
      <c r="F963">
        <v>0.55908709947779001</v>
      </c>
      <c r="G963">
        <v>3.86265636216752E-2</v>
      </c>
      <c r="H963" t="s">
        <v>343</v>
      </c>
      <c r="K963" t="s">
        <v>202</v>
      </c>
      <c r="L963" t="s">
        <v>225</v>
      </c>
      <c r="P963">
        <v>0.38841913679126</v>
      </c>
      <c r="Q963">
        <v>3.7520299124754103E-2</v>
      </c>
      <c r="R963">
        <v>403286</v>
      </c>
      <c r="S963">
        <v>227</v>
      </c>
    </row>
    <row r="964" spans="1:19" x14ac:dyDescent="0.45">
      <c r="A964" t="s">
        <v>431</v>
      </c>
      <c r="B964" t="s">
        <v>333</v>
      </c>
      <c r="C964" t="s">
        <v>151</v>
      </c>
      <c r="D964">
        <v>0</v>
      </c>
      <c r="E964">
        <v>0</v>
      </c>
      <c r="F964">
        <v>0.87740241597166801</v>
      </c>
      <c r="G964">
        <v>7.0073963804884497E-3</v>
      </c>
      <c r="H964" t="s">
        <v>346</v>
      </c>
      <c r="K964" t="s">
        <v>199</v>
      </c>
      <c r="L964" t="s">
        <v>228</v>
      </c>
      <c r="P964">
        <v>9.0960015111713893E-2</v>
      </c>
      <c r="Q964">
        <v>6.2805951640501102E-3</v>
      </c>
      <c r="R964">
        <v>3679265</v>
      </c>
      <c r="S964">
        <v>3375</v>
      </c>
    </row>
    <row r="965" spans="1:19" x14ac:dyDescent="0.45">
      <c r="A965" t="s">
        <v>431</v>
      </c>
      <c r="B965" t="s">
        <v>333</v>
      </c>
      <c r="C965" t="s">
        <v>151</v>
      </c>
      <c r="D965">
        <v>0</v>
      </c>
      <c r="E965">
        <v>0</v>
      </c>
      <c r="F965">
        <v>0.87740241597166801</v>
      </c>
      <c r="G965">
        <v>7.0073963804884497E-3</v>
      </c>
      <c r="H965" t="s">
        <v>346</v>
      </c>
      <c r="K965" t="s">
        <v>199</v>
      </c>
      <c r="L965" t="s">
        <v>228</v>
      </c>
      <c r="P965">
        <v>9.0960015111713893E-2</v>
      </c>
      <c r="Q965">
        <v>6.2805951640501102E-3</v>
      </c>
      <c r="R965">
        <v>3679265</v>
      </c>
      <c r="S965">
        <v>3375</v>
      </c>
    </row>
    <row r="966" spans="1:19" x14ac:dyDescent="0.45">
      <c r="A966" t="s">
        <v>431</v>
      </c>
      <c r="B966" t="s">
        <v>333</v>
      </c>
      <c r="C966" t="s">
        <v>151</v>
      </c>
      <c r="D966">
        <v>0</v>
      </c>
      <c r="E966">
        <v>0</v>
      </c>
      <c r="F966">
        <v>0.87740241597166801</v>
      </c>
      <c r="G966">
        <v>7.0073963804884497E-3</v>
      </c>
      <c r="H966" t="s">
        <v>346</v>
      </c>
      <c r="K966" t="s">
        <v>199</v>
      </c>
      <c r="L966" t="s">
        <v>228</v>
      </c>
      <c r="P966">
        <v>9.0960015111713893E-2</v>
      </c>
      <c r="Q966">
        <v>6.2805951640501102E-3</v>
      </c>
      <c r="R966">
        <v>3679265</v>
      </c>
      <c r="S966">
        <v>3375</v>
      </c>
    </row>
    <row r="967" spans="1:19" x14ac:dyDescent="0.45">
      <c r="A967" t="s">
        <v>431</v>
      </c>
      <c r="B967" t="s">
        <v>333</v>
      </c>
      <c r="C967" t="s">
        <v>151</v>
      </c>
      <c r="D967">
        <v>0</v>
      </c>
      <c r="E967">
        <v>0</v>
      </c>
      <c r="F967">
        <v>0.87740241597166801</v>
      </c>
      <c r="G967">
        <v>7.0073963804884497E-3</v>
      </c>
      <c r="H967" t="s">
        <v>346</v>
      </c>
      <c r="K967" t="s">
        <v>199</v>
      </c>
      <c r="L967" t="s">
        <v>228</v>
      </c>
      <c r="P967">
        <v>9.0960015111713893E-2</v>
      </c>
      <c r="Q967">
        <v>6.2805951640501102E-3</v>
      </c>
      <c r="R967">
        <v>3679265</v>
      </c>
      <c r="S967">
        <v>3375</v>
      </c>
    </row>
    <row r="968" spans="1:19" x14ac:dyDescent="0.45">
      <c r="A968" t="s">
        <v>432</v>
      </c>
      <c r="B968" t="s">
        <v>333</v>
      </c>
      <c r="C968" t="s">
        <v>151</v>
      </c>
      <c r="D968">
        <v>0</v>
      </c>
      <c r="E968">
        <v>1</v>
      </c>
      <c r="F968">
        <v>0.85027927377849</v>
      </c>
      <c r="G968">
        <v>2.0227710521460201E-2</v>
      </c>
      <c r="H968" t="s">
        <v>346</v>
      </c>
      <c r="K968" t="s">
        <v>199</v>
      </c>
      <c r="L968" t="s">
        <v>228</v>
      </c>
      <c r="P968">
        <v>0.111468201301368</v>
      </c>
      <c r="Q968">
        <v>1.93880107829436E-2</v>
      </c>
      <c r="R968">
        <v>820521</v>
      </c>
      <c r="S968">
        <v>464</v>
      </c>
    </row>
    <row r="969" spans="1:19" x14ac:dyDescent="0.45">
      <c r="A969" t="s">
        <v>432</v>
      </c>
      <c r="B969" t="s">
        <v>333</v>
      </c>
      <c r="C969" t="s">
        <v>151</v>
      </c>
      <c r="D969">
        <v>0</v>
      </c>
      <c r="E969">
        <v>1</v>
      </c>
      <c r="F969">
        <v>0.85027927377849</v>
      </c>
      <c r="G969">
        <v>2.0227710521460201E-2</v>
      </c>
      <c r="H969" t="s">
        <v>346</v>
      </c>
      <c r="K969" t="s">
        <v>199</v>
      </c>
      <c r="L969" t="s">
        <v>228</v>
      </c>
      <c r="P969">
        <v>0.111468201301368</v>
      </c>
      <c r="Q969">
        <v>1.93880107829436E-2</v>
      </c>
      <c r="R969">
        <v>820521</v>
      </c>
      <c r="S969">
        <v>464</v>
      </c>
    </row>
    <row r="970" spans="1:19" x14ac:dyDescent="0.45">
      <c r="A970" t="s">
        <v>432</v>
      </c>
      <c r="B970" t="s">
        <v>333</v>
      </c>
      <c r="C970" t="s">
        <v>151</v>
      </c>
      <c r="D970">
        <v>0</v>
      </c>
      <c r="E970">
        <v>1</v>
      </c>
      <c r="F970">
        <v>0.85027927377849</v>
      </c>
      <c r="G970">
        <v>2.0227710521460201E-2</v>
      </c>
      <c r="H970" t="s">
        <v>346</v>
      </c>
      <c r="K970" t="s">
        <v>199</v>
      </c>
      <c r="L970" t="s">
        <v>228</v>
      </c>
      <c r="P970">
        <v>0.111468201301368</v>
      </c>
      <c r="Q970">
        <v>1.93880107829436E-2</v>
      </c>
      <c r="R970">
        <v>820521</v>
      </c>
      <c r="S970">
        <v>464</v>
      </c>
    </row>
    <row r="971" spans="1:19" x14ac:dyDescent="0.45">
      <c r="A971" t="s">
        <v>432</v>
      </c>
      <c r="B971" t="s">
        <v>333</v>
      </c>
      <c r="C971" t="s">
        <v>151</v>
      </c>
      <c r="D971">
        <v>0</v>
      </c>
      <c r="E971">
        <v>1</v>
      </c>
      <c r="F971">
        <v>0.85027927377849</v>
      </c>
      <c r="G971">
        <v>2.0227710521460201E-2</v>
      </c>
      <c r="H971" t="s">
        <v>346</v>
      </c>
      <c r="K971" t="s">
        <v>199</v>
      </c>
      <c r="L971" t="s">
        <v>228</v>
      </c>
      <c r="P971">
        <v>0.111468201301368</v>
      </c>
      <c r="Q971">
        <v>1.93880107829436E-2</v>
      </c>
      <c r="R971">
        <v>820521</v>
      </c>
      <c r="S971">
        <v>464</v>
      </c>
    </row>
    <row r="972" spans="1:19" x14ac:dyDescent="0.45">
      <c r="A972" t="s">
        <v>433</v>
      </c>
      <c r="B972" t="s">
        <v>333</v>
      </c>
      <c r="C972" t="s">
        <v>151</v>
      </c>
      <c r="D972">
        <v>0</v>
      </c>
      <c r="E972">
        <v>0</v>
      </c>
      <c r="F972">
        <v>0.80339591870893601</v>
      </c>
      <c r="G972">
        <v>7.5279985499588998E-3</v>
      </c>
      <c r="H972" t="s">
        <v>349</v>
      </c>
      <c r="K972" t="s">
        <v>202</v>
      </c>
      <c r="L972" t="s">
        <v>228</v>
      </c>
      <c r="P972">
        <v>0.16818931869649301</v>
      </c>
      <c r="Q972">
        <v>7.09701723127112E-3</v>
      </c>
      <c r="R972">
        <v>3632478</v>
      </c>
      <c r="S972">
        <v>3731</v>
      </c>
    </row>
    <row r="973" spans="1:19" x14ac:dyDescent="0.45">
      <c r="A973" t="s">
        <v>433</v>
      </c>
      <c r="B973" t="s">
        <v>333</v>
      </c>
      <c r="C973" t="s">
        <v>151</v>
      </c>
      <c r="D973">
        <v>0</v>
      </c>
      <c r="E973">
        <v>0</v>
      </c>
      <c r="F973">
        <v>0.80339591870893601</v>
      </c>
      <c r="G973">
        <v>7.5279985499588998E-3</v>
      </c>
      <c r="H973" t="s">
        <v>349</v>
      </c>
      <c r="K973" t="s">
        <v>202</v>
      </c>
      <c r="L973" t="s">
        <v>228</v>
      </c>
      <c r="P973">
        <v>0.16818931869649301</v>
      </c>
      <c r="Q973">
        <v>7.09701723127112E-3</v>
      </c>
      <c r="R973">
        <v>3632478</v>
      </c>
      <c r="S973">
        <v>3731</v>
      </c>
    </row>
    <row r="974" spans="1:19" x14ac:dyDescent="0.45">
      <c r="A974" t="s">
        <v>433</v>
      </c>
      <c r="B974" t="s">
        <v>333</v>
      </c>
      <c r="C974" t="s">
        <v>151</v>
      </c>
      <c r="D974">
        <v>0</v>
      </c>
      <c r="E974">
        <v>0</v>
      </c>
      <c r="F974">
        <v>0.80339591870893601</v>
      </c>
      <c r="G974">
        <v>7.5279985499588998E-3</v>
      </c>
      <c r="H974" t="s">
        <v>349</v>
      </c>
      <c r="K974" t="s">
        <v>202</v>
      </c>
      <c r="L974" t="s">
        <v>228</v>
      </c>
      <c r="P974">
        <v>0.16818931869649301</v>
      </c>
      <c r="Q974">
        <v>7.09701723127112E-3</v>
      </c>
      <c r="R974">
        <v>3632478</v>
      </c>
      <c r="S974">
        <v>3731</v>
      </c>
    </row>
    <row r="975" spans="1:19" x14ac:dyDescent="0.45">
      <c r="A975" t="s">
        <v>433</v>
      </c>
      <c r="B975" t="s">
        <v>333</v>
      </c>
      <c r="C975" t="s">
        <v>151</v>
      </c>
      <c r="D975">
        <v>0</v>
      </c>
      <c r="E975">
        <v>0</v>
      </c>
      <c r="F975">
        <v>0.80339591870893601</v>
      </c>
      <c r="G975">
        <v>7.5279985499588998E-3</v>
      </c>
      <c r="H975" t="s">
        <v>349</v>
      </c>
      <c r="K975" t="s">
        <v>202</v>
      </c>
      <c r="L975" t="s">
        <v>228</v>
      </c>
      <c r="P975">
        <v>0.16818931869649301</v>
      </c>
      <c r="Q975">
        <v>7.09701723127112E-3</v>
      </c>
      <c r="R975">
        <v>3632478</v>
      </c>
      <c r="S975">
        <v>3731</v>
      </c>
    </row>
    <row r="976" spans="1:19" x14ac:dyDescent="0.45">
      <c r="A976" t="s">
        <v>434</v>
      </c>
      <c r="B976" t="s">
        <v>333</v>
      </c>
      <c r="C976" t="s">
        <v>151</v>
      </c>
      <c r="D976">
        <v>0</v>
      </c>
      <c r="E976">
        <v>1</v>
      </c>
      <c r="F976">
        <v>0.78650151784326106</v>
      </c>
      <c r="G976">
        <v>2.03114330642498E-2</v>
      </c>
      <c r="H976" t="s">
        <v>349</v>
      </c>
      <c r="K976" t="s">
        <v>202</v>
      </c>
      <c r="L976" t="s">
        <v>228</v>
      </c>
      <c r="P976">
        <v>0.16663268193091099</v>
      </c>
      <c r="Q976">
        <v>1.8246958727914601E-2</v>
      </c>
      <c r="R976">
        <v>784666</v>
      </c>
      <c r="S976">
        <v>511</v>
      </c>
    </row>
    <row r="977" spans="1:19" x14ac:dyDescent="0.45">
      <c r="A977" t="s">
        <v>434</v>
      </c>
      <c r="B977" t="s">
        <v>333</v>
      </c>
      <c r="C977" t="s">
        <v>151</v>
      </c>
      <c r="D977">
        <v>0</v>
      </c>
      <c r="E977">
        <v>1</v>
      </c>
      <c r="F977">
        <v>0.78650151784326106</v>
      </c>
      <c r="G977">
        <v>2.03114330642498E-2</v>
      </c>
      <c r="H977" t="s">
        <v>349</v>
      </c>
      <c r="K977" t="s">
        <v>202</v>
      </c>
      <c r="L977" t="s">
        <v>228</v>
      </c>
      <c r="P977">
        <v>0.16663268193091099</v>
      </c>
      <c r="Q977">
        <v>1.8246958727914601E-2</v>
      </c>
      <c r="R977">
        <v>784666</v>
      </c>
      <c r="S977">
        <v>511</v>
      </c>
    </row>
    <row r="978" spans="1:19" x14ac:dyDescent="0.45">
      <c r="A978" t="s">
        <v>434</v>
      </c>
      <c r="B978" t="s">
        <v>333</v>
      </c>
      <c r="C978" t="s">
        <v>151</v>
      </c>
      <c r="D978">
        <v>0</v>
      </c>
      <c r="E978">
        <v>1</v>
      </c>
      <c r="F978">
        <v>0.78650151784326106</v>
      </c>
      <c r="G978">
        <v>2.03114330642498E-2</v>
      </c>
      <c r="H978" t="s">
        <v>349</v>
      </c>
      <c r="K978" t="s">
        <v>202</v>
      </c>
      <c r="L978" t="s">
        <v>228</v>
      </c>
      <c r="P978">
        <v>0.16663268193091099</v>
      </c>
      <c r="Q978">
        <v>1.8246958727914601E-2</v>
      </c>
      <c r="R978">
        <v>784666</v>
      </c>
      <c r="S978">
        <v>511</v>
      </c>
    </row>
    <row r="979" spans="1:19" x14ac:dyDescent="0.45">
      <c r="A979" t="s">
        <v>434</v>
      </c>
      <c r="B979" t="s">
        <v>333</v>
      </c>
      <c r="C979" t="s">
        <v>151</v>
      </c>
      <c r="D979">
        <v>0</v>
      </c>
      <c r="E979">
        <v>1</v>
      </c>
      <c r="F979">
        <v>0.78650151784326106</v>
      </c>
      <c r="G979">
        <v>2.03114330642498E-2</v>
      </c>
      <c r="H979" t="s">
        <v>349</v>
      </c>
      <c r="K979" t="s">
        <v>202</v>
      </c>
      <c r="L979" t="s">
        <v>228</v>
      </c>
      <c r="P979">
        <v>0.16663268193091099</v>
      </c>
      <c r="Q979">
        <v>1.8246958727914601E-2</v>
      </c>
      <c r="R979">
        <v>784666</v>
      </c>
      <c r="S979">
        <v>511</v>
      </c>
    </row>
    <row r="980" spans="1:19" x14ac:dyDescent="0.45">
      <c r="A980" t="s">
        <v>435</v>
      </c>
      <c r="B980" t="s">
        <v>333</v>
      </c>
      <c r="C980" t="s">
        <v>151</v>
      </c>
      <c r="D980">
        <v>0</v>
      </c>
      <c r="E980">
        <v>0</v>
      </c>
      <c r="F980">
        <v>0.90169287015195498</v>
      </c>
      <c r="G980">
        <v>4.4288787130391302E-3</v>
      </c>
      <c r="H980" t="s">
        <v>352</v>
      </c>
      <c r="K980" t="s">
        <v>199</v>
      </c>
      <c r="L980" t="s">
        <v>231</v>
      </c>
      <c r="P980">
        <v>7.8299622134466104E-2</v>
      </c>
      <c r="Q980">
        <v>3.9639272169636501E-3</v>
      </c>
      <c r="R980">
        <v>5282567</v>
      </c>
      <c r="S980">
        <v>6083</v>
      </c>
    </row>
    <row r="981" spans="1:19" x14ac:dyDescent="0.45">
      <c r="A981" t="s">
        <v>435</v>
      </c>
      <c r="B981" t="s">
        <v>333</v>
      </c>
      <c r="C981" t="s">
        <v>151</v>
      </c>
      <c r="D981">
        <v>0</v>
      </c>
      <c r="E981">
        <v>0</v>
      </c>
      <c r="F981">
        <v>0.90169287015195498</v>
      </c>
      <c r="G981">
        <v>4.4288787130391302E-3</v>
      </c>
      <c r="H981" t="s">
        <v>352</v>
      </c>
      <c r="K981" t="s">
        <v>199</v>
      </c>
      <c r="L981" t="s">
        <v>231</v>
      </c>
      <c r="P981">
        <v>7.8299622134466104E-2</v>
      </c>
      <c r="Q981">
        <v>3.9639272169636501E-3</v>
      </c>
      <c r="R981">
        <v>5282567</v>
      </c>
      <c r="S981">
        <v>6083</v>
      </c>
    </row>
    <row r="982" spans="1:19" x14ac:dyDescent="0.45">
      <c r="A982" t="s">
        <v>435</v>
      </c>
      <c r="B982" t="s">
        <v>333</v>
      </c>
      <c r="C982" t="s">
        <v>151</v>
      </c>
      <c r="D982">
        <v>0</v>
      </c>
      <c r="E982">
        <v>0</v>
      </c>
      <c r="F982">
        <v>0.90169287015195498</v>
      </c>
      <c r="G982">
        <v>4.4288787130391302E-3</v>
      </c>
      <c r="H982" t="s">
        <v>352</v>
      </c>
      <c r="K982" t="s">
        <v>199</v>
      </c>
      <c r="L982" t="s">
        <v>231</v>
      </c>
      <c r="P982">
        <v>7.8299622134466104E-2</v>
      </c>
      <c r="Q982">
        <v>3.9639272169636501E-3</v>
      </c>
      <c r="R982">
        <v>5282567</v>
      </c>
      <c r="S982">
        <v>6083</v>
      </c>
    </row>
    <row r="983" spans="1:19" x14ac:dyDescent="0.45">
      <c r="A983" t="s">
        <v>435</v>
      </c>
      <c r="B983" t="s">
        <v>333</v>
      </c>
      <c r="C983" t="s">
        <v>151</v>
      </c>
      <c r="D983">
        <v>0</v>
      </c>
      <c r="E983">
        <v>0</v>
      </c>
      <c r="F983">
        <v>0.90169287015195498</v>
      </c>
      <c r="G983">
        <v>4.4288787130391302E-3</v>
      </c>
      <c r="H983" t="s">
        <v>352</v>
      </c>
      <c r="K983" t="s">
        <v>199</v>
      </c>
      <c r="L983" t="s">
        <v>231</v>
      </c>
      <c r="P983">
        <v>7.8299622134466104E-2</v>
      </c>
      <c r="Q983">
        <v>3.9639272169636501E-3</v>
      </c>
      <c r="R983">
        <v>5282567</v>
      </c>
      <c r="S983">
        <v>6083</v>
      </c>
    </row>
    <row r="984" spans="1:19" x14ac:dyDescent="0.45">
      <c r="A984" t="s">
        <v>436</v>
      </c>
      <c r="B984" t="s">
        <v>333</v>
      </c>
      <c r="C984" t="s">
        <v>151</v>
      </c>
      <c r="D984">
        <v>0</v>
      </c>
      <c r="E984">
        <v>1</v>
      </c>
      <c r="F984">
        <v>0.936932388454637</v>
      </c>
      <c r="G984">
        <v>9.7489765568812801E-3</v>
      </c>
      <c r="H984" t="s">
        <v>352</v>
      </c>
      <c r="K984" t="s">
        <v>199</v>
      </c>
      <c r="L984" t="s">
        <v>231</v>
      </c>
      <c r="P984">
        <v>4.8582175045875302E-2</v>
      </c>
      <c r="Q984">
        <v>8.7350128006722493E-3</v>
      </c>
      <c r="R984">
        <v>986370</v>
      </c>
      <c r="S984">
        <v>742</v>
      </c>
    </row>
    <row r="985" spans="1:19" x14ac:dyDescent="0.45">
      <c r="A985" t="s">
        <v>436</v>
      </c>
      <c r="B985" t="s">
        <v>333</v>
      </c>
      <c r="C985" t="s">
        <v>151</v>
      </c>
      <c r="D985">
        <v>0</v>
      </c>
      <c r="E985">
        <v>1</v>
      </c>
      <c r="F985">
        <v>0.936932388454637</v>
      </c>
      <c r="G985">
        <v>9.7489765568812801E-3</v>
      </c>
      <c r="H985" t="s">
        <v>352</v>
      </c>
      <c r="K985" t="s">
        <v>199</v>
      </c>
      <c r="L985" t="s">
        <v>231</v>
      </c>
      <c r="P985">
        <v>4.8582175045875302E-2</v>
      </c>
      <c r="Q985">
        <v>8.7350128006722493E-3</v>
      </c>
      <c r="R985">
        <v>986370</v>
      </c>
      <c r="S985">
        <v>742</v>
      </c>
    </row>
    <row r="986" spans="1:19" x14ac:dyDescent="0.45">
      <c r="A986" t="s">
        <v>436</v>
      </c>
      <c r="B986" t="s">
        <v>333</v>
      </c>
      <c r="C986" t="s">
        <v>151</v>
      </c>
      <c r="D986">
        <v>0</v>
      </c>
      <c r="E986">
        <v>1</v>
      </c>
      <c r="F986">
        <v>0.936932388454637</v>
      </c>
      <c r="G986">
        <v>9.7489765568812801E-3</v>
      </c>
      <c r="H986" t="s">
        <v>352</v>
      </c>
      <c r="K986" t="s">
        <v>199</v>
      </c>
      <c r="L986" t="s">
        <v>231</v>
      </c>
      <c r="P986">
        <v>4.8582175045875302E-2</v>
      </c>
      <c r="Q986">
        <v>8.7350128006722493E-3</v>
      </c>
      <c r="R986">
        <v>986370</v>
      </c>
      <c r="S986">
        <v>742</v>
      </c>
    </row>
    <row r="987" spans="1:19" x14ac:dyDescent="0.45">
      <c r="A987" t="s">
        <v>436</v>
      </c>
      <c r="B987" t="s">
        <v>333</v>
      </c>
      <c r="C987" t="s">
        <v>151</v>
      </c>
      <c r="D987">
        <v>0</v>
      </c>
      <c r="E987">
        <v>1</v>
      </c>
      <c r="F987">
        <v>0.936932388454637</v>
      </c>
      <c r="G987">
        <v>9.7489765568812801E-3</v>
      </c>
      <c r="H987" t="s">
        <v>352</v>
      </c>
      <c r="K987" t="s">
        <v>199</v>
      </c>
      <c r="L987" t="s">
        <v>231</v>
      </c>
      <c r="P987">
        <v>4.8582175045875302E-2</v>
      </c>
      <c r="Q987">
        <v>8.7350128006722493E-3</v>
      </c>
      <c r="R987">
        <v>986370</v>
      </c>
      <c r="S987">
        <v>742</v>
      </c>
    </row>
    <row r="988" spans="1:19" x14ac:dyDescent="0.45">
      <c r="A988" t="s">
        <v>437</v>
      </c>
      <c r="B988" t="s">
        <v>333</v>
      </c>
      <c r="C988" t="s">
        <v>151</v>
      </c>
      <c r="D988">
        <v>0</v>
      </c>
      <c r="E988">
        <v>0</v>
      </c>
      <c r="F988">
        <v>0.81220820696477003</v>
      </c>
      <c r="G988">
        <v>5.5282667641732399E-3</v>
      </c>
      <c r="H988" t="s">
        <v>355</v>
      </c>
      <c r="K988" t="s">
        <v>202</v>
      </c>
      <c r="L988" t="s">
        <v>231</v>
      </c>
      <c r="P988">
        <v>0.16576187988990601</v>
      </c>
      <c r="Q988">
        <v>5.2947274115269904E-3</v>
      </c>
      <c r="R988">
        <v>5355037</v>
      </c>
      <c r="S988">
        <v>6813</v>
      </c>
    </row>
    <row r="989" spans="1:19" x14ac:dyDescent="0.45">
      <c r="A989" t="s">
        <v>437</v>
      </c>
      <c r="B989" t="s">
        <v>333</v>
      </c>
      <c r="C989" t="s">
        <v>151</v>
      </c>
      <c r="D989">
        <v>0</v>
      </c>
      <c r="E989">
        <v>0</v>
      </c>
      <c r="F989">
        <v>0.81220820696477003</v>
      </c>
      <c r="G989">
        <v>5.5282667641732399E-3</v>
      </c>
      <c r="H989" t="s">
        <v>355</v>
      </c>
      <c r="K989" t="s">
        <v>202</v>
      </c>
      <c r="L989" t="s">
        <v>231</v>
      </c>
      <c r="P989">
        <v>0.16576187988990601</v>
      </c>
      <c r="Q989">
        <v>5.2947274115269904E-3</v>
      </c>
      <c r="R989">
        <v>5355037</v>
      </c>
      <c r="S989">
        <v>6813</v>
      </c>
    </row>
    <row r="990" spans="1:19" x14ac:dyDescent="0.45">
      <c r="A990" t="s">
        <v>437</v>
      </c>
      <c r="B990" t="s">
        <v>333</v>
      </c>
      <c r="C990" t="s">
        <v>151</v>
      </c>
      <c r="D990">
        <v>0</v>
      </c>
      <c r="E990">
        <v>0</v>
      </c>
      <c r="F990">
        <v>0.81220820696477003</v>
      </c>
      <c r="G990">
        <v>5.5282667641732399E-3</v>
      </c>
      <c r="H990" t="s">
        <v>355</v>
      </c>
      <c r="K990" t="s">
        <v>202</v>
      </c>
      <c r="L990" t="s">
        <v>231</v>
      </c>
      <c r="P990">
        <v>0.16576187988990601</v>
      </c>
      <c r="Q990">
        <v>5.2947274115269904E-3</v>
      </c>
      <c r="R990">
        <v>5355037</v>
      </c>
      <c r="S990">
        <v>6813</v>
      </c>
    </row>
    <row r="991" spans="1:19" x14ac:dyDescent="0.45">
      <c r="A991" t="s">
        <v>437</v>
      </c>
      <c r="B991" t="s">
        <v>333</v>
      </c>
      <c r="C991" t="s">
        <v>151</v>
      </c>
      <c r="D991">
        <v>0</v>
      </c>
      <c r="E991">
        <v>0</v>
      </c>
      <c r="F991">
        <v>0.81220820696477003</v>
      </c>
      <c r="G991">
        <v>5.5282667641732399E-3</v>
      </c>
      <c r="H991" t="s">
        <v>355</v>
      </c>
      <c r="K991" t="s">
        <v>202</v>
      </c>
      <c r="L991" t="s">
        <v>231</v>
      </c>
      <c r="P991">
        <v>0.16576187988990601</v>
      </c>
      <c r="Q991">
        <v>5.2947274115269904E-3</v>
      </c>
      <c r="R991">
        <v>5355037</v>
      </c>
      <c r="S991">
        <v>6813</v>
      </c>
    </row>
    <row r="992" spans="1:19" x14ac:dyDescent="0.45">
      <c r="A992" t="s">
        <v>438</v>
      </c>
      <c r="B992" t="s">
        <v>333</v>
      </c>
      <c r="C992" t="s">
        <v>151</v>
      </c>
      <c r="D992">
        <v>0</v>
      </c>
      <c r="E992">
        <v>1</v>
      </c>
      <c r="F992">
        <v>0.77274815545255704</v>
      </c>
      <c r="G992">
        <v>1.58426911502242E-2</v>
      </c>
      <c r="H992" t="s">
        <v>355</v>
      </c>
      <c r="K992" t="s">
        <v>202</v>
      </c>
      <c r="L992" t="s">
        <v>231</v>
      </c>
      <c r="P992">
        <v>0.198917473966992</v>
      </c>
      <c r="Q992">
        <v>1.5205058224767301E-2</v>
      </c>
      <c r="R992">
        <v>1055679</v>
      </c>
      <c r="S992">
        <v>876</v>
      </c>
    </row>
    <row r="993" spans="1:19" x14ac:dyDescent="0.45">
      <c r="A993" t="s">
        <v>438</v>
      </c>
      <c r="B993" t="s">
        <v>333</v>
      </c>
      <c r="C993" t="s">
        <v>151</v>
      </c>
      <c r="D993">
        <v>0</v>
      </c>
      <c r="E993">
        <v>1</v>
      </c>
      <c r="F993">
        <v>0.77274815545255704</v>
      </c>
      <c r="G993">
        <v>1.58426911502242E-2</v>
      </c>
      <c r="H993" t="s">
        <v>355</v>
      </c>
      <c r="K993" t="s">
        <v>202</v>
      </c>
      <c r="L993" t="s">
        <v>231</v>
      </c>
      <c r="P993">
        <v>0.198917473966992</v>
      </c>
      <c r="Q993">
        <v>1.5205058224767301E-2</v>
      </c>
      <c r="R993">
        <v>1055679</v>
      </c>
      <c r="S993">
        <v>876</v>
      </c>
    </row>
    <row r="994" spans="1:19" x14ac:dyDescent="0.45">
      <c r="A994" t="s">
        <v>438</v>
      </c>
      <c r="B994" t="s">
        <v>333</v>
      </c>
      <c r="C994" t="s">
        <v>151</v>
      </c>
      <c r="D994">
        <v>0</v>
      </c>
      <c r="E994">
        <v>1</v>
      </c>
      <c r="F994">
        <v>0.77274815545255704</v>
      </c>
      <c r="G994">
        <v>1.58426911502242E-2</v>
      </c>
      <c r="H994" t="s">
        <v>355</v>
      </c>
      <c r="K994" t="s">
        <v>202</v>
      </c>
      <c r="L994" t="s">
        <v>231</v>
      </c>
      <c r="P994">
        <v>0.198917473966992</v>
      </c>
      <c r="Q994">
        <v>1.5205058224767301E-2</v>
      </c>
      <c r="R994">
        <v>1055679</v>
      </c>
      <c r="S994">
        <v>876</v>
      </c>
    </row>
    <row r="995" spans="1:19" x14ac:dyDescent="0.45">
      <c r="A995" t="s">
        <v>438</v>
      </c>
      <c r="B995" t="s">
        <v>333</v>
      </c>
      <c r="C995" t="s">
        <v>151</v>
      </c>
      <c r="D995">
        <v>0</v>
      </c>
      <c r="E995">
        <v>1</v>
      </c>
      <c r="F995">
        <v>0.77274815545255704</v>
      </c>
      <c r="G995">
        <v>1.58426911502242E-2</v>
      </c>
      <c r="H995" t="s">
        <v>355</v>
      </c>
      <c r="K995" t="s">
        <v>202</v>
      </c>
      <c r="L995" t="s">
        <v>231</v>
      </c>
      <c r="P995">
        <v>0.198917473966992</v>
      </c>
      <c r="Q995">
        <v>1.5205058224767301E-2</v>
      </c>
      <c r="R995">
        <v>1055679</v>
      </c>
      <c r="S995">
        <v>876</v>
      </c>
    </row>
    <row r="996" spans="1:19" x14ac:dyDescent="0.45">
      <c r="A996" t="s">
        <v>439</v>
      </c>
      <c r="B996" t="s">
        <v>333</v>
      </c>
      <c r="C996" t="s">
        <v>151</v>
      </c>
      <c r="D996">
        <v>0</v>
      </c>
      <c r="E996">
        <v>0</v>
      </c>
      <c r="F996">
        <v>0.75235255983743798</v>
      </c>
      <c r="G996">
        <v>5.1748920969716498E-3</v>
      </c>
      <c r="H996" t="s">
        <v>358</v>
      </c>
      <c r="K996" t="s">
        <v>199</v>
      </c>
      <c r="L996" t="s">
        <v>234</v>
      </c>
      <c r="P996">
        <v>0.22749054767518301</v>
      </c>
      <c r="Q996">
        <v>4.9994934167160001E-3</v>
      </c>
      <c r="R996">
        <v>5619517</v>
      </c>
      <c r="S996">
        <v>8076</v>
      </c>
    </row>
    <row r="997" spans="1:19" x14ac:dyDescent="0.45">
      <c r="A997" t="s">
        <v>439</v>
      </c>
      <c r="B997" t="s">
        <v>333</v>
      </c>
      <c r="C997" t="s">
        <v>151</v>
      </c>
      <c r="D997">
        <v>0</v>
      </c>
      <c r="E997">
        <v>0</v>
      </c>
      <c r="F997">
        <v>0.75235255983743798</v>
      </c>
      <c r="G997">
        <v>5.1748920969716498E-3</v>
      </c>
      <c r="H997" t="s">
        <v>358</v>
      </c>
      <c r="K997" t="s">
        <v>199</v>
      </c>
      <c r="L997" t="s">
        <v>234</v>
      </c>
      <c r="P997">
        <v>0.22749054767518301</v>
      </c>
      <c r="Q997">
        <v>4.9994934167160001E-3</v>
      </c>
      <c r="R997">
        <v>5619517</v>
      </c>
      <c r="S997">
        <v>8076</v>
      </c>
    </row>
    <row r="998" spans="1:19" x14ac:dyDescent="0.45">
      <c r="A998" t="s">
        <v>439</v>
      </c>
      <c r="B998" t="s">
        <v>333</v>
      </c>
      <c r="C998" t="s">
        <v>151</v>
      </c>
      <c r="D998">
        <v>0</v>
      </c>
      <c r="E998">
        <v>0</v>
      </c>
      <c r="F998">
        <v>0.75235255983743798</v>
      </c>
      <c r="G998">
        <v>5.1748920969716498E-3</v>
      </c>
      <c r="H998" t="s">
        <v>358</v>
      </c>
      <c r="K998" t="s">
        <v>199</v>
      </c>
      <c r="L998" t="s">
        <v>234</v>
      </c>
      <c r="P998">
        <v>0.22749054767518301</v>
      </c>
      <c r="Q998">
        <v>4.9994934167160001E-3</v>
      </c>
      <c r="R998">
        <v>5619517</v>
      </c>
      <c r="S998">
        <v>8076</v>
      </c>
    </row>
    <row r="999" spans="1:19" x14ac:dyDescent="0.45">
      <c r="A999" t="s">
        <v>439</v>
      </c>
      <c r="B999" t="s">
        <v>333</v>
      </c>
      <c r="C999" t="s">
        <v>151</v>
      </c>
      <c r="D999">
        <v>0</v>
      </c>
      <c r="E999">
        <v>0</v>
      </c>
      <c r="F999">
        <v>0.75235255983743798</v>
      </c>
      <c r="G999">
        <v>5.1748920969716498E-3</v>
      </c>
      <c r="H999" t="s">
        <v>358</v>
      </c>
      <c r="K999" t="s">
        <v>199</v>
      </c>
      <c r="L999" t="s">
        <v>234</v>
      </c>
      <c r="P999">
        <v>0.22749054767518301</v>
      </c>
      <c r="Q999">
        <v>4.9994934167160001E-3</v>
      </c>
      <c r="R999">
        <v>5619517</v>
      </c>
      <c r="S999">
        <v>8076</v>
      </c>
    </row>
    <row r="1000" spans="1:19" x14ac:dyDescent="0.45">
      <c r="A1000" t="s">
        <v>440</v>
      </c>
      <c r="B1000" t="s">
        <v>333</v>
      </c>
      <c r="C1000" t="s">
        <v>151</v>
      </c>
      <c r="D1000">
        <v>0</v>
      </c>
      <c r="E1000">
        <v>1</v>
      </c>
      <c r="F1000">
        <v>0.78521594662975303</v>
      </c>
      <c r="G1000">
        <v>1.6771197050492601E-2</v>
      </c>
      <c r="H1000" t="s">
        <v>358</v>
      </c>
      <c r="K1000" t="s">
        <v>199</v>
      </c>
      <c r="L1000" t="s">
        <v>234</v>
      </c>
      <c r="P1000">
        <v>0.19349421225138999</v>
      </c>
      <c r="Q1000">
        <v>1.6041654468088501E-2</v>
      </c>
      <c r="R1000">
        <v>775863</v>
      </c>
      <c r="S1000">
        <v>701</v>
      </c>
    </row>
    <row r="1001" spans="1:19" x14ac:dyDescent="0.45">
      <c r="A1001" t="s">
        <v>440</v>
      </c>
      <c r="B1001" t="s">
        <v>333</v>
      </c>
      <c r="C1001" t="s">
        <v>151</v>
      </c>
      <c r="D1001">
        <v>0</v>
      </c>
      <c r="E1001">
        <v>1</v>
      </c>
      <c r="F1001">
        <v>0.78521594662975303</v>
      </c>
      <c r="G1001">
        <v>1.6771197050492601E-2</v>
      </c>
      <c r="H1001" t="s">
        <v>358</v>
      </c>
      <c r="K1001" t="s">
        <v>199</v>
      </c>
      <c r="L1001" t="s">
        <v>234</v>
      </c>
      <c r="P1001">
        <v>0.19349421225138999</v>
      </c>
      <c r="Q1001">
        <v>1.6041654468088501E-2</v>
      </c>
      <c r="R1001">
        <v>775863</v>
      </c>
      <c r="S1001">
        <v>701</v>
      </c>
    </row>
    <row r="1002" spans="1:19" x14ac:dyDescent="0.45">
      <c r="A1002" t="s">
        <v>440</v>
      </c>
      <c r="B1002" t="s">
        <v>333</v>
      </c>
      <c r="C1002" t="s">
        <v>151</v>
      </c>
      <c r="D1002">
        <v>0</v>
      </c>
      <c r="E1002">
        <v>1</v>
      </c>
      <c r="F1002">
        <v>0.78521594662975303</v>
      </c>
      <c r="G1002">
        <v>1.6771197050492601E-2</v>
      </c>
      <c r="H1002" t="s">
        <v>358</v>
      </c>
      <c r="K1002" t="s">
        <v>199</v>
      </c>
      <c r="L1002" t="s">
        <v>234</v>
      </c>
      <c r="P1002">
        <v>0.19349421225138999</v>
      </c>
      <c r="Q1002">
        <v>1.6041654468088501E-2</v>
      </c>
      <c r="R1002">
        <v>775863</v>
      </c>
      <c r="S1002">
        <v>701</v>
      </c>
    </row>
    <row r="1003" spans="1:19" x14ac:dyDescent="0.45">
      <c r="A1003" t="s">
        <v>440</v>
      </c>
      <c r="B1003" t="s">
        <v>333</v>
      </c>
      <c r="C1003" t="s">
        <v>151</v>
      </c>
      <c r="D1003">
        <v>0</v>
      </c>
      <c r="E1003">
        <v>1</v>
      </c>
      <c r="F1003">
        <v>0.78521594662975303</v>
      </c>
      <c r="G1003">
        <v>1.6771197050492601E-2</v>
      </c>
      <c r="H1003" t="s">
        <v>358</v>
      </c>
      <c r="K1003" t="s">
        <v>199</v>
      </c>
      <c r="L1003" t="s">
        <v>234</v>
      </c>
      <c r="P1003">
        <v>0.19349421225138999</v>
      </c>
      <c r="Q1003">
        <v>1.6041654468088501E-2</v>
      </c>
      <c r="R1003">
        <v>775863</v>
      </c>
      <c r="S1003">
        <v>701</v>
      </c>
    </row>
    <row r="1004" spans="1:19" x14ac:dyDescent="0.45">
      <c r="A1004" t="s">
        <v>441</v>
      </c>
      <c r="B1004" t="s">
        <v>333</v>
      </c>
      <c r="C1004" t="s">
        <v>151</v>
      </c>
      <c r="D1004">
        <v>0</v>
      </c>
      <c r="E1004">
        <v>0</v>
      </c>
      <c r="F1004">
        <v>0.677203093677196</v>
      </c>
      <c r="G1004">
        <v>5.3738010714348998E-3</v>
      </c>
      <c r="H1004" t="s">
        <v>361</v>
      </c>
      <c r="K1004" t="s">
        <v>202</v>
      </c>
      <c r="L1004" t="s">
        <v>234</v>
      </c>
      <c r="P1004">
        <v>0.308305283903126</v>
      </c>
      <c r="Q1004">
        <v>5.3019783004222996E-3</v>
      </c>
      <c r="R1004">
        <v>5906240</v>
      </c>
      <c r="S1004">
        <v>8990</v>
      </c>
    </row>
    <row r="1005" spans="1:19" x14ac:dyDescent="0.45">
      <c r="A1005" t="s">
        <v>441</v>
      </c>
      <c r="B1005" t="s">
        <v>333</v>
      </c>
      <c r="C1005" t="s">
        <v>151</v>
      </c>
      <c r="D1005">
        <v>0</v>
      </c>
      <c r="E1005">
        <v>0</v>
      </c>
      <c r="F1005">
        <v>0.677203093677196</v>
      </c>
      <c r="G1005">
        <v>5.3738010714348998E-3</v>
      </c>
      <c r="H1005" t="s">
        <v>361</v>
      </c>
      <c r="K1005" t="s">
        <v>202</v>
      </c>
      <c r="L1005" t="s">
        <v>234</v>
      </c>
      <c r="P1005">
        <v>0.308305283903126</v>
      </c>
      <c r="Q1005">
        <v>5.3019783004222996E-3</v>
      </c>
      <c r="R1005">
        <v>5906240</v>
      </c>
      <c r="S1005">
        <v>8990</v>
      </c>
    </row>
    <row r="1006" spans="1:19" x14ac:dyDescent="0.45">
      <c r="A1006" t="s">
        <v>441</v>
      </c>
      <c r="B1006" t="s">
        <v>333</v>
      </c>
      <c r="C1006" t="s">
        <v>151</v>
      </c>
      <c r="D1006">
        <v>0</v>
      </c>
      <c r="E1006">
        <v>0</v>
      </c>
      <c r="F1006">
        <v>0.677203093677196</v>
      </c>
      <c r="G1006">
        <v>5.3738010714348998E-3</v>
      </c>
      <c r="H1006" t="s">
        <v>361</v>
      </c>
      <c r="K1006" t="s">
        <v>202</v>
      </c>
      <c r="L1006" t="s">
        <v>234</v>
      </c>
      <c r="P1006">
        <v>0.308305283903126</v>
      </c>
      <c r="Q1006">
        <v>5.3019783004222996E-3</v>
      </c>
      <c r="R1006">
        <v>5906240</v>
      </c>
      <c r="S1006">
        <v>8990</v>
      </c>
    </row>
    <row r="1007" spans="1:19" x14ac:dyDescent="0.45">
      <c r="A1007" t="s">
        <v>441</v>
      </c>
      <c r="B1007" t="s">
        <v>333</v>
      </c>
      <c r="C1007" t="s">
        <v>151</v>
      </c>
      <c r="D1007">
        <v>0</v>
      </c>
      <c r="E1007">
        <v>0</v>
      </c>
      <c r="F1007">
        <v>0.677203093677196</v>
      </c>
      <c r="G1007">
        <v>5.3738010714348998E-3</v>
      </c>
      <c r="H1007" t="s">
        <v>361</v>
      </c>
      <c r="K1007" t="s">
        <v>202</v>
      </c>
      <c r="L1007" t="s">
        <v>234</v>
      </c>
      <c r="P1007">
        <v>0.308305283903126</v>
      </c>
      <c r="Q1007">
        <v>5.3019783004222996E-3</v>
      </c>
      <c r="R1007">
        <v>5906240</v>
      </c>
      <c r="S1007">
        <v>8990</v>
      </c>
    </row>
    <row r="1008" spans="1:19" x14ac:dyDescent="0.45">
      <c r="A1008" t="s">
        <v>442</v>
      </c>
      <c r="B1008" t="s">
        <v>333</v>
      </c>
      <c r="C1008" t="s">
        <v>151</v>
      </c>
      <c r="D1008">
        <v>0</v>
      </c>
      <c r="E1008">
        <v>1</v>
      </c>
      <c r="F1008">
        <v>0.65257056921172796</v>
      </c>
      <c r="G1008">
        <v>1.9682578051005602E-2</v>
      </c>
      <c r="H1008" t="s">
        <v>361</v>
      </c>
      <c r="K1008" t="s">
        <v>202</v>
      </c>
      <c r="L1008" t="s">
        <v>234</v>
      </c>
      <c r="P1008">
        <v>0.325526025100148</v>
      </c>
      <c r="Q1008">
        <v>1.93329654293539E-2</v>
      </c>
      <c r="R1008">
        <v>751390</v>
      </c>
      <c r="S1008">
        <v>726</v>
      </c>
    </row>
    <row r="1009" spans="1:19" x14ac:dyDescent="0.45">
      <c r="A1009" t="s">
        <v>442</v>
      </c>
      <c r="B1009" t="s">
        <v>333</v>
      </c>
      <c r="C1009" t="s">
        <v>151</v>
      </c>
      <c r="D1009">
        <v>0</v>
      </c>
      <c r="E1009">
        <v>1</v>
      </c>
      <c r="F1009">
        <v>0.65257056921172796</v>
      </c>
      <c r="G1009">
        <v>1.9682578051005602E-2</v>
      </c>
      <c r="H1009" t="s">
        <v>361</v>
      </c>
      <c r="K1009" t="s">
        <v>202</v>
      </c>
      <c r="L1009" t="s">
        <v>234</v>
      </c>
      <c r="P1009">
        <v>0.325526025100148</v>
      </c>
      <c r="Q1009">
        <v>1.93329654293539E-2</v>
      </c>
      <c r="R1009">
        <v>751390</v>
      </c>
      <c r="S1009">
        <v>726</v>
      </c>
    </row>
    <row r="1010" spans="1:19" x14ac:dyDescent="0.45">
      <c r="A1010" t="s">
        <v>442</v>
      </c>
      <c r="B1010" t="s">
        <v>333</v>
      </c>
      <c r="C1010" t="s">
        <v>151</v>
      </c>
      <c r="D1010">
        <v>0</v>
      </c>
      <c r="E1010">
        <v>1</v>
      </c>
      <c r="F1010">
        <v>0.65257056921172796</v>
      </c>
      <c r="G1010">
        <v>1.9682578051005602E-2</v>
      </c>
      <c r="H1010" t="s">
        <v>361</v>
      </c>
      <c r="K1010" t="s">
        <v>202</v>
      </c>
      <c r="L1010" t="s">
        <v>234</v>
      </c>
      <c r="P1010">
        <v>0.325526025100148</v>
      </c>
      <c r="Q1010">
        <v>1.93329654293539E-2</v>
      </c>
      <c r="R1010">
        <v>751390</v>
      </c>
      <c r="S1010">
        <v>726</v>
      </c>
    </row>
    <row r="1011" spans="1:19" x14ac:dyDescent="0.45">
      <c r="A1011" t="s">
        <v>442</v>
      </c>
      <c r="B1011" t="s">
        <v>333</v>
      </c>
      <c r="C1011" t="s">
        <v>151</v>
      </c>
      <c r="D1011">
        <v>0</v>
      </c>
      <c r="E1011">
        <v>1</v>
      </c>
      <c r="F1011">
        <v>0.65257056921172796</v>
      </c>
      <c r="G1011">
        <v>1.9682578051005602E-2</v>
      </c>
      <c r="H1011" t="s">
        <v>361</v>
      </c>
      <c r="K1011" t="s">
        <v>202</v>
      </c>
      <c r="L1011" t="s">
        <v>234</v>
      </c>
      <c r="P1011">
        <v>0.325526025100148</v>
      </c>
      <c r="Q1011">
        <v>1.93329654293539E-2</v>
      </c>
      <c r="R1011">
        <v>751390</v>
      </c>
      <c r="S1011">
        <v>726</v>
      </c>
    </row>
    <row r="1012" spans="1:19" x14ac:dyDescent="0.45">
      <c r="A1012" t="s">
        <v>488</v>
      </c>
      <c r="B1012" t="s">
        <v>489</v>
      </c>
      <c r="C1012" t="s">
        <v>138</v>
      </c>
      <c r="D1012">
        <v>0</v>
      </c>
      <c r="E1012">
        <v>0</v>
      </c>
      <c r="F1012">
        <v>0.99504088018217496</v>
      </c>
      <c r="G1012">
        <v>2.9849612161882799E-3</v>
      </c>
      <c r="H1012" t="s">
        <v>490</v>
      </c>
      <c r="O1012" t="s">
        <v>490</v>
      </c>
      <c r="P1012">
        <v>4.95911981782538E-3</v>
      </c>
      <c r="Q1012">
        <v>2.9849612161882799E-3</v>
      </c>
      <c r="R1012">
        <v>284123</v>
      </c>
      <c r="S1012">
        <v>428</v>
      </c>
    </row>
    <row r="1013" spans="1:19" x14ac:dyDescent="0.45">
      <c r="A1013" t="s">
        <v>491</v>
      </c>
      <c r="B1013" t="s">
        <v>489</v>
      </c>
      <c r="C1013" t="s">
        <v>138</v>
      </c>
      <c r="D1013">
        <v>0</v>
      </c>
      <c r="E1013">
        <v>1</v>
      </c>
      <c r="F1013">
        <v>1</v>
      </c>
      <c r="G1013">
        <v>0</v>
      </c>
      <c r="H1013" t="s">
        <v>490</v>
      </c>
      <c r="O1013" t="s">
        <v>490</v>
      </c>
      <c r="P1013">
        <v>0</v>
      </c>
      <c r="Q1013">
        <v>0</v>
      </c>
      <c r="R1013">
        <v>1392</v>
      </c>
      <c r="S1013">
        <v>2</v>
      </c>
    </row>
    <row r="1014" spans="1:19" x14ac:dyDescent="0.45">
      <c r="A1014" t="s">
        <v>492</v>
      </c>
      <c r="B1014" t="s">
        <v>489</v>
      </c>
      <c r="C1014" t="s">
        <v>138</v>
      </c>
      <c r="D1014">
        <v>0</v>
      </c>
      <c r="E1014">
        <v>0</v>
      </c>
      <c r="F1014">
        <v>1</v>
      </c>
      <c r="G1014">
        <v>0</v>
      </c>
      <c r="H1014" t="s">
        <v>493</v>
      </c>
      <c r="O1014" t="s">
        <v>493</v>
      </c>
      <c r="P1014">
        <v>0</v>
      </c>
      <c r="Q1014">
        <v>0</v>
      </c>
      <c r="R1014">
        <v>116816</v>
      </c>
      <c r="S1014">
        <v>172</v>
      </c>
    </row>
    <row r="1015" spans="1:19" x14ac:dyDescent="0.45">
      <c r="A1015" t="s">
        <v>494</v>
      </c>
      <c r="B1015" t="s">
        <v>489</v>
      </c>
      <c r="C1015" t="s">
        <v>138</v>
      </c>
      <c r="D1015">
        <v>0</v>
      </c>
      <c r="E1015">
        <v>1</v>
      </c>
      <c r="F1015">
        <v>1</v>
      </c>
      <c r="G1015">
        <v>0</v>
      </c>
      <c r="H1015" t="s">
        <v>493</v>
      </c>
      <c r="O1015" t="s">
        <v>493</v>
      </c>
      <c r="P1015">
        <v>0</v>
      </c>
      <c r="Q1015">
        <v>0</v>
      </c>
      <c r="R1015">
        <v>10848</v>
      </c>
      <c r="S1015">
        <v>13</v>
      </c>
    </row>
    <row r="1016" spans="1:19" x14ac:dyDescent="0.45">
      <c r="A1016" t="s">
        <v>495</v>
      </c>
      <c r="B1016" t="s">
        <v>489</v>
      </c>
      <c r="C1016" t="s">
        <v>138</v>
      </c>
      <c r="D1016">
        <v>0</v>
      </c>
      <c r="E1016">
        <v>0</v>
      </c>
      <c r="F1016">
        <v>0.99859424442390099</v>
      </c>
      <c r="G1016">
        <v>5.1159626413927405E-4</v>
      </c>
      <c r="H1016" t="s">
        <v>496</v>
      </c>
      <c r="O1016" t="s">
        <v>496</v>
      </c>
      <c r="P1016">
        <v>1.40575557609888E-3</v>
      </c>
      <c r="Q1016">
        <v>5.1159626413927405E-4</v>
      </c>
      <c r="R1016">
        <v>2568014</v>
      </c>
      <c r="S1016">
        <v>3750</v>
      </c>
    </row>
    <row r="1017" spans="1:19" x14ac:dyDescent="0.45">
      <c r="A1017" t="s">
        <v>497</v>
      </c>
      <c r="B1017" t="s">
        <v>489</v>
      </c>
      <c r="C1017" t="s">
        <v>138</v>
      </c>
      <c r="D1017">
        <v>0</v>
      </c>
      <c r="E1017">
        <v>1</v>
      </c>
      <c r="F1017">
        <v>1</v>
      </c>
      <c r="G1017">
        <v>0</v>
      </c>
      <c r="H1017" t="s">
        <v>496</v>
      </c>
      <c r="O1017" t="s">
        <v>496</v>
      </c>
      <c r="P1017">
        <v>0</v>
      </c>
      <c r="Q1017">
        <v>0</v>
      </c>
      <c r="R1017">
        <v>125117</v>
      </c>
      <c r="S1017">
        <v>148</v>
      </c>
    </row>
    <row r="1018" spans="1:19" x14ac:dyDescent="0.45">
      <c r="A1018" t="s">
        <v>498</v>
      </c>
      <c r="B1018" t="s">
        <v>489</v>
      </c>
      <c r="C1018" t="s">
        <v>138</v>
      </c>
      <c r="D1018">
        <v>0</v>
      </c>
      <c r="E1018">
        <v>0</v>
      </c>
      <c r="F1018">
        <v>1</v>
      </c>
      <c r="G1018">
        <v>0</v>
      </c>
      <c r="H1018" t="s">
        <v>499</v>
      </c>
      <c r="O1018" t="s">
        <v>499</v>
      </c>
      <c r="P1018">
        <v>0</v>
      </c>
      <c r="Q1018">
        <v>0</v>
      </c>
      <c r="R1018">
        <v>182348</v>
      </c>
      <c r="S1018">
        <v>264</v>
      </c>
    </row>
    <row r="1019" spans="1:19" x14ac:dyDescent="0.45">
      <c r="A1019" t="s">
        <v>500</v>
      </c>
      <c r="B1019" t="s">
        <v>489</v>
      </c>
      <c r="C1019" t="s">
        <v>138</v>
      </c>
      <c r="D1019">
        <v>0</v>
      </c>
      <c r="E1019">
        <v>1</v>
      </c>
      <c r="F1019">
        <v>1</v>
      </c>
      <c r="G1019">
        <v>0</v>
      </c>
      <c r="H1019" t="s">
        <v>499</v>
      </c>
      <c r="O1019" t="s">
        <v>499</v>
      </c>
      <c r="P1019">
        <v>0</v>
      </c>
      <c r="Q1019">
        <v>0</v>
      </c>
      <c r="R1019">
        <v>9849</v>
      </c>
      <c r="S1019">
        <v>9</v>
      </c>
    </row>
    <row r="1020" spans="1:19" x14ac:dyDescent="0.45">
      <c r="A1020" t="s">
        <v>501</v>
      </c>
      <c r="B1020" t="s">
        <v>489</v>
      </c>
      <c r="C1020" t="s">
        <v>138</v>
      </c>
      <c r="D1020">
        <v>0</v>
      </c>
      <c r="E1020">
        <v>0</v>
      </c>
      <c r="F1020">
        <v>1</v>
      </c>
      <c r="G1020">
        <v>0</v>
      </c>
      <c r="H1020" t="s">
        <v>502</v>
      </c>
      <c r="O1020" t="s">
        <v>502</v>
      </c>
      <c r="P1020">
        <v>0</v>
      </c>
      <c r="Q1020">
        <v>0</v>
      </c>
      <c r="R1020">
        <v>210846</v>
      </c>
      <c r="S1020">
        <v>302</v>
      </c>
    </row>
    <row r="1021" spans="1:19" x14ac:dyDescent="0.45">
      <c r="A1021" t="s">
        <v>503</v>
      </c>
      <c r="B1021" t="s">
        <v>489</v>
      </c>
      <c r="C1021" t="s">
        <v>138</v>
      </c>
      <c r="D1021">
        <v>0</v>
      </c>
      <c r="E1021">
        <v>1</v>
      </c>
      <c r="F1021">
        <v>1</v>
      </c>
      <c r="G1021">
        <v>0</v>
      </c>
      <c r="H1021" t="s">
        <v>502</v>
      </c>
      <c r="O1021" t="s">
        <v>502</v>
      </c>
      <c r="P1021">
        <v>0</v>
      </c>
      <c r="Q1021">
        <v>0</v>
      </c>
      <c r="R1021">
        <v>14570</v>
      </c>
      <c r="S1021">
        <v>17</v>
      </c>
    </row>
    <row r="1022" spans="1:19" x14ac:dyDescent="0.45">
      <c r="A1022" t="s">
        <v>504</v>
      </c>
      <c r="B1022" t="s">
        <v>489</v>
      </c>
      <c r="C1022" t="s">
        <v>138</v>
      </c>
      <c r="D1022">
        <v>0</v>
      </c>
      <c r="E1022">
        <v>0</v>
      </c>
      <c r="F1022">
        <v>0.99833080598147805</v>
      </c>
      <c r="G1022">
        <v>6.5125392345884701E-4</v>
      </c>
      <c r="H1022" t="s">
        <v>505</v>
      </c>
      <c r="O1022" t="s">
        <v>505</v>
      </c>
      <c r="P1022">
        <v>1.245099121308E-3</v>
      </c>
      <c r="Q1022">
        <v>5.7775705882473396E-4</v>
      </c>
      <c r="R1022">
        <v>1839211</v>
      </c>
      <c r="S1022">
        <v>2642</v>
      </c>
    </row>
    <row r="1023" spans="1:19" x14ac:dyDescent="0.45">
      <c r="A1023" t="s">
        <v>506</v>
      </c>
      <c r="B1023" t="s">
        <v>489</v>
      </c>
      <c r="C1023" t="s">
        <v>138</v>
      </c>
      <c r="D1023">
        <v>0</v>
      </c>
      <c r="E1023">
        <v>1</v>
      </c>
      <c r="F1023">
        <v>1</v>
      </c>
      <c r="G1023">
        <v>0</v>
      </c>
      <c r="H1023" t="s">
        <v>505</v>
      </c>
      <c r="O1023" t="s">
        <v>505</v>
      </c>
      <c r="P1023">
        <v>0</v>
      </c>
      <c r="Q1023">
        <v>0</v>
      </c>
      <c r="R1023">
        <v>276288</v>
      </c>
      <c r="S1023">
        <v>327</v>
      </c>
    </row>
    <row r="1024" spans="1:19" x14ac:dyDescent="0.45">
      <c r="A1024" t="s">
        <v>507</v>
      </c>
      <c r="B1024" t="s">
        <v>489</v>
      </c>
      <c r="C1024" t="s">
        <v>138</v>
      </c>
      <c r="D1024">
        <v>0</v>
      </c>
      <c r="E1024">
        <v>0</v>
      </c>
      <c r="F1024">
        <v>0.998638223240913</v>
      </c>
      <c r="G1024">
        <v>4.3783534312080198E-4</v>
      </c>
      <c r="H1024" t="s">
        <v>508</v>
      </c>
      <c r="O1024" t="s">
        <v>508</v>
      </c>
      <c r="P1024">
        <v>1.27478079917969E-3</v>
      </c>
      <c r="Q1024">
        <v>4.2924257200648702E-4</v>
      </c>
      <c r="R1024">
        <v>3448436</v>
      </c>
      <c r="S1024">
        <v>4973</v>
      </c>
    </row>
    <row r="1025" spans="1:19" x14ac:dyDescent="0.45">
      <c r="A1025" t="s">
        <v>509</v>
      </c>
      <c r="B1025" t="s">
        <v>489</v>
      </c>
      <c r="C1025" t="s">
        <v>138</v>
      </c>
      <c r="D1025">
        <v>0</v>
      </c>
      <c r="E1025">
        <v>1</v>
      </c>
      <c r="F1025">
        <v>0.99809827409896301</v>
      </c>
      <c r="G1025">
        <v>1.90102277936189E-3</v>
      </c>
      <c r="H1025" t="s">
        <v>508</v>
      </c>
      <c r="O1025" t="s">
        <v>508</v>
      </c>
      <c r="P1025">
        <v>1.9017259010372101E-3</v>
      </c>
      <c r="Q1025">
        <v>1.90102277936189E-3</v>
      </c>
      <c r="R1025">
        <v>383336</v>
      </c>
      <c r="S1025">
        <v>462</v>
      </c>
    </row>
    <row r="1026" spans="1:19" x14ac:dyDescent="0.45">
      <c r="A1026" t="s">
        <v>510</v>
      </c>
      <c r="B1026" t="s">
        <v>489</v>
      </c>
      <c r="C1026" t="s">
        <v>138</v>
      </c>
      <c r="D1026">
        <v>0</v>
      </c>
      <c r="E1026">
        <v>0</v>
      </c>
      <c r="F1026">
        <v>0.99907261606992204</v>
      </c>
      <c r="G1026">
        <v>5.3645560137091403E-4</v>
      </c>
      <c r="H1026" t="s">
        <v>511</v>
      </c>
      <c r="O1026" t="s">
        <v>511</v>
      </c>
      <c r="P1026">
        <v>5.9154118996715605E-4</v>
      </c>
      <c r="Q1026">
        <v>4.1857281901020701E-4</v>
      </c>
      <c r="R1026">
        <v>1310137</v>
      </c>
      <c r="S1026">
        <v>1885</v>
      </c>
    </row>
    <row r="1027" spans="1:19" x14ac:dyDescent="0.45">
      <c r="A1027" t="s">
        <v>512</v>
      </c>
      <c r="B1027" t="s">
        <v>489</v>
      </c>
      <c r="C1027" t="s">
        <v>138</v>
      </c>
      <c r="D1027">
        <v>0</v>
      </c>
      <c r="E1027">
        <v>1</v>
      </c>
      <c r="F1027">
        <v>1</v>
      </c>
      <c r="G1027">
        <v>0</v>
      </c>
      <c r="H1027" t="s">
        <v>511</v>
      </c>
      <c r="O1027" t="s">
        <v>511</v>
      </c>
      <c r="P1027">
        <v>0</v>
      </c>
      <c r="Q1027">
        <v>0</v>
      </c>
      <c r="R1027">
        <v>183296</v>
      </c>
      <c r="S1027">
        <v>214</v>
      </c>
    </row>
    <row r="1028" spans="1:19" x14ac:dyDescent="0.45">
      <c r="A1028" t="s">
        <v>513</v>
      </c>
      <c r="B1028" t="s">
        <v>489</v>
      </c>
      <c r="C1028" t="s">
        <v>138</v>
      </c>
      <c r="D1028">
        <v>0</v>
      </c>
      <c r="E1028">
        <v>0</v>
      </c>
      <c r="F1028">
        <v>0.99760089483945902</v>
      </c>
      <c r="G1028">
        <v>1.0612486649964499E-3</v>
      </c>
      <c r="H1028" t="s">
        <v>514</v>
      </c>
      <c r="O1028" t="s">
        <v>514</v>
      </c>
      <c r="P1028">
        <v>2.08143151773337E-3</v>
      </c>
      <c r="Q1028">
        <v>9.08166478495143E-4</v>
      </c>
      <c r="R1028">
        <v>1419696</v>
      </c>
      <c r="S1028">
        <v>2009</v>
      </c>
    </row>
    <row r="1029" spans="1:19" x14ac:dyDescent="0.45">
      <c r="A1029" t="s">
        <v>515</v>
      </c>
      <c r="B1029" t="s">
        <v>489</v>
      </c>
      <c r="C1029" t="s">
        <v>138</v>
      </c>
      <c r="D1029">
        <v>0</v>
      </c>
      <c r="E1029">
        <v>1</v>
      </c>
      <c r="F1029">
        <v>1</v>
      </c>
      <c r="G1029">
        <v>0</v>
      </c>
      <c r="H1029" t="s">
        <v>514</v>
      </c>
      <c r="O1029" t="s">
        <v>514</v>
      </c>
      <c r="P1029">
        <v>0</v>
      </c>
      <c r="Q1029">
        <v>0</v>
      </c>
      <c r="R1029">
        <v>214061</v>
      </c>
      <c r="S1029">
        <v>235</v>
      </c>
    </row>
    <row r="1030" spans="1:19" x14ac:dyDescent="0.45">
      <c r="A1030" t="s">
        <v>516</v>
      </c>
      <c r="B1030" t="s">
        <v>489</v>
      </c>
      <c r="C1030" t="s">
        <v>138</v>
      </c>
      <c r="D1030">
        <v>0</v>
      </c>
      <c r="E1030">
        <v>0</v>
      </c>
      <c r="F1030">
        <v>0.99943472452626503</v>
      </c>
      <c r="G1030">
        <v>5.6490639673231302E-4</v>
      </c>
      <c r="H1030" t="s">
        <v>517</v>
      </c>
      <c r="O1030" t="s">
        <v>517</v>
      </c>
      <c r="P1030">
        <v>5.6527547373545599E-4</v>
      </c>
      <c r="Q1030">
        <v>5.6490639673231302E-4</v>
      </c>
      <c r="R1030">
        <v>866834</v>
      </c>
      <c r="S1030">
        <v>1240</v>
      </c>
    </row>
    <row r="1031" spans="1:19" x14ac:dyDescent="0.45">
      <c r="A1031" t="s">
        <v>518</v>
      </c>
      <c r="B1031" t="s">
        <v>489</v>
      </c>
      <c r="C1031" t="s">
        <v>138</v>
      </c>
      <c r="D1031">
        <v>0</v>
      </c>
      <c r="E1031">
        <v>1</v>
      </c>
      <c r="F1031">
        <v>1</v>
      </c>
      <c r="G1031">
        <v>0</v>
      </c>
      <c r="H1031" t="s">
        <v>517</v>
      </c>
      <c r="O1031" t="s">
        <v>517</v>
      </c>
      <c r="P1031">
        <v>0</v>
      </c>
      <c r="Q1031">
        <v>0</v>
      </c>
      <c r="R1031">
        <v>315193</v>
      </c>
      <c r="S1031">
        <v>362</v>
      </c>
    </row>
    <row r="1032" spans="1:19" x14ac:dyDescent="0.45">
      <c r="A1032" t="s">
        <v>519</v>
      </c>
      <c r="B1032" t="s">
        <v>489</v>
      </c>
      <c r="C1032" t="s">
        <v>138</v>
      </c>
      <c r="D1032">
        <v>0</v>
      </c>
      <c r="E1032">
        <v>0</v>
      </c>
      <c r="F1032">
        <v>0.99937232427638201</v>
      </c>
      <c r="G1032">
        <v>6.2757507538320305E-4</v>
      </c>
      <c r="H1032" t="s">
        <v>520</v>
      </c>
      <c r="O1032" t="s">
        <v>520</v>
      </c>
      <c r="P1032">
        <v>6.2767572361800499E-4</v>
      </c>
      <c r="Q1032">
        <v>6.2757507538320305E-4</v>
      </c>
      <c r="R1032">
        <v>879435</v>
      </c>
      <c r="S1032">
        <v>1279</v>
      </c>
    </row>
    <row r="1033" spans="1:19" x14ac:dyDescent="0.45">
      <c r="A1033" t="s">
        <v>521</v>
      </c>
      <c r="B1033" t="s">
        <v>489</v>
      </c>
      <c r="C1033" t="s">
        <v>138</v>
      </c>
      <c r="D1033">
        <v>0</v>
      </c>
      <c r="E1033">
        <v>1</v>
      </c>
      <c r="F1033">
        <v>1</v>
      </c>
      <c r="G1033">
        <v>0</v>
      </c>
      <c r="H1033" t="s">
        <v>520</v>
      </c>
      <c r="O1033" t="s">
        <v>520</v>
      </c>
      <c r="P1033">
        <v>0</v>
      </c>
      <c r="Q1033">
        <v>0</v>
      </c>
      <c r="R1033">
        <v>278455</v>
      </c>
      <c r="S1033">
        <v>333</v>
      </c>
    </row>
    <row r="1034" spans="1:19" x14ac:dyDescent="0.45">
      <c r="A1034" t="s">
        <v>522</v>
      </c>
      <c r="B1034" t="s">
        <v>489</v>
      </c>
      <c r="C1034" t="s">
        <v>138</v>
      </c>
      <c r="D1034">
        <v>0</v>
      </c>
      <c r="E1034">
        <v>0</v>
      </c>
      <c r="F1034">
        <v>1</v>
      </c>
      <c r="G1034">
        <v>0</v>
      </c>
      <c r="H1034" t="s">
        <v>523</v>
      </c>
      <c r="O1034" t="s">
        <v>523</v>
      </c>
      <c r="P1034">
        <v>0</v>
      </c>
      <c r="Q1034">
        <v>0</v>
      </c>
      <c r="R1034">
        <v>257229</v>
      </c>
      <c r="S1034">
        <v>385</v>
      </c>
    </row>
    <row r="1035" spans="1:19" x14ac:dyDescent="0.45">
      <c r="A1035" t="s">
        <v>524</v>
      </c>
      <c r="B1035" t="s">
        <v>489</v>
      </c>
      <c r="C1035" t="s">
        <v>138</v>
      </c>
      <c r="D1035">
        <v>0</v>
      </c>
      <c r="E1035">
        <v>1</v>
      </c>
      <c r="F1035">
        <v>1</v>
      </c>
      <c r="G1035">
        <v>0</v>
      </c>
      <c r="H1035" t="s">
        <v>523</v>
      </c>
      <c r="O1035" t="s">
        <v>523</v>
      </c>
      <c r="P1035">
        <v>0</v>
      </c>
      <c r="Q1035">
        <v>0</v>
      </c>
      <c r="R1035">
        <v>54305</v>
      </c>
      <c r="S1035">
        <v>64</v>
      </c>
    </row>
    <row r="1036" spans="1:19" x14ac:dyDescent="0.45">
      <c r="A1036" t="s">
        <v>525</v>
      </c>
      <c r="B1036" t="s">
        <v>489</v>
      </c>
      <c r="C1036" t="s">
        <v>138</v>
      </c>
      <c r="D1036">
        <v>0</v>
      </c>
      <c r="E1036">
        <v>0</v>
      </c>
      <c r="F1036">
        <v>0.99933536659219002</v>
      </c>
      <c r="G1036">
        <v>3.9091700532944702E-4</v>
      </c>
      <c r="H1036" t="s">
        <v>526</v>
      </c>
      <c r="O1036" t="s">
        <v>526</v>
      </c>
      <c r="P1036">
        <v>6.6463340781041595E-4</v>
      </c>
      <c r="Q1036">
        <v>3.9091700532944702E-4</v>
      </c>
      <c r="R1036">
        <v>1643011</v>
      </c>
      <c r="S1036">
        <v>2413</v>
      </c>
    </row>
    <row r="1037" spans="1:19" x14ac:dyDescent="0.45">
      <c r="A1037" t="s">
        <v>527</v>
      </c>
      <c r="B1037" t="s">
        <v>489</v>
      </c>
      <c r="C1037" t="s">
        <v>138</v>
      </c>
      <c r="D1037">
        <v>0</v>
      </c>
      <c r="E1037">
        <v>1</v>
      </c>
      <c r="F1037">
        <v>1</v>
      </c>
      <c r="G1037">
        <v>0</v>
      </c>
      <c r="H1037" t="s">
        <v>526</v>
      </c>
      <c r="O1037" t="s">
        <v>526</v>
      </c>
      <c r="P1037">
        <v>0</v>
      </c>
      <c r="Q1037">
        <v>0</v>
      </c>
      <c r="R1037">
        <v>488952</v>
      </c>
      <c r="S1037">
        <v>575</v>
      </c>
    </row>
    <row r="1038" spans="1:19" x14ac:dyDescent="0.45">
      <c r="A1038" t="s">
        <v>528</v>
      </c>
      <c r="B1038" t="s">
        <v>489</v>
      </c>
      <c r="C1038" t="s">
        <v>138</v>
      </c>
      <c r="D1038">
        <v>0</v>
      </c>
      <c r="E1038">
        <v>0</v>
      </c>
      <c r="F1038">
        <v>1</v>
      </c>
      <c r="G1038">
        <v>0</v>
      </c>
      <c r="H1038" t="s">
        <v>529</v>
      </c>
      <c r="O1038" t="s">
        <v>529</v>
      </c>
      <c r="P1038">
        <v>0</v>
      </c>
      <c r="Q1038">
        <v>0</v>
      </c>
      <c r="R1038">
        <v>1204891</v>
      </c>
      <c r="S1038">
        <v>1742</v>
      </c>
    </row>
    <row r="1039" spans="1:19" x14ac:dyDescent="0.45">
      <c r="A1039" t="s">
        <v>530</v>
      </c>
      <c r="B1039" t="s">
        <v>489</v>
      </c>
      <c r="C1039" t="s">
        <v>138</v>
      </c>
      <c r="D1039">
        <v>0</v>
      </c>
      <c r="E1039">
        <v>1</v>
      </c>
      <c r="F1039">
        <v>1</v>
      </c>
      <c r="G1039">
        <v>0</v>
      </c>
      <c r="H1039" t="s">
        <v>529</v>
      </c>
      <c r="O1039" t="s">
        <v>529</v>
      </c>
      <c r="P1039">
        <v>0</v>
      </c>
      <c r="Q1039">
        <v>0</v>
      </c>
      <c r="R1039">
        <v>216925</v>
      </c>
      <c r="S1039">
        <v>257</v>
      </c>
    </row>
    <row r="1040" spans="1:19" x14ac:dyDescent="0.45">
      <c r="A1040" t="s">
        <v>531</v>
      </c>
      <c r="B1040" t="s">
        <v>489</v>
      </c>
      <c r="C1040" t="s">
        <v>138</v>
      </c>
      <c r="D1040">
        <v>0</v>
      </c>
      <c r="E1040">
        <v>0</v>
      </c>
      <c r="F1040">
        <v>0.997859762665253</v>
      </c>
      <c r="G1040">
        <v>6.8000375929963498E-4</v>
      </c>
      <c r="H1040" t="s">
        <v>532</v>
      </c>
      <c r="O1040" t="s">
        <v>532</v>
      </c>
      <c r="P1040">
        <v>1.7003190571317701E-3</v>
      </c>
      <c r="Q1040">
        <v>6.0193527817866701E-4</v>
      </c>
      <c r="R1040">
        <v>1718501</v>
      </c>
      <c r="S1040">
        <v>2582</v>
      </c>
    </row>
    <row r="1041" spans="1:19" x14ac:dyDescent="0.45">
      <c r="A1041" t="s">
        <v>533</v>
      </c>
      <c r="B1041" t="s">
        <v>489</v>
      </c>
      <c r="C1041" t="s">
        <v>138</v>
      </c>
      <c r="D1041">
        <v>0</v>
      </c>
      <c r="E1041">
        <v>1</v>
      </c>
      <c r="F1041">
        <v>1</v>
      </c>
      <c r="G1041">
        <v>0</v>
      </c>
      <c r="H1041" t="s">
        <v>532</v>
      </c>
      <c r="O1041" t="s">
        <v>532</v>
      </c>
      <c r="P1041">
        <v>0</v>
      </c>
      <c r="Q1041">
        <v>0</v>
      </c>
      <c r="R1041">
        <v>190345</v>
      </c>
      <c r="S1041">
        <v>231</v>
      </c>
    </row>
    <row r="1042" spans="1:19" x14ac:dyDescent="0.45">
      <c r="A1042" t="s">
        <v>534</v>
      </c>
      <c r="B1042" t="s">
        <v>489</v>
      </c>
      <c r="C1042" t="s">
        <v>138</v>
      </c>
      <c r="D1042">
        <v>0</v>
      </c>
      <c r="E1042">
        <v>0</v>
      </c>
      <c r="F1042">
        <v>0.99905706608468603</v>
      </c>
      <c r="G1042">
        <v>4.0014729542012402E-4</v>
      </c>
      <c r="H1042" t="s">
        <v>535</v>
      </c>
      <c r="O1042" t="s">
        <v>535</v>
      </c>
      <c r="P1042">
        <v>9.4293391531373005E-4</v>
      </c>
      <c r="Q1042">
        <v>4.0014729542012402E-4</v>
      </c>
      <c r="R1042">
        <v>2609939</v>
      </c>
      <c r="S1042">
        <v>3889</v>
      </c>
    </row>
    <row r="1043" spans="1:19" x14ac:dyDescent="0.45">
      <c r="A1043" t="s">
        <v>536</v>
      </c>
      <c r="B1043" t="s">
        <v>489</v>
      </c>
      <c r="C1043" t="s">
        <v>138</v>
      </c>
      <c r="D1043">
        <v>0</v>
      </c>
      <c r="E1043">
        <v>1</v>
      </c>
      <c r="F1043">
        <v>1</v>
      </c>
      <c r="G1043">
        <v>0</v>
      </c>
      <c r="H1043" t="s">
        <v>535</v>
      </c>
      <c r="O1043" t="s">
        <v>535</v>
      </c>
      <c r="P1043">
        <v>0</v>
      </c>
      <c r="Q1043">
        <v>0</v>
      </c>
      <c r="R1043">
        <v>371182</v>
      </c>
      <c r="S1043">
        <v>448</v>
      </c>
    </row>
    <row r="1044" spans="1:19" x14ac:dyDescent="0.45">
      <c r="A1044" t="s">
        <v>537</v>
      </c>
      <c r="B1044" t="s">
        <v>489</v>
      </c>
      <c r="C1044" t="s">
        <v>138</v>
      </c>
      <c r="D1044">
        <v>0</v>
      </c>
      <c r="E1044">
        <v>0</v>
      </c>
      <c r="F1044">
        <v>0.99902767478129895</v>
      </c>
      <c r="G1044">
        <v>3.2431793703904902E-4</v>
      </c>
      <c r="H1044" t="s">
        <v>538</v>
      </c>
      <c r="O1044" t="s">
        <v>538</v>
      </c>
      <c r="P1044">
        <v>6.3687157605812797E-4</v>
      </c>
      <c r="Q1044">
        <v>2.6050600748923799E-4</v>
      </c>
      <c r="R1044">
        <v>3466947</v>
      </c>
      <c r="S1044">
        <v>5239</v>
      </c>
    </row>
    <row r="1045" spans="1:19" x14ac:dyDescent="0.45">
      <c r="A1045" t="s">
        <v>539</v>
      </c>
      <c r="B1045" t="s">
        <v>489</v>
      </c>
      <c r="C1045" t="s">
        <v>138</v>
      </c>
      <c r="D1045">
        <v>0</v>
      </c>
      <c r="E1045">
        <v>1</v>
      </c>
      <c r="F1045">
        <v>1</v>
      </c>
      <c r="G1045">
        <v>0</v>
      </c>
      <c r="H1045" t="s">
        <v>538</v>
      </c>
      <c r="O1045" t="s">
        <v>538</v>
      </c>
      <c r="P1045">
        <v>0</v>
      </c>
      <c r="Q1045">
        <v>0</v>
      </c>
      <c r="R1045">
        <v>434910</v>
      </c>
      <c r="S1045">
        <v>528</v>
      </c>
    </row>
    <row r="1046" spans="1:19" x14ac:dyDescent="0.45">
      <c r="A1046" t="s">
        <v>540</v>
      </c>
      <c r="B1046" t="s">
        <v>489</v>
      </c>
      <c r="C1046" t="s">
        <v>138</v>
      </c>
      <c r="D1046">
        <v>0</v>
      </c>
      <c r="E1046">
        <v>0</v>
      </c>
      <c r="F1046">
        <v>0.99896913467952198</v>
      </c>
      <c r="G1046">
        <v>1.02947734005262E-3</v>
      </c>
      <c r="H1046" t="s">
        <v>541</v>
      </c>
      <c r="O1046" t="s">
        <v>541</v>
      </c>
      <c r="P1046">
        <v>1.03086532047784E-3</v>
      </c>
      <c r="Q1046">
        <v>1.02947734005262E-3</v>
      </c>
      <c r="R1046">
        <v>643149</v>
      </c>
      <c r="S1046">
        <v>923</v>
      </c>
    </row>
    <row r="1047" spans="1:19" x14ac:dyDescent="0.45">
      <c r="A1047" t="s">
        <v>542</v>
      </c>
      <c r="B1047" t="s">
        <v>489</v>
      </c>
      <c r="C1047" t="s">
        <v>138</v>
      </c>
      <c r="D1047">
        <v>0</v>
      </c>
      <c r="E1047">
        <v>1</v>
      </c>
      <c r="F1047">
        <v>1</v>
      </c>
      <c r="G1047">
        <v>0</v>
      </c>
      <c r="H1047" t="s">
        <v>541</v>
      </c>
      <c r="O1047" t="s">
        <v>541</v>
      </c>
      <c r="P1047">
        <v>0</v>
      </c>
      <c r="Q1047">
        <v>0</v>
      </c>
      <c r="R1047">
        <v>136006</v>
      </c>
      <c r="S1047">
        <v>158</v>
      </c>
    </row>
    <row r="1048" spans="1:19" x14ac:dyDescent="0.45">
      <c r="A1048" t="s">
        <v>543</v>
      </c>
      <c r="B1048" t="s">
        <v>489</v>
      </c>
      <c r="C1048" t="s">
        <v>138</v>
      </c>
      <c r="D1048">
        <v>0</v>
      </c>
      <c r="E1048">
        <v>0</v>
      </c>
      <c r="F1048">
        <v>0.99652714009158605</v>
      </c>
      <c r="G1048">
        <v>1.5982589717456099E-3</v>
      </c>
      <c r="H1048" t="s">
        <v>544</v>
      </c>
      <c r="O1048" t="s">
        <v>544</v>
      </c>
      <c r="P1048">
        <v>2.6960954035411999E-3</v>
      </c>
      <c r="Q1048">
        <v>1.3979410457119899E-3</v>
      </c>
      <c r="R1048">
        <v>664294</v>
      </c>
      <c r="S1048">
        <v>1007</v>
      </c>
    </row>
    <row r="1049" spans="1:19" x14ac:dyDescent="0.45">
      <c r="A1049" t="s">
        <v>545</v>
      </c>
      <c r="B1049" t="s">
        <v>489</v>
      </c>
      <c r="C1049" t="s">
        <v>138</v>
      </c>
      <c r="D1049">
        <v>0</v>
      </c>
      <c r="E1049">
        <v>1</v>
      </c>
      <c r="F1049">
        <v>1</v>
      </c>
      <c r="G1049">
        <v>0</v>
      </c>
      <c r="H1049" t="s">
        <v>544</v>
      </c>
      <c r="O1049" t="s">
        <v>544</v>
      </c>
      <c r="P1049">
        <v>0</v>
      </c>
      <c r="Q1049">
        <v>0</v>
      </c>
      <c r="R1049">
        <v>112992</v>
      </c>
      <c r="S1049">
        <v>134</v>
      </c>
    </row>
    <row r="1050" spans="1:19" x14ac:dyDescent="0.45">
      <c r="A1050" t="s">
        <v>546</v>
      </c>
      <c r="B1050" t="s">
        <v>489</v>
      </c>
      <c r="C1050" t="s">
        <v>138</v>
      </c>
      <c r="D1050">
        <v>0</v>
      </c>
      <c r="E1050">
        <v>0</v>
      </c>
      <c r="F1050">
        <v>1</v>
      </c>
      <c r="G1050">
        <v>0</v>
      </c>
      <c r="H1050" t="s">
        <v>547</v>
      </c>
      <c r="O1050" t="s">
        <v>547</v>
      </c>
      <c r="P1050">
        <v>0</v>
      </c>
      <c r="Q1050">
        <v>0</v>
      </c>
      <c r="R1050">
        <v>41282</v>
      </c>
      <c r="S1050">
        <v>64</v>
      </c>
    </row>
    <row r="1051" spans="1:19" x14ac:dyDescent="0.45">
      <c r="A1051" t="s">
        <v>548</v>
      </c>
      <c r="B1051" t="s">
        <v>489</v>
      </c>
      <c r="C1051" t="s">
        <v>138</v>
      </c>
      <c r="D1051">
        <v>0</v>
      </c>
      <c r="E1051">
        <v>1</v>
      </c>
      <c r="F1051">
        <v>1</v>
      </c>
      <c r="G1051">
        <v>0</v>
      </c>
      <c r="H1051" t="s">
        <v>547</v>
      </c>
      <c r="O1051" t="s">
        <v>547</v>
      </c>
      <c r="P1051">
        <v>0</v>
      </c>
      <c r="Q1051">
        <v>0</v>
      </c>
      <c r="R1051">
        <v>19101</v>
      </c>
      <c r="S1051">
        <v>23</v>
      </c>
    </row>
    <row r="1052" spans="1:19" x14ac:dyDescent="0.45">
      <c r="A1052" t="s">
        <v>549</v>
      </c>
      <c r="B1052" t="s">
        <v>489</v>
      </c>
      <c r="C1052" t="s">
        <v>138</v>
      </c>
      <c r="D1052">
        <v>0</v>
      </c>
      <c r="E1052">
        <v>0</v>
      </c>
      <c r="F1052">
        <v>1</v>
      </c>
      <c r="G1052">
        <v>0</v>
      </c>
      <c r="H1052" t="s">
        <v>550</v>
      </c>
      <c r="O1052" t="s">
        <v>550</v>
      </c>
      <c r="P1052">
        <v>0</v>
      </c>
      <c r="Q1052">
        <v>0</v>
      </c>
      <c r="R1052">
        <v>29381</v>
      </c>
      <c r="S1052">
        <v>43</v>
      </c>
    </row>
    <row r="1053" spans="1:19" x14ac:dyDescent="0.45">
      <c r="A1053" t="s">
        <v>551</v>
      </c>
      <c r="B1053" t="s">
        <v>489</v>
      </c>
      <c r="C1053" t="s">
        <v>138</v>
      </c>
      <c r="D1053">
        <v>0</v>
      </c>
      <c r="E1053">
        <v>1</v>
      </c>
      <c r="F1053">
        <v>1</v>
      </c>
      <c r="G1053">
        <v>0</v>
      </c>
      <c r="H1053" t="s">
        <v>550</v>
      </c>
      <c r="O1053" t="s">
        <v>550</v>
      </c>
      <c r="P1053">
        <v>0</v>
      </c>
      <c r="Q1053">
        <v>0</v>
      </c>
      <c r="R1053">
        <v>9737</v>
      </c>
      <c r="S1053">
        <v>13</v>
      </c>
    </row>
    <row r="1054" spans="1:19" x14ac:dyDescent="0.45">
      <c r="A1054" t="s">
        <v>552</v>
      </c>
      <c r="B1054" t="s">
        <v>489</v>
      </c>
      <c r="C1054" t="s">
        <v>142</v>
      </c>
      <c r="D1054">
        <v>0</v>
      </c>
      <c r="E1054">
        <v>0</v>
      </c>
      <c r="F1054">
        <v>1</v>
      </c>
      <c r="G1054">
        <v>0</v>
      </c>
      <c r="H1054" t="s">
        <v>490</v>
      </c>
      <c r="O1054" t="s">
        <v>490</v>
      </c>
      <c r="P1054">
        <v>0</v>
      </c>
      <c r="Q1054">
        <v>0</v>
      </c>
      <c r="R1054">
        <v>266905</v>
      </c>
      <c r="S1054">
        <v>400</v>
      </c>
    </row>
    <row r="1055" spans="1:19" x14ac:dyDescent="0.45">
      <c r="A1055" t="s">
        <v>553</v>
      </c>
      <c r="B1055" t="s">
        <v>489</v>
      </c>
      <c r="C1055" t="s">
        <v>142</v>
      </c>
      <c r="D1055">
        <v>0</v>
      </c>
      <c r="E1055">
        <v>1</v>
      </c>
      <c r="F1055">
        <v>1</v>
      </c>
      <c r="G1055">
        <v>0</v>
      </c>
      <c r="H1055" t="s">
        <v>490</v>
      </c>
      <c r="O1055" t="s">
        <v>490</v>
      </c>
      <c r="P1055">
        <v>0</v>
      </c>
      <c r="Q1055">
        <v>0</v>
      </c>
      <c r="R1055">
        <v>7330</v>
      </c>
      <c r="S1055">
        <v>8</v>
      </c>
    </row>
    <row r="1056" spans="1:19" x14ac:dyDescent="0.45">
      <c r="A1056" t="s">
        <v>554</v>
      </c>
      <c r="B1056" t="s">
        <v>489</v>
      </c>
      <c r="C1056" t="s">
        <v>142</v>
      </c>
      <c r="D1056">
        <v>0</v>
      </c>
      <c r="E1056">
        <v>0</v>
      </c>
      <c r="F1056">
        <v>1</v>
      </c>
      <c r="G1056">
        <v>0</v>
      </c>
      <c r="H1056" t="s">
        <v>493</v>
      </c>
      <c r="O1056" t="s">
        <v>493</v>
      </c>
      <c r="P1056">
        <v>0</v>
      </c>
      <c r="Q1056">
        <v>0</v>
      </c>
      <c r="R1056">
        <v>106831</v>
      </c>
      <c r="S1056">
        <v>149</v>
      </c>
    </row>
    <row r="1057" spans="1:19" x14ac:dyDescent="0.45">
      <c r="A1057" t="s">
        <v>555</v>
      </c>
      <c r="B1057" t="s">
        <v>489</v>
      </c>
      <c r="C1057" t="s">
        <v>142</v>
      </c>
      <c r="D1057">
        <v>0</v>
      </c>
      <c r="E1057">
        <v>1</v>
      </c>
      <c r="F1057">
        <v>1</v>
      </c>
      <c r="G1057">
        <v>0</v>
      </c>
      <c r="H1057" t="s">
        <v>493</v>
      </c>
      <c r="O1057" t="s">
        <v>493</v>
      </c>
      <c r="P1057">
        <v>0</v>
      </c>
      <c r="Q1057">
        <v>0</v>
      </c>
      <c r="R1057">
        <v>5651</v>
      </c>
      <c r="S1057">
        <v>6</v>
      </c>
    </row>
    <row r="1058" spans="1:19" x14ac:dyDescent="0.45">
      <c r="A1058" t="s">
        <v>556</v>
      </c>
      <c r="B1058" t="s">
        <v>489</v>
      </c>
      <c r="C1058" t="s">
        <v>142</v>
      </c>
      <c r="D1058">
        <v>0</v>
      </c>
      <c r="E1058">
        <v>0</v>
      </c>
      <c r="F1058">
        <v>0.99938317932622101</v>
      </c>
      <c r="G1058">
        <v>4.4124283952735698E-4</v>
      </c>
      <c r="H1058" t="s">
        <v>496</v>
      </c>
      <c r="O1058" t="s">
        <v>496</v>
      </c>
      <c r="P1058">
        <v>6.1682067377910501E-4</v>
      </c>
      <c r="Q1058">
        <v>4.4124283952735698E-4</v>
      </c>
      <c r="R1058">
        <v>2692841</v>
      </c>
      <c r="S1058">
        <v>3736</v>
      </c>
    </row>
    <row r="1059" spans="1:19" x14ac:dyDescent="0.45">
      <c r="A1059" t="s">
        <v>557</v>
      </c>
      <c r="B1059" t="s">
        <v>489</v>
      </c>
      <c r="C1059" t="s">
        <v>142</v>
      </c>
      <c r="D1059">
        <v>0</v>
      </c>
      <c r="E1059">
        <v>1</v>
      </c>
      <c r="F1059">
        <v>1</v>
      </c>
      <c r="G1059">
        <v>0</v>
      </c>
      <c r="H1059" t="s">
        <v>496</v>
      </c>
      <c r="O1059" t="s">
        <v>496</v>
      </c>
      <c r="P1059">
        <v>0</v>
      </c>
      <c r="Q1059">
        <v>0</v>
      </c>
      <c r="R1059">
        <v>117738</v>
      </c>
      <c r="S1059">
        <v>124</v>
      </c>
    </row>
    <row r="1060" spans="1:19" x14ac:dyDescent="0.45">
      <c r="A1060" t="s">
        <v>558</v>
      </c>
      <c r="B1060" t="s">
        <v>489</v>
      </c>
      <c r="C1060" t="s">
        <v>142</v>
      </c>
      <c r="D1060">
        <v>0</v>
      </c>
      <c r="E1060">
        <v>0</v>
      </c>
      <c r="F1060">
        <v>1</v>
      </c>
      <c r="G1060">
        <v>0</v>
      </c>
      <c r="H1060" t="s">
        <v>499</v>
      </c>
      <c r="O1060" t="s">
        <v>499</v>
      </c>
      <c r="P1060">
        <v>0</v>
      </c>
      <c r="Q1060">
        <v>0</v>
      </c>
      <c r="R1060">
        <v>178371</v>
      </c>
      <c r="S1060">
        <v>249</v>
      </c>
    </row>
    <row r="1061" spans="1:19" x14ac:dyDescent="0.45">
      <c r="A1061" t="s">
        <v>559</v>
      </c>
      <c r="B1061" t="s">
        <v>489</v>
      </c>
      <c r="C1061" t="s">
        <v>142</v>
      </c>
      <c r="D1061">
        <v>0</v>
      </c>
      <c r="E1061">
        <v>1</v>
      </c>
      <c r="F1061">
        <v>1</v>
      </c>
      <c r="G1061">
        <v>0</v>
      </c>
      <c r="H1061" t="s">
        <v>499</v>
      </c>
      <c r="O1061" t="s">
        <v>499</v>
      </c>
      <c r="P1061">
        <v>0</v>
      </c>
      <c r="Q1061">
        <v>0</v>
      </c>
      <c r="R1061">
        <v>5969</v>
      </c>
      <c r="S1061">
        <v>6</v>
      </c>
    </row>
    <row r="1062" spans="1:19" x14ac:dyDescent="0.45">
      <c r="A1062" t="s">
        <v>560</v>
      </c>
      <c r="B1062" t="s">
        <v>489</v>
      </c>
      <c r="C1062" t="s">
        <v>142</v>
      </c>
      <c r="D1062">
        <v>0</v>
      </c>
      <c r="E1062">
        <v>0</v>
      </c>
      <c r="F1062">
        <v>1</v>
      </c>
      <c r="G1062">
        <v>0</v>
      </c>
      <c r="H1062" t="s">
        <v>502</v>
      </c>
      <c r="O1062" t="s">
        <v>502</v>
      </c>
      <c r="P1062">
        <v>0</v>
      </c>
      <c r="Q1062">
        <v>0</v>
      </c>
      <c r="R1062">
        <v>205529</v>
      </c>
      <c r="S1062">
        <v>287</v>
      </c>
    </row>
    <row r="1063" spans="1:19" x14ac:dyDescent="0.45">
      <c r="A1063" t="s">
        <v>561</v>
      </c>
      <c r="B1063" t="s">
        <v>489</v>
      </c>
      <c r="C1063" t="s">
        <v>142</v>
      </c>
      <c r="D1063">
        <v>0</v>
      </c>
      <c r="E1063">
        <v>1</v>
      </c>
      <c r="F1063">
        <v>1</v>
      </c>
      <c r="G1063">
        <v>0</v>
      </c>
      <c r="H1063" t="s">
        <v>502</v>
      </c>
      <c r="O1063" t="s">
        <v>502</v>
      </c>
      <c r="P1063">
        <v>0</v>
      </c>
      <c r="Q1063">
        <v>0</v>
      </c>
      <c r="R1063">
        <v>15832</v>
      </c>
      <c r="S1063">
        <v>16</v>
      </c>
    </row>
    <row r="1064" spans="1:19" x14ac:dyDescent="0.45">
      <c r="A1064" t="s">
        <v>562</v>
      </c>
      <c r="B1064" t="s">
        <v>489</v>
      </c>
      <c r="C1064" t="s">
        <v>142</v>
      </c>
      <c r="D1064">
        <v>0</v>
      </c>
      <c r="E1064">
        <v>0</v>
      </c>
      <c r="F1064">
        <v>1</v>
      </c>
      <c r="G1064">
        <v>0</v>
      </c>
      <c r="H1064" t="s">
        <v>505</v>
      </c>
      <c r="O1064" t="s">
        <v>505</v>
      </c>
      <c r="P1064">
        <v>0</v>
      </c>
      <c r="Q1064">
        <v>0</v>
      </c>
      <c r="R1064">
        <v>1862720</v>
      </c>
      <c r="S1064">
        <v>2591</v>
      </c>
    </row>
    <row r="1065" spans="1:19" x14ac:dyDescent="0.45">
      <c r="A1065" t="s">
        <v>563</v>
      </c>
      <c r="B1065" t="s">
        <v>489</v>
      </c>
      <c r="C1065" t="s">
        <v>142</v>
      </c>
      <c r="D1065">
        <v>0</v>
      </c>
      <c r="E1065">
        <v>1</v>
      </c>
      <c r="F1065">
        <v>1</v>
      </c>
      <c r="G1065">
        <v>0</v>
      </c>
      <c r="H1065" t="s">
        <v>505</v>
      </c>
      <c r="O1065" t="s">
        <v>505</v>
      </c>
      <c r="P1065">
        <v>0</v>
      </c>
      <c r="Q1065">
        <v>0</v>
      </c>
      <c r="R1065">
        <v>245035</v>
      </c>
      <c r="S1065">
        <v>244</v>
      </c>
    </row>
    <row r="1066" spans="1:19" x14ac:dyDescent="0.45">
      <c r="A1066" t="s">
        <v>564</v>
      </c>
      <c r="B1066" t="s">
        <v>489</v>
      </c>
      <c r="C1066" t="s">
        <v>142</v>
      </c>
      <c r="D1066">
        <v>0</v>
      </c>
      <c r="E1066">
        <v>0</v>
      </c>
      <c r="F1066">
        <v>0.99944863807921402</v>
      </c>
      <c r="G1066">
        <v>3.90833542621953E-4</v>
      </c>
      <c r="H1066" t="s">
        <v>508</v>
      </c>
      <c r="O1066" t="s">
        <v>508</v>
      </c>
      <c r="P1066">
        <v>5.5136192078577596E-4</v>
      </c>
      <c r="Q1066">
        <v>3.90833542621953E-4</v>
      </c>
      <c r="R1066">
        <v>3342632</v>
      </c>
      <c r="S1066">
        <v>4651</v>
      </c>
    </row>
    <row r="1067" spans="1:19" x14ac:dyDescent="0.45">
      <c r="A1067" t="s">
        <v>565</v>
      </c>
      <c r="B1067" t="s">
        <v>489</v>
      </c>
      <c r="C1067" t="s">
        <v>142</v>
      </c>
      <c r="D1067">
        <v>0</v>
      </c>
      <c r="E1067">
        <v>1</v>
      </c>
      <c r="F1067">
        <v>0.99733043242475505</v>
      </c>
      <c r="G1067">
        <v>2.6679031941256098E-3</v>
      </c>
      <c r="H1067" t="s">
        <v>508</v>
      </c>
      <c r="O1067" t="s">
        <v>508</v>
      </c>
      <c r="P1067">
        <v>2.6695675752450099E-3</v>
      </c>
      <c r="Q1067">
        <v>2.6679031941256098E-3</v>
      </c>
      <c r="R1067">
        <v>309788</v>
      </c>
      <c r="S1067">
        <v>317</v>
      </c>
    </row>
    <row r="1068" spans="1:19" x14ac:dyDescent="0.45">
      <c r="A1068" t="s">
        <v>566</v>
      </c>
      <c r="B1068" t="s">
        <v>489</v>
      </c>
      <c r="C1068" t="s">
        <v>142</v>
      </c>
      <c r="D1068">
        <v>0</v>
      </c>
      <c r="E1068">
        <v>0</v>
      </c>
      <c r="F1068">
        <v>1</v>
      </c>
      <c r="G1068">
        <v>0</v>
      </c>
      <c r="H1068" t="s">
        <v>511</v>
      </c>
      <c r="O1068" t="s">
        <v>511</v>
      </c>
      <c r="P1068">
        <v>0</v>
      </c>
      <c r="Q1068">
        <v>0</v>
      </c>
      <c r="R1068">
        <v>1246822</v>
      </c>
      <c r="S1068">
        <v>1722</v>
      </c>
    </row>
    <row r="1069" spans="1:19" x14ac:dyDescent="0.45">
      <c r="A1069" t="s">
        <v>567</v>
      </c>
      <c r="B1069" t="s">
        <v>489</v>
      </c>
      <c r="C1069" t="s">
        <v>142</v>
      </c>
      <c r="D1069">
        <v>0</v>
      </c>
      <c r="E1069">
        <v>1</v>
      </c>
      <c r="F1069">
        <v>1</v>
      </c>
      <c r="G1069">
        <v>0</v>
      </c>
      <c r="H1069" t="s">
        <v>511</v>
      </c>
      <c r="O1069" t="s">
        <v>511</v>
      </c>
      <c r="P1069">
        <v>0</v>
      </c>
      <c r="Q1069">
        <v>0</v>
      </c>
      <c r="R1069">
        <v>178540</v>
      </c>
      <c r="S1069">
        <v>182</v>
      </c>
    </row>
    <row r="1070" spans="1:19" x14ac:dyDescent="0.45">
      <c r="A1070" t="s">
        <v>568</v>
      </c>
      <c r="B1070" t="s">
        <v>489</v>
      </c>
      <c r="C1070" t="s">
        <v>142</v>
      </c>
      <c r="D1070">
        <v>0</v>
      </c>
      <c r="E1070">
        <v>0</v>
      </c>
      <c r="F1070">
        <v>0.99945894499371202</v>
      </c>
      <c r="G1070">
        <v>5.4097165668788995E-4</v>
      </c>
      <c r="H1070" t="s">
        <v>514</v>
      </c>
      <c r="O1070" t="s">
        <v>514</v>
      </c>
      <c r="P1070">
        <v>5.4105500628803501E-4</v>
      </c>
      <c r="Q1070">
        <v>5.4097165668788995E-4</v>
      </c>
      <c r="R1070">
        <v>1373243</v>
      </c>
      <c r="S1070">
        <v>1874</v>
      </c>
    </row>
    <row r="1071" spans="1:19" x14ac:dyDescent="0.45">
      <c r="A1071" t="s">
        <v>569</v>
      </c>
      <c r="B1071" t="s">
        <v>489</v>
      </c>
      <c r="C1071" t="s">
        <v>142</v>
      </c>
      <c r="D1071">
        <v>0</v>
      </c>
      <c r="E1071">
        <v>1</v>
      </c>
      <c r="F1071">
        <v>1</v>
      </c>
      <c r="G1071">
        <v>0</v>
      </c>
      <c r="H1071" t="s">
        <v>514</v>
      </c>
      <c r="O1071" t="s">
        <v>514</v>
      </c>
      <c r="P1071">
        <v>0</v>
      </c>
      <c r="Q1071">
        <v>0</v>
      </c>
      <c r="R1071">
        <v>211134</v>
      </c>
      <c r="S1071">
        <v>214</v>
      </c>
    </row>
    <row r="1072" spans="1:19" x14ac:dyDescent="0.45">
      <c r="A1072" t="s">
        <v>570</v>
      </c>
      <c r="B1072" t="s">
        <v>489</v>
      </c>
      <c r="C1072" t="s">
        <v>142</v>
      </c>
      <c r="D1072">
        <v>0</v>
      </c>
      <c r="E1072">
        <v>0</v>
      </c>
      <c r="F1072">
        <v>1</v>
      </c>
      <c r="G1072">
        <v>0</v>
      </c>
      <c r="H1072" t="s">
        <v>517</v>
      </c>
      <c r="O1072" t="s">
        <v>517</v>
      </c>
      <c r="P1072">
        <v>0</v>
      </c>
      <c r="Q1072">
        <v>0</v>
      </c>
      <c r="R1072">
        <v>939036</v>
      </c>
      <c r="S1072">
        <v>1279</v>
      </c>
    </row>
    <row r="1073" spans="1:19" x14ac:dyDescent="0.45">
      <c r="A1073" t="s">
        <v>571</v>
      </c>
      <c r="B1073" t="s">
        <v>489</v>
      </c>
      <c r="C1073" t="s">
        <v>142</v>
      </c>
      <c r="D1073">
        <v>0</v>
      </c>
      <c r="E1073">
        <v>1</v>
      </c>
      <c r="F1073">
        <v>1</v>
      </c>
      <c r="G1073">
        <v>0</v>
      </c>
      <c r="H1073" t="s">
        <v>517</v>
      </c>
      <c r="O1073" t="s">
        <v>517</v>
      </c>
      <c r="P1073">
        <v>0</v>
      </c>
      <c r="Q1073">
        <v>0</v>
      </c>
      <c r="R1073">
        <v>271180</v>
      </c>
      <c r="S1073">
        <v>281</v>
      </c>
    </row>
    <row r="1074" spans="1:19" x14ac:dyDescent="0.45">
      <c r="A1074" t="s">
        <v>572</v>
      </c>
      <c r="B1074" t="s">
        <v>489</v>
      </c>
      <c r="C1074" t="s">
        <v>142</v>
      </c>
      <c r="D1074">
        <v>0</v>
      </c>
      <c r="E1074">
        <v>0</v>
      </c>
      <c r="F1074">
        <v>1</v>
      </c>
      <c r="G1074">
        <v>0</v>
      </c>
      <c r="H1074" t="s">
        <v>520</v>
      </c>
      <c r="O1074" t="s">
        <v>520</v>
      </c>
      <c r="P1074">
        <v>0</v>
      </c>
      <c r="Q1074">
        <v>0</v>
      </c>
      <c r="R1074">
        <v>888573</v>
      </c>
      <c r="S1074">
        <v>1243</v>
      </c>
    </row>
    <row r="1075" spans="1:19" x14ac:dyDescent="0.45">
      <c r="A1075" t="s">
        <v>573</v>
      </c>
      <c r="B1075" t="s">
        <v>489</v>
      </c>
      <c r="C1075" t="s">
        <v>142</v>
      </c>
      <c r="D1075">
        <v>0</v>
      </c>
      <c r="E1075">
        <v>1</v>
      </c>
      <c r="F1075">
        <v>1</v>
      </c>
      <c r="G1075">
        <v>0</v>
      </c>
      <c r="H1075" t="s">
        <v>520</v>
      </c>
      <c r="O1075" t="s">
        <v>520</v>
      </c>
      <c r="P1075">
        <v>0</v>
      </c>
      <c r="Q1075">
        <v>0</v>
      </c>
      <c r="R1075">
        <v>263502</v>
      </c>
      <c r="S1075">
        <v>279</v>
      </c>
    </row>
    <row r="1076" spans="1:19" x14ac:dyDescent="0.45">
      <c r="A1076" t="s">
        <v>574</v>
      </c>
      <c r="B1076" t="s">
        <v>489</v>
      </c>
      <c r="C1076" t="s">
        <v>142</v>
      </c>
      <c r="D1076">
        <v>0</v>
      </c>
      <c r="E1076">
        <v>0</v>
      </c>
      <c r="F1076">
        <v>1</v>
      </c>
      <c r="G1076">
        <v>0</v>
      </c>
      <c r="H1076" t="s">
        <v>523</v>
      </c>
      <c r="O1076" t="s">
        <v>523</v>
      </c>
      <c r="P1076">
        <v>0</v>
      </c>
      <c r="Q1076">
        <v>0</v>
      </c>
      <c r="R1076">
        <v>287799</v>
      </c>
      <c r="S1076">
        <v>406</v>
      </c>
    </row>
    <row r="1077" spans="1:19" x14ac:dyDescent="0.45">
      <c r="A1077" t="s">
        <v>575</v>
      </c>
      <c r="B1077" t="s">
        <v>489</v>
      </c>
      <c r="C1077" t="s">
        <v>142</v>
      </c>
      <c r="D1077">
        <v>0</v>
      </c>
      <c r="E1077">
        <v>1</v>
      </c>
      <c r="F1077">
        <v>1</v>
      </c>
      <c r="G1077">
        <v>0</v>
      </c>
      <c r="H1077" t="s">
        <v>523</v>
      </c>
      <c r="O1077" t="s">
        <v>523</v>
      </c>
      <c r="P1077">
        <v>0</v>
      </c>
      <c r="Q1077">
        <v>0</v>
      </c>
      <c r="R1077">
        <v>53527</v>
      </c>
      <c r="S1077">
        <v>58</v>
      </c>
    </row>
    <row r="1078" spans="1:19" x14ac:dyDescent="0.45">
      <c r="A1078" t="s">
        <v>576</v>
      </c>
      <c r="B1078" t="s">
        <v>489</v>
      </c>
      <c r="C1078" t="s">
        <v>142</v>
      </c>
      <c r="D1078">
        <v>0</v>
      </c>
      <c r="E1078">
        <v>0</v>
      </c>
      <c r="F1078">
        <v>0.99964694380069496</v>
      </c>
      <c r="G1078">
        <v>3.5302461141445798E-4</v>
      </c>
      <c r="H1078" t="s">
        <v>526</v>
      </c>
      <c r="O1078" t="s">
        <v>526</v>
      </c>
      <c r="P1078">
        <v>3.5305619930475101E-4</v>
      </c>
      <c r="Q1078">
        <v>3.5302461141445798E-4</v>
      </c>
      <c r="R1078">
        <v>1767424</v>
      </c>
      <c r="S1078">
        <v>2493</v>
      </c>
    </row>
    <row r="1079" spans="1:19" x14ac:dyDescent="0.45">
      <c r="A1079" t="s">
        <v>577</v>
      </c>
      <c r="B1079" t="s">
        <v>489</v>
      </c>
      <c r="C1079" t="s">
        <v>142</v>
      </c>
      <c r="D1079">
        <v>0</v>
      </c>
      <c r="E1079">
        <v>1</v>
      </c>
      <c r="F1079">
        <v>1</v>
      </c>
      <c r="G1079">
        <v>0</v>
      </c>
      <c r="H1079" t="s">
        <v>526</v>
      </c>
      <c r="O1079" t="s">
        <v>526</v>
      </c>
      <c r="P1079">
        <v>0</v>
      </c>
      <c r="Q1079">
        <v>0</v>
      </c>
      <c r="R1079">
        <v>450337</v>
      </c>
      <c r="S1079">
        <v>472</v>
      </c>
    </row>
    <row r="1080" spans="1:19" x14ac:dyDescent="0.45">
      <c r="A1080" t="s">
        <v>578</v>
      </c>
      <c r="B1080" t="s">
        <v>489</v>
      </c>
      <c r="C1080" t="s">
        <v>142</v>
      </c>
      <c r="D1080">
        <v>0</v>
      </c>
      <c r="E1080">
        <v>0</v>
      </c>
      <c r="F1080">
        <v>1</v>
      </c>
      <c r="G1080">
        <v>0</v>
      </c>
      <c r="H1080" t="s">
        <v>529</v>
      </c>
      <c r="O1080" t="s">
        <v>529</v>
      </c>
      <c r="P1080">
        <v>0</v>
      </c>
      <c r="Q1080">
        <v>0</v>
      </c>
      <c r="R1080">
        <v>1146167</v>
      </c>
      <c r="S1080">
        <v>1606</v>
      </c>
    </row>
    <row r="1081" spans="1:19" x14ac:dyDescent="0.45">
      <c r="A1081" t="s">
        <v>579</v>
      </c>
      <c r="B1081" t="s">
        <v>489</v>
      </c>
      <c r="C1081" t="s">
        <v>142</v>
      </c>
      <c r="D1081">
        <v>0</v>
      </c>
      <c r="E1081">
        <v>1</v>
      </c>
      <c r="F1081">
        <v>0.99609825232439997</v>
      </c>
      <c r="G1081">
        <v>3.8972947618588398E-3</v>
      </c>
      <c r="H1081" t="s">
        <v>529</v>
      </c>
      <c r="O1081" t="s">
        <v>529</v>
      </c>
      <c r="P1081">
        <v>3.9017476755999901E-3</v>
      </c>
      <c r="Q1081">
        <v>3.8972947618588398E-3</v>
      </c>
      <c r="R1081">
        <v>234254</v>
      </c>
      <c r="S1081">
        <v>244</v>
      </c>
    </row>
    <row r="1082" spans="1:19" x14ac:dyDescent="0.45">
      <c r="A1082" t="s">
        <v>580</v>
      </c>
      <c r="B1082" t="s">
        <v>489</v>
      </c>
      <c r="C1082" t="s">
        <v>142</v>
      </c>
      <c r="D1082">
        <v>0</v>
      </c>
      <c r="E1082">
        <v>0</v>
      </c>
      <c r="F1082">
        <v>1</v>
      </c>
      <c r="G1082">
        <v>0</v>
      </c>
      <c r="H1082" t="s">
        <v>532</v>
      </c>
      <c r="O1082" t="s">
        <v>532</v>
      </c>
      <c r="P1082">
        <v>0</v>
      </c>
      <c r="Q1082">
        <v>0</v>
      </c>
      <c r="R1082">
        <v>1704565</v>
      </c>
      <c r="S1082">
        <v>2493</v>
      </c>
    </row>
    <row r="1083" spans="1:19" x14ac:dyDescent="0.45">
      <c r="A1083" t="s">
        <v>581</v>
      </c>
      <c r="B1083" t="s">
        <v>489</v>
      </c>
      <c r="C1083" t="s">
        <v>142</v>
      </c>
      <c r="D1083">
        <v>0</v>
      </c>
      <c r="E1083">
        <v>1</v>
      </c>
      <c r="F1083">
        <v>1</v>
      </c>
      <c r="G1083">
        <v>0</v>
      </c>
      <c r="H1083" t="s">
        <v>532</v>
      </c>
      <c r="O1083" t="s">
        <v>532</v>
      </c>
      <c r="P1083">
        <v>0</v>
      </c>
      <c r="Q1083">
        <v>0</v>
      </c>
      <c r="R1083">
        <v>223518</v>
      </c>
      <c r="S1083">
        <v>236</v>
      </c>
    </row>
    <row r="1084" spans="1:19" x14ac:dyDescent="0.45">
      <c r="A1084" t="s">
        <v>582</v>
      </c>
      <c r="B1084" t="s">
        <v>489</v>
      </c>
      <c r="C1084" t="s">
        <v>142</v>
      </c>
      <c r="D1084">
        <v>0</v>
      </c>
      <c r="E1084">
        <v>0</v>
      </c>
      <c r="F1084">
        <v>1</v>
      </c>
      <c r="G1084">
        <v>0</v>
      </c>
      <c r="H1084" t="s">
        <v>535</v>
      </c>
      <c r="O1084" t="s">
        <v>535</v>
      </c>
      <c r="P1084">
        <v>0</v>
      </c>
      <c r="Q1084">
        <v>0</v>
      </c>
      <c r="R1084">
        <v>2740012</v>
      </c>
      <c r="S1084">
        <v>3987</v>
      </c>
    </row>
    <row r="1085" spans="1:19" x14ac:dyDescent="0.45">
      <c r="A1085" t="s">
        <v>583</v>
      </c>
      <c r="B1085" t="s">
        <v>489</v>
      </c>
      <c r="C1085" t="s">
        <v>142</v>
      </c>
      <c r="D1085">
        <v>0</v>
      </c>
      <c r="E1085">
        <v>1</v>
      </c>
      <c r="F1085">
        <v>1</v>
      </c>
      <c r="G1085">
        <v>0</v>
      </c>
      <c r="H1085" t="s">
        <v>535</v>
      </c>
      <c r="O1085" t="s">
        <v>535</v>
      </c>
      <c r="P1085">
        <v>0</v>
      </c>
      <c r="Q1085">
        <v>0</v>
      </c>
      <c r="R1085">
        <v>406212</v>
      </c>
      <c r="S1085">
        <v>431</v>
      </c>
    </row>
    <row r="1086" spans="1:19" x14ac:dyDescent="0.45">
      <c r="A1086" t="s">
        <v>584</v>
      </c>
      <c r="B1086" t="s">
        <v>489</v>
      </c>
      <c r="C1086" t="s">
        <v>142</v>
      </c>
      <c r="D1086">
        <v>0</v>
      </c>
      <c r="E1086">
        <v>0</v>
      </c>
      <c r="F1086">
        <v>0.99983567586516697</v>
      </c>
      <c r="G1086">
        <v>1.6432025495679E-4</v>
      </c>
      <c r="H1086" t="s">
        <v>538</v>
      </c>
      <c r="O1086" t="s">
        <v>538</v>
      </c>
      <c r="P1086">
        <v>1.6432413483342999E-4</v>
      </c>
      <c r="Q1086">
        <v>1.6432025495679E-4</v>
      </c>
      <c r="R1086">
        <v>3560037</v>
      </c>
      <c r="S1086">
        <v>5147</v>
      </c>
    </row>
    <row r="1087" spans="1:19" x14ac:dyDescent="0.45">
      <c r="A1087" t="s">
        <v>585</v>
      </c>
      <c r="B1087" t="s">
        <v>489</v>
      </c>
      <c r="C1087" t="s">
        <v>142</v>
      </c>
      <c r="D1087">
        <v>0</v>
      </c>
      <c r="E1087">
        <v>1</v>
      </c>
      <c r="F1087">
        <v>1</v>
      </c>
      <c r="G1087">
        <v>0</v>
      </c>
      <c r="H1087" t="s">
        <v>538</v>
      </c>
      <c r="O1087" t="s">
        <v>538</v>
      </c>
      <c r="P1087">
        <v>0</v>
      </c>
      <c r="Q1087">
        <v>0</v>
      </c>
      <c r="R1087">
        <v>445116</v>
      </c>
      <c r="S1087">
        <v>481</v>
      </c>
    </row>
    <row r="1088" spans="1:19" x14ac:dyDescent="0.45">
      <c r="A1088" t="s">
        <v>586</v>
      </c>
      <c r="B1088" t="s">
        <v>489</v>
      </c>
      <c r="C1088" t="s">
        <v>142</v>
      </c>
      <c r="D1088">
        <v>0</v>
      </c>
      <c r="E1088">
        <v>0</v>
      </c>
      <c r="F1088">
        <v>0.999008163067993</v>
      </c>
      <c r="G1088">
        <v>9.9158461096548502E-4</v>
      </c>
      <c r="H1088" t="s">
        <v>541</v>
      </c>
      <c r="O1088" t="s">
        <v>541</v>
      </c>
      <c r="P1088">
        <v>9.9183693200666093E-4</v>
      </c>
      <c r="Q1088">
        <v>9.9158461096548502E-4</v>
      </c>
      <c r="R1088">
        <v>599897</v>
      </c>
      <c r="S1088">
        <v>837</v>
      </c>
    </row>
    <row r="1089" spans="1:19" x14ac:dyDescent="0.45">
      <c r="A1089" t="s">
        <v>587</v>
      </c>
      <c r="B1089" t="s">
        <v>489</v>
      </c>
      <c r="C1089" t="s">
        <v>142</v>
      </c>
      <c r="D1089">
        <v>0</v>
      </c>
      <c r="E1089">
        <v>1</v>
      </c>
      <c r="F1089">
        <v>1</v>
      </c>
      <c r="G1089">
        <v>0</v>
      </c>
      <c r="H1089" t="s">
        <v>541</v>
      </c>
      <c r="O1089" t="s">
        <v>541</v>
      </c>
      <c r="P1089">
        <v>0</v>
      </c>
      <c r="Q1089">
        <v>0</v>
      </c>
      <c r="R1089">
        <v>165516</v>
      </c>
      <c r="S1089">
        <v>164</v>
      </c>
    </row>
    <row r="1090" spans="1:19" x14ac:dyDescent="0.45">
      <c r="A1090" t="s">
        <v>588</v>
      </c>
      <c r="B1090" t="s">
        <v>489</v>
      </c>
      <c r="C1090" t="s">
        <v>142</v>
      </c>
      <c r="D1090">
        <v>0</v>
      </c>
      <c r="E1090">
        <v>0</v>
      </c>
      <c r="F1090">
        <v>1</v>
      </c>
      <c r="G1090">
        <v>0</v>
      </c>
      <c r="H1090" t="s">
        <v>544</v>
      </c>
      <c r="O1090" t="s">
        <v>544</v>
      </c>
      <c r="P1090">
        <v>0</v>
      </c>
      <c r="Q1090">
        <v>0</v>
      </c>
      <c r="R1090">
        <v>732767</v>
      </c>
      <c r="S1090">
        <v>1067</v>
      </c>
    </row>
    <row r="1091" spans="1:19" x14ac:dyDescent="0.45">
      <c r="A1091" t="s">
        <v>589</v>
      </c>
      <c r="B1091" t="s">
        <v>489</v>
      </c>
      <c r="C1091" t="s">
        <v>142</v>
      </c>
      <c r="D1091">
        <v>0</v>
      </c>
      <c r="E1091">
        <v>1</v>
      </c>
      <c r="F1091">
        <v>1</v>
      </c>
      <c r="G1091">
        <v>0</v>
      </c>
      <c r="H1091" t="s">
        <v>544</v>
      </c>
      <c r="O1091" t="s">
        <v>544</v>
      </c>
      <c r="P1091">
        <v>0</v>
      </c>
      <c r="Q1091">
        <v>0</v>
      </c>
      <c r="R1091">
        <v>117368</v>
      </c>
      <c r="S1091">
        <v>124</v>
      </c>
    </row>
    <row r="1092" spans="1:19" x14ac:dyDescent="0.45">
      <c r="A1092" t="s">
        <v>590</v>
      </c>
      <c r="B1092" t="s">
        <v>489</v>
      </c>
      <c r="C1092" t="s">
        <v>142</v>
      </c>
      <c r="D1092">
        <v>0</v>
      </c>
      <c r="E1092">
        <v>0</v>
      </c>
      <c r="F1092">
        <v>1</v>
      </c>
      <c r="G1092">
        <v>0</v>
      </c>
      <c r="H1092" t="s">
        <v>547</v>
      </c>
      <c r="O1092" t="s">
        <v>547</v>
      </c>
      <c r="P1092">
        <v>0</v>
      </c>
      <c r="Q1092">
        <v>0</v>
      </c>
      <c r="R1092">
        <v>26669</v>
      </c>
      <c r="S1092">
        <v>38</v>
      </c>
    </row>
    <row r="1093" spans="1:19" x14ac:dyDescent="0.45">
      <c r="A1093" t="s">
        <v>591</v>
      </c>
      <c r="B1093" t="s">
        <v>489</v>
      </c>
      <c r="C1093" t="s">
        <v>142</v>
      </c>
      <c r="D1093">
        <v>0</v>
      </c>
      <c r="E1093">
        <v>1</v>
      </c>
      <c r="F1093">
        <v>1</v>
      </c>
      <c r="G1093">
        <v>0</v>
      </c>
      <c r="H1093" t="s">
        <v>547</v>
      </c>
      <c r="O1093" t="s">
        <v>547</v>
      </c>
      <c r="P1093">
        <v>0</v>
      </c>
      <c r="Q1093">
        <v>0</v>
      </c>
      <c r="R1093">
        <v>15706</v>
      </c>
      <c r="S1093">
        <v>17</v>
      </c>
    </row>
    <row r="1094" spans="1:19" x14ac:dyDescent="0.45">
      <c r="A1094" t="s">
        <v>592</v>
      </c>
      <c r="B1094" t="s">
        <v>489</v>
      </c>
      <c r="C1094" t="s">
        <v>142</v>
      </c>
      <c r="D1094">
        <v>0</v>
      </c>
      <c r="E1094">
        <v>0</v>
      </c>
      <c r="F1094">
        <v>1</v>
      </c>
      <c r="G1094">
        <v>0</v>
      </c>
      <c r="H1094" t="s">
        <v>550</v>
      </c>
      <c r="O1094" t="s">
        <v>550</v>
      </c>
      <c r="P1094">
        <v>0</v>
      </c>
      <c r="Q1094">
        <v>0</v>
      </c>
      <c r="R1094">
        <v>38256</v>
      </c>
      <c r="S1094">
        <v>54</v>
      </c>
    </row>
    <row r="1095" spans="1:19" x14ac:dyDescent="0.45">
      <c r="A1095" t="s">
        <v>593</v>
      </c>
      <c r="B1095" t="s">
        <v>489</v>
      </c>
      <c r="C1095" t="s">
        <v>142</v>
      </c>
      <c r="D1095">
        <v>0</v>
      </c>
      <c r="E1095">
        <v>1</v>
      </c>
      <c r="F1095">
        <v>1</v>
      </c>
      <c r="G1095">
        <v>0</v>
      </c>
      <c r="H1095" t="s">
        <v>550</v>
      </c>
      <c r="O1095" t="s">
        <v>550</v>
      </c>
      <c r="P1095">
        <v>0</v>
      </c>
      <c r="Q1095">
        <v>0</v>
      </c>
      <c r="R1095">
        <v>18568</v>
      </c>
      <c r="S1095">
        <v>21</v>
      </c>
    </row>
    <row r="1096" spans="1:19" x14ac:dyDescent="0.45">
      <c r="A1096" t="s">
        <v>594</v>
      </c>
      <c r="B1096" t="s">
        <v>489</v>
      </c>
      <c r="C1096" t="s">
        <v>145</v>
      </c>
      <c r="D1096">
        <v>0</v>
      </c>
      <c r="E1096">
        <v>0</v>
      </c>
      <c r="F1096">
        <v>1</v>
      </c>
      <c r="G1096">
        <v>0</v>
      </c>
      <c r="H1096" t="s">
        <v>490</v>
      </c>
      <c r="O1096" t="s">
        <v>490</v>
      </c>
      <c r="P1096">
        <v>0</v>
      </c>
      <c r="Q1096">
        <v>0</v>
      </c>
      <c r="R1096">
        <v>237055</v>
      </c>
      <c r="S1096">
        <v>307</v>
      </c>
    </row>
    <row r="1097" spans="1:19" x14ac:dyDescent="0.45">
      <c r="A1097" t="s">
        <v>595</v>
      </c>
      <c r="B1097" t="s">
        <v>489</v>
      </c>
      <c r="C1097" t="s">
        <v>145</v>
      </c>
      <c r="D1097">
        <v>0</v>
      </c>
      <c r="E1097">
        <v>1</v>
      </c>
      <c r="F1097">
        <v>1</v>
      </c>
      <c r="G1097">
        <v>0</v>
      </c>
      <c r="H1097" t="s">
        <v>490</v>
      </c>
      <c r="O1097" t="s">
        <v>490</v>
      </c>
      <c r="P1097">
        <v>0</v>
      </c>
      <c r="Q1097">
        <v>0</v>
      </c>
      <c r="R1097">
        <v>5290</v>
      </c>
      <c r="S1097">
        <v>5</v>
      </c>
    </row>
    <row r="1098" spans="1:19" x14ac:dyDescent="0.45">
      <c r="A1098" t="s">
        <v>596</v>
      </c>
      <c r="B1098" t="s">
        <v>489</v>
      </c>
      <c r="C1098" t="s">
        <v>145</v>
      </c>
      <c r="D1098">
        <v>0</v>
      </c>
      <c r="E1098">
        <v>0</v>
      </c>
      <c r="F1098">
        <v>1</v>
      </c>
      <c r="G1098">
        <v>0</v>
      </c>
      <c r="H1098" t="s">
        <v>493</v>
      </c>
      <c r="O1098" t="s">
        <v>493</v>
      </c>
      <c r="P1098">
        <v>0</v>
      </c>
      <c r="Q1098">
        <v>0</v>
      </c>
      <c r="R1098">
        <v>94653</v>
      </c>
      <c r="S1098">
        <v>114</v>
      </c>
    </row>
    <row r="1099" spans="1:19" x14ac:dyDescent="0.45">
      <c r="A1099" t="s">
        <v>597</v>
      </c>
      <c r="B1099" t="s">
        <v>489</v>
      </c>
      <c r="C1099" t="s">
        <v>145</v>
      </c>
      <c r="D1099">
        <v>0</v>
      </c>
      <c r="E1099">
        <v>1</v>
      </c>
      <c r="F1099">
        <v>1</v>
      </c>
      <c r="G1099">
        <v>0</v>
      </c>
      <c r="H1099" t="s">
        <v>493</v>
      </c>
      <c r="O1099" t="s">
        <v>493</v>
      </c>
      <c r="P1099">
        <v>0</v>
      </c>
      <c r="Q1099">
        <v>0</v>
      </c>
      <c r="R1099">
        <v>4559</v>
      </c>
      <c r="S1099">
        <v>4</v>
      </c>
    </row>
    <row r="1100" spans="1:19" x14ac:dyDescent="0.45">
      <c r="A1100" t="s">
        <v>598</v>
      </c>
      <c r="B1100" t="s">
        <v>489</v>
      </c>
      <c r="C1100" t="s">
        <v>145</v>
      </c>
      <c r="D1100">
        <v>0</v>
      </c>
      <c r="E1100">
        <v>0</v>
      </c>
      <c r="F1100">
        <v>1</v>
      </c>
      <c r="G1100">
        <v>0</v>
      </c>
      <c r="H1100" t="s">
        <v>496</v>
      </c>
      <c r="O1100" t="s">
        <v>496</v>
      </c>
      <c r="P1100">
        <v>0</v>
      </c>
      <c r="Q1100">
        <v>0</v>
      </c>
      <c r="R1100">
        <v>2523724</v>
      </c>
      <c r="S1100">
        <v>2904</v>
      </c>
    </row>
    <row r="1101" spans="1:19" x14ac:dyDescent="0.45">
      <c r="A1101" t="s">
        <v>599</v>
      </c>
      <c r="B1101" t="s">
        <v>489</v>
      </c>
      <c r="C1101" t="s">
        <v>145</v>
      </c>
      <c r="D1101">
        <v>0</v>
      </c>
      <c r="E1101">
        <v>1</v>
      </c>
      <c r="F1101">
        <v>1</v>
      </c>
      <c r="G1101">
        <v>0</v>
      </c>
      <c r="H1101" t="s">
        <v>496</v>
      </c>
      <c r="O1101" t="s">
        <v>496</v>
      </c>
      <c r="P1101">
        <v>0</v>
      </c>
      <c r="Q1101">
        <v>0</v>
      </c>
      <c r="R1101">
        <v>130955</v>
      </c>
      <c r="S1101">
        <v>100</v>
      </c>
    </row>
    <row r="1102" spans="1:19" x14ac:dyDescent="0.45">
      <c r="A1102" t="s">
        <v>600</v>
      </c>
      <c r="B1102" t="s">
        <v>489</v>
      </c>
      <c r="C1102" t="s">
        <v>145</v>
      </c>
      <c r="D1102">
        <v>0</v>
      </c>
      <c r="E1102">
        <v>0</v>
      </c>
      <c r="F1102">
        <v>0.99436963408218304</v>
      </c>
      <c r="G1102">
        <v>5.6152877062762997E-3</v>
      </c>
      <c r="H1102" t="s">
        <v>499</v>
      </c>
      <c r="O1102" t="s">
        <v>499</v>
      </c>
      <c r="P1102">
        <v>5.6303659178168104E-3</v>
      </c>
      <c r="Q1102">
        <v>5.6152877062762997E-3</v>
      </c>
      <c r="R1102">
        <v>178674</v>
      </c>
      <c r="S1102">
        <v>204</v>
      </c>
    </row>
    <row r="1103" spans="1:19" x14ac:dyDescent="0.45">
      <c r="A1103" t="s">
        <v>601</v>
      </c>
      <c r="B1103" t="s">
        <v>489</v>
      </c>
      <c r="C1103" t="s">
        <v>145</v>
      </c>
      <c r="D1103">
        <v>0</v>
      </c>
      <c r="E1103">
        <v>1</v>
      </c>
      <c r="F1103">
        <v>1</v>
      </c>
      <c r="G1103">
        <v>0</v>
      </c>
      <c r="H1103" t="s">
        <v>499</v>
      </c>
      <c r="O1103" t="s">
        <v>499</v>
      </c>
      <c r="P1103">
        <v>0</v>
      </c>
      <c r="Q1103">
        <v>0</v>
      </c>
      <c r="R1103">
        <v>8316</v>
      </c>
      <c r="S1103">
        <v>7</v>
      </c>
    </row>
    <row r="1104" spans="1:19" x14ac:dyDescent="0.45">
      <c r="A1104" t="s">
        <v>602</v>
      </c>
      <c r="B1104" t="s">
        <v>489</v>
      </c>
      <c r="C1104" t="s">
        <v>145</v>
      </c>
      <c r="D1104">
        <v>0</v>
      </c>
      <c r="E1104">
        <v>0</v>
      </c>
      <c r="F1104">
        <v>1</v>
      </c>
      <c r="G1104">
        <v>0</v>
      </c>
      <c r="H1104" t="s">
        <v>502</v>
      </c>
      <c r="O1104" t="s">
        <v>502</v>
      </c>
      <c r="P1104">
        <v>0</v>
      </c>
      <c r="Q1104">
        <v>0</v>
      </c>
      <c r="R1104">
        <v>216922</v>
      </c>
      <c r="S1104">
        <v>238</v>
      </c>
    </row>
    <row r="1105" spans="1:19" x14ac:dyDescent="0.45">
      <c r="A1105" t="s">
        <v>603</v>
      </c>
      <c r="B1105" t="s">
        <v>489</v>
      </c>
      <c r="C1105" t="s">
        <v>145</v>
      </c>
      <c r="D1105">
        <v>0</v>
      </c>
      <c r="E1105">
        <v>1</v>
      </c>
      <c r="F1105">
        <v>1</v>
      </c>
      <c r="G1105">
        <v>0</v>
      </c>
      <c r="H1105" t="s">
        <v>502</v>
      </c>
      <c r="O1105" t="s">
        <v>502</v>
      </c>
      <c r="P1105">
        <v>0</v>
      </c>
      <c r="Q1105">
        <v>0</v>
      </c>
      <c r="R1105">
        <v>13709</v>
      </c>
      <c r="S1105">
        <v>12</v>
      </c>
    </row>
    <row r="1106" spans="1:19" x14ac:dyDescent="0.45">
      <c r="A1106" t="s">
        <v>604</v>
      </c>
      <c r="B1106" t="s">
        <v>489</v>
      </c>
      <c r="C1106" t="s">
        <v>145</v>
      </c>
      <c r="D1106">
        <v>0</v>
      </c>
      <c r="E1106">
        <v>0</v>
      </c>
      <c r="F1106">
        <v>1</v>
      </c>
      <c r="G1106">
        <v>0</v>
      </c>
      <c r="H1106" t="s">
        <v>505</v>
      </c>
      <c r="O1106" t="s">
        <v>505</v>
      </c>
      <c r="P1106">
        <v>0</v>
      </c>
      <c r="Q1106">
        <v>0</v>
      </c>
      <c r="R1106">
        <v>1764055</v>
      </c>
      <c r="S1106">
        <v>2073</v>
      </c>
    </row>
    <row r="1107" spans="1:19" x14ac:dyDescent="0.45">
      <c r="A1107" t="s">
        <v>605</v>
      </c>
      <c r="B1107" t="s">
        <v>489</v>
      </c>
      <c r="C1107" t="s">
        <v>145</v>
      </c>
      <c r="D1107">
        <v>0</v>
      </c>
      <c r="E1107">
        <v>1</v>
      </c>
      <c r="F1107">
        <v>1</v>
      </c>
      <c r="G1107">
        <v>0</v>
      </c>
      <c r="H1107" t="s">
        <v>505</v>
      </c>
      <c r="O1107" t="s">
        <v>505</v>
      </c>
      <c r="P1107">
        <v>0</v>
      </c>
      <c r="Q1107">
        <v>0</v>
      </c>
      <c r="R1107">
        <v>220516</v>
      </c>
      <c r="S1107">
        <v>169</v>
      </c>
    </row>
    <row r="1108" spans="1:19" x14ac:dyDescent="0.45">
      <c r="A1108" t="s">
        <v>606</v>
      </c>
      <c r="B1108" t="s">
        <v>489</v>
      </c>
      <c r="C1108" t="s">
        <v>145</v>
      </c>
      <c r="D1108">
        <v>0</v>
      </c>
      <c r="E1108">
        <v>0</v>
      </c>
      <c r="F1108">
        <v>0.99925047479322304</v>
      </c>
      <c r="G1108">
        <v>4.3669250342423901E-4</v>
      </c>
      <c r="H1108" t="s">
        <v>508</v>
      </c>
      <c r="O1108" t="s">
        <v>508</v>
      </c>
      <c r="P1108">
        <v>7.4952520677690996E-4</v>
      </c>
      <c r="Q1108">
        <v>4.3669250342423901E-4</v>
      </c>
      <c r="R1108">
        <v>3194022</v>
      </c>
      <c r="S1108">
        <v>3594</v>
      </c>
    </row>
    <row r="1109" spans="1:19" x14ac:dyDescent="0.45">
      <c r="A1109" t="s">
        <v>607</v>
      </c>
      <c r="B1109" t="s">
        <v>489</v>
      </c>
      <c r="C1109" t="s">
        <v>145</v>
      </c>
      <c r="D1109">
        <v>0</v>
      </c>
      <c r="E1109">
        <v>1</v>
      </c>
      <c r="F1109">
        <v>1</v>
      </c>
      <c r="G1109">
        <v>0</v>
      </c>
      <c r="H1109" t="s">
        <v>508</v>
      </c>
      <c r="O1109" t="s">
        <v>508</v>
      </c>
      <c r="P1109">
        <v>0</v>
      </c>
      <c r="Q1109">
        <v>0</v>
      </c>
      <c r="R1109">
        <v>351208</v>
      </c>
      <c r="S1109">
        <v>263</v>
      </c>
    </row>
    <row r="1110" spans="1:19" x14ac:dyDescent="0.45">
      <c r="A1110" t="s">
        <v>608</v>
      </c>
      <c r="B1110" t="s">
        <v>489</v>
      </c>
      <c r="C1110" t="s">
        <v>145</v>
      </c>
      <c r="D1110">
        <v>0</v>
      </c>
      <c r="E1110">
        <v>0</v>
      </c>
      <c r="F1110">
        <v>0.99930557963936895</v>
      </c>
      <c r="G1110">
        <v>6.9429318093894104E-4</v>
      </c>
      <c r="H1110" t="s">
        <v>511</v>
      </c>
      <c r="O1110" t="s">
        <v>511</v>
      </c>
      <c r="P1110">
        <v>6.94420360630801E-4</v>
      </c>
      <c r="Q1110">
        <v>6.9429318093894104E-4</v>
      </c>
      <c r="R1110">
        <v>1239883</v>
      </c>
      <c r="S1110">
        <v>1397</v>
      </c>
    </row>
    <row r="1111" spans="1:19" x14ac:dyDescent="0.45">
      <c r="A1111" t="s">
        <v>609</v>
      </c>
      <c r="B1111" t="s">
        <v>489</v>
      </c>
      <c r="C1111" t="s">
        <v>145</v>
      </c>
      <c r="D1111">
        <v>0</v>
      </c>
      <c r="E1111">
        <v>1</v>
      </c>
      <c r="F1111">
        <v>1</v>
      </c>
      <c r="G1111">
        <v>0</v>
      </c>
      <c r="H1111" t="s">
        <v>511</v>
      </c>
      <c r="O1111" t="s">
        <v>511</v>
      </c>
      <c r="P1111">
        <v>0</v>
      </c>
      <c r="Q1111">
        <v>0</v>
      </c>
      <c r="R1111">
        <v>152222</v>
      </c>
      <c r="S1111">
        <v>111</v>
      </c>
    </row>
    <row r="1112" spans="1:19" x14ac:dyDescent="0.45">
      <c r="A1112" t="s">
        <v>610</v>
      </c>
      <c r="B1112" t="s">
        <v>489</v>
      </c>
      <c r="C1112" t="s">
        <v>145</v>
      </c>
      <c r="D1112">
        <v>0</v>
      </c>
      <c r="E1112">
        <v>0</v>
      </c>
      <c r="F1112">
        <v>0.99842659077342799</v>
      </c>
      <c r="G1112">
        <v>1.1509152907536E-3</v>
      </c>
      <c r="H1112" t="s">
        <v>514</v>
      </c>
      <c r="O1112" t="s">
        <v>514</v>
      </c>
      <c r="P1112">
        <v>1.5734092265724999E-3</v>
      </c>
      <c r="Q1112">
        <v>1.1509152907536E-3</v>
      </c>
      <c r="R1112">
        <v>1269854</v>
      </c>
      <c r="S1112">
        <v>1382</v>
      </c>
    </row>
    <row r="1113" spans="1:19" x14ac:dyDescent="0.45">
      <c r="A1113" t="s">
        <v>611</v>
      </c>
      <c r="B1113" t="s">
        <v>489</v>
      </c>
      <c r="C1113" t="s">
        <v>145</v>
      </c>
      <c r="D1113">
        <v>0</v>
      </c>
      <c r="E1113">
        <v>1</v>
      </c>
      <c r="F1113">
        <v>0.99499267891678</v>
      </c>
      <c r="G1113">
        <v>5.0076286118229301E-3</v>
      </c>
      <c r="H1113" t="s">
        <v>514</v>
      </c>
      <c r="O1113" t="s">
        <v>514</v>
      </c>
      <c r="P1113">
        <v>5.0073210832204803E-3</v>
      </c>
      <c r="Q1113">
        <v>5.0076286118229301E-3</v>
      </c>
      <c r="R1113">
        <v>200107</v>
      </c>
      <c r="S1113">
        <v>140</v>
      </c>
    </row>
    <row r="1114" spans="1:19" x14ac:dyDescent="0.45">
      <c r="A1114" t="s">
        <v>612</v>
      </c>
      <c r="B1114" t="s">
        <v>489</v>
      </c>
      <c r="C1114" t="s">
        <v>145</v>
      </c>
      <c r="D1114">
        <v>0</v>
      </c>
      <c r="E1114">
        <v>0</v>
      </c>
      <c r="F1114">
        <v>0.99911044197549803</v>
      </c>
      <c r="G1114">
        <v>8.8925428909589395E-4</v>
      </c>
      <c r="H1114" t="s">
        <v>517</v>
      </c>
      <c r="O1114" t="s">
        <v>517</v>
      </c>
      <c r="P1114">
        <v>8.8955802450213397E-4</v>
      </c>
      <c r="Q1114">
        <v>8.8925428909589395E-4</v>
      </c>
      <c r="R1114">
        <v>1030849</v>
      </c>
      <c r="S1114">
        <v>1166</v>
      </c>
    </row>
    <row r="1115" spans="1:19" x14ac:dyDescent="0.45">
      <c r="A1115" t="s">
        <v>613</v>
      </c>
      <c r="B1115" t="s">
        <v>489</v>
      </c>
      <c r="C1115" t="s">
        <v>145</v>
      </c>
      <c r="D1115">
        <v>0</v>
      </c>
      <c r="E1115">
        <v>1</v>
      </c>
      <c r="F1115">
        <v>1</v>
      </c>
      <c r="G1115">
        <v>0</v>
      </c>
      <c r="H1115" t="s">
        <v>517</v>
      </c>
      <c r="O1115" t="s">
        <v>517</v>
      </c>
      <c r="P1115">
        <v>0</v>
      </c>
      <c r="Q1115">
        <v>0</v>
      </c>
      <c r="R1115">
        <v>318523</v>
      </c>
      <c r="S1115">
        <v>252</v>
      </c>
    </row>
    <row r="1116" spans="1:19" x14ac:dyDescent="0.45">
      <c r="A1116" t="s">
        <v>614</v>
      </c>
      <c r="B1116" t="s">
        <v>489</v>
      </c>
      <c r="C1116" t="s">
        <v>145</v>
      </c>
      <c r="D1116">
        <v>0</v>
      </c>
      <c r="E1116">
        <v>0</v>
      </c>
      <c r="F1116">
        <v>1</v>
      </c>
      <c r="G1116">
        <v>0</v>
      </c>
      <c r="H1116" t="s">
        <v>520</v>
      </c>
      <c r="O1116" t="s">
        <v>520</v>
      </c>
      <c r="P1116">
        <v>0</v>
      </c>
      <c r="Q1116">
        <v>0</v>
      </c>
      <c r="R1116">
        <v>888946</v>
      </c>
      <c r="S1116">
        <v>1045</v>
      </c>
    </row>
    <row r="1117" spans="1:19" x14ac:dyDescent="0.45">
      <c r="A1117" t="s">
        <v>615</v>
      </c>
      <c r="B1117" t="s">
        <v>489</v>
      </c>
      <c r="C1117" t="s">
        <v>145</v>
      </c>
      <c r="D1117">
        <v>0</v>
      </c>
      <c r="E1117">
        <v>1</v>
      </c>
      <c r="F1117">
        <v>1</v>
      </c>
      <c r="G1117">
        <v>0</v>
      </c>
      <c r="H1117" t="s">
        <v>520</v>
      </c>
      <c r="O1117" t="s">
        <v>520</v>
      </c>
      <c r="P1117">
        <v>0</v>
      </c>
      <c r="Q1117">
        <v>0</v>
      </c>
      <c r="R1117">
        <v>288649</v>
      </c>
      <c r="S1117">
        <v>232</v>
      </c>
    </row>
    <row r="1118" spans="1:19" x14ac:dyDescent="0.45">
      <c r="A1118" t="s">
        <v>616</v>
      </c>
      <c r="B1118" t="s">
        <v>489</v>
      </c>
      <c r="C1118" t="s">
        <v>145</v>
      </c>
      <c r="D1118">
        <v>0</v>
      </c>
      <c r="E1118">
        <v>0</v>
      </c>
      <c r="F1118">
        <v>1</v>
      </c>
      <c r="G1118">
        <v>0</v>
      </c>
      <c r="H1118" t="s">
        <v>523</v>
      </c>
      <c r="O1118" t="s">
        <v>523</v>
      </c>
      <c r="P1118">
        <v>0</v>
      </c>
      <c r="Q1118">
        <v>0</v>
      </c>
      <c r="R1118">
        <v>270545</v>
      </c>
      <c r="S1118">
        <v>325</v>
      </c>
    </row>
    <row r="1119" spans="1:19" x14ac:dyDescent="0.45">
      <c r="A1119" t="s">
        <v>617</v>
      </c>
      <c r="B1119" t="s">
        <v>489</v>
      </c>
      <c r="C1119" t="s">
        <v>145</v>
      </c>
      <c r="D1119">
        <v>0</v>
      </c>
      <c r="E1119">
        <v>1</v>
      </c>
      <c r="F1119">
        <v>1</v>
      </c>
      <c r="G1119">
        <v>0</v>
      </c>
      <c r="H1119" t="s">
        <v>523</v>
      </c>
      <c r="O1119" t="s">
        <v>523</v>
      </c>
      <c r="P1119">
        <v>0</v>
      </c>
      <c r="Q1119">
        <v>0</v>
      </c>
      <c r="R1119">
        <v>65234</v>
      </c>
      <c r="S1119">
        <v>51</v>
      </c>
    </row>
    <row r="1120" spans="1:19" x14ac:dyDescent="0.45">
      <c r="A1120" t="s">
        <v>618</v>
      </c>
      <c r="B1120" t="s">
        <v>489</v>
      </c>
      <c r="C1120" t="s">
        <v>145</v>
      </c>
      <c r="D1120">
        <v>0</v>
      </c>
      <c r="E1120">
        <v>0</v>
      </c>
      <c r="F1120">
        <v>0.99951305927067102</v>
      </c>
      <c r="G1120">
        <v>4.86864538108022E-4</v>
      </c>
      <c r="H1120" t="s">
        <v>526</v>
      </c>
      <c r="O1120" t="s">
        <v>526</v>
      </c>
      <c r="P1120">
        <v>4.86940729329003E-4</v>
      </c>
      <c r="Q1120">
        <v>4.86864538108022E-4</v>
      </c>
      <c r="R1120">
        <v>1792826</v>
      </c>
      <c r="S1120">
        <v>2087</v>
      </c>
    </row>
    <row r="1121" spans="1:19" x14ac:dyDescent="0.45">
      <c r="A1121" t="s">
        <v>619</v>
      </c>
      <c r="B1121" t="s">
        <v>489</v>
      </c>
      <c r="C1121" t="s">
        <v>145</v>
      </c>
      <c r="D1121">
        <v>0</v>
      </c>
      <c r="E1121">
        <v>1</v>
      </c>
      <c r="F1121">
        <v>1</v>
      </c>
      <c r="G1121">
        <v>0</v>
      </c>
      <c r="H1121" t="s">
        <v>526</v>
      </c>
      <c r="O1121" t="s">
        <v>526</v>
      </c>
      <c r="P1121">
        <v>0</v>
      </c>
      <c r="Q1121">
        <v>0</v>
      </c>
      <c r="R1121">
        <v>486570</v>
      </c>
      <c r="S1121">
        <v>393</v>
      </c>
    </row>
    <row r="1122" spans="1:19" x14ac:dyDescent="0.45">
      <c r="A1122" t="s">
        <v>620</v>
      </c>
      <c r="B1122" t="s">
        <v>489</v>
      </c>
      <c r="C1122" t="s">
        <v>145</v>
      </c>
      <c r="D1122">
        <v>0</v>
      </c>
      <c r="E1122">
        <v>0</v>
      </c>
      <c r="F1122">
        <v>1</v>
      </c>
      <c r="G1122">
        <v>0</v>
      </c>
      <c r="H1122" t="s">
        <v>529</v>
      </c>
      <c r="O1122" t="s">
        <v>529</v>
      </c>
      <c r="P1122">
        <v>0</v>
      </c>
      <c r="Q1122">
        <v>0</v>
      </c>
      <c r="R1122">
        <v>1076156</v>
      </c>
      <c r="S1122">
        <v>1237</v>
      </c>
    </row>
    <row r="1123" spans="1:19" x14ac:dyDescent="0.45">
      <c r="A1123" t="s">
        <v>621</v>
      </c>
      <c r="B1123" t="s">
        <v>489</v>
      </c>
      <c r="C1123" t="s">
        <v>145</v>
      </c>
      <c r="D1123">
        <v>0</v>
      </c>
      <c r="E1123">
        <v>1</v>
      </c>
      <c r="F1123">
        <v>0.993842850797098</v>
      </c>
      <c r="G1123">
        <v>6.14362991098138E-3</v>
      </c>
      <c r="H1123" t="s">
        <v>529</v>
      </c>
      <c r="O1123" t="s">
        <v>529</v>
      </c>
      <c r="P1123">
        <v>6.1571492029021298E-3</v>
      </c>
      <c r="Q1123">
        <v>6.14362991098138E-3</v>
      </c>
      <c r="R1123">
        <v>243132</v>
      </c>
      <c r="S1123">
        <v>181</v>
      </c>
    </row>
    <row r="1124" spans="1:19" x14ac:dyDescent="0.45">
      <c r="A1124" t="s">
        <v>622</v>
      </c>
      <c r="B1124" t="s">
        <v>489</v>
      </c>
      <c r="C1124" t="s">
        <v>145</v>
      </c>
      <c r="D1124">
        <v>0</v>
      </c>
      <c r="E1124">
        <v>0</v>
      </c>
      <c r="F1124">
        <v>1</v>
      </c>
      <c r="G1124">
        <v>0</v>
      </c>
      <c r="H1124" t="s">
        <v>532</v>
      </c>
      <c r="O1124" t="s">
        <v>532</v>
      </c>
      <c r="P1124">
        <v>0</v>
      </c>
      <c r="Q1124">
        <v>0</v>
      </c>
      <c r="R1124">
        <v>1849735</v>
      </c>
      <c r="S1124">
        <v>2218</v>
      </c>
    </row>
    <row r="1125" spans="1:19" x14ac:dyDescent="0.45">
      <c r="A1125" t="s">
        <v>623</v>
      </c>
      <c r="B1125" t="s">
        <v>489</v>
      </c>
      <c r="C1125" t="s">
        <v>145</v>
      </c>
      <c r="D1125">
        <v>0</v>
      </c>
      <c r="E1125">
        <v>1</v>
      </c>
      <c r="F1125">
        <v>1</v>
      </c>
      <c r="G1125">
        <v>0</v>
      </c>
      <c r="H1125" t="s">
        <v>532</v>
      </c>
      <c r="O1125" t="s">
        <v>532</v>
      </c>
      <c r="P1125">
        <v>0</v>
      </c>
      <c r="Q1125">
        <v>0</v>
      </c>
      <c r="R1125">
        <v>241242</v>
      </c>
      <c r="S1125">
        <v>196</v>
      </c>
    </row>
    <row r="1126" spans="1:19" x14ac:dyDescent="0.45">
      <c r="A1126" t="s">
        <v>624</v>
      </c>
      <c r="B1126" t="s">
        <v>489</v>
      </c>
      <c r="C1126" t="s">
        <v>145</v>
      </c>
      <c r="D1126">
        <v>0</v>
      </c>
      <c r="E1126">
        <v>0</v>
      </c>
      <c r="F1126">
        <v>0.99967111647069495</v>
      </c>
      <c r="G1126">
        <v>3.2863204564505098E-4</v>
      </c>
      <c r="H1126" t="s">
        <v>535</v>
      </c>
      <c r="O1126" t="s">
        <v>535</v>
      </c>
      <c r="P1126">
        <v>3.2888352930544802E-4</v>
      </c>
      <c r="Q1126">
        <v>3.2863204564505098E-4</v>
      </c>
      <c r="R1126">
        <v>2700044</v>
      </c>
      <c r="S1126">
        <v>3289</v>
      </c>
    </row>
    <row r="1127" spans="1:19" x14ac:dyDescent="0.45">
      <c r="A1127" t="s">
        <v>625</v>
      </c>
      <c r="B1127" t="s">
        <v>489</v>
      </c>
      <c r="C1127" t="s">
        <v>145</v>
      </c>
      <c r="D1127">
        <v>0</v>
      </c>
      <c r="E1127">
        <v>1</v>
      </c>
      <c r="F1127">
        <v>0.99713537515655204</v>
      </c>
      <c r="G1127">
        <v>2.86240145643729E-3</v>
      </c>
      <c r="H1127" t="s">
        <v>535</v>
      </c>
      <c r="O1127" t="s">
        <v>535</v>
      </c>
      <c r="P1127">
        <v>2.8646248434475701E-3</v>
      </c>
      <c r="Q1127">
        <v>2.86240145643729E-3</v>
      </c>
      <c r="R1127">
        <v>439150</v>
      </c>
      <c r="S1127">
        <v>343</v>
      </c>
    </row>
    <row r="1128" spans="1:19" x14ac:dyDescent="0.45">
      <c r="A1128" t="s">
        <v>626</v>
      </c>
      <c r="B1128" t="s">
        <v>489</v>
      </c>
      <c r="C1128" t="s">
        <v>145</v>
      </c>
      <c r="D1128">
        <v>0</v>
      </c>
      <c r="E1128">
        <v>0</v>
      </c>
      <c r="F1128">
        <v>0.99956917762605002</v>
      </c>
      <c r="G1128">
        <v>3.0538763981505598E-4</v>
      </c>
      <c r="H1128" t="s">
        <v>538</v>
      </c>
      <c r="O1128" t="s">
        <v>538</v>
      </c>
      <c r="P1128">
        <v>4.3082237394995702E-4</v>
      </c>
      <c r="Q1128">
        <v>3.0538763981505598E-4</v>
      </c>
      <c r="R1128">
        <v>3623303</v>
      </c>
      <c r="S1128">
        <v>4277</v>
      </c>
    </row>
    <row r="1129" spans="1:19" x14ac:dyDescent="0.45">
      <c r="A1129" t="s">
        <v>627</v>
      </c>
      <c r="B1129" t="s">
        <v>489</v>
      </c>
      <c r="C1129" t="s">
        <v>145</v>
      </c>
      <c r="D1129">
        <v>0</v>
      </c>
      <c r="E1129">
        <v>1</v>
      </c>
      <c r="F1129">
        <v>1</v>
      </c>
      <c r="G1129">
        <v>0</v>
      </c>
      <c r="H1129" t="s">
        <v>538</v>
      </c>
      <c r="O1129" t="s">
        <v>538</v>
      </c>
      <c r="P1129">
        <v>0</v>
      </c>
      <c r="Q1129">
        <v>0</v>
      </c>
      <c r="R1129">
        <v>497199</v>
      </c>
      <c r="S1129">
        <v>392</v>
      </c>
    </row>
    <row r="1130" spans="1:19" x14ac:dyDescent="0.45">
      <c r="A1130" t="s">
        <v>628</v>
      </c>
      <c r="B1130" t="s">
        <v>489</v>
      </c>
      <c r="C1130" t="s">
        <v>145</v>
      </c>
      <c r="D1130">
        <v>0</v>
      </c>
      <c r="E1130">
        <v>0</v>
      </c>
      <c r="F1130">
        <v>0.99853882629455204</v>
      </c>
      <c r="G1130">
        <v>1.4603815873870699E-3</v>
      </c>
      <c r="H1130" t="s">
        <v>541</v>
      </c>
      <c r="O1130" t="s">
        <v>541</v>
      </c>
      <c r="P1130">
        <v>1.46117370544776E-3</v>
      </c>
      <c r="Q1130">
        <v>1.4603815873870699E-3</v>
      </c>
      <c r="R1130">
        <v>608415</v>
      </c>
      <c r="S1130">
        <v>689</v>
      </c>
    </row>
    <row r="1131" spans="1:19" x14ac:dyDescent="0.45">
      <c r="A1131" t="s">
        <v>629</v>
      </c>
      <c r="B1131" t="s">
        <v>489</v>
      </c>
      <c r="C1131" t="s">
        <v>145</v>
      </c>
      <c r="D1131">
        <v>0</v>
      </c>
      <c r="E1131">
        <v>1</v>
      </c>
      <c r="F1131">
        <v>1</v>
      </c>
      <c r="G1131">
        <v>0</v>
      </c>
      <c r="H1131" t="s">
        <v>541</v>
      </c>
      <c r="O1131" t="s">
        <v>541</v>
      </c>
      <c r="P1131">
        <v>0</v>
      </c>
      <c r="Q1131">
        <v>0</v>
      </c>
      <c r="R1131">
        <v>146862</v>
      </c>
      <c r="S1131">
        <v>118</v>
      </c>
    </row>
    <row r="1132" spans="1:19" x14ac:dyDescent="0.45">
      <c r="A1132" t="s">
        <v>630</v>
      </c>
      <c r="B1132" t="s">
        <v>489</v>
      </c>
      <c r="C1132" t="s">
        <v>145</v>
      </c>
      <c r="D1132">
        <v>0</v>
      </c>
      <c r="E1132">
        <v>0</v>
      </c>
      <c r="F1132">
        <v>1</v>
      </c>
      <c r="G1132">
        <v>0</v>
      </c>
      <c r="H1132" t="s">
        <v>544</v>
      </c>
      <c r="O1132" t="s">
        <v>544</v>
      </c>
      <c r="P1132">
        <v>0</v>
      </c>
      <c r="Q1132">
        <v>0</v>
      </c>
      <c r="R1132">
        <v>694849</v>
      </c>
      <c r="S1132">
        <v>838</v>
      </c>
    </row>
    <row r="1133" spans="1:19" x14ac:dyDescent="0.45">
      <c r="A1133" t="s">
        <v>631</v>
      </c>
      <c r="B1133" t="s">
        <v>489</v>
      </c>
      <c r="C1133" t="s">
        <v>145</v>
      </c>
      <c r="D1133">
        <v>0</v>
      </c>
      <c r="E1133">
        <v>1</v>
      </c>
      <c r="F1133">
        <v>1</v>
      </c>
      <c r="G1133">
        <v>0</v>
      </c>
      <c r="H1133" t="s">
        <v>544</v>
      </c>
      <c r="O1133" t="s">
        <v>544</v>
      </c>
      <c r="P1133">
        <v>0</v>
      </c>
      <c r="Q1133">
        <v>0</v>
      </c>
      <c r="R1133">
        <v>97275</v>
      </c>
      <c r="S1133">
        <v>80</v>
      </c>
    </row>
    <row r="1134" spans="1:19" x14ac:dyDescent="0.45">
      <c r="A1134" t="s">
        <v>632</v>
      </c>
      <c r="B1134" t="s">
        <v>489</v>
      </c>
      <c r="C1134" t="s">
        <v>145</v>
      </c>
      <c r="D1134">
        <v>0</v>
      </c>
      <c r="E1134">
        <v>0</v>
      </c>
      <c r="F1134">
        <v>1</v>
      </c>
      <c r="G1134">
        <v>0</v>
      </c>
      <c r="H1134" t="s">
        <v>547</v>
      </c>
      <c r="O1134" t="s">
        <v>547</v>
      </c>
      <c r="P1134">
        <v>0</v>
      </c>
      <c r="Q1134">
        <v>0</v>
      </c>
      <c r="R1134">
        <v>22462</v>
      </c>
      <c r="S1134">
        <v>26</v>
      </c>
    </row>
    <row r="1135" spans="1:19" x14ac:dyDescent="0.45">
      <c r="A1135" t="s">
        <v>633</v>
      </c>
      <c r="B1135" t="s">
        <v>489</v>
      </c>
      <c r="C1135" t="s">
        <v>145</v>
      </c>
      <c r="D1135">
        <v>0</v>
      </c>
      <c r="E1135">
        <v>1</v>
      </c>
      <c r="F1135">
        <v>1</v>
      </c>
      <c r="G1135">
        <v>0</v>
      </c>
      <c r="H1135" t="s">
        <v>547</v>
      </c>
      <c r="O1135" t="s">
        <v>547</v>
      </c>
      <c r="P1135">
        <v>0</v>
      </c>
      <c r="Q1135">
        <v>0</v>
      </c>
      <c r="R1135">
        <v>14209</v>
      </c>
      <c r="S1135">
        <v>11</v>
      </c>
    </row>
    <row r="1136" spans="1:19" x14ac:dyDescent="0.45">
      <c r="A1136" t="s">
        <v>634</v>
      </c>
      <c r="B1136" t="s">
        <v>489</v>
      </c>
      <c r="C1136" t="s">
        <v>145</v>
      </c>
      <c r="D1136">
        <v>0</v>
      </c>
      <c r="E1136">
        <v>0</v>
      </c>
      <c r="F1136">
        <v>1</v>
      </c>
      <c r="G1136">
        <v>0</v>
      </c>
      <c r="H1136" t="s">
        <v>550</v>
      </c>
      <c r="O1136" t="s">
        <v>550</v>
      </c>
      <c r="P1136">
        <v>0</v>
      </c>
      <c r="Q1136">
        <v>0</v>
      </c>
      <c r="R1136">
        <v>34417</v>
      </c>
      <c r="S1136">
        <v>39</v>
      </c>
    </row>
    <row r="1137" spans="1:19" x14ac:dyDescent="0.45">
      <c r="A1137" t="s">
        <v>635</v>
      </c>
      <c r="B1137" t="s">
        <v>489</v>
      </c>
      <c r="C1137" t="s">
        <v>145</v>
      </c>
      <c r="D1137">
        <v>0</v>
      </c>
      <c r="E1137">
        <v>1</v>
      </c>
      <c r="F1137">
        <v>1</v>
      </c>
      <c r="G1137">
        <v>0</v>
      </c>
      <c r="H1137" t="s">
        <v>550</v>
      </c>
      <c r="O1137" t="s">
        <v>550</v>
      </c>
      <c r="P1137">
        <v>0</v>
      </c>
      <c r="Q1137">
        <v>0</v>
      </c>
      <c r="R1137">
        <v>19089</v>
      </c>
      <c r="S1137">
        <v>15</v>
      </c>
    </row>
    <row r="1138" spans="1:19" x14ac:dyDescent="0.45">
      <c r="A1138" t="s">
        <v>636</v>
      </c>
      <c r="B1138" t="s">
        <v>489</v>
      </c>
      <c r="C1138" t="s">
        <v>148</v>
      </c>
      <c r="D1138">
        <v>0</v>
      </c>
      <c r="E1138">
        <v>0</v>
      </c>
      <c r="F1138">
        <v>1</v>
      </c>
      <c r="G1138">
        <v>0</v>
      </c>
      <c r="H1138" t="s">
        <v>490</v>
      </c>
      <c r="O1138" t="s">
        <v>490</v>
      </c>
      <c r="P1138">
        <v>0</v>
      </c>
      <c r="Q1138">
        <v>0</v>
      </c>
      <c r="R1138">
        <v>228892</v>
      </c>
      <c r="S1138">
        <v>377</v>
      </c>
    </row>
    <row r="1139" spans="1:19" x14ac:dyDescent="0.45">
      <c r="A1139" t="s">
        <v>637</v>
      </c>
      <c r="B1139" t="s">
        <v>489</v>
      </c>
      <c r="C1139" t="s">
        <v>148</v>
      </c>
      <c r="D1139">
        <v>0</v>
      </c>
      <c r="E1139">
        <v>1</v>
      </c>
      <c r="F1139">
        <v>1</v>
      </c>
      <c r="G1139">
        <v>0</v>
      </c>
      <c r="H1139" t="s">
        <v>490</v>
      </c>
      <c r="O1139" t="s">
        <v>490</v>
      </c>
      <c r="P1139">
        <v>0</v>
      </c>
      <c r="Q1139">
        <v>0</v>
      </c>
      <c r="R1139">
        <v>5578</v>
      </c>
      <c r="S1139">
        <v>5</v>
      </c>
    </row>
    <row r="1140" spans="1:19" x14ac:dyDescent="0.45">
      <c r="A1140" t="s">
        <v>638</v>
      </c>
      <c r="B1140" t="s">
        <v>489</v>
      </c>
      <c r="C1140" t="s">
        <v>148</v>
      </c>
      <c r="D1140">
        <v>0</v>
      </c>
      <c r="E1140">
        <v>0</v>
      </c>
      <c r="F1140">
        <v>1</v>
      </c>
      <c r="G1140">
        <v>0</v>
      </c>
      <c r="H1140" t="s">
        <v>493</v>
      </c>
      <c r="O1140" t="s">
        <v>493</v>
      </c>
      <c r="P1140">
        <v>0</v>
      </c>
      <c r="Q1140">
        <v>0</v>
      </c>
      <c r="R1140">
        <v>119155</v>
      </c>
      <c r="S1140">
        <v>172</v>
      </c>
    </row>
    <row r="1141" spans="1:19" x14ac:dyDescent="0.45">
      <c r="A1141" t="s">
        <v>639</v>
      </c>
      <c r="B1141" t="s">
        <v>489</v>
      </c>
      <c r="C1141" t="s">
        <v>148</v>
      </c>
      <c r="D1141">
        <v>0</v>
      </c>
      <c r="E1141">
        <v>1</v>
      </c>
      <c r="F1141">
        <v>1</v>
      </c>
      <c r="G1141">
        <v>0</v>
      </c>
      <c r="H1141" t="s">
        <v>493</v>
      </c>
      <c r="O1141" t="s">
        <v>493</v>
      </c>
      <c r="P1141">
        <v>0</v>
      </c>
      <c r="Q1141">
        <v>0</v>
      </c>
      <c r="R1141">
        <v>9539</v>
      </c>
      <c r="S1141">
        <v>9</v>
      </c>
    </row>
    <row r="1142" spans="1:19" x14ac:dyDescent="0.45">
      <c r="A1142" t="s">
        <v>640</v>
      </c>
      <c r="B1142" t="s">
        <v>489</v>
      </c>
      <c r="C1142" t="s">
        <v>148</v>
      </c>
      <c r="D1142">
        <v>0</v>
      </c>
      <c r="E1142">
        <v>0</v>
      </c>
      <c r="F1142">
        <v>0.99965144341202805</v>
      </c>
      <c r="G1142">
        <v>3.4851888819467799E-4</v>
      </c>
      <c r="H1142" t="s">
        <v>496</v>
      </c>
      <c r="O1142" t="s">
        <v>496</v>
      </c>
      <c r="P1142">
        <v>3.4855658797239498E-4</v>
      </c>
      <c r="Q1142">
        <v>3.4851888819467799E-4</v>
      </c>
      <c r="R1142">
        <v>2372642</v>
      </c>
      <c r="S1142">
        <v>3372</v>
      </c>
    </row>
    <row r="1143" spans="1:19" x14ac:dyDescent="0.45">
      <c r="A1143" t="s">
        <v>641</v>
      </c>
      <c r="B1143" t="s">
        <v>489</v>
      </c>
      <c r="C1143" t="s">
        <v>148</v>
      </c>
      <c r="D1143">
        <v>0</v>
      </c>
      <c r="E1143">
        <v>1</v>
      </c>
      <c r="F1143">
        <v>1</v>
      </c>
      <c r="G1143">
        <v>0</v>
      </c>
      <c r="H1143" t="s">
        <v>496</v>
      </c>
      <c r="O1143" t="s">
        <v>496</v>
      </c>
      <c r="P1143">
        <v>0</v>
      </c>
      <c r="Q1143">
        <v>0</v>
      </c>
      <c r="R1143">
        <v>135355</v>
      </c>
      <c r="S1143">
        <v>128</v>
      </c>
    </row>
    <row r="1144" spans="1:19" x14ac:dyDescent="0.45">
      <c r="A1144" t="s">
        <v>642</v>
      </c>
      <c r="B1144" t="s">
        <v>489</v>
      </c>
      <c r="C1144" t="s">
        <v>148</v>
      </c>
      <c r="D1144">
        <v>0</v>
      </c>
      <c r="E1144">
        <v>0</v>
      </c>
      <c r="F1144">
        <v>1</v>
      </c>
      <c r="G1144">
        <v>0</v>
      </c>
      <c r="H1144" t="s">
        <v>499</v>
      </c>
      <c r="O1144" t="s">
        <v>499</v>
      </c>
      <c r="P1144">
        <v>0</v>
      </c>
      <c r="Q1144">
        <v>0</v>
      </c>
      <c r="R1144">
        <v>197591</v>
      </c>
      <c r="S1144">
        <v>272</v>
      </c>
    </row>
    <row r="1145" spans="1:19" x14ac:dyDescent="0.45">
      <c r="A1145" t="s">
        <v>643</v>
      </c>
      <c r="B1145" t="s">
        <v>489</v>
      </c>
      <c r="C1145" t="s">
        <v>148</v>
      </c>
      <c r="D1145">
        <v>0</v>
      </c>
      <c r="E1145">
        <v>1</v>
      </c>
      <c r="F1145">
        <v>1</v>
      </c>
      <c r="G1145">
        <v>0</v>
      </c>
      <c r="H1145" t="s">
        <v>499</v>
      </c>
      <c r="O1145" t="s">
        <v>499</v>
      </c>
      <c r="P1145">
        <v>0</v>
      </c>
      <c r="Q1145">
        <v>0</v>
      </c>
      <c r="R1145">
        <v>9157</v>
      </c>
      <c r="S1145">
        <v>8</v>
      </c>
    </row>
    <row r="1146" spans="1:19" x14ac:dyDescent="0.45">
      <c r="A1146" t="s">
        <v>644</v>
      </c>
      <c r="B1146" t="s">
        <v>489</v>
      </c>
      <c r="C1146" t="s">
        <v>148</v>
      </c>
      <c r="D1146">
        <v>0</v>
      </c>
      <c r="E1146">
        <v>0</v>
      </c>
      <c r="F1146">
        <v>1</v>
      </c>
      <c r="G1146">
        <v>0</v>
      </c>
      <c r="H1146" t="s">
        <v>502</v>
      </c>
      <c r="O1146" t="s">
        <v>502</v>
      </c>
      <c r="P1146">
        <v>0</v>
      </c>
      <c r="Q1146">
        <v>0</v>
      </c>
      <c r="R1146">
        <v>210581</v>
      </c>
      <c r="S1146">
        <v>285</v>
      </c>
    </row>
    <row r="1147" spans="1:19" x14ac:dyDescent="0.45">
      <c r="A1147" t="s">
        <v>645</v>
      </c>
      <c r="B1147" t="s">
        <v>489</v>
      </c>
      <c r="C1147" t="s">
        <v>148</v>
      </c>
      <c r="D1147">
        <v>0</v>
      </c>
      <c r="E1147">
        <v>1</v>
      </c>
      <c r="F1147">
        <v>1</v>
      </c>
      <c r="G1147">
        <v>0</v>
      </c>
      <c r="H1147" t="s">
        <v>502</v>
      </c>
      <c r="O1147" t="s">
        <v>502</v>
      </c>
      <c r="P1147">
        <v>0</v>
      </c>
      <c r="Q1147">
        <v>0</v>
      </c>
      <c r="R1147">
        <v>9769</v>
      </c>
      <c r="S1147">
        <v>8</v>
      </c>
    </row>
    <row r="1148" spans="1:19" x14ac:dyDescent="0.45">
      <c r="A1148" t="s">
        <v>646</v>
      </c>
      <c r="B1148" t="s">
        <v>489</v>
      </c>
      <c r="C1148" t="s">
        <v>148</v>
      </c>
      <c r="D1148">
        <v>0</v>
      </c>
      <c r="E1148">
        <v>0</v>
      </c>
      <c r="F1148">
        <v>1</v>
      </c>
      <c r="G1148">
        <v>0</v>
      </c>
      <c r="H1148" t="s">
        <v>505</v>
      </c>
      <c r="O1148" t="s">
        <v>505</v>
      </c>
      <c r="P1148">
        <v>0</v>
      </c>
      <c r="Q1148">
        <v>0</v>
      </c>
      <c r="R1148">
        <v>1703881</v>
      </c>
      <c r="S1148">
        <v>2360</v>
      </c>
    </row>
    <row r="1149" spans="1:19" x14ac:dyDescent="0.45">
      <c r="A1149" t="s">
        <v>647</v>
      </c>
      <c r="B1149" t="s">
        <v>489</v>
      </c>
      <c r="C1149" t="s">
        <v>148</v>
      </c>
      <c r="D1149">
        <v>0</v>
      </c>
      <c r="E1149">
        <v>1</v>
      </c>
      <c r="F1149">
        <v>1</v>
      </c>
      <c r="G1149">
        <v>0</v>
      </c>
      <c r="H1149" t="s">
        <v>505</v>
      </c>
      <c r="O1149" t="s">
        <v>505</v>
      </c>
      <c r="P1149">
        <v>0</v>
      </c>
      <c r="Q1149">
        <v>0</v>
      </c>
      <c r="R1149">
        <v>236008</v>
      </c>
      <c r="S1149">
        <v>219</v>
      </c>
    </row>
    <row r="1150" spans="1:19" x14ac:dyDescent="0.45">
      <c r="A1150" t="s">
        <v>648</v>
      </c>
      <c r="B1150" t="s">
        <v>489</v>
      </c>
      <c r="C1150" t="s">
        <v>148</v>
      </c>
      <c r="D1150">
        <v>0</v>
      </c>
      <c r="E1150">
        <v>0</v>
      </c>
      <c r="F1150">
        <v>0.99916648342609105</v>
      </c>
      <c r="G1150">
        <v>6.4267435429038304E-4</v>
      </c>
      <c r="H1150" t="s">
        <v>508</v>
      </c>
      <c r="O1150" t="s">
        <v>508</v>
      </c>
      <c r="P1150">
        <v>8.3351657390883904E-4</v>
      </c>
      <c r="Q1150">
        <v>6.4267435429038304E-4</v>
      </c>
      <c r="R1150">
        <v>3106117</v>
      </c>
      <c r="S1150">
        <v>4166</v>
      </c>
    </row>
    <row r="1151" spans="1:19" x14ac:dyDescent="0.45">
      <c r="A1151" t="s">
        <v>649</v>
      </c>
      <c r="B1151" t="s">
        <v>489</v>
      </c>
      <c r="C1151" t="s">
        <v>148</v>
      </c>
      <c r="D1151">
        <v>0</v>
      </c>
      <c r="E1151">
        <v>1</v>
      </c>
      <c r="F1151">
        <v>1</v>
      </c>
      <c r="G1151">
        <v>0</v>
      </c>
      <c r="H1151" t="s">
        <v>508</v>
      </c>
      <c r="O1151" t="s">
        <v>508</v>
      </c>
      <c r="P1151">
        <v>0</v>
      </c>
      <c r="Q1151">
        <v>0</v>
      </c>
      <c r="R1151">
        <v>337437</v>
      </c>
      <c r="S1151">
        <v>298</v>
      </c>
    </row>
    <row r="1152" spans="1:19" x14ac:dyDescent="0.45">
      <c r="A1152" t="s">
        <v>650</v>
      </c>
      <c r="B1152" t="s">
        <v>489</v>
      </c>
      <c r="C1152" t="s">
        <v>148</v>
      </c>
      <c r="D1152">
        <v>0</v>
      </c>
      <c r="E1152">
        <v>0</v>
      </c>
      <c r="F1152">
        <v>0.99918909334754002</v>
      </c>
      <c r="G1152">
        <v>8.1062271841556596E-4</v>
      </c>
      <c r="H1152" t="s">
        <v>511</v>
      </c>
      <c r="O1152" t="s">
        <v>511</v>
      </c>
      <c r="P1152">
        <v>8.1090665245969404E-4</v>
      </c>
      <c r="Q1152">
        <v>8.1062271841556596E-4</v>
      </c>
      <c r="R1152">
        <v>1190026</v>
      </c>
      <c r="S1152">
        <v>1586</v>
      </c>
    </row>
    <row r="1153" spans="1:19" x14ac:dyDescent="0.45">
      <c r="A1153" t="s">
        <v>651</v>
      </c>
      <c r="B1153" t="s">
        <v>489</v>
      </c>
      <c r="C1153" t="s">
        <v>148</v>
      </c>
      <c r="D1153">
        <v>0</v>
      </c>
      <c r="E1153">
        <v>1</v>
      </c>
      <c r="F1153">
        <v>1</v>
      </c>
      <c r="G1153">
        <v>0</v>
      </c>
      <c r="H1153" t="s">
        <v>511</v>
      </c>
      <c r="O1153" t="s">
        <v>511</v>
      </c>
      <c r="P1153">
        <v>0</v>
      </c>
      <c r="Q1153">
        <v>0</v>
      </c>
      <c r="R1153">
        <v>162336</v>
      </c>
      <c r="S1153">
        <v>137</v>
      </c>
    </row>
    <row r="1154" spans="1:19" x14ac:dyDescent="0.45">
      <c r="A1154" t="s">
        <v>652</v>
      </c>
      <c r="B1154" t="s">
        <v>489</v>
      </c>
      <c r="C1154" t="s">
        <v>148</v>
      </c>
      <c r="D1154">
        <v>0</v>
      </c>
      <c r="E1154">
        <v>0</v>
      </c>
      <c r="F1154">
        <v>1</v>
      </c>
      <c r="G1154">
        <v>0</v>
      </c>
      <c r="H1154" t="s">
        <v>514</v>
      </c>
      <c r="O1154" t="s">
        <v>514</v>
      </c>
      <c r="P1154">
        <v>0</v>
      </c>
      <c r="Q1154">
        <v>0</v>
      </c>
      <c r="R1154">
        <v>1210350</v>
      </c>
      <c r="S1154">
        <v>1475</v>
      </c>
    </row>
    <row r="1155" spans="1:19" x14ac:dyDescent="0.45">
      <c r="A1155" t="s">
        <v>653</v>
      </c>
      <c r="B1155" t="s">
        <v>489</v>
      </c>
      <c r="C1155" t="s">
        <v>148</v>
      </c>
      <c r="D1155">
        <v>0</v>
      </c>
      <c r="E1155">
        <v>1</v>
      </c>
      <c r="F1155">
        <v>1</v>
      </c>
      <c r="G1155">
        <v>0</v>
      </c>
      <c r="H1155" t="s">
        <v>514</v>
      </c>
      <c r="O1155" t="s">
        <v>514</v>
      </c>
      <c r="P1155">
        <v>0</v>
      </c>
      <c r="Q1155">
        <v>0</v>
      </c>
      <c r="R1155">
        <v>175342</v>
      </c>
      <c r="S1155">
        <v>133</v>
      </c>
    </row>
    <row r="1156" spans="1:19" x14ac:dyDescent="0.45">
      <c r="A1156" t="s">
        <v>654</v>
      </c>
      <c r="B1156" t="s">
        <v>489</v>
      </c>
      <c r="C1156" t="s">
        <v>148</v>
      </c>
      <c r="D1156">
        <v>0</v>
      </c>
      <c r="E1156">
        <v>0</v>
      </c>
      <c r="F1156">
        <v>1</v>
      </c>
      <c r="G1156">
        <v>0</v>
      </c>
      <c r="H1156" t="s">
        <v>517</v>
      </c>
      <c r="O1156" t="s">
        <v>517</v>
      </c>
      <c r="P1156">
        <v>0</v>
      </c>
      <c r="Q1156">
        <v>0</v>
      </c>
      <c r="R1156">
        <v>1025380</v>
      </c>
      <c r="S1156">
        <v>1450</v>
      </c>
    </row>
    <row r="1157" spans="1:19" x14ac:dyDescent="0.45">
      <c r="A1157" t="s">
        <v>655</v>
      </c>
      <c r="B1157" t="s">
        <v>489</v>
      </c>
      <c r="C1157" t="s">
        <v>148</v>
      </c>
      <c r="D1157">
        <v>0</v>
      </c>
      <c r="E1157">
        <v>1</v>
      </c>
      <c r="F1157">
        <v>1</v>
      </c>
      <c r="G1157">
        <v>0</v>
      </c>
      <c r="H1157" t="s">
        <v>517</v>
      </c>
      <c r="O1157" t="s">
        <v>517</v>
      </c>
      <c r="P1157">
        <v>0</v>
      </c>
      <c r="Q1157">
        <v>0</v>
      </c>
      <c r="R1157">
        <v>382048</v>
      </c>
      <c r="S1157">
        <v>352</v>
      </c>
    </row>
    <row r="1158" spans="1:19" x14ac:dyDescent="0.45">
      <c r="A1158" t="s">
        <v>656</v>
      </c>
      <c r="B1158" t="s">
        <v>489</v>
      </c>
      <c r="C1158" t="s">
        <v>148</v>
      </c>
      <c r="D1158">
        <v>0</v>
      </c>
      <c r="E1158">
        <v>0</v>
      </c>
      <c r="F1158">
        <v>0.99808877710967903</v>
      </c>
      <c r="G1158">
        <v>1.3595621776916801E-3</v>
      </c>
      <c r="H1158" t="s">
        <v>520</v>
      </c>
      <c r="O1158" t="s">
        <v>520</v>
      </c>
      <c r="P1158">
        <v>1.9112228903214101E-3</v>
      </c>
      <c r="Q1158">
        <v>1.3595621776916801E-3</v>
      </c>
      <c r="R1158">
        <v>992035</v>
      </c>
      <c r="S1158">
        <v>1459</v>
      </c>
    </row>
    <row r="1159" spans="1:19" x14ac:dyDescent="0.45">
      <c r="A1159" t="s">
        <v>657</v>
      </c>
      <c r="B1159" t="s">
        <v>489</v>
      </c>
      <c r="C1159" t="s">
        <v>148</v>
      </c>
      <c r="D1159">
        <v>0</v>
      </c>
      <c r="E1159">
        <v>1</v>
      </c>
      <c r="F1159">
        <v>1</v>
      </c>
      <c r="G1159">
        <v>0</v>
      </c>
      <c r="H1159" t="s">
        <v>520</v>
      </c>
      <c r="O1159" t="s">
        <v>520</v>
      </c>
      <c r="P1159">
        <v>0</v>
      </c>
      <c r="Q1159">
        <v>0</v>
      </c>
      <c r="R1159">
        <v>321778</v>
      </c>
      <c r="S1159">
        <v>298</v>
      </c>
    </row>
    <row r="1160" spans="1:19" x14ac:dyDescent="0.45">
      <c r="A1160" t="s">
        <v>658</v>
      </c>
      <c r="B1160" t="s">
        <v>489</v>
      </c>
      <c r="C1160" t="s">
        <v>148</v>
      </c>
      <c r="D1160">
        <v>0</v>
      </c>
      <c r="E1160">
        <v>0</v>
      </c>
      <c r="F1160">
        <v>1</v>
      </c>
      <c r="G1160">
        <v>0</v>
      </c>
      <c r="H1160" t="s">
        <v>523</v>
      </c>
      <c r="O1160" t="s">
        <v>523</v>
      </c>
      <c r="P1160">
        <v>0</v>
      </c>
      <c r="Q1160">
        <v>0</v>
      </c>
      <c r="R1160">
        <v>318532</v>
      </c>
      <c r="S1160">
        <v>479</v>
      </c>
    </row>
    <row r="1161" spans="1:19" x14ac:dyDescent="0.45">
      <c r="A1161" t="s">
        <v>659</v>
      </c>
      <c r="B1161" t="s">
        <v>489</v>
      </c>
      <c r="C1161" t="s">
        <v>148</v>
      </c>
      <c r="D1161">
        <v>0</v>
      </c>
      <c r="E1161">
        <v>1</v>
      </c>
      <c r="F1161">
        <v>1</v>
      </c>
      <c r="G1161">
        <v>0</v>
      </c>
      <c r="H1161" t="s">
        <v>523</v>
      </c>
      <c r="O1161" t="s">
        <v>523</v>
      </c>
      <c r="P1161">
        <v>0</v>
      </c>
      <c r="Q1161">
        <v>0</v>
      </c>
      <c r="R1161">
        <v>50102</v>
      </c>
      <c r="S1161">
        <v>53</v>
      </c>
    </row>
    <row r="1162" spans="1:19" x14ac:dyDescent="0.45">
      <c r="A1162" t="s">
        <v>660</v>
      </c>
      <c r="B1162" t="s">
        <v>489</v>
      </c>
      <c r="C1162" t="s">
        <v>148</v>
      </c>
      <c r="D1162">
        <v>0</v>
      </c>
      <c r="E1162">
        <v>0</v>
      </c>
      <c r="F1162">
        <v>0.99877001334222804</v>
      </c>
      <c r="G1162">
        <v>1.2273077151949601E-3</v>
      </c>
      <c r="H1162" t="s">
        <v>526</v>
      </c>
      <c r="O1162" t="s">
        <v>526</v>
      </c>
      <c r="P1162">
        <v>1.22998665777185E-3</v>
      </c>
      <c r="Q1162">
        <v>1.2273077151949601E-3</v>
      </c>
      <c r="R1162">
        <v>1870752</v>
      </c>
      <c r="S1162">
        <v>2797</v>
      </c>
    </row>
    <row r="1163" spans="1:19" x14ac:dyDescent="0.45">
      <c r="A1163" t="s">
        <v>661</v>
      </c>
      <c r="B1163" t="s">
        <v>489</v>
      </c>
      <c r="C1163" t="s">
        <v>148</v>
      </c>
      <c r="D1163">
        <v>0</v>
      </c>
      <c r="E1163">
        <v>1</v>
      </c>
      <c r="F1163">
        <v>1</v>
      </c>
      <c r="G1163">
        <v>0</v>
      </c>
      <c r="H1163" t="s">
        <v>526</v>
      </c>
      <c r="O1163" t="s">
        <v>526</v>
      </c>
      <c r="P1163">
        <v>0</v>
      </c>
      <c r="Q1163">
        <v>0</v>
      </c>
      <c r="R1163">
        <v>533850</v>
      </c>
      <c r="S1163">
        <v>502</v>
      </c>
    </row>
    <row r="1164" spans="1:19" x14ac:dyDescent="0.45">
      <c r="A1164" t="s">
        <v>662</v>
      </c>
      <c r="B1164" t="s">
        <v>489</v>
      </c>
      <c r="C1164" t="s">
        <v>148</v>
      </c>
      <c r="D1164">
        <v>0</v>
      </c>
      <c r="E1164">
        <v>0</v>
      </c>
      <c r="F1164">
        <v>0.99948517178131502</v>
      </c>
      <c r="G1164">
        <v>5.1480804236919502E-4</v>
      </c>
      <c r="H1164" t="s">
        <v>529</v>
      </c>
      <c r="O1164" t="s">
        <v>529</v>
      </c>
      <c r="P1164">
        <v>5.1482821868539396E-4</v>
      </c>
      <c r="Q1164">
        <v>5.1480804236919502E-4</v>
      </c>
      <c r="R1164">
        <v>1114935</v>
      </c>
      <c r="S1164">
        <v>1528</v>
      </c>
    </row>
    <row r="1165" spans="1:19" x14ac:dyDescent="0.45">
      <c r="A1165" t="s">
        <v>663</v>
      </c>
      <c r="B1165" t="s">
        <v>489</v>
      </c>
      <c r="C1165" t="s">
        <v>148</v>
      </c>
      <c r="D1165">
        <v>0</v>
      </c>
      <c r="E1165">
        <v>1</v>
      </c>
      <c r="F1165">
        <v>1</v>
      </c>
      <c r="G1165">
        <v>0</v>
      </c>
      <c r="H1165" t="s">
        <v>529</v>
      </c>
      <c r="O1165" t="s">
        <v>529</v>
      </c>
      <c r="P1165">
        <v>0</v>
      </c>
      <c r="Q1165">
        <v>0</v>
      </c>
      <c r="R1165">
        <v>180232</v>
      </c>
      <c r="S1165">
        <v>147</v>
      </c>
    </row>
    <row r="1166" spans="1:19" x14ac:dyDescent="0.45">
      <c r="A1166" t="s">
        <v>664</v>
      </c>
      <c r="B1166" t="s">
        <v>489</v>
      </c>
      <c r="C1166" t="s">
        <v>148</v>
      </c>
      <c r="D1166">
        <v>0</v>
      </c>
      <c r="E1166">
        <v>0</v>
      </c>
      <c r="F1166">
        <v>0.99931868569532001</v>
      </c>
      <c r="G1166">
        <v>6.8102661851797202E-4</v>
      </c>
      <c r="H1166" t="s">
        <v>532</v>
      </c>
      <c r="O1166" t="s">
        <v>532</v>
      </c>
      <c r="P1166">
        <v>6.8131430467972104E-4</v>
      </c>
      <c r="Q1166">
        <v>6.8102661851797202E-4</v>
      </c>
      <c r="R1166">
        <v>1883125</v>
      </c>
      <c r="S1166">
        <v>2915</v>
      </c>
    </row>
    <row r="1167" spans="1:19" x14ac:dyDescent="0.45">
      <c r="A1167" t="s">
        <v>665</v>
      </c>
      <c r="B1167" t="s">
        <v>489</v>
      </c>
      <c r="C1167" t="s">
        <v>148</v>
      </c>
      <c r="D1167">
        <v>0</v>
      </c>
      <c r="E1167">
        <v>1</v>
      </c>
      <c r="F1167">
        <v>1</v>
      </c>
      <c r="G1167">
        <v>0</v>
      </c>
      <c r="H1167" t="s">
        <v>532</v>
      </c>
      <c r="O1167" t="s">
        <v>532</v>
      </c>
      <c r="P1167">
        <v>0</v>
      </c>
      <c r="Q1167">
        <v>0</v>
      </c>
      <c r="R1167">
        <v>278009</v>
      </c>
      <c r="S1167">
        <v>272</v>
      </c>
    </row>
    <row r="1168" spans="1:19" x14ac:dyDescent="0.45">
      <c r="A1168" t="s">
        <v>666</v>
      </c>
      <c r="B1168" t="s">
        <v>489</v>
      </c>
      <c r="C1168" t="s">
        <v>148</v>
      </c>
      <c r="D1168">
        <v>0</v>
      </c>
      <c r="E1168">
        <v>0</v>
      </c>
      <c r="F1168">
        <v>0.99952688906820097</v>
      </c>
      <c r="G1168">
        <v>4.7297462626903303E-4</v>
      </c>
      <c r="H1168" t="s">
        <v>535</v>
      </c>
      <c r="O1168" t="s">
        <v>535</v>
      </c>
      <c r="P1168">
        <v>4.73110931799322E-4</v>
      </c>
      <c r="Q1168">
        <v>4.7297462626903303E-4</v>
      </c>
      <c r="R1168">
        <v>2792157</v>
      </c>
      <c r="S1168">
        <v>4182</v>
      </c>
    </row>
    <row r="1169" spans="1:19" x14ac:dyDescent="0.45">
      <c r="A1169" t="s">
        <v>667</v>
      </c>
      <c r="B1169" t="s">
        <v>489</v>
      </c>
      <c r="C1169" t="s">
        <v>148</v>
      </c>
      <c r="D1169">
        <v>0</v>
      </c>
      <c r="E1169">
        <v>1</v>
      </c>
      <c r="F1169">
        <v>0.99596245714606901</v>
      </c>
      <c r="G1169">
        <v>3.0186575716595202E-3</v>
      </c>
      <c r="H1169" t="s">
        <v>535</v>
      </c>
      <c r="O1169" t="s">
        <v>535</v>
      </c>
      <c r="P1169">
        <v>4.0375428539313196E-3</v>
      </c>
      <c r="Q1169">
        <v>3.0186575716595202E-3</v>
      </c>
      <c r="R1169">
        <v>444825</v>
      </c>
      <c r="S1169">
        <v>428</v>
      </c>
    </row>
    <row r="1170" spans="1:19" x14ac:dyDescent="0.45">
      <c r="A1170" t="s">
        <v>668</v>
      </c>
      <c r="B1170" t="s">
        <v>489</v>
      </c>
      <c r="C1170" t="s">
        <v>148</v>
      </c>
      <c r="D1170">
        <v>0</v>
      </c>
      <c r="E1170">
        <v>0</v>
      </c>
      <c r="F1170">
        <v>0.99987445599859004</v>
      </c>
      <c r="G1170">
        <v>1.25548611710078E-4</v>
      </c>
      <c r="H1170" t="s">
        <v>538</v>
      </c>
      <c r="O1170" t="s">
        <v>538</v>
      </c>
      <c r="P1170">
        <v>1.2554400140999701E-4</v>
      </c>
      <c r="Q1170">
        <v>1.25548611710078E-4</v>
      </c>
      <c r="R1170">
        <v>3687950</v>
      </c>
      <c r="S1170">
        <v>5263</v>
      </c>
    </row>
    <row r="1171" spans="1:19" x14ac:dyDescent="0.45">
      <c r="A1171" t="s">
        <v>669</v>
      </c>
      <c r="B1171" t="s">
        <v>489</v>
      </c>
      <c r="C1171" t="s">
        <v>148</v>
      </c>
      <c r="D1171">
        <v>0</v>
      </c>
      <c r="E1171">
        <v>1</v>
      </c>
      <c r="F1171">
        <v>1</v>
      </c>
      <c r="G1171">
        <v>0</v>
      </c>
      <c r="H1171" t="s">
        <v>538</v>
      </c>
      <c r="O1171" t="s">
        <v>538</v>
      </c>
      <c r="P1171">
        <v>0</v>
      </c>
      <c r="Q1171">
        <v>0</v>
      </c>
      <c r="R1171">
        <v>519138</v>
      </c>
      <c r="S1171">
        <v>456</v>
      </c>
    </row>
    <row r="1172" spans="1:19" x14ac:dyDescent="0.45">
      <c r="A1172" t="s">
        <v>670</v>
      </c>
      <c r="B1172" t="s">
        <v>489</v>
      </c>
      <c r="C1172" t="s">
        <v>148</v>
      </c>
      <c r="D1172">
        <v>0</v>
      </c>
      <c r="E1172">
        <v>0</v>
      </c>
      <c r="F1172">
        <v>0.99930155836693402</v>
      </c>
      <c r="G1172">
        <v>6.9853456011006304E-4</v>
      </c>
      <c r="H1172" t="s">
        <v>541</v>
      </c>
      <c r="O1172" t="s">
        <v>541</v>
      </c>
      <c r="P1172">
        <v>6.98441633065515E-4</v>
      </c>
      <c r="Q1172">
        <v>6.9853456011006304E-4</v>
      </c>
      <c r="R1172">
        <v>605634</v>
      </c>
      <c r="S1172">
        <v>863</v>
      </c>
    </row>
    <row r="1173" spans="1:19" x14ac:dyDescent="0.45">
      <c r="A1173" t="s">
        <v>671</v>
      </c>
      <c r="B1173" t="s">
        <v>489</v>
      </c>
      <c r="C1173" t="s">
        <v>148</v>
      </c>
      <c r="D1173">
        <v>0</v>
      </c>
      <c r="E1173">
        <v>1</v>
      </c>
      <c r="F1173">
        <v>1</v>
      </c>
      <c r="G1173">
        <v>0</v>
      </c>
      <c r="H1173" t="s">
        <v>541</v>
      </c>
      <c r="O1173" t="s">
        <v>541</v>
      </c>
      <c r="P1173">
        <v>0</v>
      </c>
      <c r="Q1173">
        <v>0</v>
      </c>
      <c r="R1173">
        <v>147627</v>
      </c>
      <c r="S1173">
        <v>136</v>
      </c>
    </row>
    <row r="1174" spans="1:19" x14ac:dyDescent="0.45">
      <c r="A1174" t="s">
        <v>672</v>
      </c>
      <c r="B1174" t="s">
        <v>489</v>
      </c>
      <c r="C1174" t="s">
        <v>148</v>
      </c>
      <c r="D1174">
        <v>0</v>
      </c>
      <c r="E1174">
        <v>0</v>
      </c>
      <c r="F1174">
        <v>1</v>
      </c>
      <c r="G1174">
        <v>0</v>
      </c>
      <c r="H1174" t="s">
        <v>544</v>
      </c>
      <c r="O1174" t="s">
        <v>544</v>
      </c>
      <c r="P1174">
        <v>0</v>
      </c>
      <c r="Q1174">
        <v>0</v>
      </c>
      <c r="R1174">
        <v>707896</v>
      </c>
      <c r="S1174">
        <v>1024</v>
      </c>
    </row>
    <row r="1175" spans="1:19" x14ac:dyDescent="0.45">
      <c r="A1175" t="s">
        <v>673</v>
      </c>
      <c r="B1175" t="s">
        <v>489</v>
      </c>
      <c r="C1175" t="s">
        <v>148</v>
      </c>
      <c r="D1175">
        <v>0</v>
      </c>
      <c r="E1175">
        <v>1</v>
      </c>
      <c r="F1175">
        <v>1</v>
      </c>
      <c r="G1175">
        <v>0</v>
      </c>
      <c r="H1175" t="s">
        <v>544</v>
      </c>
      <c r="O1175" t="s">
        <v>544</v>
      </c>
      <c r="P1175">
        <v>0</v>
      </c>
      <c r="Q1175">
        <v>0</v>
      </c>
      <c r="R1175">
        <v>114335</v>
      </c>
      <c r="S1175">
        <v>103</v>
      </c>
    </row>
    <row r="1176" spans="1:19" x14ac:dyDescent="0.45">
      <c r="A1176" t="s">
        <v>674</v>
      </c>
      <c r="B1176" t="s">
        <v>489</v>
      </c>
      <c r="C1176" t="s">
        <v>148</v>
      </c>
      <c r="D1176">
        <v>0</v>
      </c>
      <c r="E1176">
        <v>0</v>
      </c>
      <c r="F1176">
        <v>1</v>
      </c>
      <c r="G1176">
        <v>0</v>
      </c>
      <c r="H1176" t="s">
        <v>547</v>
      </c>
      <c r="O1176" t="s">
        <v>547</v>
      </c>
      <c r="P1176">
        <v>0</v>
      </c>
      <c r="Q1176">
        <v>0</v>
      </c>
      <c r="R1176">
        <v>33632</v>
      </c>
      <c r="S1176">
        <v>47</v>
      </c>
    </row>
    <row r="1177" spans="1:19" x14ac:dyDescent="0.45">
      <c r="A1177" t="s">
        <v>675</v>
      </c>
      <c r="B1177" t="s">
        <v>489</v>
      </c>
      <c r="C1177" t="s">
        <v>148</v>
      </c>
      <c r="D1177">
        <v>0</v>
      </c>
      <c r="E1177">
        <v>1</v>
      </c>
      <c r="F1177">
        <v>1</v>
      </c>
      <c r="G1177">
        <v>0</v>
      </c>
      <c r="H1177" t="s">
        <v>547</v>
      </c>
      <c r="O1177" t="s">
        <v>547</v>
      </c>
      <c r="P1177">
        <v>0</v>
      </c>
      <c r="Q1177">
        <v>0</v>
      </c>
      <c r="R1177">
        <v>16277</v>
      </c>
      <c r="S1177">
        <v>15</v>
      </c>
    </row>
    <row r="1178" spans="1:19" x14ac:dyDescent="0.45">
      <c r="A1178" t="s">
        <v>676</v>
      </c>
      <c r="B1178" t="s">
        <v>489</v>
      </c>
      <c r="C1178" t="s">
        <v>148</v>
      </c>
      <c r="D1178">
        <v>0</v>
      </c>
      <c r="E1178">
        <v>0</v>
      </c>
      <c r="F1178">
        <v>1</v>
      </c>
      <c r="G1178">
        <v>0</v>
      </c>
      <c r="H1178" t="s">
        <v>550</v>
      </c>
      <c r="O1178" t="s">
        <v>550</v>
      </c>
      <c r="P1178">
        <v>0</v>
      </c>
      <c r="Q1178">
        <v>0</v>
      </c>
      <c r="R1178">
        <v>39739</v>
      </c>
      <c r="S1178">
        <v>58</v>
      </c>
    </row>
    <row r="1179" spans="1:19" x14ac:dyDescent="0.45">
      <c r="A1179" t="s">
        <v>677</v>
      </c>
      <c r="B1179" t="s">
        <v>489</v>
      </c>
      <c r="C1179" t="s">
        <v>148</v>
      </c>
      <c r="D1179">
        <v>0</v>
      </c>
      <c r="E1179">
        <v>1</v>
      </c>
      <c r="F1179">
        <v>1</v>
      </c>
      <c r="G1179">
        <v>0</v>
      </c>
      <c r="H1179" t="s">
        <v>550</v>
      </c>
      <c r="O1179" t="s">
        <v>550</v>
      </c>
      <c r="P1179">
        <v>0</v>
      </c>
      <c r="Q1179">
        <v>0</v>
      </c>
      <c r="R1179">
        <v>33046</v>
      </c>
      <c r="S1179">
        <v>28</v>
      </c>
    </row>
    <row r="1180" spans="1:19" x14ac:dyDescent="0.45">
      <c r="A1180" t="s">
        <v>678</v>
      </c>
      <c r="B1180" t="s">
        <v>489</v>
      </c>
      <c r="C1180" t="s">
        <v>151</v>
      </c>
      <c r="D1180">
        <v>0</v>
      </c>
      <c r="E1180">
        <v>0</v>
      </c>
      <c r="F1180">
        <v>1</v>
      </c>
      <c r="G1180">
        <v>0</v>
      </c>
      <c r="H1180" t="s">
        <v>490</v>
      </c>
      <c r="O1180" t="s">
        <v>490</v>
      </c>
      <c r="P1180">
        <v>0</v>
      </c>
      <c r="Q1180">
        <v>0</v>
      </c>
      <c r="R1180">
        <v>188682</v>
      </c>
      <c r="S1180">
        <v>286</v>
      </c>
    </row>
    <row r="1181" spans="1:19" x14ac:dyDescent="0.45">
      <c r="A1181" t="s">
        <v>679</v>
      </c>
      <c r="B1181" t="s">
        <v>489</v>
      </c>
      <c r="C1181" t="s">
        <v>151</v>
      </c>
      <c r="D1181">
        <v>0</v>
      </c>
      <c r="E1181">
        <v>1</v>
      </c>
      <c r="F1181">
        <v>1</v>
      </c>
      <c r="G1181">
        <v>0</v>
      </c>
      <c r="H1181" t="s">
        <v>490</v>
      </c>
      <c r="O1181" t="s">
        <v>490</v>
      </c>
      <c r="P1181">
        <v>0</v>
      </c>
      <c r="Q1181">
        <v>0</v>
      </c>
      <c r="R1181">
        <v>6335</v>
      </c>
      <c r="S1181">
        <v>5</v>
      </c>
    </row>
    <row r="1182" spans="1:19" x14ac:dyDescent="0.45">
      <c r="A1182" t="s">
        <v>680</v>
      </c>
      <c r="B1182" t="s">
        <v>489</v>
      </c>
      <c r="C1182" t="s">
        <v>151</v>
      </c>
      <c r="D1182">
        <v>0</v>
      </c>
      <c r="E1182">
        <v>0</v>
      </c>
      <c r="F1182">
        <v>1</v>
      </c>
      <c r="G1182">
        <v>0</v>
      </c>
      <c r="H1182" t="s">
        <v>493</v>
      </c>
      <c r="O1182" t="s">
        <v>493</v>
      </c>
      <c r="P1182">
        <v>0</v>
      </c>
      <c r="Q1182">
        <v>0</v>
      </c>
      <c r="R1182">
        <v>111854</v>
      </c>
      <c r="S1182">
        <v>130</v>
      </c>
    </row>
    <row r="1183" spans="1:19" x14ac:dyDescent="0.45">
      <c r="A1183" t="s">
        <v>681</v>
      </c>
      <c r="B1183" t="s">
        <v>489</v>
      </c>
      <c r="C1183" t="s">
        <v>151</v>
      </c>
      <c r="D1183">
        <v>0</v>
      </c>
      <c r="E1183">
        <v>1</v>
      </c>
      <c r="F1183">
        <v>1</v>
      </c>
      <c r="G1183">
        <v>0</v>
      </c>
      <c r="H1183" t="s">
        <v>493</v>
      </c>
      <c r="O1183" t="s">
        <v>493</v>
      </c>
      <c r="P1183">
        <v>0</v>
      </c>
      <c r="Q1183">
        <v>0</v>
      </c>
      <c r="R1183">
        <v>4910</v>
      </c>
      <c r="S1183">
        <v>5</v>
      </c>
    </row>
    <row r="1184" spans="1:19" x14ac:dyDescent="0.45">
      <c r="A1184" t="s">
        <v>682</v>
      </c>
      <c r="B1184" t="s">
        <v>489</v>
      </c>
      <c r="C1184" t="s">
        <v>151</v>
      </c>
      <c r="D1184">
        <v>0</v>
      </c>
      <c r="E1184">
        <v>0</v>
      </c>
      <c r="F1184">
        <v>0.999120709673189</v>
      </c>
      <c r="G1184">
        <v>6.4532882420240297E-4</v>
      </c>
      <c r="H1184" t="s">
        <v>496</v>
      </c>
      <c r="O1184" t="s">
        <v>496</v>
      </c>
      <c r="P1184">
        <v>8.7929032681051205E-4</v>
      </c>
      <c r="Q1184">
        <v>6.4532882420240297E-4</v>
      </c>
      <c r="R1184">
        <v>2409898</v>
      </c>
      <c r="S1184">
        <v>2877</v>
      </c>
    </row>
    <row r="1185" spans="1:19" x14ac:dyDescent="0.45">
      <c r="A1185" t="s">
        <v>683</v>
      </c>
      <c r="B1185" t="s">
        <v>489</v>
      </c>
      <c r="C1185" t="s">
        <v>151</v>
      </c>
      <c r="D1185">
        <v>0</v>
      </c>
      <c r="E1185">
        <v>1</v>
      </c>
      <c r="F1185">
        <v>0.98843459024804603</v>
      </c>
      <c r="G1185">
        <v>1.1518221562006201E-2</v>
      </c>
      <c r="H1185" t="s">
        <v>496</v>
      </c>
      <c r="O1185" t="s">
        <v>496</v>
      </c>
      <c r="P1185">
        <v>1.15654097519535E-2</v>
      </c>
      <c r="Q1185">
        <v>1.1518221562006201E-2</v>
      </c>
      <c r="R1185">
        <v>118889</v>
      </c>
      <c r="S1185">
        <v>97</v>
      </c>
    </row>
    <row r="1186" spans="1:19" x14ac:dyDescent="0.45">
      <c r="A1186" t="s">
        <v>684</v>
      </c>
      <c r="B1186" t="s">
        <v>489</v>
      </c>
      <c r="C1186" t="s">
        <v>151</v>
      </c>
      <c r="D1186">
        <v>0</v>
      </c>
      <c r="E1186">
        <v>0</v>
      </c>
      <c r="F1186">
        <v>1</v>
      </c>
      <c r="G1186">
        <v>0</v>
      </c>
      <c r="H1186" t="s">
        <v>499</v>
      </c>
      <c r="O1186" t="s">
        <v>499</v>
      </c>
      <c r="P1186">
        <v>0</v>
      </c>
      <c r="Q1186">
        <v>0</v>
      </c>
      <c r="R1186">
        <v>156370</v>
      </c>
      <c r="S1186">
        <v>193</v>
      </c>
    </row>
    <row r="1187" spans="1:19" x14ac:dyDescent="0.45">
      <c r="A1187" t="s">
        <v>685</v>
      </c>
      <c r="B1187" t="s">
        <v>489</v>
      </c>
      <c r="C1187" t="s">
        <v>151</v>
      </c>
      <c r="D1187">
        <v>0</v>
      </c>
      <c r="E1187">
        <v>1</v>
      </c>
      <c r="F1187">
        <v>1</v>
      </c>
      <c r="G1187">
        <v>5.42823183696787E-17</v>
      </c>
      <c r="H1187" t="s">
        <v>499</v>
      </c>
      <c r="O1187" t="s">
        <v>499</v>
      </c>
      <c r="P1187">
        <v>0</v>
      </c>
      <c r="Q1187">
        <v>0</v>
      </c>
      <c r="R1187">
        <v>6282</v>
      </c>
      <c r="S1187">
        <v>6</v>
      </c>
    </row>
    <row r="1188" spans="1:19" x14ac:dyDescent="0.45">
      <c r="A1188" t="s">
        <v>686</v>
      </c>
      <c r="B1188" t="s">
        <v>489</v>
      </c>
      <c r="C1188" t="s">
        <v>151</v>
      </c>
      <c r="D1188">
        <v>0</v>
      </c>
      <c r="E1188">
        <v>0</v>
      </c>
      <c r="F1188">
        <v>1</v>
      </c>
      <c r="G1188">
        <v>0</v>
      </c>
      <c r="H1188" t="s">
        <v>502</v>
      </c>
      <c r="O1188" t="s">
        <v>502</v>
      </c>
      <c r="P1188">
        <v>0</v>
      </c>
      <c r="Q1188">
        <v>0</v>
      </c>
      <c r="R1188">
        <v>214991</v>
      </c>
      <c r="S1188">
        <v>264</v>
      </c>
    </row>
    <row r="1189" spans="1:19" x14ac:dyDescent="0.45">
      <c r="A1189" t="s">
        <v>687</v>
      </c>
      <c r="B1189" t="s">
        <v>489</v>
      </c>
      <c r="C1189" t="s">
        <v>151</v>
      </c>
      <c r="D1189">
        <v>0</v>
      </c>
      <c r="E1189">
        <v>1</v>
      </c>
      <c r="F1189">
        <v>1</v>
      </c>
      <c r="G1189">
        <v>0</v>
      </c>
      <c r="H1189" t="s">
        <v>502</v>
      </c>
      <c r="O1189" t="s">
        <v>502</v>
      </c>
      <c r="P1189">
        <v>0</v>
      </c>
      <c r="Q1189">
        <v>0</v>
      </c>
      <c r="R1189">
        <v>13751</v>
      </c>
      <c r="S1189">
        <v>9</v>
      </c>
    </row>
    <row r="1190" spans="1:19" x14ac:dyDescent="0.45">
      <c r="A1190" t="s">
        <v>688</v>
      </c>
      <c r="B1190" t="s">
        <v>489</v>
      </c>
      <c r="C1190" t="s">
        <v>151</v>
      </c>
      <c r="D1190">
        <v>0</v>
      </c>
      <c r="E1190">
        <v>0</v>
      </c>
      <c r="F1190">
        <v>1</v>
      </c>
      <c r="G1190">
        <v>0</v>
      </c>
      <c r="H1190" t="s">
        <v>505</v>
      </c>
      <c r="O1190" t="s">
        <v>505</v>
      </c>
      <c r="P1190">
        <v>0</v>
      </c>
      <c r="Q1190">
        <v>0</v>
      </c>
      <c r="R1190">
        <v>1704377</v>
      </c>
      <c r="S1190">
        <v>2085</v>
      </c>
    </row>
    <row r="1191" spans="1:19" x14ac:dyDescent="0.45">
      <c r="A1191" t="s">
        <v>689</v>
      </c>
      <c r="B1191" t="s">
        <v>489</v>
      </c>
      <c r="C1191" t="s">
        <v>151</v>
      </c>
      <c r="D1191">
        <v>0</v>
      </c>
      <c r="E1191">
        <v>1</v>
      </c>
      <c r="F1191">
        <v>0.99407822151504499</v>
      </c>
      <c r="G1191">
        <v>5.9093174337802598E-3</v>
      </c>
      <c r="H1191" t="s">
        <v>505</v>
      </c>
      <c r="O1191" t="s">
        <v>505</v>
      </c>
      <c r="P1191">
        <v>5.9217784849553796E-3</v>
      </c>
      <c r="Q1191">
        <v>5.9093174337802598E-3</v>
      </c>
      <c r="R1191">
        <v>266474</v>
      </c>
      <c r="S1191">
        <v>204</v>
      </c>
    </row>
    <row r="1192" spans="1:19" x14ac:dyDescent="0.45">
      <c r="A1192" t="s">
        <v>690</v>
      </c>
      <c r="B1192" t="s">
        <v>489</v>
      </c>
      <c r="C1192" t="s">
        <v>151</v>
      </c>
      <c r="D1192">
        <v>0</v>
      </c>
      <c r="E1192">
        <v>0</v>
      </c>
      <c r="F1192">
        <v>0.999128694415647</v>
      </c>
      <c r="G1192">
        <v>5.0308471487172204E-4</v>
      </c>
      <c r="H1192" t="s">
        <v>508</v>
      </c>
      <c r="O1192" t="s">
        <v>508</v>
      </c>
      <c r="P1192">
        <v>8.7130558435270398E-4</v>
      </c>
      <c r="Q1192">
        <v>5.0308471487172204E-4</v>
      </c>
      <c r="R1192">
        <v>2751044</v>
      </c>
      <c r="S1192">
        <v>3309</v>
      </c>
    </row>
    <row r="1193" spans="1:19" x14ac:dyDescent="0.45">
      <c r="A1193" t="s">
        <v>691</v>
      </c>
      <c r="B1193" t="s">
        <v>489</v>
      </c>
      <c r="C1193" t="s">
        <v>151</v>
      </c>
      <c r="D1193">
        <v>0</v>
      </c>
      <c r="E1193">
        <v>1</v>
      </c>
      <c r="F1193">
        <v>1</v>
      </c>
      <c r="G1193">
        <v>0</v>
      </c>
      <c r="H1193" t="s">
        <v>508</v>
      </c>
      <c r="O1193" t="s">
        <v>508</v>
      </c>
      <c r="P1193">
        <v>0</v>
      </c>
      <c r="Q1193">
        <v>0</v>
      </c>
      <c r="R1193">
        <v>374975</v>
      </c>
      <c r="S1193">
        <v>273</v>
      </c>
    </row>
    <row r="1194" spans="1:19" x14ac:dyDescent="0.45">
      <c r="A1194" t="s">
        <v>692</v>
      </c>
      <c r="B1194" t="s">
        <v>489</v>
      </c>
      <c r="C1194" t="s">
        <v>151</v>
      </c>
      <c r="D1194">
        <v>0</v>
      </c>
      <c r="E1194">
        <v>0</v>
      </c>
      <c r="F1194">
        <v>1</v>
      </c>
      <c r="G1194">
        <v>0</v>
      </c>
      <c r="H1194" t="s">
        <v>511</v>
      </c>
      <c r="O1194" t="s">
        <v>511</v>
      </c>
      <c r="P1194">
        <v>0</v>
      </c>
      <c r="Q1194">
        <v>0</v>
      </c>
      <c r="R1194">
        <v>1243886</v>
      </c>
      <c r="S1194">
        <v>1406</v>
      </c>
    </row>
    <row r="1195" spans="1:19" x14ac:dyDescent="0.45">
      <c r="A1195" t="s">
        <v>693</v>
      </c>
      <c r="B1195" t="s">
        <v>489</v>
      </c>
      <c r="C1195" t="s">
        <v>151</v>
      </c>
      <c r="D1195">
        <v>0</v>
      </c>
      <c r="E1195">
        <v>1</v>
      </c>
      <c r="F1195">
        <v>1</v>
      </c>
      <c r="G1195">
        <v>0</v>
      </c>
      <c r="H1195" t="s">
        <v>511</v>
      </c>
      <c r="O1195" t="s">
        <v>511</v>
      </c>
      <c r="P1195">
        <v>0</v>
      </c>
      <c r="Q1195">
        <v>0</v>
      </c>
      <c r="R1195">
        <v>172195</v>
      </c>
      <c r="S1195">
        <v>127</v>
      </c>
    </row>
    <row r="1196" spans="1:19" x14ac:dyDescent="0.45">
      <c r="A1196" t="s">
        <v>694</v>
      </c>
      <c r="B1196" t="s">
        <v>489</v>
      </c>
      <c r="C1196" t="s">
        <v>151</v>
      </c>
      <c r="D1196">
        <v>0</v>
      </c>
      <c r="E1196">
        <v>0</v>
      </c>
      <c r="F1196">
        <v>0.99917356074058195</v>
      </c>
      <c r="G1196">
        <v>8.2621425961351398E-4</v>
      </c>
      <c r="H1196" t="s">
        <v>514</v>
      </c>
      <c r="O1196" t="s">
        <v>514</v>
      </c>
      <c r="P1196">
        <v>8.2643925941773902E-4</v>
      </c>
      <c r="Q1196">
        <v>8.2621425961351398E-4</v>
      </c>
      <c r="R1196">
        <v>1294711</v>
      </c>
      <c r="S1196">
        <v>1425</v>
      </c>
    </row>
    <row r="1197" spans="1:19" x14ac:dyDescent="0.45">
      <c r="A1197" t="s">
        <v>695</v>
      </c>
      <c r="B1197" t="s">
        <v>489</v>
      </c>
      <c r="C1197" t="s">
        <v>151</v>
      </c>
      <c r="D1197">
        <v>0</v>
      </c>
      <c r="E1197">
        <v>1</v>
      </c>
      <c r="F1197">
        <v>1</v>
      </c>
      <c r="G1197">
        <v>0</v>
      </c>
      <c r="H1197" t="s">
        <v>514</v>
      </c>
      <c r="O1197" t="s">
        <v>514</v>
      </c>
      <c r="P1197">
        <v>0</v>
      </c>
      <c r="Q1197">
        <v>0</v>
      </c>
      <c r="R1197">
        <v>188214</v>
      </c>
      <c r="S1197">
        <v>128</v>
      </c>
    </row>
    <row r="1198" spans="1:19" x14ac:dyDescent="0.45">
      <c r="A1198" t="s">
        <v>696</v>
      </c>
      <c r="B1198" t="s">
        <v>489</v>
      </c>
      <c r="C1198" t="s">
        <v>151</v>
      </c>
      <c r="D1198">
        <v>0</v>
      </c>
      <c r="E1198">
        <v>0</v>
      </c>
      <c r="F1198">
        <v>0.99931978275123301</v>
      </c>
      <c r="G1198">
        <v>6.7970362514139604E-4</v>
      </c>
      <c r="H1198" t="s">
        <v>517</v>
      </c>
      <c r="O1198" t="s">
        <v>517</v>
      </c>
      <c r="P1198">
        <v>6.8021724876666796E-4</v>
      </c>
      <c r="Q1198">
        <v>6.7970362514139604E-4</v>
      </c>
      <c r="R1198">
        <v>1140812</v>
      </c>
      <c r="S1198">
        <v>1337</v>
      </c>
    </row>
    <row r="1199" spans="1:19" x14ac:dyDescent="0.45">
      <c r="A1199" t="s">
        <v>697</v>
      </c>
      <c r="B1199" t="s">
        <v>489</v>
      </c>
      <c r="C1199" t="s">
        <v>151</v>
      </c>
      <c r="D1199">
        <v>0</v>
      </c>
      <c r="E1199">
        <v>1</v>
      </c>
      <c r="F1199">
        <v>1</v>
      </c>
      <c r="G1199">
        <v>0</v>
      </c>
      <c r="H1199" t="s">
        <v>517</v>
      </c>
      <c r="O1199" t="s">
        <v>517</v>
      </c>
      <c r="P1199">
        <v>0</v>
      </c>
      <c r="Q1199">
        <v>0</v>
      </c>
      <c r="R1199">
        <v>362473</v>
      </c>
      <c r="S1199">
        <v>276</v>
      </c>
    </row>
    <row r="1200" spans="1:19" x14ac:dyDescent="0.45">
      <c r="A1200" t="s">
        <v>698</v>
      </c>
      <c r="B1200" t="s">
        <v>489</v>
      </c>
      <c r="C1200" t="s">
        <v>151</v>
      </c>
      <c r="D1200">
        <v>0</v>
      </c>
      <c r="E1200">
        <v>0</v>
      </c>
      <c r="F1200">
        <v>1</v>
      </c>
      <c r="G1200">
        <v>0</v>
      </c>
      <c r="H1200" t="s">
        <v>520</v>
      </c>
      <c r="O1200" t="s">
        <v>520</v>
      </c>
      <c r="P1200">
        <v>0</v>
      </c>
      <c r="Q1200">
        <v>0</v>
      </c>
      <c r="R1200">
        <v>955624</v>
      </c>
      <c r="S1200">
        <v>1180</v>
      </c>
    </row>
    <row r="1201" spans="1:19" x14ac:dyDescent="0.45">
      <c r="A1201" t="s">
        <v>699</v>
      </c>
      <c r="B1201" t="s">
        <v>489</v>
      </c>
      <c r="C1201" t="s">
        <v>151</v>
      </c>
      <c r="D1201">
        <v>0</v>
      </c>
      <c r="E1201">
        <v>1</v>
      </c>
      <c r="F1201">
        <v>1</v>
      </c>
      <c r="G1201">
        <v>0</v>
      </c>
      <c r="H1201" t="s">
        <v>520</v>
      </c>
      <c r="O1201" t="s">
        <v>520</v>
      </c>
      <c r="P1201">
        <v>0</v>
      </c>
      <c r="Q1201">
        <v>0</v>
      </c>
      <c r="R1201">
        <v>327786</v>
      </c>
      <c r="S1201">
        <v>263</v>
      </c>
    </row>
    <row r="1202" spans="1:19" x14ac:dyDescent="0.45">
      <c r="A1202" t="s">
        <v>700</v>
      </c>
      <c r="B1202" t="s">
        <v>489</v>
      </c>
      <c r="C1202" t="s">
        <v>151</v>
      </c>
      <c r="D1202">
        <v>0</v>
      </c>
      <c r="E1202">
        <v>0</v>
      </c>
      <c r="F1202">
        <v>1</v>
      </c>
      <c r="G1202">
        <v>0</v>
      </c>
      <c r="H1202" t="s">
        <v>523</v>
      </c>
      <c r="O1202" t="s">
        <v>523</v>
      </c>
      <c r="P1202">
        <v>0</v>
      </c>
      <c r="Q1202">
        <v>0</v>
      </c>
      <c r="R1202">
        <v>289600</v>
      </c>
      <c r="S1202">
        <v>367</v>
      </c>
    </row>
    <row r="1203" spans="1:19" x14ac:dyDescent="0.45">
      <c r="A1203" t="s">
        <v>701</v>
      </c>
      <c r="B1203" t="s">
        <v>489</v>
      </c>
      <c r="C1203" t="s">
        <v>151</v>
      </c>
      <c r="D1203">
        <v>0</v>
      </c>
      <c r="E1203">
        <v>1</v>
      </c>
      <c r="F1203">
        <v>1</v>
      </c>
      <c r="G1203">
        <v>0</v>
      </c>
      <c r="H1203" t="s">
        <v>523</v>
      </c>
      <c r="O1203" t="s">
        <v>523</v>
      </c>
      <c r="P1203">
        <v>0</v>
      </c>
      <c r="Q1203">
        <v>0</v>
      </c>
      <c r="R1203">
        <v>50860</v>
      </c>
      <c r="S1203">
        <v>41</v>
      </c>
    </row>
    <row r="1204" spans="1:19" x14ac:dyDescent="0.45">
      <c r="A1204" t="s">
        <v>702</v>
      </c>
      <c r="B1204" t="s">
        <v>489</v>
      </c>
      <c r="C1204" t="s">
        <v>151</v>
      </c>
      <c r="D1204">
        <v>0</v>
      </c>
      <c r="E1204">
        <v>0</v>
      </c>
      <c r="F1204">
        <v>0.99974485217079101</v>
      </c>
      <c r="G1204">
        <v>2.5516096282823E-4</v>
      </c>
      <c r="H1204" t="s">
        <v>526</v>
      </c>
      <c r="O1204" t="s">
        <v>526</v>
      </c>
      <c r="P1204">
        <v>2.5514782920853002E-4</v>
      </c>
      <c r="Q1204">
        <v>2.5516096282823E-4</v>
      </c>
      <c r="R1204">
        <v>1916536</v>
      </c>
      <c r="S1204">
        <v>2393</v>
      </c>
    </row>
    <row r="1205" spans="1:19" x14ac:dyDescent="0.45">
      <c r="A1205" t="s">
        <v>703</v>
      </c>
      <c r="B1205" t="s">
        <v>489</v>
      </c>
      <c r="C1205" t="s">
        <v>151</v>
      </c>
      <c r="D1205">
        <v>0</v>
      </c>
      <c r="E1205">
        <v>1</v>
      </c>
      <c r="F1205">
        <v>1</v>
      </c>
      <c r="G1205">
        <v>0</v>
      </c>
      <c r="H1205" t="s">
        <v>526</v>
      </c>
      <c r="O1205" t="s">
        <v>526</v>
      </c>
      <c r="P1205">
        <v>0</v>
      </c>
      <c r="Q1205">
        <v>0</v>
      </c>
      <c r="R1205">
        <v>537074</v>
      </c>
      <c r="S1205">
        <v>408</v>
      </c>
    </row>
    <row r="1206" spans="1:19" x14ac:dyDescent="0.45">
      <c r="A1206" t="s">
        <v>704</v>
      </c>
      <c r="B1206" t="s">
        <v>489</v>
      </c>
      <c r="C1206" t="s">
        <v>151</v>
      </c>
      <c r="D1206">
        <v>0</v>
      </c>
      <c r="E1206">
        <v>0</v>
      </c>
      <c r="F1206">
        <v>1</v>
      </c>
      <c r="G1206">
        <v>0</v>
      </c>
      <c r="H1206" t="s">
        <v>529</v>
      </c>
      <c r="O1206" t="s">
        <v>529</v>
      </c>
      <c r="P1206">
        <v>0</v>
      </c>
      <c r="Q1206">
        <v>0</v>
      </c>
      <c r="R1206">
        <v>1072204</v>
      </c>
      <c r="S1206">
        <v>1266</v>
      </c>
    </row>
    <row r="1207" spans="1:19" x14ac:dyDescent="0.45">
      <c r="A1207" t="s">
        <v>705</v>
      </c>
      <c r="B1207" t="s">
        <v>489</v>
      </c>
      <c r="C1207" t="s">
        <v>151</v>
      </c>
      <c r="D1207">
        <v>0</v>
      </c>
      <c r="E1207">
        <v>1</v>
      </c>
      <c r="F1207">
        <v>1</v>
      </c>
      <c r="G1207">
        <v>0</v>
      </c>
      <c r="H1207" t="s">
        <v>529</v>
      </c>
      <c r="O1207" t="s">
        <v>529</v>
      </c>
      <c r="P1207">
        <v>0</v>
      </c>
      <c r="Q1207">
        <v>0</v>
      </c>
      <c r="R1207">
        <v>197509</v>
      </c>
      <c r="S1207">
        <v>151</v>
      </c>
    </row>
    <row r="1208" spans="1:19" x14ac:dyDescent="0.45">
      <c r="A1208" t="s">
        <v>706</v>
      </c>
      <c r="B1208" t="s">
        <v>489</v>
      </c>
      <c r="C1208" t="s">
        <v>151</v>
      </c>
      <c r="D1208">
        <v>0</v>
      </c>
      <c r="E1208">
        <v>0</v>
      </c>
      <c r="F1208">
        <v>1</v>
      </c>
      <c r="G1208">
        <v>0</v>
      </c>
      <c r="H1208" t="s">
        <v>532</v>
      </c>
      <c r="O1208" t="s">
        <v>532</v>
      </c>
      <c r="P1208">
        <v>0</v>
      </c>
      <c r="Q1208">
        <v>0</v>
      </c>
      <c r="R1208">
        <v>2002415</v>
      </c>
      <c r="S1208">
        <v>2603</v>
      </c>
    </row>
    <row r="1209" spans="1:19" x14ac:dyDescent="0.45">
      <c r="A1209" t="s">
        <v>707</v>
      </c>
      <c r="B1209" t="s">
        <v>489</v>
      </c>
      <c r="C1209" t="s">
        <v>151</v>
      </c>
      <c r="D1209">
        <v>0</v>
      </c>
      <c r="E1209">
        <v>1</v>
      </c>
      <c r="F1209">
        <v>1</v>
      </c>
      <c r="G1209">
        <v>0</v>
      </c>
      <c r="H1209" t="s">
        <v>532</v>
      </c>
      <c r="O1209" t="s">
        <v>532</v>
      </c>
      <c r="P1209">
        <v>0</v>
      </c>
      <c r="Q1209">
        <v>0</v>
      </c>
      <c r="R1209">
        <v>278768</v>
      </c>
      <c r="S1209">
        <v>225</v>
      </c>
    </row>
    <row r="1210" spans="1:19" x14ac:dyDescent="0.45">
      <c r="A1210" t="s">
        <v>708</v>
      </c>
      <c r="B1210" t="s">
        <v>489</v>
      </c>
      <c r="C1210" t="s">
        <v>151</v>
      </c>
      <c r="D1210">
        <v>0</v>
      </c>
      <c r="E1210">
        <v>0</v>
      </c>
      <c r="F1210">
        <v>1</v>
      </c>
      <c r="G1210">
        <v>0</v>
      </c>
      <c r="H1210" t="s">
        <v>535</v>
      </c>
      <c r="O1210" t="s">
        <v>535</v>
      </c>
      <c r="P1210">
        <v>0</v>
      </c>
      <c r="Q1210">
        <v>0</v>
      </c>
      <c r="R1210">
        <v>2752170</v>
      </c>
      <c r="S1210">
        <v>3445</v>
      </c>
    </row>
    <row r="1211" spans="1:19" x14ac:dyDescent="0.45">
      <c r="A1211" t="s">
        <v>709</v>
      </c>
      <c r="B1211" t="s">
        <v>489</v>
      </c>
      <c r="C1211" t="s">
        <v>151</v>
      </c>
      <c r="D1211">
        <v>0</v>
      </c>
      <c r="E1211">
        <v>1</v>
      </c>
      <c r="F1211">
        <v>1</v>
      </c>
      <c r="G1211">
        <v>0</v>
      </c>
      <c r="H1211" t="s">
        <v>535</v>
      </c>
      <c r="O1211" t="s">
        <v>535</v>
      </c>
      <c r="P1211">
        <v>0</v>
      </c>
      <c r="Q1211">
        <v>0</v>
      </c>
      <c r="R1211">
        <v>395057</v>
      </c>
      <c r="S1211">
        <v>331</v>
      </c>
    </row>
    <row r="1212" spans="1:19" x14ac:dyDescent="0.45">
      <c r="A1212" t="s">
        <v>710</v>
      </c>
      <c r="B1212" t="s">
        <v>489</v>
      </c>
      <c r="C1212" t="s">
        <v>151</v>
      </c>
      <c r="D1212">
        <v>0</v>
      </c>
      <c r="E1212">
        <v>0</v>
      </c>
      <c r="F1212">
        <v>0.99982573276561304</v>
      </c>
      <c r="G1212">
        <v>1.74268334562244E-4</v>
      </c>
      <c r="H1212" t="s">
        <v>538</v>
      </c>
      <c r="O1212" t="s">
        <v>538</v>
      </c>
      <c r="P1212">
        <v>1.74267234387021E-4</v>
      </c>
      <c r="Q1212">
        <v>1.74268334562244E-4</v>
      </c>
      <c r="R1212">
        <v>3735642</v>
      </c>
      <c r="S1212">
        <v>4614</v>
      </c>
    </row>
    <row r="1213" spans="1:19" x14ac:dyDescent="0.45">
      <c r="A1213" t="s">
        <v>711</v>
      </c>
      <c r="B1213" t="s">
        <v>489</v>
      </c>
      <c r="C1213" t="s">
        <v>151</v>
      </c>
      <c r="D1213">
        <v>0</v>
      </c>
      <c r="E1213">
        <v>1</v>
      </c>
      <c r="F1213">
        <v>1</v>
      </c>
      <c r="G1213">
        <v>0</v>
      </c>
      <c r="H1213" t="s">
        <v>538</v>
      </c>
      <c r="O1213" t="s">
        <v>538</v>
      </c>
      <c r="P1213">
        <v>0</v>
      </c>
      <c r="Q1213">
        <v>0</v>
      </c>
      <c r="R1213">
        <v>431332</v>
      </c>
      <c r="S1213">
        <v>333</v>
      </c>
    </row>
    <row r="1214" spans="1:19" x14ac:dyDescent="0.45">
      <c r="A1214" t="s">
        <v>712</v>
      </c>
      <c r="B1214" t="s">
        <v>489</v>
      </c>
      <c r="C1214" t="s">
        <v>151</v>
      </c>
      <c r="D1214">
        <v>0</v>
      </c>
      <c r="E1214">
        <v>0</v>
      </c>
      <c r="F1214">
        <v>1</v>
      </c>
      <c r="G1214">
        <v>0</v>
      </c>
      <c r="H1214" t="s">
        <v>541</v>
      </c>
      <c r="O1214" t="s">
        <v>541</v>
      </c>
      <c r="P1214">
        <v>0</v>
      </c>
      <c r="Q1214">
        <v>0</v>
      </c>
      <c r="R1214">
        <v>598475</v>
      </c>
      <c r="S1214">
        <v>724</v>
      </c>
    </row>
    <row r="1215" spans="1:19" x14ac:dyDescent="0.45">
      <c r="A1215" t="s">
        <v>713</v>
      </c>
      <c r="B1215" t="s">
        <v>489</v>
      </c>
      <c r="C1215" t="s">
        <v>151</v>
      </c>
      <c r="D1215">
        <v>0</v>
      </c>
      <c r="E1215">
        <v>1</v>
      </c>
      <c r="F1215">
        <v>1</v>
      </c>
      <c r="G1215">
        <v>0</v>
      </c>
      <c r="H1215" t="s">
        <v>541</v>
      </c>
      <c r="O1215" t="s">
        <v>541</v>
      </c>
      <c r="P1215">
        <v>0</v>
      </c>
      <c r="Q1215">
        <v>0</v>
      </c>
      <c r="R1215">
        <v>133899</v>
      </c>
      <c r="S1215">
        <v>103</v>
      </c>
    </row>
    <row r="1216" spans="1:19" x14ac:dyDescent="0.45">
      <c r="A1216" t="s">
        <v>714</v>
      </c>
      <c r="B1216" t="s">
        <v>489</v>
      </c>
      <c r="C1216" t="s">
        <v>151</v>
      </c>
      <c r="D1216">
        <v>0</v>
      </c>
      <c r="E1216">
        <v>0</v>
      </c>
      <c r="F1216">
        <v>1</v>
      </c>
      <c r="G1216">
        <v>0</v>
      </c>
      <c r="H1216" t="s">
        <v>544</v>
      </c>
      <c r="O1216" t="s">
        <v>544</v>
      </c>
      <c r="P1216">
        <v>0</v>
      </c>
      <c r="Q1216">
        <v>0</v>
      </c>
      <c r="R1216">
        <v>638219</v>
      </c>
      <c r="S1216">
        <v>810</v>
      </c>
    </row>
    <row r="1217" spans="1:19" x14ac:dyDescent="0.45">
      <c r="A1217" t="s">
        <v>715</v>
      </c>
      <c r="B1217" t="s">
        <v>489</v>
      </c>
      <c r="C1217" t="s">
        <v>151</v>
      </c>
      <c r="D1217">
        <v>0</v>
      </c>
      <c r="E1217">
        <v>1</v>
      </c>
      <c r="F1217">
        <v>1</v>
      </c>
      <c r="G1217">
        <v>0</v>
      </c>
      <c r="H1217" t="s">
        <v>544</v>
      </c>
      <c r="O1217" t="s">
        <v>544</v>
      </c>
      <c r="P1217">
        <v>0</v>
      </c>
      <c r="Q1217">
        <v>0</v>
      </c>
      <c r="R1217">
        <v>114638</v>
      </c>
      <c r="S1217">
        <v>85</v>
      </c>
    </row>
    <row r="1218" spans="1:19" x14ac:dyDescent="0.45">
      <c r="A1218" t="s">
        <v>716</v>
      </c>
      <c r="B1218" t="s">
        <v>489</v>
      </c>
      <c r="C1218" t="s">
        <v>151</v>
      </c>
      <c r="D1218">
        <v>0</v>
      </c>
      <c r="E1218">
        <v>0</v>
      </c>
      <c r="F1218">
        <v>1</v>
      </c>
      <c r="G1218">
        <v>0</v>
      </c>
      <c r="H1218" t="s">
        <v>547</v>
      </c>
      <c r="O1218" t="s">
        <v>547</v>
      </c>
      <c r="P1218">
        <v>0</v>
      </c>
      <c r="Q1218">
        <v>0</v>
      </c>
      <c r="R1218">
        <v>25676</v>
      </c>
      <c r="S1218">
        <v>35</v>
      </c>
    </row>
    <row r="1219" spans="1:19" x14ac:dyDescent="0.45">
      <c r="A1219" t="s">
        <v>717</v>
      </c>
      <c r="B1219" t="s">
        <v>489</v>
      </c>
      <c r="C1219" t="s">
        <v>151</v>
      </c>
      <c r="D1219">
        <v>0</v>
      </c>
      <c r="E1219">
        <v>1</v>
      </c>
      <c r="F1219">
        <v>1</v>
      </c>
      <c r="G1219">
        <v>0</v>
      </c>
      <c r="H1219" t="s">
        <v>547</v>
      </c>
      <c r="O1219" t="s">
        <v>547</v>
      </c>
      <c r="P1219">
        <v>0</v>
      </c>
      <c r="Q1219">
        <v>0</v>
      </c>
      <c r="R1219">
        <v>15452</v>
      </c>
      <c r="S1219">
        <v>11</v>
      </c>
    </row>
    <row r="1220" spans="1:19" x14ac:dyDescent="0.45">
      <c r="A1220" t="s">
        <v>718</v>
      </c>
      <c r="B1220" t="s">
        <v>489</v>
      </c>
      <c r="C1220" t="s">
        <v>151</v>
      </c>
      <c r="D1220">
        <v>0</v>
      </c>
      <c r="E1220">
        <v>0</v>
      </c>
      <c r="F1220">
        <v>1</v>
      </c>
      <c r="G1220">
        <v>0</v>
      </c>
      <c r="H1220" t="s">
        <v>550</v>
      </c>
      <c r="O1220" t="s">
        <v>550</v>
      </c>
      <c r="P1220">
        <v>0</v>
      </c>
      <c r="Q1220">
        <v>0</v>
      </c>
      <c r="R1220">
        <v>31538</v>
      </c>
      <c r="S1220">
        <v>38</v>
      </c>
    </row>
    <row r="1221" spans="1:19" x14ac:dyDescent="0.45">
      <c r="A1221" t="s">
        <v>719</v>
      </c>
      <c r="B1221" t="s">
        <v>489</v>
      </c>
      <c r="C1221" t="s">
        <v>151</v>
      </c>
      <c r="D1221">
        <v>0</v>
      </c>
      <c r="E1221">
        <v>1</v>
      </c>
      <c r="F1221">
        <v>1</v>
      </c>
      <c r="G1221">
        <v>0</v>
      </c>
      <c r="H1221" t="s">
        <v>550</v>
      </c>
      <c r="O1221" t="s">
        <v>550</v>
      </c>
      <c r="P1221">
        <v>0</v>
      </c>
      <c r="Q1221">
        <v>0</v>
      </c>
      <c r="R1221">
        <v>13665</v>
      </c>
      <c r="S1221">
        <v>12</v>
      </c>
    </row>
    <row r="1222" spans="1:19" x14ac:dyDescent="0.45">
      <c r="A1222" t="s">
        <v>720</v>
      </c>
      <c r="B1222" t="s">
        <v>137</v>
      </c>
      <c r="C1222" t="s">
        <v>138</v>
      </c>
      <c r="D1222">
        <v>0</v>
      </c>
      <c r="F1222">
        <v>0.75275152498807996</v>
      </c>
      <c r="G1222">
        <v>2.15351154817059E-3</v>
      </c>
      <c r="H1222" t="s">
        <v>139</v>
      </c>
      <c r="P1222">
        <v>0.215843364445511</v>
      </c>
      <c r="Q1222">
        <v>2.0468362379490999E-3</v>
      </c>
      <c r="R1222">
        <v>41243765</v>
      </c>
      <c r="S1222">
        <v>58791</v>
      </c>
    </row>
    <row r="1223" spans="1:19" x14ac:dyDescent="0.45">
      <c r="A1223" t="s">
        <v>721</v>
      </c>
      <c r="B1223" t="s">
        <v>137</v>
      </c>
      <c r="C1223" t="s">
        <v>142</v>
      </c>
      <c r="D1223">
        <v>0</v>
      </c>
      <c r="F1223">
        <v>0.75847136464574605</v>
      </c>
      <c r="G1223">
        <v>2.1673347247234899E-3</v>
      </c>
      <c r="H1223" t="s">
        <v>139</v>
      </c>
      <c r="P1223">
        <v>0.21100323773393201</v>
      </c>
      <c r="Q1223">
        <v>2.04865624470825E-3</v>
      </c>
      <c r="R1223">
        <v>41323655</v>
      </c>
      <c r="S1223">
        <v>56294</v>
      </c>
    </row>
    <row r="1224" spans="1:19" x14ac:dyDescent="0.45">
      <c r="A1224" t="s">
        <v>722</v>
      </c>
      <c r="B1224" t="s">
        <v>137</v>
      </c>
      <c r="C1224" t="s">
        <v>145</v>
      </c>
      <c r="D1224">
        <v>0</v>
      </c>
      <c r="F1224">
        <v>0.75561317215171597</v>
      </c>
      <c r="G1224">
        <v>2.47576055403627E-3</v>
      </c>
      <c r="H1224" t="s">
        <v>139</v>
      </c>
      <c r="P1224">
        <v>0.21293200379476901</v>
      </c>
      <c r="Q1224">
        <v>2.3458653217217902E-3</v>
      </c>
      <c r="R1224">
        <v>41329527</v>
      </c>
      <c r="S1224">
        <v>45362</v>
      </c>
    </row>
    <row r="1225" spans="1:19" x14ac:dyDescent="0.45">
      <c r="A1225" t="s">
        <v>723</v>
      </c>
      <c r="B1225" t="s">
        <v>137</v>
      </c>
      <c r="C1225" t="s">
        <v>148</v>
      </c>
      <c r="D1225">
        <v>0</v>
      </c>
      <c r="F1225">
        <v>0.74872321993201496</v>
      </c>
      <c r="G1225">
        <v>2.44333923520212E-3</v>
      </c>
      <c r="H1225" t="s">
        <v>139</v>
      </c>
      <c r="P1225">
        <v>0.216002376295749</v>
      </c>
      <c r="Q1225">
        <v>2.3241141067714801E-3</v>
      </c>
      <c r="R1225">
        <v>41345022</v>
      </c>
      <c r="S1225">
        <v>54881</v>
      </c>
    </row>
    <row r="1226" spans="1:19" x14ac:dyDescent="0.45">
      <c r="A1226" t="s">
        <v>724</v>
      </c>
      <c r="B1226" t="s">
        <v>137</v>
      </c>
      <c r="C1226" t="s">
        <v>151</v>
      </c>
      <c r="D1226">
        <v>0</v>
      </c>
      <c r="F1226">
        <v>0.75254955981023097</v>
      </c>
      <c r="G1226">
        <v>2.8390283543530399E-3</v>
      </c>
      <c r="H1226" t="s">
        <v>139</v>
      </c>
      <c r="P1226">
        <v>0.21918734315279501</v>
      </c>
      <c r="Q1226">
        <v>2.7453135876405301E-3</v>
      </c>
      <c r="R1226">
        <v>41470296</v>
      </c>
      <c r="S1226">
        <v>47331</v>
      </c>
    </row>
    <row r="1227" spans="1:19" x14ac:dyDescent="0.45">
      <c r="A1227" t="s">
        <v>725</v>
      </c>
      <c r="B1227" t="s">
        <v>125</v>
      </c>
      <c r="C1227" t="s">
        <v>138</v>
      </c>
      <c r="D1227">
        <v>0</v>
      </c>
      <c r="F1227">
        <v>0.65998549130141304</v>
      </c>
      <c r="G1227">
        <v>6.6946566806877902E-3</v>
      </c>
      <c r="H1227" t="s">
        <v>154</v>
      </c>
      <c r="I1227" t="s">
        <v>154</v>
      </c>
      <c r="P1227">
        <v>0.295898611734634</v>
      </c>
      <c r="Q1227">
        <v>6.5759784856841202E-3</v>
      </c>
      <c r="R1227">
        <v>5352651</v>
      </c>
      <c r="S1227">
        <v>6984</v>
      </c>
    </row>
    <row r="1228" spans="1:19" x14ac:dyDescent="0.45">
      <c r="A1228" t="s">
        <v>726</v>
      </c>
      <c r="B1228" t="s">
        <v>125</v>
      </c>
      <c r="C1228" t="s">
        <v>138</v>
      </c>
      <c r="D1228">
        <v>0</v>
      </c>
      <c r="F1228">
        <v>0.77157008608021505</v>
      </c>
      <c r="G1228">
        <v>2.19405347097243E-3</v>
      </c>
      <c r="H1228" t="s">
        <v>157</v>
      </c>
      <c r="I1228" t="s">
        <v>157</v>
      </c>
      <c r="P1228">
        <v>0.199381796559956</v>
      </c>
      <c r="Q1228">
        <v>2.0633046628587299E-3</v>
      </c>
      <c r="R1228">
        <v>33878168</v>
      </c>
      <c r="S1228">
        <v>49386</v>
      </c>
    </row>
    <row r="1229" spans="1:19" x14ac:dyDescent="0.45">
      <c r="A1229" t="s">
        <v>727</v>
      </c>
      <c r="B1229" t="s">
        <v>125</v>
      </c>
      <c r="C1229" t="s">
        <v>142</v>
      </c>
      <c r="D1229">
        <v>0</v>
      </c>
      <c r="F1229">
        <v>0.64759890926066599</v>
      </c>
      <c r="G1229">
        <v>6.68035135929098E-3</v>
      </c>
      <c r="H1229" t="s">
        <v>154</v>
      </c>
      <c r="I1229" t="s">
        <v>154</v>
      </c>
      <c r="P1229">
        <v>0.30056899067864201</v>
      </c>
      <c r="Q1229">
        <v>6.4201279518232004E-3</v>
      </c>
      <c r="R1229">
        <v>5368102</v>
      </c>
      <c r="S1229">
        <v>6493</v>
      </c>
    </row>
    <row r="1230" spans="1:19" x14ac:dyDescent="0.45">
      <c r="A1230" t="s">
        <v>728</v>
      </c>
      <c r="B1230" t="s">
        <v>125</v>
      </c>
      <c r="C1230" t="s">
        <v>142</v>
      </c>
      <c r="D1230">
        <v>0</v>
      </c>
      <c r="F1230">
        <v>0.77990685298822704</v>
      </c>
      <c r="G1230">
        <v>2.2187141155895602E-3</v>
      </c>
      <c r="H1230" t="s">
        <v>157</v>
      </c>
      <c r="I1230" t="s">
        <v>157</v>
      </c>
      <c r="P1230">
        <v>0.193302103373964</v>
      </c>
      <c r="Q1230">
        <v>2.10472659010208E-3</v>
      </c>
      <c r="R1230">
        <v>33894163</v>
      </c>
      <c r="S1230">
        <v>47434</v>
      </c>
    </row>
    <row r="1231" spans="1:19" x14ac:dyDescent="0.45">
      <c r="A1231" t="s">
        <v>729</v>
      </c>
      <c r="B1231" t="s">
        <v>125</v>
      </c>
      <c r="C1231" t="s">
        <v>145</v>
      </c>
      <c r="D1231">
        <v>0</v>
      </c>
      <c r="F1231">
        <v>0.67195954155761595</v>
      </c>
      <c r="G1231">
        <v>7.9535612596199606E-3</v>
      </c>
      <c r="H1231" t="s">
        <v>154</v>
      </c>
      <c r="I1231" t="s">
        <v>154</v>
      </c>
      <c r="P1231">
        <v>0.282955015463565</v>
      </c>
      <c r="Q1231">
        <v>7.6309813660700703E-3</v>
      </c>
      <c r="R1231">
        <v>5510049</v>
      </c>
      <c r="S1231">
        <v>4787</v>
      </c>
    </row>
    <row r="1232" spans="1:19" x14ac:dyDescent="0.45">
      <c r="A1232" t="s">
        <v>730</v>
      </c>
      <c r="B1232" t="s">
        <v>125</v>
      </c>
      <c r="C1232" t="s">
        <v>145</v>
      </c>
      <c r="D1232">
        <v>0</v>
      </c>
      <c r="F1232">
        <v>0.77214534375636601</v>
      </c>
      <c r="G1232">
        <v>2.5397059318583198E-3</v>
      </c>
      <c r="H1232" t="s">
        <v>157</v>
      </c>
      <c r="I1232" t="s">
        <v>157</v>
      </c>
      <c r="P1232">
        <v>0.19980965038474499</v>
      </c>
      <c r="Q1232">
        <v>2.41075363837151E-3</v>
      </c>
      <c r="R1232">
        <v>33631799</v>
      </c>
      <c r="S1232">
        <v>38681</v>
      </c>
    </row>
    <row r="1233" spans="1:19" x14ac:dyDescent="0.45">
      <c r="A1233" t="s">
        <v>731</v>
      </c>
      <c r="B1233" t="s">
        <v>125</v>
      </c>
      <c r="C1233" t="s">
        <v>148</v>
      </c>
      <c r="D1233">
        <v>0</v>
      </c>
      <c r="F1233">
        <v>0.67235145504012594</v>
      </c>
      <c r="G1233">
        <v>7.6578317300341203E-3</v>
      </c>
      <c r="H1233" t="s">
        <v>154</v>
      </c>
      <c r="I1233" t="s">
        <v>154</v>
      </c>
      <c r="P1233">
        <v>0.27069857619028997</v>
      </c>
      <c r="Q1233">
        <v>7.3264197137118897E-3</v>
      </c>
      <c r="R1233">
        <v>5786026</v>
      </c>
      <c r="S1233">
        <v>5392</v>
      </c>
    </row>
    <row r="1234" spans="1:19" x14ac:dyDescent="0.45">
      <c r="A1234" t="s">
        <v>732</v>
      </c>
      <c r="B1234" t="s">
        <v>125</v>
      </c>
      <c r="C1234" t="s">
        <v>148</v>
      </c>
      <c r="D1234">
        <v>0</v>
      </c>
      <c r="F1234">
        <v>0.76544693066311997</v>
      </c>
      <c r="G1234">
        <v>2.5269564788546698E-3</v>
      </c>
      <c r="H1234" t="s">
        <v>157</v>
      </c>
      <c r="I1234" t="s">
        <v>157</v>
      </c>
      <c r="P1234">
        <v>0.203426263684793</v>
      </c>
      <c r="Q1234">
        <v>2.4139969955426399E-3</v>
      </c>
      <c r="R1234">
        <v>33726943</v>
      </c>
      <c r="S1234">
        <v>47604</v>
      </c>
    </row>
    <row r="1235" spans="1:19" x14ac:dyDescent="0.45">
      <c r="A1235" t="s">
        <v>733</v>
      </c>
      <c r="B1235" t="s">
        <v>125</v>
      </c>
      <c r="C1235" t="s">
        <v>151</v>
      </c>
      <c r="D1235">
        <v>0</v>
      </c>
      <c r="F1235">
        <v>0.68156392129399401</v>
      </c>
      <c r="G1235">
        <v>8.2462663163502693E-3</v>
      </c>
      <c r="H1235" t="s">
        <v>154</v>
      </c>
      <c r="I1235" t="s">
        <v>154</v>
      </c>
      <c r="P1235">
        <v>0.27318767524139997</v>
      </c>
      <c r="Q1235">
        <v>7.7407589048437697E-3</v>
      </c>
      <c r="R1235">
        <v>6145808</v>
      </c>
      <c r="S1235">
        <v>5252</v>
      </c>
    </row>
    <row r="1236" spans="1:19" x14ac:dyDescent="0.45">
      <c r="A1236" t="s">
        <v>734</v>
      </c>
      <c r="B1236" t="s">
        <v>125</v>
      </c>
      <c r="C1236" t="s">
        <v>151</v>
      </c>
      <c r="D1236">
        <v>0</v>
      </c>
      <c r="F1236">
        <v>0.77053222214954398</v>
      </c>
      <c r="G1236">
        <v>2.9038430795880802E-3</v>
      </c>
      <c r="H1236" t="s">
        <v>157</v>
      </c>
      <c r="I1236" t="s">
        <v>157</v>
      </c>
      <c r="P1236">
        <v>0.20504027405005301</v>
      </c>
      <c r="Q1236">
        <v>2.8106727767073401E-3</v>
      </c>
      <c r="R1236">
        <v>32823493</v>
      </c>
      <c r="S1236">
        <v>39894</v>
      </c>
    </row>
    <row r="1237" spans="1:19" x14ac:dyDescent="0.45">
      <c r="A1237" t="s">
        <v>735</v>
      </c>
      <c r="B1237" t="s">
        <v>126</v>
      </c>
      <c r="C1237" t="s">
        <v>138</v>
      </c>
      <c r="D1237">
        <v>0</v>
      </c>
      <c r="F1237">
        <v>0.65466065391875705</v>
      </c>
      <c r="G1237">
        <v>4.7607196999964801E-3</v>
      </c>
      <c r="H1237" t="s">
        <v>176</v>
      </c>
      <c r="J1237" t="s">
        <v>176</v>
      </c>
      <c r="P1237">
        <v>0.293658340555838</v>
      </c>
      <c r="Q1237">
        <v>4.6228565754263002E-3</v>
      </c>
      <c r="R1237">
        <v>11257637</v>
      </c>
      <c r="S1237">
        <v>15502</v>
      </c>
    </row>
    <row r="1238" spans="1:19" x14ac:dyDescent="0.45">
      <c r="A1238" t="s">
        <v>736</v>
      </c>
      <c r="B1238" t="s">
        <v>126</v>
      </c>
      <c r="C1238" t="s">
        <v>138</v>
      </c>
      <c r="D1238">
        <v>0</v>
      </c>
      <c r="F1238">
        <v>0.789577600682556</v>
      </c>
      <c r="G1238">
        <v>2.2566789605624098E-3</v>
      </c>
      <c r="H1238" t="s">
        <v>179</v>
      </c>
      <c r="J1238" t="s">
        <v>179</v>
      </c>
      <c r="P1238">
        <v>0.18662943078212699</v>
      </c>
      <c r="Q1238">
        <v>2.1346388540278102E-3</v>
      </c>
      <c r="R1238">
        <v>29986128</v>
      </c>
      <c r="S1238">
        <v>43289</v>
      </c>
    </row>
    <row r="1239" spans="1:19" x14ac:dyDescent="0.45">
      <c r="A1239" t="s">
        <v>737</v>
      </c>
      <c r="B1239" t="s">
        <v>126</v>
      </c>
      <c r="C1239" t="s">
        <v>142</v>
      </c>
      <c r="D1239">
        <v>0</v>
      </c>
      <c r="F1239">
        <v>0.67133815768537797</v>
      </c>
      <c r="G1239">
        <v>4.6924588003562397E-3</v>
      </c>
      <c r="H1239" t="s">
        <v>176</v>
      </c>
      <c r="J1239" t="s">
        <v>176</v>
      </c>
      <c r="P1239">
        <v>0.27905975802387101</v>
      </c>
      <c r="Q1239">
        <v>4.4799148374857602E-3</v>
      </c>
      <c r="R1239">
        <v>11249870</v>
      </c>
      <c r="S1239">
        <v>15080</v>
      </c>
    </row>
    <row r="1240" spans="1:19" x14ac:dyDescent="0.45">
      <c r="A1240" t="s">
        <v>738</v>
      </c>
      <c r="B1240" t="s">
        <v>126</v>
      </c>
      <c r="C1240" t="s">
        <v>142</v>
      </c>
      <c r="D1240">
        <v>0</v>
      </c>
      <c r="F1240">
        <v>0.79106577372951203</v>
      </c>
      <c r="G1240">
        <v>2.3125050457786498E-3</v>
      </c>
      <c r="H1240" t="s">
        <v>179</v>
      </c>
      <c r="J1240" t="s">
        <v>179</v>
      </c>
      <c r="P1240">
        <v>0.18554495219008801</v>
      </c>
      <c r="Q1240">
        <v>2.19340412285071E-3</v>
      </c>
      <c r="R1240">
        <v>30073785</v>
      </c>
      <c r="S1240">
        <v>41214</v>
      </c>
    </row>
    <row r="1241" spans="1:19" x14ac:dyDescent="0.45">
      <c r="A1241" t="s">
        <v>739</v>
      </c>
      <c r="B1241" t="s">
        <v>126</v>
      </c>
      <c r="C1241" t="s">
        <v>145</v>
      </c>
      <c r="D1241">
        <v>0</v>
      </c>
      <c r="F1241">
        <v>0.67108688357636104</v>
      </c>
      <c r="G1241">
        <v>5.36671768276787E-3</v>
      </c>
      <c r="H1241" t="s">
        <v>176</v>
      </c>
      <c r="J1241" t="s">
        <v>176</v>
      </c>
      <c r="P1241">
        <v>0.28146371703777001</v>
      </c>
      <c r="Q1241">
        <v>5.1294381782060897E-3</v>
      </c>
      <c r="R1241">
        <v>11041615</v>
      </c>
      <c r="S1241">
        <v>11405</v>
      </c>
    </row>
    <row r="1242" spans="1:19" x14ac:dyDescent="0.45">
      <c r="A1242" t="s">
        <v>740</v>
      </c>
      <c r="B1242" t="s">
        <v>126</v>
      </c>
      <c r="C1242" t="s">
        <v>145</v>
      </c>
      <c r="D1242">
        <v>0</v>
      </c>
      <c r="F1242">
        <v>0.78642766790923102</v>
      </c>
      <c r="G1242">
        <v>2.6934100027819498E-3</v>
      </c>
      <c r="H1242" t="s">
        <v>179</v>
      </c>
      <c r="J1242" t="s">
        <v>179</v>
      </c>
      <c r="P1242">
        <v>0.18794841321514699</v>
      </c>
      <c r="Q1242">
        <v>2.5555224033695701E-3</v>
      </c>
      <c r="R1242">
        <v>30287912</v>
      </c>
      <c r="S1242">
        <v>33957</v>
      </c>
    </row>
    <row r="1243" spans="1:19" x14ac:dyDescent="0.45">
      <c r="A1243" t="s">
        <v>741</v>
      </c>
      <c r="B1243" t="s">
        <v>126</v>
      </c>
      <c r="C1243" t="s">
        <v>148</v>
      </c>
      <c r="D1243">
        <v>0</v>
      </c>
      <c r="F1243">
        <v>0.66006454992852304</v>
      </c>
      <c r="G1243">
        <v>5.2212139431785801E-3</v>
      </c>
      <c r="H1243" t="s">
        <v>176</v>
      </c>
      <c r="J1243" t="s">
        <v>176</v>
      </c>
      <c r="P1243">
        <v>0.283542509889602</v>
      </c>
      <c r="Q1243">
        <v>5.01256844690901E-3</v>
      </c>
      <c r="R1243">
        <v>11088161</v>
      </c>
      <c r="S1243">
        <v>13431</v>
      </c>
    </row>
    <row r="1244" spans="1:19" x14ac:dyDescent="0.45">
      <c r="A1244" t="s">
        <v>742</v>
      </c>
      <c r="B1244" t="s">
        <v>126</v>
      </c>
      <c r="C1244" t="s">
        <v>148</v>
      </c>
      <c r="D1244">
        <v>0</v>
      </c>
      <c r="F1244">
        <v>0.78121375512152402</v>
      </c>
      <c r="G1244">
        <v>2.6556496388227399E-3</v>
      </c>
      <c r="H1244" t="s">
        <v>179</v>
      </c>
      <c r="J1244" t="s">
        <v>179</v>
      </c>
      <c r="P1244">
        <v>0.19125110169227399</v>
      </c>
      <c r="Q1244">
        <v>2.5333275218194801E-3</v>
      </c>
      <c r="R1244">
        <v>30256861</v>
      </c>
      <c r="S1244">
        <v>41450</v>
      </c>
    </row>
    <row r="1245" spans="1:19" x14ac:dyDescent="0.45">
      <c r="A1245" t="s">
        <v>743</v>
      </c>
      <c r="B1245" t="s">
        <v>126</v>
      </c>
      <c r="C1245" t="s">
        <v>151</v>
      </c>
      <c r="D1245">
        <v>0</v>
      </c>
      <c r="F1245">
        <v>0.65278883559444201</v>
      </c>
      <c r="G1245">
        <v>6.7077408646324596E-3</v>
      </c>
      <c r="H1245" t="s">
        <v>176</v>
      </c>
      <c r="J1245" t="s">
        <v>176</v>
      </c>
      <c r="P1245">
        <v>0.29825539147298002</v>
      </c>
      <c r="Q1245">
        <v>6.7428500412238697E-3</v>
      </c>
      <c r="R1245">
        <v>11166058</v>
      </c>
      <c r="S1245">
        <v>12100</v>
      </c>
    </row>
    <row r="1246" spans="1:19" x14ac:dyDescent="0.45">
      <c r="A1246" t="s">
        <v>744</v>
      </c>
      <c r="B1246" t="s">
        <v>126</v>
      </c>
      <c r="C1246" t="s">
        <v>151</v>
      </c>
      <c r="D1246">
        <v>0</v>
      </c>
      <c r="F1246">
        <v>0.78930791792223898</v>
      </c>
      <c r="G1246">
        <v>2.7897588585005101E-3</v>
      </c>
      <c r="H1246" t="s">
        <v>179</v>
      </c>
      <c r="J1246" t="s">
        <v>179</v>
      </c>
      <c r="P1246">
        <v>0.190053516607149</v>
      </c>
      <c r="Q1246">
        <v>2.6484933511882799E-3</v>
      </c>
      <c r="R1246">
        <v>30304238</v>
      </c>
      <c r="S1246">
        <v>35231</v>
      </c>
    </row>
    <row r="1247" spans="1:19" x14ac:dyDescent="0.45">
      <c r="A1247" t="s">
        <v>745</v>
      </c>
      <c r="B1247" t="s">
        <v>198</v>
      </c>
      <c r="C1247" t="s">
        <v>138</v>
      </c>
      <c r="D1247">
        <v>0</v>
      </c>
      <c r="F1247">
        <v>0.79385148900108105</v>
      </c>
      <c r="G1247">
        <v>2.7892888334177198E-3</v>
      </c>
      <c r="H1247" t="s">
        <v>199</v>
      </c>
      <c r="K1247" t="s">
        <v>199</v>
      </c>
      <c r="P1247">
        <v>0.172185711401876</v>
      </c>
      <c r="Q1247">
        <v>2.6003739570810802E-3</v>
      </c>
      <c r="R1247">
        <v>20508380</v>
      </c>
      <c r="S1247">
        <v>28217</v>
      </c>
    </row>
    <row r="1248" spans="1:19" x14ac:dyDescent="0.45">
      <c r="A1248" t="s">
        <v>746</v>
      </c>
      <c r="B1248" t="s">
        <v>198</v>
      </c>
      <c r="C1248" t="s">
        <v>138</v>
      </c>
      <c r="D1248">
        <v>0</v>
      </c>
      <c r="F1248">
        <v>0.71210151149834</v>
      </c>
      <c r="G1248">
        <v>2.8589766652114298E-3</v>
      </c>
      <c r="H1248" t="s">
        <v>202</v>
      </c>
      <c r="K1248" t="s">
        <v>202</v>
      </c>
      <c r="P1248">
        <v>0.25902306612585202</v>
      </c>
      <c r="Q1248">
        <v>2.7671023199500799E-3</v>
      </c>
      <c r="R1248">
        <v>20735385</v>
      </c>
      <c r="S1248">
        <v>30574</v>
      </c>
    </row>
    <row r="1249" spans="1:19" x14ac:dyDescent="0.45">
      <c r="A1249" t="s">
        <v>747</v>
      </c>
      <c r="B1249" t="s">
        <v>198</v>
      </c>
      <c r="C1249" t="s">
        <v>142</v>
      </c>
      <c r="D1249">
        <v>0</v>
      </c>
      <c r="F1249">
        <v>0.79411402887036298</v>
      </c>
      <c r="G1249">
        <v>2.8200145392333199E-3</v>
      </c>
      <c r="H1249" t="s">
        <v>199</v>
      </c>
      <c r="K1249" t="s">
        <v>199</v>
      </c>
      <c r="P1249">
        <v>0.17094383039823299</v>
      </c>
      <c r="Q1249">
        <v>2.6210390038407601E-3</v>
      </c>
      <c r="R1249">
        <v>20557899</v>
      </c>
      <c r="S1249">
        <v>26933</v>
      </c>
    </row>
    <row r="1250" spans="1:19" x14ac:dyDescent="0.45">
      <c r="A1250" t="s">
        <v>748</v>
      </c>
      <c r="B1250" t="s">
        <v>198</v>
      </c>
      <c r="C1250" t="s">
        <v>142</v>
      </c>
      <c r="D1250">
        <v>0</v>
      </c>
      <c r="F1250">
        <v>0.72318546938527095</v>
      </c>
      <c r="G1250">
        <v>2.8668198055677198E-3</v>
      </c>
      <c r="H1250" t="s">
        <v>202</v>
      </c>
      <c r="K1250" t="s">
        <v>202</v>
      </c>
      <c r="P1250">
        <v>0.25066166625477099</v>
      </c>
      <c r="Q1250">
        <v>2.76908058528358E-3</v>
      </c>
      <c r="R1250">
        <v>20765756</v>
      </c>
      <c r="S1250">
        <v>29361</v>
      </c>
    </row>
    <row r="1251" spans="1:19" x14ac:dyDescent="0.45">
      <c r="A1251" t="s">
        <v>749</v>
      </c>
      <c r="B1251" t="s">
        <v>198</v>
      </c>
      <c r="C1251" t="s">
        <v>145</v>
      </c>
      <c r="D1251">
        <v>0</v>
      </c>
      <c r="F1251">
        <v>0.791179339328688</v>
      </c>
      <c r="G1251">
        <v>3.15661655693037E-3</v>
      </c>
      <c r="H1251" t="s">
        <v>199</v>
      </c>
      <c r="K1251" t="s">
        <v>199</v>
      </c>
      <c r="P1251">
        <v>0.173364392771408</v>
      </c>
      <c r="Q1251">
        <v>2.9278607426258198E-3</v>
      </c>
      <c r="R1251">
        <v>20569593</v>
      </c>
      <c r="S1251">
        <v>21730</v>
      </c>
    </row>
    <row r="1252" spans="1:19" x14ac:dyDescent="0.45">
      <c r="A1252" t="s">
        <v>750</v>
      </c>
      <c r="B1252" t="s">
        <v>198</v>
      </c>
      <c r="C1252" t="s">
        <v>145</v>
      </c>
      <c r="D1252">
        <v>0</v>
      </c>
      <c r="F1252">
        <v>0.72037309945204997</v>
      </c>
      <c r="G1252">
        <v>3.3850321482201502E-3</v>
      </c>
      <c r="H1252" t="s">
        <v>202</v>
      </c>
      <c r="K1252" t="s">
        <v>202</v>
      </c>
      <c r="P1252">
        <v>0.252136832419602</v>
      </c>
      <c r="Q1252">
        <v>3.26420573682874E-3</v>
      </c>
      <c r="R1252">
        <v>20759934</v>
      </c>
      <c r="S1252">
        <v>23632</v>
      </c>
    </row>
    <row r="1253" spans="1:19" x14ac:dyDescent="0.45">
      <c r="A1253" t="s">
        <v>751</v>
      </c>
      <c r="B1253" t="s">
        <v>198</v>
      </c>
      <c r="C1253" t="s">
        <v>148</v>
      </c>
      <c r="D1253">
        <v>0</v>
      </c>
      <c r="F1253">
        <v>0.78204304421709403</v>
      </c>
      <c r="G1253">
        <v>3.13860858308971E-3</v>
      </c>
      <c r="H1253" t="s">
        <v>199</v>
      </c>
      <c r="K1253" t="s">
        <v>199</v>
      </c>
      <c r="P1253">
        <v>0.17948473292641301</v>
      </c>
      <c r="Q1253">
        <v>2.9054878107002001E-3</v>
      </c>
      <c r="R1253">
        <v>20583578</v>
      </c>
      <c r="S1253">
        <v>26148</v>
      </c>
    </row>
    <row r="1254" spans="1:19" x14ac:dyDescent="0.45">
      <c r="A1254" t="s">
        <v>752</v>
      </c>
      <c r="B1254" t="s">
        <v>198</v>
      </c>
      <c r="C1254" t="s">
        <v>148</v>
      </c>
      <c r="D1254">
        <v>0</v>
      </c>
      <c r="F1254">
        <v>0.71568885092963697</v>
      </c>
      <c r="G1254">
        <v>3.2668956076143799E-3</v>
      </c>
      <c r="H1254" t="s">
        <v>202</v>
      </c>
      <c r="K1254" t="s">
        <v>202</v>
      </c>
      <c r="P1254">
        <v>0.25220716824899098</v>
      </c>
      <c r="Q1254">
        <v>3.1600843409239502E-3</v>
      </c>
      <c r="R1254">
        <v>20761444</v>
      </c>
      <c r="S1254">
        <v>28733</v>
      </c>
    </row>
    <row r="1255" spans="1:19" x14ac:dyDescent="0.45">
      <c r="A1255" t="s">
        <v>753</v>
      </c>
      <c r="B1255" t="s">
        <v>198</v>
      </c>
      <c r="C1255" t="s">
        <v>151</v>
      </c>
      <c r="D1255">
        <v>0</v>
      </c>
      <c r="F1255">
        <v>0.78664175095873601</v>
      </c>
      <c r="G1255">
        <v>4.00429425643321E-3</v>
      </c>
      <c r="H1255" t="s">
        <v>199</v>
      </c>
      <c r="K1255" t="s">
        <v>199</v>
      </c>
      <c r="P1255">
        <v>0.182557412669302</v>
      </c>
      <c r="Q1255">
        <v>3.9224744299926799E-3</v>
      </c>
      <c r="R1255">
        <v>20647751</v>
      </c>
      <c r="S1255">
        <v>22655</v>
      </c>
    </row>
    <row r="1256" spans="1:19" x14ac:dyDescent="0.45">
      <c r="A1256" t="s">
        <v>754</v>
      </c>
      <c r="B1256" t="s">
        <v>198</v>
      </c>
      <c r="C1256" t="s">
        <v>151</v>
      </c>
      <c r="D1256">
        <v>0</v>
      </c>
      <c r="F1256">
        <v>0.71874355416208702</v>
      </c>
      <c r="G1256">
        <v>3.4971426197194901E-3</v>
      </c>
      <c r="H1256" t="s">
        <v>202</v>
      </c>
      <c r="K1256" t="s">
        <v>202</v>
      </c>
      <c r="P1256">
        <v>0.255509785187161</v>
      </c>
      <c r="Q1256">
        <v>3.3749771525222599E-3</v>
      </c>
      <c r="R1256">
        <v>20822545</v>
      </c>
      <c r="S1256">
        <v>24676</v>
      </c>
    </row>
    <row r="1257" spans="1:19" x14ac:dyDescent="0.45">
      <c r="A1257" t="s">
        <v>755</v>
      </c>
      <c r="B1257" t="s">
        <v>221</v>
      </c>
      <c r="C1257" t="s">
        <v>138</v>
      </c>
      <c r="D1257">
        <v>0</v>
      </c>
      <c r="F1257">
        <v>0.25504336285784501</v>
      </c>
      <c r="G1257">
        <v>9.8057113346151793E-3</v>
      </c>
      <c r="H1257" t="s">
        <v>222</v>
      </c>
      <c r="L1257" t="s">
        <v>222</v>
      </c>
      <c r="P1257">
        <v>0.68117538447875403</v>
      </c>
      <c r="Q1257">
        <v>1.0541601271383301E-2</v>
      </c>
      <c r="R1257">
        <v>1396241</v>
      </c>
      <c r="S1257">
        <v>2110</v>
      </c>
    </row>
    <row r="1258" spans="1:19" x14ac:dyDescent="0.45">
      <c r="A1258" t="s">
        <v>756</v>
      </c>
      <c r="B1258" t="s">
        <v>221</v>
      </c>
      <c r="C1258" t="s">
        <v>138</v>
      </c>
      <c r="D1258">
        <v>0</v>
      </c>
      <c r="F1258">
        <v>0.60023598476893703</v>
      </c>
      <c r="G1258">
        <v>7.5133453183976696E-3</v>
      </c>
      <c r="H1258" t="s">
        <v>225</v>
      </c>
      <c r="L1258" t="s">
        <v>225</v>
      </c>
      <c r="P1258">
        <v>0.33652113202032802</v>
      </c>
      <c r="Q1258">
        <v>7.4832582683426402E-3</v>
      </c>
      <c r="R1258">
        <v>5604599</v>
      </c>
      <c r="S1258">
        <v>6764</v>
      </c>
    </row>
    <row r="1259" spans="1:19" x14ac:dyDescent="0.45">
      <c r="A1259" t="s">
        <v>757</v>
      </c>
      <c r="B1259" t="s">
        <v>221</v>
      </c>
      <c r="C1259" t="s">
        <v>138</v>
      </c>
      <c r="D1259">
        <v>0</v>
      </c>
      <c r="F1259">
        <v>0.83154288042809499</v>
      </c>
      <c r="G1259">
        <v>3.7877933739605E-3</v>
      </c>
      <c r="H1259" t="s">
        <v>228</v>
      </c>
      <c r="L1259" t="s">
        <v>228</v>
      </c>
      <c r="P1259">
        <v>0.13633509890638501</v>
      </c>
      <c r="Q1259">
        <v>3.41584563149096E-3</v>
      </c>
      <c r="R1259">
        <v>8922882</v>
      </c>
      <c r="S1259">
        <v>11630</v>
      </c>
    </row>
    <row r="1260" spans="1:19" x14ac:dyDescent="0.45">
      <c r="A1260" t="s">
        <v>758</v>
      </c>
      <c r="B1260" t="s">
        <v>221</v>
      </c>
      <c r="C1260" t="s">
        <v>138</v>
      </c>
      <c r="D1260">
        <v>0</v>
      </c>
      <c r="F1260">
        <v>0.84963978028639497</v>
      </c>
      <c r="G1260">
        <v>2.7722811114216199E-3</v>
      </c>
      <c r="H1260" t="s">
        <v>231</v>
      </c>
      <c r="L1260" t="s">
        <v>231</v>
      </c>
      <c r="P1260">
        <v>0.12640174766922399</v>
      </c>
      <c r="Q1260">
        <v>2.5544650100638899E-3</v>
      </c>
      <c r="R1260">
        <v>12781366</v>
      </c>
      <c r="S1260">
        <v>18888</v>
      </c>
    </row>
    <row r="1261" spans="1:19" x14ac:dyDescent="0.45">
      <c r="A1261" t="s">
        <v>759</v>
      </c>
      <c r="B1261" t="s">
        <v>221</v>
      </c>
      <c r="C1261" t="s">
        <v>138</v>
      </c>
      <c r="D1261">
        <v>0</v>
      </c>
      <c r="F1261">
        <v>0.72151208616347595</v>
      </c>
      <c r="G1261">
        <v>3.51469875370396E-3</v>
      </c>
      <c r="H1261" t="s">
        <v>234</v>
      </c>
      <c r="L1261" t="s">
        <v>234</v>
      </c>
      <c r="P1261">
        <v>0.25783844659209298</v>
      </c>
      <c r="Q1261">
        <v>3.43365080736221E-3</v>
      </c>
      <c r="R1261">
        <v>12538677</v>
      </c>
      <c r="S1261">
        <v>19399</v>
      </c>
    </row>
    <row r="1262" spans="1:19" x14ac:dyDescent="0.45">
      <c r="A1262" t="s">
        <v>760</v>
      </c>
      <c r="B1262" t="s">
        <v>221</v>
      </c>
      <c r="C1262" t="s">
        <v>142</v>
      </c>
      <c r="D1262">
        <v>0</v>
      </c>
      <c r="F1262">
        <v>0.25047640125200799</v>
      </c>
      <c r="G1262">
        <v>1.0081941329521E-2</v>
      </c>
      <c r="H1262" t="s">
        <v>222</v>
      </c>
      <c r="L1262" t="s">
        <v>222</v>
      </c>
      <c r="P1262">
        <v>0.69970122527815204</v>
      </c>
      <c r="Q1262">
        <v>1.06723615329638E-2</v>
      </c>
      <c r="R1262">
        <v>1391684</v>
      </c>
      <c r="S1262">
        <v>2012</v>
      </c>
    </row>
    <row r="1263" spans="1:19" x14ac:dyDescent="0.45">
      <c r="A1263" t="s">
        <v>761</v>
      </c>
      <c r="B1263" t="s">
        <v>221</v>
      </c>
      <c r="C1263" t="s">
        <v>142</v>
      </c>
      <c r="D1263">
        <v>0</v>
      </c>
      <c r="F1263">
        <v>0.60485593451297104</v>
      </c>
      <c r="G1263">
        <v>7.3690213638434301E-3</v>
      </c>
      <c r="H1263" t="s">
        <v>225</v>
      </c>
      <c r="L1263" t="s">
        <v>225</v>
      </c>
      <c r="P1263">
        <v>0.32447877384756202</v>
      </c>
      <c r="Q1263">
        <v>7.1752267027202403E-3</v>
      </c>
      <c r="R1263">
        <v>5522315</v>
      </c>
      <c r="S1263">
        <v>6554</v>
      </c>
    </row>
    <row r="1264" spans="1:19" x14ac:dyDescent="0.45">
      <c r="A1264" t="s">
        <v>762</v>
      </c>
      <c r="B1264" t="s">
        <v>221</v>
      </c>
      <c r="C1264" t="s">
        <v>142</v>
      </c>
      <c r="D1264">
        <v>0</v>
      </c>
      <c r="F1264">
        <v>0.84220562194599602</v>
      </c>
      <c r="G1264">
        <v>3.8485919165631502E-3</v>
      </c>
      <c r="H1264" t="s">
        <v>228</v>
      </c>
      <c r="L1264" t="s">
        <v>228</v>
      </c>
      <c r="P1264">
        <v>0.12884223341225501</v>
      </c>
      <c r="Q1264">
        <v>3.5408009826704799E-3</v>
      </c>
      <c r="R1264">
        <v>8959958</v>
      </c>
      <c r="S1264">
        <v>11205</v>
      </c>
    </row>
    <row r="1265" spans="1:19" x14ac:dyDescent="0.45">
      <c r="A1265" t="s">
        <v>763</v>
      </c>
      <c r="B1265" t="s">
        <v>221</v>
      </c>
      <c r="C1265" t="s">
        <v>142</v>
      </c>
      <c r="D1265">
        <v>0</v>
      </c>
      <c r="F1265">
        <v>0.85279438342614899</v>
      </c>
      <c r="G1265">
        <v>2.8203811744676802E-3</v>
      </c>
      <c r="H1265" t="s">
        <v>231</v>
      </c>
      <c r="L1265" t="s">
        <v>231</v>
      </c>
      <c r="P1265">
        <v>0.124716745657395</v>
      </c>
      <c r="Q1265">
        <v>2.6117629919740698E-3</v>
      </c>
      <c r="R1265">
        <v>12730608</v>
      </c>
      <c r="S1265">
        <v>18015</v>
      </c>
    </row>
    <row r="1266" spans="1:19" x14ac:dyDescent="0.45">
      <c r="A1266" t="s">
        <v>764</v>
      </c>
      <c r="B1266" t="s">
        <v>221</v>
      </c>
      <c r="C1266" t="s">
        <v>142</v>
      </c>
      <c r="D1266">
        <v>0</v>
      </c>
      <c r="F1266">
        <v>0.72735565201598495</v>
      </c>
      <c r="G1266">
        <v>3.5995093522030301E-3</v>
      </c>
      <c r="H1266" t="s">
        <v>234</v>
      </c>
      <c r="L1266" t="s">
        <v>234</v>
      </c>
      <c r="P1266">
        <v>0.25250603620227502</v>
      </c>
      <c r="Q1266">
        <v>3.5111386711847601E-3</v>
      </c>
      <c r="R1266">
        <v>12719090</v>
      </c>
      <c r="S1266">
        <v>18508</v>
      </c>
    </row>
    <row r="1267" spans="1:19" x14ac:dyDescent="0.45">
      <c r="A1267" t="s">
        <v>765</v>
      </c>
      <c r="B1267" t="s">
        <v>221</v>
      </c>
      <c r="C1267" t="s">
        <v>145</v>
      </c>
      <c r="D1267">
        <v>0</v>
      </c>
      <c r="F1267">
        <v>0.21835635024130001</v>
      </c>
      <c r="G1267">
        <v>1.0938278741138599E-2</v>
      </c>
      <c r="H1267" t="s">
        <v>222</v>
      </c>
      <c r="L1267" t="s">
        <v>222</v>
      </c>
      <c r="P1267">
        <v>0.71652191029205503</v>
      </c>
      <c r="Q1267">
        <v>1.20027870953342E-2</v>
      </c>
      <c r="R1267">
        <v>1422505</v>
      </c>
      <c r="S1267">
        <v>1655</v>
      </c>
    </row>
    <row r="1268" spans="1:19" x14ac:dyDescent="0.45">
      <c r="A1268" t="s">
        <v>766</v>
      </c>
      <c r="B1268" t="s">
        <v>221</v>
      </c>
      <c r="C1268" t="s">
        <v>145</v>
      </c>
      <c r="D1268">
        <v>0</v>
      </c>
      <c r="F1268">
        <v>0.60991028171838801</v>
      </c>
      <c r="G1268">
        <v>8.3679070891185606E-3</v>
      </c>
      <c r="H1268" t="s">
        <v>225</v>
      </c>
      <c r="L1268" t="s">
        <v>225</v>
      </c>
      <c r="P1268">
        <v>0.311704776264149</v>
      </c>
      <c r="Q1268">
        <v>8.1439329714014103E-3</v>
      </c>
      <c r="R1268">
        <v>5429997</v>
      </c>
      <c r="S1268">
        <v>4958</v>
      </c>
    </row>
    <row r="1269" spans="1:19" x14ac:dyDescent="0.45">
      <c r="A1269" t="s">
        <v>767</v>
      </c>
      <c r="B1269" t="s">
        <v>221</v>
      </c>
      <c r="C1269" t="s">
        <v>145</v>
      </c>
      <c r="D1269">
        <v>0</v>
      </c>
      <c r="F1269">
        <v>0.84164674291604402</v>
      </c>
      <c r="G1269">
        <v>4.5809413417982198E-3</v>
      </c>
      <c r="H1269" t="s">
        <v>228</v>
      </c>
      <c r="L1269" t="s">
        <v>228</v>
      </c>
      <c r="P1269">
        <v>0.12782431971397101</v>
      </c>
      <c r="Q1269">
        <v>4.16845891776421E-3</v>
      </c>
      <c r="R1269">
        <v>8931133</v>
      </c>
      <c r="S1269">
        <v>8289</v>
      </c>
    </row>
    <row r="1270" spans="1:19" x14ac:dyDescent="0.45">
      <c r="A1270" t="s">
        <v>768</v>
      </c>
      <c r="B1270" t="s">
        <v>221</v>
      </c>
      <c r="C1270" t="s">
        <v>145</v>
      </c>
      <c r="D1270">
        <v>0</v>
      </c>
      <c r="F1270">
        <v>0.84936326282988195</v>
      </c>
      <c r="G1270">
        <v>3.3856833708236101E-3</v>
      </c>
      <c r="H1270" t="s">
        <v>231</v>
      </c>
      <c r="L1270" t="s">
        <v>231</v>
      </c>
      <c r="P1270">
        <v>0.129091517918697</v>
      </c>
      <c r="Q1270">
        <v>3.1542127514671602E-3</v>
      </c>
      <c r="R1270">
        <v>12692050</v>
      </c>
      <c r="S1270">
        <v>14291</v>
      </c>
    </row>
    <row r="1271" spans="1:19" x14ac:dyDescent="0.45">
      <c r="A1271" t="s">
        <v>769</v>
      </c>
      <c r="B1271" t="s">
        <v>221</v>
      </c>
      <c r="C1271" t="s">
        <v>145</v>
      </c>
      <c r="D1271">
        <v>0</v>
      </c>
      <c r="F1271">
        <v>0.72427302280516603</v>
      </c>
      <c r="G1271">
        <v>3.9124896038698499E-3</v>
      </c>
      <c r="H1271" t="s">
        <v>234</v>
      </c>
      <c r="L1271" t="s">
        <v>234</v>
      </c>
      <c r="P1271">
        <v>0.25739502632753702</v>
      </c>
      <c r="Q1271">
        <v>3.8244627829864199E-3</v>
      </c>
      <c r="R1271">
        <v>12853842</v>
      </c>
      <c r="S1271">
        <v>16169</v>
      </c>
    </row>
    <row r="1272" spans="1:19" x14ac:dyDescent="0.45">
      <c r="A1272" t="s">
        <v>770</v>
      </c>
      <c r="B1272" t="s">
        <v>221</v>
      </c>
      <c r="C1272" t="s">
        <v>148</v>
      </c>
      <c r="D1272">
        <v>0</v>
      </c>
      <c r="F1272">
        <v>0.17044338419296201</v>
      </c>
      <c r="G1272">
        <v>9.11681648704297E-3</v>
      </c>
      <c r="H1272" t="s">
        <v>222</v>
      </c>
      <c r="L1272" t="s">
        <v>222</v>
      </c>
      <c r="P1272">
        <v>0.75160642721676696</v>
      </c>
      <c r="Q1272">
        <v>1.09719138251109E-2</v>
      </c>
      <c r="R1272">
        <v>1458983</v>
      </c>
      <c r="S1272">
        <v>1905</v>
      </c>
    </row>
    <row r="1273" spans="1:19" x14ac:dyDescent="0.45">
      <c r="A1273" t="s">
        <v>771</v>
      </c>
      <c r="B1273" t="s">
        <v>221</v>
      </c>
      <c r="C1273" t="s">
        <v>148</v>
      </c>
      <c r="D1273">
        <v>0</v>
      </c>
      <c r="F1273">
        <v>0.59562227299000403</v>
      </c>
      <c r="G1273">
        <v>8.2684552431522493E-3</v>
      </c>
      <c r="H1273" t="s">
        <v>225</v>
      </c>
      <c r="L1273" t="s">
        <v>225</v>
      </c>
      <c r="P1273">
        <v>0.33417151909965898</v>
      </c>
      <c r="Q1273">
        <v>8.1485002684263605E-3</v>
      </c>
      <c r="R1273">
        <v>5347661</v>
      </c>
      <c r="S1273">
        <v>5389</v>
      </c>
    </row>
    <row r="1274" spans="1:19" x14ac:dyDescent="0.45">
      <c r="A1274" t="s">
        <v>772</v>
      </c>
      <c r="B1274" t="s">
        <v>221</v>
      </c>
      <c r="C1274" t="s">
        <v>148</v>
      </c>
      <c r="D1274">
        <v>0</v>
      </c>
      <c r="F1274">
        <v>0.83880931161403804</v>
      </c>
      <c r="G1274">
        <v>4.7207278640833102E-3</v>
      </c>
      <c r="H1274" t="s">
        <v>228</v>
      </c>
      <c r="L1274" t="s">
        <v>228</v>
      </c>
      <c r="P1274">
        <v>0.12737709030541799</v>
      </c>
      <c r="Q1274">
        <v>4.3240654052581103E-3</v>
      </c>
      <c r="R1274">
        <v>8901271</v>
      </c>
      <c r="S1274">
        <v>9111</v>
      </c>
    </row>
    <row r="1275" spans="1:19" x14ac:dyDescent="0.45">
      <c r="A1275" t="s">
        <v>773</v>
      </c>
      <c r="B1275" t="s">
        <v>221</v>
      </c>
      <c r="C1275" t="s">
        <v>148</v>
      </c>
      <c r="D1275">
        <v>0</v>
      </c>
      <c r="F1275">
        <v>0.84879873308474596</v>
      </c>
      <c r="G1275">
        <v>3.51143712810799E-3</v>
      </c>
      <c r="H1275" t="s">
        <v>231</v>
      </c>
      <c r="L1275" t="s">
        <v>231</v>
      </c>
      <c r="P1275">
        <v>0.12403933094459201</v>
      </c>
      <c r="Q1275">
        <v>3.2473659064300099E-3</v>
      </c>
      <c r="R1275">
        <v>12642361</v>
      </c>
      <c r="S1275">
        <v>16421</v>
      </c>
    </row>
    <row r="1276" spans="1:19" x14ac:dyDescent="0.45">
      <c r="A1276" t="s">
        <v>774</v>
      </c>
      <c r="B1276" t="s">
        <v>221</v>
      </c>
      <c r="C1276" t="s">
        <v>148</v>
      </c>
      <c r="D1276">
        <v>0</v>
      </c>
      <c r="F1276">
        <v>0.71758455301858104</v>
      </c>
      <c r="G1276">
        <v>3.5504334087137599E-3</v>
      </c>
      <c r="H1276" t="s">
        <v>234</v>
      </c>
      <c r="L1276" t="s">
        <v>234</v>
      </c>
      <c r="P1276">
        <v>0.25741465050567403</v>
      </c>
      <c r="Q1276">
        <v>3.4384316891083199E-3</v>
      </c>
      <c r="R1276">
        <v>12994746</v>
      </c>
      <c r="S1276">
        <v>22055</v>
      </c>
    </row>
    <row r="1277" spans="1:19" x14ac:dyDescent="0.45">
      <c r="A1277" t="s">
        <v>775</v>
      </c>
      <c r="B1277" t="s">
        <v>221</v>
      </c>
      <c r="C1277" t="s">
        <v>151</v>
      </c>
      <c r="D1277">
        <v>0</v>
      </c>
      <c r="F1277">
        <v>0.226900914503044</v>
      </c>
      <c r="G1277">
        <v>1.12733465086282E-2</v>
      </c>
      <c r="H1277" t="s">
        <v>222</v>
      </c>
      <c r="L1277" t="s">
        <v>222</v>
      </c>
      <c r="P1277">
        <v>0.70696586756292201</v>
      </c>
      <c r="Q1277">
        <v>1.2326779261440801E-2</v>
      </c>
      <c r="R1277">
        <v>1465058</v>
      </c>
      <c r="S1277">
        <v>1693</v>
      </c>
    </row>
    <row r="1278" spans="1:19" x14ac:dyDescent="0.45">
      <c r="A1278" t="s">
        <v>776</v>
      </c>
      <c r="B1278" t="s">
        <v>221</v>
      </c>
      <c r="C1278" t="s">
        <v>151</v>
      </c>
      <c r="D1278">
        <v>0</v>
      </c>
      <c r="F1278">
        <v>0.60403032687939595</v>
      </c>
      <c r="G1278">
        <v>1.1455979903370999E-2</v>
      </c>
      <c r="H1278" t="s">
        <v>225</v>
      </c>
      <c r="L1278" t="s">
        <v>225</v>
      </c>
      <c r="P1278">
        <v>0.34224897281279798</v>
      </c>
      <c r="Q1278">
        <v>1.16952067343538E-2</v>
      </c>
      <c r="R1278">
        <v>5355645</v>
      </c>
      <c r="S1278">
        <v>4550</v>
      </c>
    </row>
    <row r="1279" spans="1:19" x14ac:dyDescent="0.45">
      <c r="A1279" t="s">
        <v>777</v>
      </c>
      <c r="B1279" t="s">
        <v>221</v>
      </c>
      <c r="C1279" t="s">
        <v>151</v>
      </c>
      <c r="D1279">
        <v>0</v>
      </c>
      <c r="F1279">
        <v>0.83675962466902798</v>
      </c>
      <c r="G1279">
        <v>5.0597367221095401E-3</v>
      </c>
      <c r="H1279" t="s">
        <v>228</v>
      </c>
      <c r="L1279" t="s">
        <v>228</v>
      </c>
      <c r="P1279">
        <v>0.13096693592974301</v>
      </c>
      <c r="Q1279">
        <v>4.6397615628502604E-3</v>
      </c>
      <c r="R1279">
        <v>8916930</v>
      </c>
      <c r="S1279">
        <v>8081</v>
      </c>
    </row>
    <row r="1280" spans="1:19" x14ac:dyDescent="0.45">
      <c r="A1280" t="s">
        <v>778</v>
      </c>
      <c r="B1280" t="s">
        <v>221</v>
      </c>
      <c r="C1280" t="s">
        <v>151</v>
      </c>
      <c r="D1280">
        <v>0</v>
      </c>
      <c r="F1280">
        <v>0.85590623024147405</v>
      </c>
      <c r="G1280">
        <v>3.46939882325981E-3</v>
      </c>
      <c r="H1280" t="s">
        <v>231</v>
      </c>
      <c r="L1280" t="s">
        <v>231</v>
      </c>
      <c r="P1280">
        <v>0.122968428236956</v>
      </c>
      <c r="Q1280">
        <v>3.2719818441280298E-3</v>
      </c>
      <c r="R1280">
        <v>12679653</v>
      </c>
      <c r="S1280">
        <v>14514</v>
      </c>
    </row>
    <row r="1281" spans="1:19" x14ac:dyDescent="0.45">
      <c r="A1281" t="s">
        <v>779</v>
      </c>
      <c r="B1281" t="s">
        <v>221</v>
      </c>
      <c r="C1281" t="s">
        <v>151</v>
      </c>
      <c r="D1281">
        <v>0</v>
      </c>
      <c r="F1281">
        <v>0.71455832792589602</v>
      </c>
      <c r="G1281">
        <v>3.8968286307798699E-3</v>
      </c>
      <c r="H1281" t="s">
        <v>234</v>
      </c>
      <c r="L1281" t="s">
        <v>234</v>
      </c>
      <c r="P1281">
        <v>0.26768032813887399</v>
      </c>
      <c r="Q1281">
        <v>3.8197482521656E-3</v>
      </c>
      <c r="R1281">
        <v>13053010</v>
      </c>
      <c r="S1281">
        <v>18493</v>
      </c>
    </row>
    <row r="1282" spans="1:19" x14ac:dyDescent="0.45">
      <c r="A1282" t="s">
        <v>780</v>
      </c>
      <c r="B1282" t="s">
        <v>277</v>
      </c>
      <c r="C1282" t="s">
        <v>138</v>
      </c>
      <c r="D1282">
        <v>0</v>
      </c>
      <c r="F1282">
        <v>0.57996144248269099</v>
      </c>
      <c r="G1282">
        <v>4.3219301003773296E-3</v>
      </c>
      <c r="H1282" t="s">
        <v>278</v>
      </c>
      <c r="M1282" t="s">
        <v>278</v>
      </c>
      <c r="P1282">
        <v>0.363320730997992</v>
      </c>
      <c r="Q1282">
        <v>4.1639690012194499E-3</v>
      </c>
      <c r="R1282">
        <v>10659400</v>
      </c>
      <c r="S1282">
        <v>15943</v>
      </c>
    </row>
    <row r="1283" spans="1:19" x14ac:dyDescent="0.45">
      <c r="A1283" t="s">
        <v>781</v>
      </c>
      <c r="B1283" t="s">
        <v>277</v>
      </c>
      <c r="C1283" t="s">
        <v>138</v>
      </c>
      <c r="D1283">
        <v>0</v>
      </c>
      <c r="F1283">
        <v>0.81515332668506102</v>
      </c>
      <c r="G1283">
        <v>2.3550708587635801E-3</v>
      </c>
      <c r="H1283" t="s">
        <v>281</v>
      </c>
      <c r="M1283" t="s">
        <v>281</v>
      </c>
      <c r="P1283">
        <v>0.162227652352394</v>
      </c>
      <c r="Q1283">
        <v>2.25775814285151E-3</v>
      </c>
      <c r="R1283">
        <v>30458038</v>
      </c>
      <c r="S1283">
        <v>42661</v>
      </c>
    </row>
    <row r="1284" spans="1:19" x14ac:dyDescent="0.45">
      <c r="A1284" t="s">
        <v>782</v>
      </c>
      <c r="B1284" t="s">
        <v>277</v>
      </c>
      <c r="C1284" t="s">
        <v>142</v>
      </c>
      <c r="D1284">
        <v>0</v>
      </c>
      <c r="F1284">
        <v>0.58813971757768602</v>
      </c>
      <c r="G1284">
        <v>4.44446777850182E-3</v>
      </c>
      <c r="H1284" t="s">
        <v>278</v>
      </c>
      <c r="M1284" t="s">
        <v>278</v>
      </c>
      <c r="P1284">
        <v>0.358054079217907</v>
      </c>
      <c r="Q1284">
        <v>4.3101371457549796E-3</v>
      </c>
      <c r="R1284">
        <v>10310800</v>
      </c>
      <c r="S1284">
        <v>14986</v>
      </c>
    </row>
    <row r="1285" spans="1:19" x14ac:dyDescent="0.45">
      <c r="A1285" t="s">
        <v>783</v>
      </c>
      <c r="B1285" t="s">
        <v>277</v>
      </c>
      <c r="C1285" t="s">
        <v>142</v>
      </c>
      <c r="D1285">
        <v>0</v>
      </c>
      <c r="F1285">
        <v>0.81734638241359203</v>
      </c>
      <c r="G1285">
        <v>2.34549309425524E-3</v>
      </c>
      <c r="H1285" t="s">
        <v>281</v>
      </c>
      <c r="M1285" t="s">
        <v>281</v>
      </c>
      <c r="P1285">
        <v>0.15977842072220999</v>
      </c>
      <c r="Q1285">
        <v>2.2218177392385602E-3</v>
      </c>
      <c r="R1285">
        <v>30860106</v>
      </c>
      <c r="S1285">
        <v>41100</v>
      </c>
    </row>
    <row r="1286" spans="1:19" x14ac:dyDescent="0.45">
      <c r="A1286" t="s">
        <v>784</v>
      </c>
      <c r="B1286" t="s">
        <v>277</v>
      </c>
      <c r="C1286" t="s">
        <v>145</v>
      </c>
      <c r="D1286">
        <v>0</v>
      </c>
      <c r="F1286">
        <v>0.59038694336997999</v>
      </c>
      <c r="G1286">
        <v>5.2845922212148002E-3</v>
      </c>
      <c r="H1286" t="s">
        <v>278</v>
      </c>
      <c r="M1286" t="s">
        <v>278</v>
      </c>
      <c r="P1286">
        <v>0.35856592262161302</v>
      </c>
      <c r="Q1286">
        <v>5.1454650837450301E-3</v>
      </c>
      <c r="R1286">
        <v>10498513</v>
      </c>
      <c r="S1286">
        <v>11655</v>
      </c>
    </row>
    <row r="1287" spans="1:19" x14ac:dyDescent="0.45">
      <c r="A1287" t="s">
        <v>785</v>
      </c>
      <c r="B1287" t="s">
        <v>277</v>
      </c>
      <c r="C1287" t="s">
        <v>145</v>
      </c>
      <c r="D1287">
        <v>0</v>
      </c>
      <c r="F1287">
        <v>0.81423448027216505</v>
      </c>
      <c r="G1287">
        <v>2.5800059536410201E-3</v>
      </c>
      <c r="H1287" t="s">
        <v>281</v>
      </c>
      <c r="M1287" t="s">
        <v>281</v>
      </c>
      <c r="P1287">
        <v>0.160901645219406</v>
      </c>
      <c r="Q1287">
        <v>2.4395517743098201E-3</v>
      </c>
      <c r="R1287">
        <v>30665454</v>
      </c>
      <c r="S1287">
        <v>33520</v>
      </c>
    </row>
    <row r="1288" spans="1:19" x14ac:dyDescent="0.45">
      <c r="A1288" t="s">
        <v>786</v>
      </c>
      <c r="B1288" t="s">
        <v>277</v>
      </c>
      <c r="C1288" t="s">
        <v>148</v>
      </c>
      <c r="D1288">
        <v>0</v>
      </c>
      <c r="F1288">
        <v>0.57324841006429705</v>
      </c>
      <c r="G1288">
        <v>5.3324982170797602E-3</v>
      </c>
      <c r="H1288" t="s">
        <v>278</v>
      </c>
      <c r="M1288" t="s">
        <v>278</v>
      </c>
      <c r="P1288">
        <v>0.35464042290845299</v>
      </c>
      <c r="Q1288">
        <v>5.2174056241612501E-3</v>
      </c>
      <c r="R1288">
        <v>10523696</v>
      </c>
      <c r="S1288">
        <v>12646</v>
      </c>
    </row>
    <row r="1289" spans="1:19" x14ac:dyDescent="0.45">
      <c r="A1289" t="s">
        <v>787</v>
      </c>
      <c r="B1289" t="s">
        <v>277</v>
      </c>
      <c r="C1289" t="s">
        <v>148</v>
      </c>
      <c r="D1289">
        <v>0</v>
      </c>
      <c r="F1289">
        <v>0.81160151451595997</v>
      </c>
      <c r="G1289">
        <v>2.4934273272327599E-3</v>
      </c>
      <c r="H1289" t="s">
        <v>281</v>
      </c>
      <c r="M1289" t="s">
        <v>281</v>
      </c>
      <c r="P1289">
        <v>0.16573417426718901</v>
      </c>
      <c r="Q1289">
        <v>2.3802398574837599E-3</v>
      </c>
      <c r="R1289">
        <v>30657980</v>
      </c>
      <c r="S1289">
        <v>42029</v>
      </c>
    </row>
    <row r="1290" spans="1:19" x14ac:dyDescent="0.45">
      <c r="A1290" t="s">
        <v>788</v>
      </c>
      <c r="B1290" t="s">
        <v>277</v>
      </c>
      <c r="C1290" t="s">
        <v>151</v>
      </c>
      <c r="D1290">
        <v>0</v>
      </c>
      <c r="F1290">
        <v>0.562818897073463</v>
      </c>
      <c r="G1290">
        <v>5.6582533140211496E-3</v>
      </c>
      <c r="H1290" t="s">
        <v>278</v>
      </c>
      <c r="M1290" t="s">
        <v>278</v>
      </c>
      <c r="P1290">
        <v>0.384187030756581</v>
      </c>
      <c r="Q1290">
        <v>5.5269200682145697E-3</v>
      </c>
      <c r="R1290">
        <v>10241353</v>
      </c>
      <c r="S1290">
        <v>11309</v>
      </c>
    </row>
    <row r="1291" spans="1:19" x14ac:dyDescent="0.45">
      <c r="A1291" t="s">
        <v>789</v>
      </c>
      <c r="B1291" t="s">
        <v>277</v>
      </c>
      <c r="C1291" t="s">
        <v>151</v>
      </c>
      <c r="D1291">
        <v>0</v>
      </c>
      <c r="F1291">
        <v>0.81734125103426203</v>
      </c>
      <c r="G1291">
        <v>3.12660131597287E-3</v>
      </c>
      <c r="H1291" t="s">
        <v>281</v>
      </c>
      <c r="M1291" t="s">
        <v>281</v>
      </c>
      <c r="P1291">
        <v>0.16246487084116801</v>
      </c>
      <c r="Q1291">
        <v>3.0333508253602001E-3</v>
      </c>
      <c r="R1291">
        <v>31063226</v>
      </c>
      <c r="S1291">
        <v>35838</v>
      </c>
    </row>
    <row r="1292" spans="1:19" x14ac:dyDescent="0.45">
      <c r="A1292" t="s">
        <v>790</v>
      </c>
      <c r="B1292" t="s">
        <v>130</v>
      </c>
      <c r="C1292" t="s">
        <v>138</v>
      </c>
      <c r="D1292">
        <v>0</v>
      </c>
      <c r="F1292">
        <v>0.768928583247798</v>
      </c>
      <c r="G1292">
        <v>6.1826697012407903E-3</v>
      </c>
      <c r="H1292" t="s">
        <v>300</v>
      </c>
      <c r="N1292" t="s">
        <v>300</v>
      </c>
      <c r="P1292">
        <v>0.20888135911505501</v>
      </c>
      <c r="Q1292">
        <v>5.8765969284674804E-3</v>
      </c>
      <c r="R1292">
        <v>3898007</v>
      </c>
      <c r="S1292">
        <v>5567</v>
      </c>
    </row>
    <row r="1293" spans="1:19" x14ac:dyDescent="0.45">
      <c r="A1293" t="s">
        <v>791</v>
      </c>
      <c r="B1293" t="s">
        <v>130</v>
      </c>
      <c r="C1293" t="s">
        <v>138</v>
      </c>
      <c r="D1293">
        <v>0</v>
      </c>
      <c r="F1293">
        <v>0.78841786600792996</v>
      </c>
      <c r="G1293">
        <v>7.9181214159196097E-3</v>
      </c>
      <c r="H1293" t="s">
        <v>303</v>
      </c>
      <c r="N1293" t="s">
        <v>303</v>
      </c>
      <c r="P1293">
        <v>0.17601294222335601</v>
      </c>
      <c r="Q1293">
        <v>7.2523664595023204E-3</v>
      </c>
      <c r="R1293">
        <v>2007074</v>
      </c>
      <c r="S1293">
        <v>2994</v>
      </c>
    </row>
    <row r="1294" spans="1:19" x14ac:dyDescent="0.45">
      <c r="A1294" t="s">
        <v>792</v>
      </c>
      <c r="B1294" t="s">
        <v>130</v>
      </c>
      <c r="C1294" t="s">
        <v>138</v>
      </c>
      <c r="D1294">
        <v>0</v>
      </c>
      <c r="F1294">
        <v>0.74273814506531499</v>
      </c>
      <c r="G1294">
        <v>3.8092605823912698E-3</v>
      </c>
      <c r="H1294" t="s">
        <v>306</v>
      </c>
      <c r="N1294" t="s">
        <v>306</v>
      </c>
      <c r="P1294">
        <v>0.22561594942430899</v>
      </c>
      <c r="Q1294">
        <v>3.6460281703649799E-3</v>
      </c>
      <c r="R1294">
        <v>11136101</v>
      </c>
      <c r="S1294">
        <v>16479</v>
      </c>
    </row>
    <row r="1295" spans="1:19" x14ac:dyDescent="0.45">
      <c r="A1295" t="s">
        <v>793</v>
      </c>
      <c r="B1295" t="s">
        <v>130</v>
      </c>
      <c r="C1295" t="s">
        <v>142</v>
      </c>
      <c r="D1295">
        <v>0</v>
      </c>
      <c r="F1295">
        <v>0.78583893379157699</v>
      </c>
      <c r="G1295">
        <v>6.1999211162228401E-3</v>
      </c>
      <c r="H1295" t="s">
        <v>300</v>
      </c>
      <c r="N1295" t="s">
        <v>300</v>
      </c>
      <c r="P1295">
        <v>0.191136917778951</v>
      </c>
      <c r="Q1295">
        <v>5.7960096210882802E-3</v>
      </c>
      <c r="R1295">
        <v>3938517</v>
      </c>
      <c r="S1295">
        <v>5290</v>
      </c>
    </row>
    <row r="1296" spans="1:19" x14ac:dyDescent="0.45">
      <c r="A1296" t="s">
        <v>794</v>
      </c>
      <c r="B1296" t="s">
        <v>130</v>
      </c>
      <c r="C1296" t="s">
        <v>142</v>
      </c>
      <c r="D1296">
        <v>0</v>
      </c>
      <c r="F1296">
        <v>0.797628788585932</v>
      </c>
      <c r="G1296">
        <v>8.4383562924429095E-3</v>
      </c>
      <c r="H1296" t="s">
        <v>303</v>
      </c>
      <c r="N1296" t="s">
        <v>303</v>
      </c>
      <c r="P1296">
        <v>0.17851610366242401</v>
      </c>
      <c r="Q1296">
        <v>7.9585101342263993E-3</v>
      </c>
      <c r="R1296">
        <v>2014076</v>
      </c>
      <c r="S1296">
        <v>2879</v>
      </c>
    </row>
    <row r="1297" spans="1:19" x14ac:dyDescent="0.45">
      <c r="A1297" t="s">
        <v>795</v>
      </c>
      <c r="B1297" t="s">
        <v>130</v>
      </c>
      <c r="C1297" t="s">
        <v>142</v>
      </c>
      <c r="D1297">
        <v>0</v>
      </c>
      <c r="F1297">
        <v>0.73858493768661304</v>
      </c>
      <c r="G1297">
        <v>3.9352302279117299E-3</v>
      </c>
      <c r="H1297" t="s">
        <v>306</v>
      </c>
      <c r="N1297" t="s">
        <v>306</v>
      </c>
      <c r="P1297">
        <v>0.229493340081314</v>
      </c>
      <c r="Q1297">
        <v>3.7197875656473198E-3</v>
      </c>
      <c r="R1297">
        <v>11223110</v>
      </c>
      <c r="S1297">
        <v>16245</v>
      </c>
    </row>
    <row r="1298" spans="1:19" x14ac:dyDescent="0.45">
      <c r="A1298" t="s">
        <v>796</v>
      </c>
      <c r="B1298" t="s">
        <v>130</v>
      </c>
      <c r="C1298" t="s">
        <v>145</v>
      </c>
      <c r="D1298">
        <v>0</v>
      </c>
      <c r="F1298">
        <v>0.78810566823053396</v>
      </c>
      <c r="G1298">
        <v>7.6557182895765101E-3</v>
      </c>
      <c r="H1298" t="s">
        <v>300</v>
      </c>
      <c r="N1298" t="s">
        <v>300</v>
      </c>
      <c r="P1298">
        <v>0.186742390755402</v>
      </c>
      <c r="Q1298">
        <v>7.1168009849228503E-3</v>
      </c>
      <c r="R1298">
        <v>3936396</v>
      </c>
      <c r="S1298">
        <v>3889</v>
      </c>
    </row>
    <row r="1299" spans="1:19" x14ac:dyDescent="0.45">
      <c r="A1299" t="s">
        <v>797</v>
      </c>
      <c r="B1299" t="s">
        <v>130</v>
      </c>
      <c r="C1299" t="s">
        <v>145</v>
      </c>
      <c r="D1299">
        <v>0</v>
      </c>
      <c r="F1299">
        <v>0.79411923151360897</v>
      </c>
      <c r="G1299">
        <v>1.0339338421849999E-2</v>
      </c>
      <c r="H1299" t="s">
        <v>303</v>
      </c>
      <c r="N1299" t="s">
        <v>303</v>
      </c>
      <c r="P1299">
        <v>0.18177727941132499</v>
      </c>
      <c r="Q1299">
        <v>9.8191318290928205E-3</v>
      </c>
      <c r="R1299">
        <v>2004772</v>
      </c>
      <c r="S1299">
        <v>2106</v>
      </c>
    </row>
    <row r="1300" spans="1:19" x14ac:dyDescent="0.45">
      <c r="A1300" t="s">
        <v>798</v>
      </c>
      <c r="B1300" t="s">
        <v>130</v>
      </c>
      <c r="C1300" t="s">
        <v>145</v>
      </c>
      <c r="D1300">
        <v>0</v>
      </c>
      <c r="F1300">
        <v>0.73147187669605696</v>
      </c>
      <c r="G1300">
        <v>4.6897325638798103E-3</v>
      </c>
      <c r="H1300" t="s">
        <v>306</v>
      </c>
      <c r="N1300" t="s">
        <v>306</v>
      </c>
      <c r="P1300">
        <v>0.236992112795507</v>
      </c>
      <c r="Q1300">
        <v>4.5064704453002804E-3</v>
      </c>
      <c r="R1300">
        <v>11399603</v>
      </c>
      <c r="S1300">
        <v>13179</v>
      </c>
    </row>
    <row r="1301" spans="1:19" x14ac:dyDescent="0.45">
      <c r="A1301" t="s">
        <v>799</v>
      </c>
      <c r="B1301" t="s">
        <v>130</v>
      </c>
      <c r="C1301" t="s">
        <v>148</v>
      </c>
      <c r="D1301">
        <v>0</v>
      </c>
      <c r="F1301">
        <v>0.80461178838056902</v>
      </c>
      <c r="G1301">
        <v>8.2842006023145492E-3</v>
      </c>
      <c r="H1301" t="s">
        <v>300</v>
      </c>
      <c r="N1301" t="s">
        <v>300</v>
      </c>
      <c r="P1301">
        <v>0.176194106985153</v>
      </c>
      <c r="Q1301">
        <v>7.8335222705789194E-3</v>
      </c>
      <c r="R1301">
        <v>3828363</v>
      </c>
      <c r="S1301">
        <v>3713</v>
      </c>
    </row>
    <row r="1302" spans="1:19" x14ac:dyDescent="0.45">
      <c r="A1302" t="s">
        <v>800</v>
      </c>
      <c r="B1302" t="s">
        <v>130</v>
      </c>
      <c r="C1302" t="s">
        <v>148</v>
      </c>
      <c r="D1302">
        <v>0</v>
      </c>
      <c r="F1302">
        <v>0.80423545788595596</v>
      </c>
      <c r="G1302">
        <v>1.0227568722042101E-2</v>
      </c>
      <c r="H1302" t="s">
        <v>303</v>
      </c>
      <c r="N1302" t="s">
        <v>303</v>
      </c>
      <c r="P1302">
        <v>0.168059915805543</v>
      </c>
      <c r="Q1302">
        <v>9.8708460400535394E-3</v>
      </c>
      <c r="R1302">
        <v>2051679</v>
      </c>
      <c r="S1302">
        <v>2165</v>
      </c>
    </row>
    <row r="1303" spans="1:19" x14ac:dyDescent="0.45">
      <c r="A1303" t="s">
        <v>801</v>
      </c>
      <c r="B1303" t="s">
        <v>130</v>
      </c>
      <c r="C1303" t="s">
        <v>148</v>
      </c>
      <c r="D1303">
        <v>0</v>
      </c>
      <c r="F1303">
        <v>0.71245075919452505</v>
      </c>
      <c r="G1303">
        <v>4.7563216294237501E-3</v>
      </c>
      <c r="H1303" t="s">
        <v>306</v>
      </c>
      <c r="N1303" t="s">
        <v>306</v>
      </c>
      <c r="P1303">
        <v>0.248935211074374</v>
      </c>
      <c r="Q1303">
        <v>4.59618778091963E-3</v>
      </c>
      <c r="R1303">
        <v>11603943</v>
      </c>
      <c r="S1303">
        <v>15248</v>
      </c>
    </row>
    <row r="1304" spans="1:19" x14ac:dyDescent="0.45">
      <c r="A1304" t="s">
        <v>802</v>
      </c>
      <c r="B1304" t="s">
        <v>130</v>
      </c>
      <c r="C1304" t="s">
        <v>151</v>
      </c>
      <c r="D1304">
        <v>0</v>
      </c>
      <c r="F1304">
        <v>0.79665538778459699</v>
      </c>
      <c r="G1304">
        <v>9.3213229867751095E-3</v>
      </c>
      <c r="H1304" t="s">
        <v>300</v>
      </c>
      <c r="N1304" t="s">
        <v>300</v>
      </c>
      <c r="P1304">
        <v>0.18439287983069599</v>
      </c>
      <c r="Q1304">
        <v>8.9335448017680407E-3</v>
      </c>
      <c r="R1304">
        <v>3800022</v>
      </c>
      <c r="S1304">
        <v>3345</v>
      </c>
    </row>
    <row r="1305" spans="1:19" x14ac:dyDescent="0.45">
      <c r="A1305" t="s">
        <v>803</v>
      </c>
      <c r="B1305" t="s">
        <v>130</v>
      </c>
      <c r="C1305" t="s">
        <v>151</v>
      </c>
      <c r="D1305">
        <v>0</v>
      </c>
      <c r="F1305">
        <v>0.78581245355206897</v>
      </c>
      <c r="G1305">
        <v>1.15874337791374E-2</v>
      </c>
      <c r="H1305" t="s">
        <v>303</v>
      </c>
      <c r="N1305" t="s">
        <v>303</v>
      </c>
      <c r="P1305">
        <v>0.184464110036825</v>
      </c>
      <c r="Q1305">
        <v>1.0840153051507999E-2</v>
      </c>
      <c r="R1305">
        <v>2161022</v>
      </c>
      <c r="S1305">
        <v>2058</v>
      </c>
    </row>
    <row r="1306" spans="1:19" x14ac:dyDescent="0.45">
      <c r="A1306" t="s">
        <v>804</v>
      </c>
      <c r="B1306" t="s">
        <v>130</v>
      </c>
      <c r="C1306" t="s">
        <v>151</v>
      </c>
      <c r="D1306">
        <v>0</v>
      </c>
      <c r="F1306">
        <v>0.739822239877723</v>
      </c>
      <c r="G1306">
        <v>4.76112903024017E-3</v>
      </c>
      <c r="H1306" t="s">
        <v>306</v>
      </c>
      <c r="N1306" t="s">
        <v>306</v>
      </c>
      <c r="P1306">
        <v>0.231368702850625</v>
      </c>
      <c r="Q1306">
        <v>4.6203231062747598E-3</v>
      </c>
      <c r="R1306">
        <v>11499092</v>
      </c>
      <c r="S1306">
        <v>13429</v>
      </c>
    </row>
    <row r="1307" spans="1:19" x14ac:dyDescent="0.45">
      <c r="A1307" t="s">
        <v>805</v>
      </c>
      <c r="B1307" t="s">
        <v>333</v>
      </c>
      <c r="C1307" t="s">
        <v>138</v>
      </c>
      <c r="D1307">
        <v>0</v>
      </c>
      <c r="F1307">
        <v>0.24518181207527701</v>
      </c>
      <c r="G1307">
        <v>1.3428589138585899E-2</v>
      </c>
      <c r="H1307" t="s">
        <v>334</v>
      </c>
      <c r="K1307" t="s">
        <v>199</v>
      </c>
      <c r="L1307" t="s">
        <v>222</v>
      </c>
      <c r="P1307">
        <v>0.69389323018707405</v>
      </c>
      <c r="Q1307">
        <v>1.44277495913729E-2</v>
      </c>
      <c r="R1307">
        <v>714584</v>
      </c>
      <c r="S1307">
        <v>1078</v>
      </c>
    </row>
    <row r="1308" spans="1:19" x14ac:dyDescent="0.45">
      <c r="A1308" t="s">
        <v>805</v>
      </c>
      <c r="B1308" t="s">
        <v>333</v>
      </c>
      <c r="C1308" t="s">
        <v>138</v>
      </c>
      <c r="D1308">
        <v>0</v>
      </c>
      <c r="F1308">
        <v>0.24518181207527701</v>
      </c>
      <c r="G1308">
        <v>1.3428589138585899E-2</v>
      </c>
      <c r="H1308" t="s">
        <v>334</v>
      </c>
      <c r="K1308" t="s">
        <v>199</v>
      </c>
      <c r="L1308" t="s">
        <v>222</v>
      </c>
      <c r="P1308">
        <v>0.69389323018707405</v>
      </c>
      <c r="Q1308">
        <v>1.44277495913729E-2</v>
      </c>
      <c r="R1308">
        <v>714584</v>
      </c>
      <c r="S1308">
        <v>1078</v>
      </c>
    </row>
    <row r="1309" spans="1:19" x14ac:dyDescent="0.45">
      <c r="A1309" t="s">
        <v>805</v>
      </c>
      <c r="B1309" t="s">
        <v>333</v>
      </c>
      <c r="C1309" t="s">
        <v>138</v>
      </c>
      <c r="D1309">
        <v>0</v>
      </c>
      <c r="F1309">
        <v>0.24518181207527701</v>
      </c>
      <c r="G1309">
        <v>1.3428589138585899E-2</v>
      </c>
      <c r="H1309" t="s">
        <v>334</v>
      </c>
      <c r="K1309" t="s">
        <v>199</v>
      </c>
      <c r="L1309" t="s">
        <v>222</v>
      </c>
      <c r="P1309">
        <v>0.69389323018707405</v>
      </c>
      <c r="Q1309">
        <v>1.44277495913729E-2</v>
      </c>
      <c r="R1309">
        <v>714584</v>
      </c>
      <c r="S1309">
        <v>1078</v>
      </c>
    </row>
    <row r="1310" spans="1:19" x14ac:dyDescent="0.45">
      <c r="A1310" t="s">
        <v>805</v>
      </c>
      <c r="B1310" t="s">
        <v>333</v>
      </c>
      <c r="C1310" t="s">
        <v>138</v>
      </c>
      <c r="D1310">
        <v>0</v>
      </c>
      <c r="F1310">
        <v>0.24518181207527701</v>
      </c>
      <c r="G1310">
        <v>1.3428589138585899E-2</v>
      </c>
      <c r="H1310" t="s">
        <v>334</v>
      </c>
      <c r="K1310" t="s">
        <v>199</v>
      </c>
      <c r="L1310" t="s">
        <v>222</v>
      </c>
      <c r="P1310">
        <v>0.69389323018707405</v>
      </c>
      <c r="Q1310">
        <v>1.44277495913729E-2</v>
      </c>
      <c r="R1310">
        <v>714584</v>
      </c>
      <c r="S1310">
        <v>1078</v>
      </c>
    </row>
    <row r="1311" spans="1:19" x14ac:dyDescent="0.45">
      <c r="A1311" t="s">
        <v>806</v>
      </c>
      <c r="B1311" t="s">
        <v>333</v>
      </c>
      <c r="C1311" t="s">
        <v>138</v>
      </c>
      <c r="D1311">
        <v>0</v>
      </c>
      <c r="F1311">
        <v>0.265381269465435</v>
      </c>
      <c r="G1311">
        <v>1.41752429567404E-2</v>
      </c>
      <c r="H1311" t="s">
        <v>337</v>
      </c>
      <c r="K1311" t="s">
        <v>202</v>
      </c>
      <c r="L1311" t="s">
        <v>222</v>
      </c>
      <c r="P1311">
        <v>0.66784321146852499</v>
      </c>
      <c r="Q1311">
        <v>1.5158035090030299E-2</v>
      </c>
      <c r="R1311">
        <v>681657</v>
      </c>
      <c r="S1311">
        <v>1032</v>
      </c>
    </row>
    <row r="1312" spans="1:19" x14ac:dyDescent="0.45">
      <c r="A1312" t="s">
        <v>806</v>
      </c>
      <c r="B1312" t="s">
        <v>333</v>
      </c>
      <c r="C1312" t="s">
        <v>138</v>
      </c>
      <c r="D1312">
        <v>0</v>
      </c>
      <c r="F1312">
        <v>0.265381269465435</v>
      </c>
      <c r="G1312">
        <v>1.41752429567404E-2</v>
      </c>
      <c r="H1312" t="s">
        <v>337</v>
      </c>
      <c r="K1312" t="s">
        <v>202</v>
      </c>
      <c r="L1312" t="s">
        <v>222</v>
      </c>
      <c r="P1312">
        <v>0.66784321146852499</v>
      </c>
      <c r="Q1312">
        <v>1.5158035090030299E-2</v>
      </c>
      <c r="R1312">
        <v>681657</v>
      </c>
      <c r="S1312">
        <v>1032</v>
      </c>
    </row>
    <row r="1313" spans="1:19" x14ac:dyDescent="0.45">
      <c r="A1313" t="s">
        <v>806</v>
      </c>
      <c r="B1313" t="s">
        <v>333</v>
      </c>
      <c r="C1313" t="s">
        <v>138</v>
      </c>
      <c r="D1313">
        <v>0</v>
      </c>
      <c r="F1313">
        <v>0.265381269465435</v>
      </c>
      <c r="G1313">
        <v>1.41752429567404E-2</v>
      </c>
      <c r="H1313" t="s">
        <v>337</v>
      </c>
      <c r="K1313" t="s">
        <v>202</v>
      </c>
      <c r="L1313" t="s">
        <v>222</v>
      </c>
      <c r="P1313">
        <v>0.66784321146852499</v>
      </c>
      <c r="Q1313">
        <v>1.5158035090030299E-2</v>
      </c>
      <c r="R1313">
        <v>681657</v>
      </c>
      <c r="S1313">
        <v>1032</v>
      </c>
    </row>
    <row r="1314" spans="1:19" x14ac:dyDescent="0.45">
      <c r="A1314" t="s">
        <v>806</v>
      </c>
      <c r="B1314" t="s">
        <v>333</v>
      </c>
      <c r="C1314" t="s">
        <v>138</v>
      </c>
      <c r="D1314">
        <v>0</v>
      </c>
      <c r="F1314">
        <v>0.265381269465435</v>
      </c>
      <c r="G1314">
        <v>1.41752429567404E-2</v>
      </c>
      <c r="H1314" t="s">
        <v>337</v>
      </c>
      <c r="K1314" t="s">
        <v>202</v>
      </c>
      <c r="L1314" t="s">
        <v>222</v>
      </c>
      <c r="P1314">
        <v>0.66784321146852499</v>
      </c>
      <c r="Q1314">
        <v>1.5158035090030299E-2</v>
      </c>
      <c r="R1314">
        <v>681657</v>
      </c>
      <c r="S1314">
        <v>1032</v>
      </c>
    </row>
    <row r="1315" spans="1:19" x14ac:dyDescent="0.45">
      <c r="A1315" t="s">
        <v>807</v>
      </c>
      <c r="B1315" t="s">
        <v>333</v>
      </c>
      <c r="C1315" t="s">
        <v>138</v>
      </c>
      <c r="D1315">
        <v>0</v>
      </c>
      <c r="F1315">
        <v>0.60575057637476604</v>
      </c>
      <c r="G1315">
        <v>1.00908661480735E-2</v>
      </c>
      <c r="H1315" t="s">
        <v>340</v>
      </c>
      <c r="K1315" t="s">
        <v>199</v>
      </c>
      <c r="L1315" t="s">
        <v>225</v>
      </c>
      <c r="P1315">
        <v>0.32105236127614001</v>
      </c>
      <c r="Q1315">
        <v>1.0022653765377899E-2</v>
      </c>
      <c r="R1315">
        <v>2862287</v>
      </c>
      <c r="S1315">
        <v>3399</v>
      </c>
    </row>
    <row r="1316" spans="1:19" x14ac:dyDescent="0.45">
      <c r="A1316" t="s">
        <v>807</v>
      </c>
      <c r="B1316" t="s">
        <v>333</v>
      </c>
      <c r="C1316" t="s">
        <v>138</v>
      </c>
      <c r="D1316">
        <v>0</v>
      </c>
      <c r="F1316">
        <v>0.60575057637476604</v>
      </c>
      <c r="G1316">
        <v>1.00908661480735E-2</v>
      </c>
      <c r="H1316" t="s">
        <v>340</v>
      </c>
      <c r="K1316" t="s">
        <v>199</v>
      </c>
      <c r="L1316" t="s">
        <v>225</v>
      </c>
      <c r="P1316">
        <v>0.32105236127614001</v>
      </c>
      <c r="Q1316">
        <v>1.0022653765377899E-2</v>
      </c>
      <c r="R1316">
        <v>2862287</v>
      </c>
      <c r="S1316">
        <v>3399</v>
      </c>
    </row>
    <row r="1317" spans="1:19" x14ac:dyDescent="0.45">
      <c r="A1317" t="s">
        <v>807</v>
      </c>
      <c r="B1317" t="s">
        <v>333</v>
      </c>
      <c r="C1317" t="s">
        <v>138</v>
      </c>
      <c r="D1317">
        <v>0</v>
      </c>
      <c r="F1317">
        <v>0.60575057637476604</v>
      </c>
      <c r="G1317">
        <v>1.00908661480735E-2</v>
      </c>
      <c r="H1317" t="s">
        <v>340</v>
      </c>
      <c r="K1317" t="s">
        <v>199</v>
      </c>
      <c r="L1317" t="s">
        <v>225</v>
      </c>
      <c r="P1317">
        <v>0.32105236127614001</v>
      </c>
      <c r="Q1317">
        <v>1.0022653765377899E-2</v>
      </c>
      <c r="R1317">
        <v>2862287</v>
      </c>
      <c r="S1317">
        <v>3399</v>
      </c>
    </row>
    <row r="1318" spans="1:19" x14ac:dyDescent="0.45">
      <c r="A1318" t="s">
        <v>807</v>
      </c>
      <c r="B1318" t="s">
        <v>333</v>
      </c>
      <c r="C1318" t="s">
        <v>138</v>
      </c>
      <c r="D1318">
        <v>0</v>
      </c>
      <c r="F1318">
        <v>0.60575057637476604</v>
      </c>
      <c r="G1318">
        <v>1.00908661480735E-2</v>
      </c>
      <c r="H1318" t="s">
        <v>340</v>
      </c>
      <c r="K1318" t="s">
        <v>199</v>
      </c>
      <c r="L1318" t="s">
        <v>225</v>
      </c>
      <c r="P1318">
        <v>0.32105236127614001</v>
      </c>
      <c r="Q1318">
        <v>1.0022653765377899E-2</v>
      </c>
      <c r="R1318">
        <v>2862287</v>
      </c>
      <c r="S1318">
        <v>3399</v>
      </c>
    </row>
    <row r="1319" spans="1:19" x14ac:dyDescent="0.45">
      <c r="A1319" t="s">
        <v>808</v>
      </c>
      <c r="B1319" t="s">
        <v>333</v>
      </c>
      <c r="C1319" t="s">
        <v>138</v>
      </c>
      <c r="D1319">
        <v>0</v>
      </c>
      <c r="F1319">
        <v>0.59448013209292005</v>
      </c>
      <c r="G1319">
        <v>9.8025691272282094E-3</v>
      </c>
      <c r="H1319" t="s">
        <v>343</v>
      </c>
      <c r="K1319" t="s">
        <v>202</v>
      </c>
      <c r="L1319" t="s">
        <v>225</v>
      </c>
      <c r="P1319">
        <v>0.35266665499768102</v>
      </c>
      <c r="Q1319">
        <v>9.7685356149773903E-3</v>
      </c>
      <c r="R1319">
        <v>2742312</v>
      </c>
      <c r="S1319">
        <v>3365</v>
      </c>
    </row>
    <row r="1320" spans="1:19" x14ac:dyDescent="0.45">
      <c r="A1320" t="s">
        <v>808</v>
      </c>
      <c r="B1320" t="s">
        <v>333</v>
      </c>
      <c r="C1320" t="s">
        <v>138</v>
      </c>
      <c r="D1320">
        <v>0</v>
      </c>
      <c r="F1320">
        <v>0.59448013209292005</v>
      </c>
      <c r="G1320">
        <v>9.8025691272282094E-3</v>
      </c>
      <c r="H1320" t="s">
        <v>343</v>
      </c>
      <c r="K1320" t="s">
        <v>202</v>
      </c>
      <c r="L1320" t="s">
        <v>225</v>
      </c>
      <c r="P1320">
        <v>0.35266665499768102</v>
      </c>
      <c r="Q1320">
        <v>9.7685356149773903E-3</v>
      </c>
      <c r="R1320">
        <v>2742312</v>
      </c>
      <c r="S1320">
        <v>3365</v>
      </c>
    </row>
    <row r="1321" spans="1:19" x14ac:dyDescent="0.45">
      <c r="A1321" t="s">
        <v>808</v>
      </c>
      <c r="B1321" t="s">
        <v>333</v>
      </c>
      <c r="C1321" t="s">
        <v>138</v>
      </c>
      <c r="D1321">
        <v>0</v>
      </c>
      <c r="F1321">
        <v>0.59448013209292005</v>
      </c>
      <c r="G1321">
        <v>9.8025691272282094E-3</v>
      </c>
      <c r="H1321" t="s">
        <v>343</v>
      </c>
      <c r="K1321" t="s">
        <v>202</v>
      </c>
      <c r="L1321" t="s">
        <v>225</v>
      </c>
      <c r="P1321">
        <v>0.35266665499768102</v>
      </c>
      <c r="Q1321">
        <v>9.7685356149773903E-3</v>
      </c>
      <c r="R1321">
        <v>2742312</v>
      </c>
      <c r="S1321">
        <v>3365</v>
      </c>
    </row>
    <row r="1322" spans="1:19" x14ac:dyDescent="0.45">
      <c r="A1322" t="s">
        <v>808</v>
      </c>
      <c r="B1322" t="s">
        <v>333</v>
      </c>
      <c r="C1322" t="s">
        <v>138</v>
      </c>
      <c r="D1322">
        <v>0</v>
      </c>
      <c r="F1322">
        <v>0.59448013209292005</v>
      </c>
      <c r="G1322">
        <v>9.8025691272282094E-3</v>
      </c>
      <c r="H1322" t="s">
        <v>343</v>
      </c>
      <c r="K1322" t="s">
        <v>202</v>
      </c>
      <c r="L1322" t="s">
        <v>225</v>
      </c>
      <c r="P1322">
        <v>0.35266665499768102</v>
      </c>
      <c r="Q1322">
        <v>9.7685356149773903E-3</v>
      </c>
      <c r="R1322">
        <v>2742312</v>
      </c>
      <c r="S1322">
        <v>3365</v>
      </c>
    </row>
    <row r="1323" spans="1:19" x14ac:dyDescent="0.45">
      <c r="A1323" t="s">
        <v>809</v>
      </c>
      <c r="B1323" t="s">
        <v>333</v>
      </c>
      <c r="C1323" t="s">
        <v>138</v>
      </c>
      <c r="D1323">
        <v>0</v>
      </c>
      <c r="F1323">
        <v>0.88700210361342202</v>
      </c>
      <c r="G1323">
        <v>4.7023237880458001E-3</v>
      </c>
      <c r="H1323" t="s">
        <v>346</v>
      </c>
      <c r="K1323" t="s">
        <v>199</v>
      </c>
      <c r="L1323" t="s">
        <v>228</v>
      </c>
      <c r="P1323">
        <v>7.8287715510731007E-2</v>
      </c>
      <c r="Q1323">
        <v>3.9400883498020801E-3</v>
      </c>
      <c r="R1323">
        <v>4468977</v>
      </c>
      <c r="S1323">
        <v>5416</v>
      </c>
    </row>
    <row r="1324" spans="1:19" x14ac:dyDescent="0.45">
      <c r="A1324" t="s">
        <v>809</v>
      </c>
      <c r="B1324" t="s">
        <v>333</v>
      </c>
      <c r="C1324" t="s">
        <v>138</v>
      </c>
      <c r="D1324">
        <v>0</v>
      </c>
      <c r="F1324">
        <v>0.88700210361342202</v>
      </c>
      <c r="G1324">
        <v>4.7023237880458001E-3</v>
      </c>
      <c r="H1324" t="s">
        <v>346</v>
      </c>
      <c r="K1324" t="s">
        <v>199</v>
      </c>
      <c r="L1324" t="s">
        <v>228</v>
      </c>
      <c r="P1324">
        <v>7.8287715510731007E-2</v>
      </c>
      <c r="Q1324">
        <v>3.9400883498020801E-3</v>
      </c>
      <c r="R1324">
        <v>4468977</v>
      </c>
      <c r="S1324">
        <v>5416</v>
      </c>
    </row>
    <row r="1325" spans="1:19" x14ac:dyDescent="0.45">
      <c r="A1325" t="s">
        <v>809</v>
      </c>
      <c r="B1325" t="s">
        <v>333</v>
      </c>
      <c r="C1325" t="s">
        <v>138</v>
      </c>
      <c r="D1325">
        <v>0</v>
      </c>
      <c r="F1325">
        <v>0.88700210361342202</v>
      </c>
      <c r="G1325">
        <v>4.7023237880458001E-3</v>
      </c>
      <c r="H1325" t="s">
        <v>346</v>
      </c>
      <c r="K1325" t="s">
        <v>199</v>
      </c>
      <c r="L1325" t="s">
        <v>228</v>
      </c>
      <c r="P1325">
        <v>7.8287715510731007E-2</v>
      </c>
      <c r="Q1325">
        <v>3.9400883498020801E-3</v>
      </c>
      <c r="R1325">
        <v>4468977</v>
      </c>
      <c r="S1325">
        <v>5416</v>
      </c>
    </row>
    <row r="1326" spans="1:19" x14ac:dyDescent="0.45">
      <c r="A1326" t="s">
        <v>809</v>
      </c>
      <c r="B1326" t="s">
        <v>333</v>
      </c>
      <c r="C1326" t="s">
        <v>138</v>
      </c>
      <c r="D1326">
        <v>0</v>
      </c>
      <c r="F1326">
        <v>0.88700210361342202</v>
      </c>
      <c r="G1326">
        <v>4.7023237880458001E-3</v>
      </c>
      <c r="H1326" t="s">
        <v>346</v>
      </c>
      <c r="K1326" t="s">
        <v>199</v>
      </c>
      <c r="L1326" t="s">
        <v>228</v>
      </c>
      <c r="P1326">
        <v>7.8287715510731007E-2</v>
      </c>
      <c r="Q1326">
        <v>3.9400883498020801E-3</v>
      </c>
      <c r="R1326">
        <v>4468977</v>
      </c>
      <c r="S1326">
        <v>5416</v>
      </c>
    </row>
    <row r="1327" spans="1:19" x14ac:dyDescent="0.45">
      <c r="A1327" t="s">
        <v>810</v>
      </c>
      <c r="B1327" t="s">
        <v>333</v>
      </c>
      <c r="C1327" t="s">
        <v>138</v>
      </c>
      <c r="D1327">
        <v>0</v>
      </c>
      <c r="F1327">
        <v>0.77589598341230903</v>
      </c>
      <c r="G1327">
        <v>5.5967286731864099E-3</v>
      </c>
      <c r="H1327" t="s">
        <v>349</v>
      </c>
      <c r="K1327" t="s">
        <v>202</v>
      </c>
      <c r="L1327" t="s">
        <v>228</v>
      </c>
      <c r="P1327">
        <v>0.19457891445821099</v>
      </c>
      <c r="Q1327">
        <v>5.3243749628118604E-3</v>
      </c>
      <c r="R1327">
        <v>4453905</v>
      </c>
      <c r="S1327">
        <v>6214</v>
      </c>
    </row>
    <row r="1328" spans="1:19" x14ac:dyDescent="0.45">
      <c r="A1328" t="s">
        <v>810</v>
      </c>
      <c r="B1328" t="s">
        <v>333</v>
      </c>
      <c r="C1328" t="s">
        <v>138</v>
      </c>
      <c r="D1328">
        <v>0</v>
      </c>
      <c r="F1328">
        <v>0.77589598341230903</v>
      </c>
      <c r="G1328">
        <v>5.5967286731864099E-3</v>
      </c>
      <c r="H1328" t="s">
        <v>349</v>
      </c>
      <c r="K1328" t="s">
        <v>202</v>
      </c>
      <c r="L1328" t="s">
        <v>228</v>
      </c>
      <c r="P1328">
        <v>0.19457891445821099</v>
      </c>
      <c r="Q1328">
        <v>5.3243749628118604E-3</v>
      </c>
      <c r="R1328">
        <v>4453905</v>
      </c>
      <c r="S1328">
        <v>6214</v>
      </c>
    </row>
    <row r="1329" spans="1:19" x14ac:dyDescent="0.45">
      <c r="A1329" t="s">
        <v>810</v>
      </c>
      <c r="B1329" t="s">
        <v>333</v>
      </c>
      <c r="C1329" t="s">
        <v>138</v>
      </c>
      <c r="D1329">
        <v>0</v>
      </c>
      <c r="F1329">
        <v>0.77589598341230903</v>
      </c>
      <c r="G1329">
        <v>5.5967286731864099E-3</v>
      </c>
      <c r="H1329" t="s">
        <v>349</v>
      </c>
      <c r="K1329" t="s">
        <v>202</v>
      </c>
      <c r="L1329" t="s">
        <v>228</v>
      </c>
      <c r="P1329">
        <v>0.19457891445821099</v>
      </c>
      <c r="Q1329">
        <v>5.3243749628118604E-3</v>
      </c>
      <c r="R1329">
        <v>4453905</v>
      </c>
      <c r="S1329">
        <v>6214</v>
      </c>
    </row>
    <row r="1330" spans="1:19" x14ac:dyDescent="0.45">
      <c r="A1330" t="s">
        <v>810</v>
      </c>
      <c r="B1330" t="s">
        <v>333</v>
      </c>
      <c r="C1330" t="s">
        <v>138</v>
      </c>
      <c r="D1330">
        <v>0</v>
      </c>
      <c r="F1330">
        <v>0.77589598341230903</v>
      </c>
      <c r="G1330">
        <v>5.5967286731864099E-3</v>
      </c>
      <c r="H1330" t="s">
        <v>349</v>
      </c>
      <c r="K1330" t="s">
        <v>202</v>
      </c>
      <c r="L1330" t="s">
        <v>228</v>
      </c>
      <c r="P1330">
        <v>0.19457891445821099</v>
      </c>
      <c r="Q1330">
        <v>5.3243749628118604E-3</v>
      </c>
      <c r="R1330">
        <v>4453905</v>
      </c>
      <c r="S1330">
        <v>6214</v>
      </c>
    </row>
    <row r="1331" spans="1:19" x14ac:dyDescent="0.45">
      <c r="A1331" t="s">
        <v>811</v>
      </c>
      <c r="B1331" t="s">
        <v>333</v>
      </c>
      <c r="C1331" t="s">
        <v>138</v>
      </c>
      <c r="D1331">
        <v>0</v>
      </c>
      <c r="F1331">
        <v>0.90298558446686406</v>
      </c>
      <c r="G1331">
        <v>3.3621985005737802E-3</v>
      </c>
      <c r="H1331" t="s">
        <v>352</v>
      </c>
      <c r="K1331" t="s">
        <v>199</v>
      </c>
      <c r="L1331" t="s">
        <v>231</v>
      </c>
      <c r="P1331">
        <v>7.3343857456099004E-2</v>
      </c>
      <c r="Q1331">
        <v>2.9214017595643699E-3</v>
      </c>
      <c r="R1331">
        <v>6308681</v>
      </c>
      <c r="S1331">
        <v>9040</v>
      </c>
    </row>
    <row r="1332" spans="1:19" x14ac:dyDescent="0.45">
      <c r="A1332" t="s">
        <v>811</v>
      </c>
      <c r="B1332" t="s">
        <v>333</v>
      </c>
      <c r="C1332" t="s">
        <v>138</v>
      </c>
      <c r="D1332">
        <v>0</v>
      </c>
      <c r="F1332">
        <v>0.90298558446686406</v>
      </c>
      <c r="G1332">
        <v>3.3621985005737802E-3</v>
      </c>
      <c r="H1332" t="s">
        <v>352</v>
      </c>
      <c r="K1332" t="s">
        <v>199</v>
      </c>
      <c r="L1332" t="s">
        <v>231</v>
      </c>
      <c r="P1332">
        <v>7.3343857456099004E-2</v>
      </c>
      <c r="Q1332">
        <v>2.9214017595643699E-3</v>
      </c>
      <c r="R1332">
        <v>6308681</v>
      </c>
      <c r="S1332">
        <v>9040</v>
      </c>
    </row>
    <row r="1333" spans="1:19" x14ac:dyDescent="0.45">
      <c r="A1333" t="s">
        <v>811</v>
      </c>
      <c r="B1333" t="s">
        <v>333</v>
      </c>
      <c r="C1333" t="s">
        <v>138</v>
      </c>
      <c r="D1333">
        <v>0</v>
      </c>
      <c r="F1333">
        <v>0.90298558446686406</v>
      </c>
      <c r="G1333">
        <v>3.3621985005737802E-3</v>
      </c>
      <c r="H1333" t="s">
        <v>352</v>
      </c>
      <c r="K1333" t="s">
        <v>199</v>
      </c>
      <c r="L1333" t="s">
        <v>231</v>
      </c>
      <c r="P1333">
        <v>7.3343857456099004E-2</v>
      </c>
      <c r="Q1333">
        <v>2.9214017595643699E-3</v>
      </c>
      <c r="R1333">
        <v>6308681</v>
      </c>
      <c r="S1333">
        <v>9040</v>
      </c>
    </row>
    <row r="1334" spans="1:19" x14ac:dyDescent="0.45">
      <c r="A1334" t="s">
        <v>811</v>
      </c>
      <c r="B1334" t="s">
        <v>333</v>
      </c>
      <c r="C1334" t="s">
        <v>138</v>
      </c>
      <c r="D1334">
        <v>0</v>
      </c>
      <c r="F1334">
        <v>0.90298558446686406</v>
      </c>
      <c r="G1334">
        <v>3.3621985005737802E-3</v>
      </c>
      <c r="H1334" t="s">
        <v>352</v>
      </c>
      <c r="K1334" t="s">
        <v>199</v>
      </c>
      <c r="L1334" t="s">
        <v>231</v>
      </c>
      <c r="P1334">
        <v>7.3343857456099004E-2</v>
      </c>
      <c r="Q1334">
        <v>2.9214017595643699E-3</v>
      </c>
      <c r="R1334">
        <v>6308681</v>
      </c>
      <c r="S1334">
        <v>9040</v>
      </c>
    </row>
    <row r="1335" spans="1:19" x14ac:dyDescent="0.45">
      <c r="A1335" t="s">
        <v>812</v>
      </c>
      <c r="B1335" t="s">
        <v>333</v>
      </c>
      <c r="C1335" t="s">
        <v>138</v>
      </c>
      <c r="D1335">
        <v>0</v>
      </c>
      <c r="F1335">
        <v>0.79764564473630295</v>
      </c>
      <c r="G1335">
        <v>4.1741595472467004E-3</v>
      </c>
      <c r="H1335" t="s">
        <v>355</v>
      </c>
      <c r="K1335" t="s">
        <v>202</v>
      </c>
      <c r="L1335" t="s">
        <v>231</v>
      </c>
      <c r="P1335">
        <v>0.17811526437637501</v>
      </c>
      <c r="Q1335">
        <v>3.9646151119649897E-3</v>
      </c>
      <c r="R1335">
        <v>6472685</v>
      </c>
      <c r="S1335">
        <v>9848</v>
      </c>
    </row>
    <row r="1336" spans="1:19" x14ac:dyDescent="0.45">
      <c r="A1336" t="s">
        <v>812</v>
      </c>
      <c r="B1336" t="s">
        <v>333</v>
      </c>
      <c r="C1336" t="s">
        <v>138</v>
      </c>
      <c r="D1336">
        <v>0</v>
      </c>
      <c r="F1336">
        <v>0.79764564473630295</v>
      </c>
      <c r="G1336">
        <v>4.1741595472467004E-3</v>
      </c>
      <c r="H1336" t="s">
        <v>355</v>
      </c>
      <c r="K1336" t="s">
        <v>202</v>
      </c>
      <c r="L1336" t="s">
        <v>231</v>
      </c>
      <c r="P1336">
        <v>0.17811526437637501</v>
      </c>
      <c r="Q1336">
        <v>3.9646151119649897E-3</v>
      </c>
      <c r="R1336">
        <v>6472685</v>
      </c>
      <c r="S1336">
        <v>9848</v>
      </c>
    </row>
    <row r="1337" spans="1:19" x14ac:dyDescent="0.45">
      <c r="A1337" t="s">
        <v>812</v>
      </c>
      <c r="B1337" t="s">
        <v>333</v>
      </c>
      <c r="C1337" t="s">
        <v>138</v>
      </c>
      <c r="D1337">
        <v>0</v>
      </c>
      <c r="F1337">
        <v>0.79764564473630295</v>
      </c>
      <c r="G1337">
        <v>4.1741595472467004E-3</v>
      </c>
      <c r="H1337" t="s">
        <v>355</v>
      </c>
      <c r="K1337" t="s">
        <v>202</v>
      </c>
      <c r="L1337" t="s">
        <v>231</v>
      </c>
      <c r="P1337">
        <v>0.17811526437637501</v>
      </c>
      <c r="Q1337">
        <v>3.9646151119649897E-3</v>
      </c>
      <c r="R1337">
        <v>6472685</v>
      </c>
      <c r="S1337">
        <v>9848</v>
      </c>
    </row>
    <row r="1338" spans="1:19" x14ac:dyDescent="0.45">
      <c r="A1338" t="s">
        <v>812</v>
      </c>
      <c r="B1338" t="s">
        <v>333</v>
      </c>
      <c r="C1338" t="s">
        <v>138</v>
      </c>
      <c r="D1338">
        <v>0</v>
      </c>
      <c r="F1338">
        <v>0.79764564473630295</v>
      </c>
      <c r="G1338">
        <v>4.1741595472467004E-3</v>
      </c>
      <c r="H1338" t="s">
        <v>355</v>
      </c>
      <c r="K1338" t="s">
        <v>202</v>
      </c>
      <c r="L1338" t="s">
        <v>231</v>
      </c>
      <c r="P1338">
        <v>0.17811526437637501</v>
      </c>
      <c r="Q1338">
        <v>3.9646151119649897E-3</v>
      </c>
      <c r="R1338">
        <v>6472685</v>
      </c>
      <c r="S1338">
        <v>9848</v>
      </c>
    </row>
    <row r="1339" spans="1:19" x14ac:dyDescent="0.45">
      <c r="A1339" t="s">
        <v>813</v>
      </c>
      <c r="B1339" t="s">
        <v>333</v>
      </c>
      <c r="C1339" t="s">
        <v>138</v>
      </c>
      <c r="D1339">
        <v>0</v>
      </c>
      <c r="F1339">
        <v>0.765526009648267</v>
      </c>
      <c r="G1339">
        <v>4.5665426890233399E-3</v>
      </c>
      <c r="H1339" t="s">
        <v>358</v>
      </c>
      <c r="K1339" t="s">
        <v>199</v>
      </c>
      <c r="L1339" t="s">
        <v>234</v>
      </c>
      <c r="P1339">
        <v>0.21188228314270199</v>
      </c>
      <c r="Q1339">
        <v>4.3956037502190801E-3</v>
      </c>
      <c r="R1339">
        <v>6153851</v>
      </c>
      <c r="S1339">
        <v>9284</v>
      </c>
    </row>
    <row r="1340" spans="1:19" x14ac:dyDescent="0.45">
      <c r="A1340" t="s">
        <v>813</v>
      </c>
      <c r="B1340" t="s">
        <v>333</v>
      </c>
      <c r="C1340" t="s">
        <v>138</v>
      </c>
      <c r="D1340">
        <v>0</v>
      </c>
      <c r="F1340">
        <v>0.765526009648267</v>
      </c>
      <c r="G1340">
        <v>4.5665426890233399E-3</v>
      </c>
      <c r="H1340" t="s">
        <v>358</v>
      </c>
      <c r="K1340" t="s">
        <v>199</v>
      </c>
      <c r="L1340" t="s">
        <v>234</v>
      </c>
      <c r="P1340">
        <v>0.21188228314270199</v>
      </c>
      <c r="Q1340">
        <v>4.3956037502190801E-3</v>
      </c>
      <c r="R1340">
        <v>6153851</v>
      </c>
      <c r="S1340">
        <v>9284</v>
      </c>
    </row>
    <row r="1341" spans="1:19" x14ac:dyDescent="0.45">
      <c r="A1341" t="s">
        <v>813</v>
      </c>
      <c r="B1341" t="s">
        <v>333</v>
      </c>
      <c r="C1341" t="s">
        <v>138</v>
      </c>
      <c r="D1341">
        <v>0</v>
      </c>
      <c r="F1341">
        <v>0.765526009648267</v>
      </c>
      <c r="G1341">
        <v>4.5665426890233399E-3</v>
      </c>
      <c r="H1341" t="s">
        <v>358</v>
      </c>
      <c r="K1341" t="s">
        <v>199</v>
      </c>
      <c r="L1341" t="s">
        <v>234</v>
      </c>
      <c r="P1341">
        <v>0.21188228314270199</v>
      </c>
      <c r="Q1341">
        <v>4.3956037502190801E-3</v>
      </c>
      <c r="R1341">
        <v>6153851</v>
      </c>
      <c r="S1341">
        <v>9284</v>
      </c>
    </row>
    <row r="1342" spans="1:19" x14ac:dyDescent="0.45">
      <c r="A1342" t="s">
        <v>813</v>
      </c>
      <c r="B1342" t="s">
        <v>333</v>
      </c>
      <c r="C1342" t="s">
        <v>138</v>
      </c>
      <c r="D1342">
        <v>0</v>
      </c>
      <c r="F1342">
        <v>0.765526009648267</v>
      </c>
      <c r="G1342">
        <v>4.5665426890233399E-3</v>
      </c>
      <c r="H1342" t="s">
        <v>358</v>
      </c>
      <c r="K1342" t="s">
        <v>199</v>
      </c>
      <c r="L1342" t="s">
        <v>234</v>
      </c>
      <c r="P1342">
        <v>0.21188228314270199</v>
      </c>
      <c r="Q1342">
        <v>4.3956037502190801E-3</v>
      </c>
      <c r="R1342">
        <v>6153851</v>
      </c>
      <c r="S1342">
        <v>9284</v>
      </c>
    </row>
    <row r="1343" spans="1:19" x14ac:dyDescent="0.45">
      <c r="A1343" t="s">
        <v>814</v>
      </c>
      <c r="B1343" t="s">
        <v>333</v>
      </c>
      <c r="C1343" t="s">
        <v>138</v>
      </c>
      <c r="D1343">
        <v>0</v>
      </c>
      <c r="F1343">
        <v>0.67909039337955301</v>
      </c>
      <c r="G1343">
        <v>4.7491739680072496E-3</v>
      </c>
      <c r="H1343" t="s">
        <v>361</v>
      </c>
      <c r="K1343" t="s">
        <v>202</v>
      </c>
      <c r="L1343" t="s">
        <v>234</v>
      </c>
      <c r="P1343">
        <v>0.30213211761761399</v>
      </c>
      <c r="Q1343">
        <v>4.6653054756458801E-3</v>
      </c>
      <c r="R1343">
        <v>6384826</v>
      </c>
      <c r="S1343">
        <v>10115</v>
      </c>
    </row>
    <row r="1344" spans="1:19" x14ac:dyDescent="0.45">
      <c r="A1344" t="s">
        <v>814</v>
      </c>
      <c r="B1344" t="s">
        <v>333</v>
      </c>
      <c r="C1344" t="s">
        <v>138</v>
      </c>
      <c r="D1344">
        <v>0</v>
      </c>
      <c r="F1344">
        <v>0.67909039337955301</v>
      </c>
      <c r="G1344">
        <v>4.7491739680072496E-3</v>
      </c>
      <c r="H1344" t="s">
        <v>361</v>
      </c>
      <c r="K1344" t="s">
        <v>202</v>
      </c>
      <c r="L1344" t="s">
        <v>234</v>
      </c>
      <c r="P1344">
        <v>0.30213211761761399</v>
      </c>
      <c r="Q1344">
        <v>4.6653054756458801E-3</v>
      </c>
      <c r="R1344">
        <v>6384826</v>
      </c>
      <c r="S1344">
        <v>10115</v>
      </c>
    </row>
    <row r="1345" spans="1:19" x14ac:dyDescent="0.45">
      <c r="A1345" t="s">
        <v>814</v>
      </c>
      <c r="B1345" t="s">
        <v>333</v>
      </c>
      <c r="C1345" t="s">
        <v>138</v>
      </c>
      <c r="D1345">
        <v>0</v>
      </c>
      <c r="F1345">
        <v>0.67909039337955301</v>
      </c>
      <c r="G1345">
        <v>4.7491739680072496E-3</v>
      </c>
      <c r="H1345" t="s">
        <v>361</v>
      </c>
      <c r="K1345" t="s">
        <v>202</v>
      </c>
      <c r="L1345" t="s">
        <v>234</v>
      </c>
      <c r="P1345">
        <v>0.30213211761761399</v>
      </c>
      <c r="Q1345">
        <v>4.6653054756458801E-3</v>
      </c>
      <c r="R1345">
        <v>6384826</v>
      </c>
      <c r="S1345">
        <v>10115</v>
      </c>
    </row>
    <row r="1346" spans="1:19" x14ac:dyDescent="0.45">
      <c r="A1346" t="s">
        <v>814</v>
      </c>
      <c r="B1346" t="s">
        <v>333</v>
      </c>
      <c r="C1346" t="s">
        <v>138</v>
      </c>
      <c r="D1346">
        <v>0</v>
      </c>
      <c r="F1346">
        <v>0.67909039337955301</v>
      </c>
      <c r="G1346">
        <v>4.7491739680072496E-3</v>
      </c>
      <c r="H1346" t="s">
        <v>361</v>
      </c>
      <c r="K1346" t="s">
        <v>202</v>
      </c>
      <c r="L1346" t="s">
        <v>234</v>
      </c>
      <c r="P1346">
        <v>0.30213211761761399</v>
      </c>
      <c r="Q1346">
        <v>4.6653054756458801E-3</v>
      </c>
      <c r="R1346">
        <v>6384826</v>
      </c>
      <c r="S1346">
        <v>10115</v>
      </c>
    </row>
    <row r="1347" spans="1:19" x14ac:dyDescent="0.45">
      <c r="A1347" t="s">
        <v>815</v>
      </c>
      <c r="B1347" t="s">
        <v>333</v>
      </c>
      <c r="C1347" t="s">
        <v>142</v>
      </c>
      <c r="D1347">
        <v>0</v>
      </c>
      <c r="F1347">
        <v>0.2318506985356</v>
      </c>
      <c r="G1347">
        <v>1.38039865956624E-2</v>
      </c>
      <c r="H1347" t="s">
        <v>334</v>
      </c>
      <c r="K1347" t="s">
        <v>199</v>
      </c>
      <c r="L1347" t="s">
        <v>222</v>
      </c>
      <c r="P1347">
        <v>0.70790832070919596</v>
      </c>
      <c r="Q1347">
        <v>1.48901736162686E-2</v>
      </c>
      <c r="R1347">
        <v>712920</v>
      </c>
      <c r="S1347">
        <v>1005</v>
      </c>
    </row>
    <row r="1348" spans="1:19" x14ac:dyDescent="0.45">
      <c r="A1348" t="s">
        <v>815</v>
      </c>
      <c r="B1348" t="s">
        <v>333</v>
      </c>
      <c r="C1348" t="s">
        <v>142</v>
      </c>
      <c r="D1348">
        <v>0</v>
      </c>
      <c r="F1348">
        <v>0.2318506985356</v>
      </c>
      <c r="G1348">
        <v>1.38039865956624E-2</v>
      </c>
      <c r="H1348" t="s">
        <v>334</v>
      </c>
      <c r="K1348" t="s">
        <v>199</v>
      </c>
      <c r="L1348" t="s">
        <v>222</v>
      </c>
      <c r="P1348">
        <v>0.70790832070919596</v>
      </c>
      <c r="Q1348">
        <v>1.48901736162686E-2</v>
      </c>
      <c r="R1348">
        <v>712920</v>
      </c>
      <c r="S1348">
        <v>1005</v>
      </c>
    </row>
    <row r="1349" spans="1:19" x14ac:dyDescent="0.45">
      <c r="A1349" t="s">
        <v>815</v>
      </c>
      <c r="B1349" t="s">
        <v>333</v>
      </c>
      <c r="C1349" t="s">
        <v>142</v>
      </c>
      <c r="D1349">
        <v>0</v>
      </c>
      <c r="F1349">
        <v>0.2318506985356</v>
      </c>
      <c r="G1349">
        <v>1.38039865956624E-2</v>
      </c>
      <c r="H1349" t="s">
        <v>334</v>
      </c>
      <c r="K1349" t="s">
        <v>199</v>
      </c>
      <c r="L1349" t="s">
        <v>222</v>
      </c>
      <c r="P1349">
        <v>0.70790832070919596</v>
      </c>
      <c r="Q1349">
        <v>1.48901736162686E-2</v>
      </c>
      <c r="R1349">
        <v>712920</v>
      </c>
      <c r="S1349">
        <v>1005</v>
      </c>
    </row>
    <row r="1350" spans="1:19" x14ac:dyDescent="0.45">
      <c r="A1350" t="s">
        <v>815</v>
      </c>
      <c r="B1350" t="s">
        <v>333</v>
      </c>
      <c r="C1350" t="s">
        <v>142</v>
      </c>
      <c r="D1350">
        <v>0</v>
      </c>
      <c r="F1350">
        <v>0.2318506985356</v>
      </c>
      <c r="G1350">
        <v>1.38039865956624E-2</v>
      </c>
      <c r="H1350" t="s">
        <v>334</v>
      </c>
      <c r="K1350" t="s">
        <v>199</v>
      </c>
      <c r="L1350" t="s">
        <v>222</v>
      </c>
      <c r="P1350">
        <v>0.70790832070919596</v>
      </c>
      <c r="Q1350">
        <v>1.48901736162686E-2</v>
      </c>
      <c r="R1350">
        <v>712920</v>
      </c>
      <c r="S1350">
        <v>1005</v>
      </c>
    </row>
    <row r="1351" spans="1:19" x14ac:dyDescent="0.45">
      <c r="A1351" t="s">
        <v>816</v>
      </c>
      <c r="B1351" t="s">
        <v>333</v>
      </c>
      <c r="C1351" t="s">
        <v>142</v>
      </c>
      <c r="D1351">
        <v>0</v>
      </c>
      <c r="F1351">
        <v>0.27003936567054199</v>
      </c>
      <c r="G1351">
        <v>1.4639685444553E-2</v>
      </c>
      <c r="H1351" t="s">
        <v>337</v>
      </c>
      <c r="K1351" t="s">
        <v>202</v>
      </c>
      <c r="L1351" t="s">
        <v>222</v>
      </c>
      <c r="P1351">
        <v>0.691081141604446</v>
      </c>
      <c r="Q1351">
        <v>1.52157778154671E-2</v>
      </c>
      <c r="R1351">
        <v>678764</v>
      </c>
      <c r="S1351">
        <v>1007</v>
      </c>
    </row>
    <row r="1352" spans="1:19" x14ac:dyDescent="0.45">
      <c r="A1352" t="s">
        <v>816</v>
      </c>
      <c r="B1352" t="s">
        <v>333</v>
      </c>
      <c r="C1352" t="s">
        <v>142</v>
      </c>
      <c r="D1352">
        <v>0</v>
      </c>
      <c r="F1352">
        <v>0.27003936567054199</v>
      </c>
      <c r="G1352">
        <v>1.4639685444553E-2</v>
      </c>
      <c r="H1352" t="s">
        <v>337</v>
      </c>
      <c r="K1352" t="s">
        <v>202</v>
      </c>
      <c r="L1352" t="s">
        <v>222</v>
      </c>
      <c r="P1352">
        <v>0.691081141604446</v>
      </c>
      <c r="Q1352">
        <v>1.52157778154671E-2</v>
      </c>
      <c r="R1352">
        <v>678764</v>
      </c>
      <c r="S1352">
        <v>1007</v>
      </c>
    </row>
    <row r="1353" spans="1:19" x14ac:dyDescent="0.45">
      <c r="A1353" t="s">
        <v>816</v>
      </c>
      <c r="B1353" t="s">
        <v>333</v>
      </c>
      <c r="C1353" t="s">
        <v>142</v>
      </c>
      <c r="D1353">
        <v>0</v>
      </c>
      <c r="F1353">
        <v>0.27003936567054199</v>
      </c>
      <c r="G1353">
        <v>1.4639685444553E-2</v>
      </c>
      <c r="H1353" t="s">
        <v>337</v>
      </c>
      <c r="K1353" t="s">
        <v>202</v>
      </c>
      <c r="L1353" t="s">
        <v>222</v>
      </c>
      <c r="P1353">
        <v>0.691081141604446</v>
      </c>
      <c r="Q1353">
        <v>1.52157778154671E-2</v>
      </c>
      <c r="R1353">
        <v>678764</v>
      </c>
      <c r="S1353">
        <v>1007</v>
      </c>
    </row>
    <row r="1354" spans="1:19" x14ac:dyDescent="0.45">
      <c r="A1354" t="s">
        <v>816</v>
      </c>
      <c r="B1354" t="s">
        <v>333</v>
      </c>
      <c r="C1354" t="s">
        <v>142</v>
      </c>
      <c r="D1354">
        <v>0</v>
      </c>
      <c r="F1354">
        <v>0.27003936567054199</v>
      </c>
      <c r="G1354">
        <v>1.4639685444553E-2</v>
      </c>
      <c r="H1354" t="s">
        <v>337</v>
      </c>
      <c r="K1354" t="s">
        <v>202</v>
      </c>
      <c r="L1354" t="s">
        <v>222</v>
      </c>
      <c r="P1354">
        <v>0.691081141604446</v>
      </c>
      <c r="Q1354">
        <v>1.52157778154671E-2</v>
      </c>
      <c r="R1354">
        <v>678764</v>
      </c>
      <c r="S1354">
        <v>1007</v>
      </c>
    </row>
    <row r="1355" spans="1:19" x14ac:dyDescent="0.45">
      <c r="A1355" t="s">
        <v>817</v>
      </c>
      <c r="B1355" t="s">
        <v>333</v>
      </c>
      <c r="C1355" t="s">
        <v>142</v>
      </c>
      <c r="D1355">
        <v>0</v>
      </c>
      <c r="F1355">
        <v>0.59638628978612895</v>
      </c>
      <c r="G1355">
        <v>1.01907210374486E-2</v>
      </c>
      <c r="H1355" t="s">
        <v>340</v>
      </c>
      <c r="K1355" t="s">
        <v>199</v>
      </c>
      <c r="L1355" t="s">
        <v>225</v>
      </c>
      <c r="P1355">
        <v>0.31716960900700802</v>
      </c>
      <c r="Q1355">
        <v>9.8498165545322092E-3</v>
      </c>
      <c r="R1355">
        <v>2820204</v>
      </c>
      <c r="S1355">
        <v>3303</v>
      </c>
    </row>
    <row r="1356" spans="1:19" x14ac:dyDescent="0.45">
      <c r="A1356" t="s">
        <v>817</v>
      </c>
      <c r="B1356" t="s">
        <v>333</v>
      </c>
      <c r="C1356" t="s">
        <v>142</v>
      </c>
      <c r="D1356">
        <v>0</v>
      </c>
      <c r="F1356">
        <v>0.59638628978612895</v>
      </c>
      <c r="G1356">
        <v>1.01907210374486E-2</v>
      </c>
      <c r="H1356" t="s">
        <v>340</v>
      </c>
      <c r="K1356" t="s">
        <v>199</v>
      </c>
      <c r="L1356" t="s">
        <v>225</v>
      </c>
      <c r="P1356">
        <v>0.31716960900700802</v>
      </c>
      <c r="Q1356">
        <v>9.8498165545322092E-3</v>
      </c>
      <c r="R1356">
        <v>2820204</v>
      </c>
      <c r="S1356">
        <v>3303</v>
      </c>
    </row>
    <row r="1357" spans="1:19" x14ac:dyDescent="0.45">
      <c r="A1357" t="s">
        <v>817</v>
      </c>
      <c r="B1357" t="s">
        <v>333</v>
      </c>
      <c r="C1357" t="s">
        <v>142</v>
      </c>
      <c r="D1357">
        <v>0</v>
      </c>
      <c r="F1357">
        <v>0.59638628978612895</v>
      </c>
      <c r="G1357">
        <v>1.01907210374486E-2</v>
      </c>
      <c r="H1357" t="s">
        <v>340</v>
      </c>
      <c r="K1357" t="s">
        <v>199</v>
      </c>
      <c r="L1357" t="s">
        <v>225</v>
      </c>
      <c r="P1357">
        <v>0.31716960900700802</v>
      </c>
      <c r="Q1357">
        <v>9.8498165545322092E-3</v>
      </c>
      <c r="R1357">
        <v>2820204</v>
      </c>
      <c r="S1357">
        <v>3303</v>
      </c>
    </row>
    <row r="1358" spans="1:19" x14ac:dyDescent="0.45">
      <c r="A1358" t="s">
        <v>817</v>
      </c>
      <c r="B1358" t="s">
        <v>333</v>
      </c>
      <c r="C1358" t="s">
        <v>142</v>
      </c>
      <c r="D1358">
        <v>0</v>
      </c>
      <c r="F1358">
        <v>0.59638628978612895</v>
      </c>
      <c r="G1358">
        <v>1.01907210374486E-2</v>
      </c>
      <c r="H1358" t="s">
        <v>340</v>
      </c>
      <c r="K1358" t="s">
        <v>199</v>
      </c>
      <c r="L1358" t="s">
        <v>225</v>
      </c>
      <c r="P1358">
        <v>0.31716960900700802</v>
      </c>
      <c r="Q1358">
        <v>9.8498165545322092E-3</v>
      </c>
      <c r="R1358">
        <v>2820204</v>
      </c>
      <c r="S1358">
        <v>3303</v>
      </c>
    </row>
    <row r="1359" spans="1:19" x14ac:dyDescent="0.45">
      <c r="A1359" t="s">
        <v>818</v>
      </c>
      <c r="B1359" t="s">
        <v>333</v>
      </c>
      <c r="C1359" t="s">
        <v>142</v>
      </c>
      <c r="D1359">
        <v>0</v>
      </c>
      <c r="F1359">
        <v>0.61369573640757202</v>
      </c>
      <c r="G1359">
        <v>9.5146906925868292E-3</v>
      </c>
      <c r="H1359" t="s">
        <v>343</v>
      </c>
      <c r="K1359" t="s">
        <v>202</v>
      </c>
      <c r="L1359" t="s">
        <v>225</v>
      </c>
      <c r="P1359">
        <v>0.33210737826832398</v>
      </c>
      <c r="Q1359">
        <v>9.3052956745802908E-3</v>
      </c>
      <c r="R1359">
        <v>2702111</v>
      </c>
      <c r="S1359">
        <v>3251</v>
      </c>
    </row>
    <row r="1360" spans="1:19" x14ac:dyDescent="0.45">
      <c r="A1360" t="s">
        <v>818</v>
      </c>
      <c r="B1360" t="s">
        <v>333</v>
      </c>
      <c r="C1360" t="s">
        <v>142</v>
      </c>
      <c r="D1360">
        <v>0</v>
      </c>
      <c r="F1360">
        <v>0.61369573640757202</v>
      </c>
      <c r="G1360">
        <v>9.5146906925868292E-3</v>
      </c>
      <c r="H1360" t="s">
        <v>343</v>
      </c>
      <c r="K1360" t="s">
        <v>202</v>
      </c>
      <c r="L1360" t="s">
        <v>225</v>
      </c>
      <c r="P1360">
        <v>0.33210737826832398</v>
      </c>
      <c r="Q1360">
        <v>9.3052956745802908E-3</v>
      </c>
      <c r="R1360">
        <v>2702111</v>
      </c>
      <c r="S1360">
        <v>3251</v>
      </c>
    </row>
    <row r="1361" spans="1:19" x14ac:dyDescent="0.45">
      <c r="A1361" t="s">
        <v>818</v>
      </c>
      <c r="B1361" t="s">
        <v>333</v>
      </c>
      <c r="C1361" t="s">
        <v>142</v>
      </c>
      <c r="D1361">
        <v>0</v>
      </c>
      <c r="F1361">
        <v>0.61369573640757202</v>
      </c>
      <c r="G1361">
        <v>9.5146906925868292E-3</v>
      </c>
      <c r="H1361" t="s">
        <v>343</v>
      </c>
      <c r="K1361" t="s">
        <v>202</v>
      </c>
      <c r="L1361" t="s">
        <v>225</v>
      </c>
      <c r="P1361">
        <v>0.33210737826832398</v>
      </c>
      <c r="Q1361">
        <v>9.3052956745802908E-3</v>
      </c>
      <c r="R1361">
        <v>2702111</v>
      </c>
      <c r="S1361">
        <v>3251</v>
      </c>
    </row>
    <row r="1362" spans="1:19" x14ac:dyDescent="0.45">
      <c r="A1362" t="s">
        <v>818</v>
      </c>
      <c r="B1362" t="s">
        <v>333</v>
      </c>
      <c r="C1362" t="s">
        <v>142</v>
      </c>
      <c r="D1362">
        <v>0</v>
      </c>
      <c r="F1362">
        <v>0.61369573640757202</v>
      </c>
      <c r="G1362">
        <v>9.5146906925868292E-3</v>
      </c>
      <c r="H1362" t="s">
        <v>343</v>
      </c>
      <c r="K1362" t="s">
        <v>202</v>
      </c>
      <c r="L1362" t="s">
        <v>225</v>
      </c>
      <c r="P1362">
        <v>0.33210737826832398</v>
      </c>
      <c r="Q1362">
        <v>9.3052956745802908E-3</v>
      </c>
      <c r="R1362">
        <v>2702111</v>
      </c>
      <c r="S1362">
        <v>3251</v>
      </c>
    </row>
    <row r="1363" spans="1:19" x14ac:dyDescent="0.45">
      <c r="A1363" t="s">
        <v>819</v>
      </c>
      <c r="B1363" t="s">
        <v>333</v>
      </c>
      <c r="C1363" t="s">
        <v>142</v>
      </c>
      <c r="D1363">
        <v>0</v>
      </c>
      <c r="F1363">
        <v>0.88507734706318097</v>
      </c>
      <c r="G1363">
        <v>5.1705191840107998E-3</v>
      </c>
      <c r="H1363" t="s">
        <v>346</v>
      </c>
      <c r="K1363" t="s">
        <v>199</v>
      </c>
      <c r="L1363" t="s">
        <v>228</v>
      </c>
      <c r="P1363">
        <v>8.21995193990466E-2</v>
      </c>
      <c r="Q1363">
        <v>4.5827957034986896E-3</v>
      </c>
      <c r="R1363">
        <v>4499783</v>
      </c>
      <c r="S1363">
        <v>5186</v>
      </c>
    </row>
    <row r="1364" spans="1:19" x14ac:dyDescent="0.45">
      <c r="A1364" t="s">
        <v>819</v>
      </c>
      <c r="B1364" t="s">
        <v>333</v>
      </c>
      <c r="C1364" t="s">
        <v>142</v>
      </c>
      <c r="D1364">
        <v>0</v>
      </c>
      <c r="F1364">
        <v>0.88507734706318097</v>
      </c>
      <c r="G1364">
        <v>5.1705191840107998E-3</v>
      </c>
      <c r="H1364" t="s">
        <v>346</v>
      </c>
      <c r="K1364" t="s">
        <v>199</v>
      </c>
      <c r="L1364" t="s">
        <v>228</v>
      </c>
      <c r="P1364">
        <v>8.21995193990466E-2</v>
      </c>
      <c r="Q1364">
        <v>4.5827957034986896E-3</v>
      </c>
      <c r="R1364">
        <v>4499783</v>
      </c>
      <c r="S1364">
        <v>5186</v>
      </c>
    </row>
    <row r="1365" spans="1:19" x14ac:dyDescent="0.45">
      <c r="A1365" t="s">
        <v>819</v>
      </c>
      <c r="B1365" t="s">
        <v>333</v>
      </c>
      <c r="C1365" t="s">
        <v>142</v>
      </c>
      <c r="D1365">
        <v>0</v>
      </c>
      <c r="F1365">
        <v>0.88507734706318097</v>
      </c>
      <c r="G1365">
        <v>5.1705191840107998E-3</v>
      </c>
      <c r="H1365" t="s">
        <v>346</v>
      </c>
      <c r="K1365" t="s">
        <v>199</v>
      </c>
      <c r="L1365" t="s">
        <v>228</v>
      </c>
      <c r="P1365">
        <v>8.21995193990466E-2</v>
      </c>
      <c r="Q1365">
        <v>4.5827957034986896E-3</v>
      </c>
      <c r="R1365">
        <v>4499783</v>
      </c>
      <c r="S1365">
        <v>5186</v>
      </c>
    </row>
    <row r="1366" spans="1:19" x14ac:dyDescent="0.45">
      <c r="A1366" t="s">
        <v>819</v>
      </c>
      <c r="B1366" t="s">
        <v>333</v>
      </c>
      <c r="C1366" t="s">
        <v>142</v>
      </c>
      <c r="D1366">
        <v>0</v>
      </c>
      <c r="F1366">
        <v>0.88507734706318097</v>
      </c>
      <c r="G1366">
        <v>5.1705191840107998E-3</v>
      </c>
      <c r="H1366" t="s">
        <v>346</v>
      </c>
      <c r="K1366" t="s">
        <v>199</v>
      </c>
      <c r="L1366" t="s">
        <v>228</v>
      </c>
      <c r="P1366">
        <v>8.21995193990466E-2</v>
      </c>
      <c r="Q1366">
        <v>4.5827957034986896E-3</v>
      </c>
      <c r="R1366">
        <v>4499783</v>
      </c>
      <c r="S1366">
        <v>5186</v>
      </c>
    </row>
    <row r="1367" spans="1:19" x14ac:dyDescent="0.45">
      <c r="A1367" t="s">
        <v>820</v>
      </c>
      <c r="B1367" t="s">
        <v>333</v>
      </c>
      <c r="C1367" t="s">
        <v>142</v>
      </c>
      <c r="D1367">
        <v>0</v>
      </c>
      <c r="F1367">
        <v>0.79895318008822502</v>
      </c>
      <c r="G1367">
        <v>5.3950913416115796E-3</v>
      </c>
      <c r="H1367" t="s">
        <v>349</v>
      </c>
      <c r="K1367" t="s">
        <v>202</v>
      </c>
      <c r="L1367" t="s">
        <v>228</v>
      </c>
      <c r="P1367">
        <v>0.17589915193910599</v>
      </c>
      <c r="Q1367">
        <v>5.15026039241963E-3</v>
      </c>
      <c r="R1367">
        <v>4460175</v>
      </c>
      <c r="S1367">
        <v>6019</v>
      </c>
    </row>
    <row r="1368" spans="1:19" x14ac:dyDescent="0.45">
      <c r="A1368" t="s">
        <v>820</v>
      </c>
      <c r="B1368" t="s">
        <v>333</v>
      </c>
      <c r="C1368" t="s">
        <v>142</v>
      </c>
      <c r="D1368">
        <v>0</v>
      </c>
      <c r="F1368">
        <v>0.79895318008822502</v>
      </c>
      <c r="G1368">
        <v>5.3950913416115796E-3</v>
      </c>
      <c r="H1368" t="s">
        <v>349</v>
      </c>
      <c r="K1368" t="s">
        <v>202</v>
      </c>
      <c r="L1368" t="s">
        <v>228</v>
      </c>
      <c r="P1368">
        <v>0.17589915193910599</v>
      </c>
      <c r="Q1368">
        <v>5.15026039241963E-3</v>
      </c>
      <c r="R1368">
        <v>4460175</v>
      </c>
      <c r="S1368">
        <v>6019</v>
      </c>
    </row>
    <row r="1369" spans="1:19" x14ac:dyDescent="0.45">
      <c r="A1369" t="s">
        <v>820</v>
      </c>
      <c r="B1369" t="s">
        <v>333</v>
      </c>
      <c r="C1369" t="s">
        <v>142</v>
      </c>
      <c r="D1369">
        <v>0</v>
      </c>
      <c r="F1369">
        <v>0.79895318008822502</v>
      </c>
      <c r="G1369">
        <v>5.3950913416115796E-3</v>
      </c>
      <c r="H1369" t="s">
        <v>349</v>
      </c>
      <c r="K1369" t="s">
        <v>202</v>
      </c>
      <c r="L1369" t="s">
        <v>228</v>
      </c>
      <c r="P1369">
        <v>0.17589915193910599</v>
      </c>
      <c r="Q1369">
        <v>5.15026039241963E-3</v>
      </c>
      <c r="R1369">
        <v>4460175</v>
      </c>
      <c r="S1369">
        <v>6019</v>
      </c>
    </row>
    <row r="1370" spans="1:19" x14ac:dyDescent="0.45">
      <c r="A1370" t="s">
        <v>820</v>
      </c>
      <c r="B1370" t="s">
        <v>333</v>
      </c>
      <c r="C1370" t="s">
        <v>142</v>
      </c>
      <c r="D1370">
        <v>0</v>
      </c>
      <c r="F1370">
        <v>0.79895318008822502</v>
      </c>
      <c r="G1370">
        <v>5.3950913416115796E-3</v>
      </c>
      <c r="H1370" t="s">
        <v>349</v>
      </c>
      <c r="K1370" t="s">
        <v>202</v>
      </c>
      <c r="L1370" t="s">
        <v>228</v>
      </c>
      <c r="P1370">
        <v>0.17589915193910599</v>
      </c>
      <c r="Q1370">
        <v>5.15026039241963E-3</v>
      </c>
      <c r="R1370">
        <v>4460175</v>
      </c>
      <c r="S1370">
        <v>6019</v>
      </c>
    </row>
    <row r="1371" spans="1:19" x14ac:dyDescent="0.45">
      <c r="A1371" t="s">
        <v>821</v>
      </c>
      <c r="B1371" t="s">
        <v>333</v>
      </c>
      <c r="C1371" t="s">
        <v>142</v>
      </c>
      <c r="D1371">
        <v>0</v>
      </c>
      <c r="F1371">
        <v>0.90920245769649699</v>
      </c>
      <c r="G1371">
        <v>3.2760831613090702E-3</v>
      </c>
      <c r="H1371" t="s">
        <v>352</v>
      </c>
      <c r="K1371" t="s">
        <v>199</v>
      </c>
      <c r="L1371" t="s">
        <v>231</v>
      </c>
      <c r="P1371">
        <v>6.8458607108051295E-2</v>
      </c>
      <c r="Q1371">
        <v>2.8712908677919302E-3</v>
      </c>
      <c r="R1371">
        <v>6285886</v>
      </c>
      <c r="S1371">
        <v>8546</v>
      </c>
    </row>
    <row r="1372" spans="1:19" x14ac:dyDescent="0.45">
      <c r="A1372" t="s">
        <v>821</v>
      </c>
      <c r="B1372" t="s">
        <v>333</v>
      </c>
      <c r="C1372" t="s">
        <v>142</v>
      </c>
      <c r="D1372">
        <v>0</v>
      </c>
      <c r="F1372">
        <v>0.90920245769649699</v>
      </c>
      <c r="G1372">
        <v>3.2760831613090702E-3</v>
      </c>
      <c r="H1372" t="s">
        <v>352</v>
      </c>
      <c r="K1372" t="s">
        <v>199</v>
      </c>
      <c r="L1372" t="s">
        <v>231</v>
      </c>
      <c r="P1372">
        <v>6.8458607108051295E-2</v>
      </c>
      <c r="Q1372">
        <v>2.8712908677919302E-3</v>
      </c>
      <c r="R1372">
        <v>6285886</v>
      </c>
      <c r="S1372">
        <v>8546</v>
      </c>
    </row>
    <row r="1373" spans="1:19" x14ac:dyDescent="0.45">
      <c r="A1373" t="s">
        <v>821</v>
      </c>
      <c r="B1373" t="s">
        <v>333</v>
      </c>
      <c r="C1373" t="s">
        <v>142</v>
      </c>
      <c r="D1373">
        <v>0</v>
      </c>
      <c r="F1373">
        <v>0.90920245769649699</v>
      </c>
      <c r="G1373">
        <v>3.2760831613090702E-3</v>
      </c>
      <c r="H1373" t="s">
        <v>352</v>
      </c>
      <c r="K1373" t="s">
        <v>199</v>
      </c>
      <c r="L1373" t="s">
        <v>231</v>
      </c>
      <c r="P1373">
        <v>6.8458607108051295E-2</v>
      </c>
      <c r="Q1373">
        <v>2.8712908677919302E-3</v>
      </c>
      <c r="R1373">
        <v>6285886</v>
      </c>
      <c r="S1373">
        <v>8546</v>
      </c>
    </row>
    <row r="1374" spans="1:19" x14ac:dyDescent="0.45">
      <c r="A1374" t="s">
        <v>821</v>
      </c>
      <c r="B1374" t="s">
        <v>333</v>
      </c>
      <c r="C1374" t="s">
        <v>142</v>
      </c>
      <c r="D1374">
        <v>0</v>
      </c>
      <c r="F1374">
        <v>0.90920245769649699</v>
      </c>
      <c r="G1374">
        <v>3.2760831613090702E-3</v>
      </c>
      <c r="H1374" t="s">
        <v>352</v>
      </c>
      <c r="K1374" t="s">
        <v>199</v>
      </c>
      <c r="L1374" t="s">
        <v>231</v>
      </c>
      <c r="P1374">
        <v>6.8458607108051295E-2</v>
      </c>
      <c r="Q1374">
        <v>2.8712908677919302E-3</v>
      </c>
      <c r="R1374">
        <v>6285886</v>
      </c>
      <c r="S1374">
        <v>8546</v>
      </c>
    </row>
    <row r="1375" spans="1:19" x14ac:dyDescent="0.45">
      <c r="A1375" t="s">
        <v>822</v>
      </c>
      <c r="B1375" t="s">
        <v>333</v>
      </c>
      <c r="C1375" t="s">
        <v>142</v>
      </c>
      <c r="D1375">
        <v>0</v>
      </c>
      <c r="F1375">
        <v>0.79777653714155505</v>
      </c>
      <c r="G1375">
        <v>4.3391743831252003E-3</v>
      </c>
      <c r="H1375" t="s">
        <v>355</v>
      </c>
      <c r="K1375" t="s">
        <v>202</v>
      </c>
      <c r="L1375" t="s">
        <v>231</v>
      </c>
      <c r="P1375">
        <v>0.17958835152237801</v>
      </c>
      <c r="Q1375">
        <v>4.1404635729559098E-3</v>
      </c>
      <c r="R1375">
        <v>6444722</v>
      </c>
      <c r="S1375">
        <v>9469</v>
      </c>
    </row>
    <row r="1376" spans="1:19" x14ac:dyDescent="0.45">
      <c r="A1376" t="s">
        <v>822</v>
      </c>
      <c r="B1376" t="s">
        <v>333</v>
      </c>
      <c r="C1376" t="s">
        <v>142</v>
      </c>
      <c r="D1376">
        <v>0</v>
      </c>
      <c r="F1376">
        <v>0.79777653714155505</v>
      </c>
      <c r="G1376">
        <v>4.3391743831252003E-3</v>
      </c>
      <c r="H1376" t="s">
        <v>355</v>
      </c>
      <c r="K1376" t="s">
        <v>202</v>
      </c>
      <c r="L1376" t="s">
        <v>231</v>
      </c>
      <c r="P1376">
        <v>0.17958835152237801</v>
      </c>
      <c r="Q1376">
        <v>4.1404635729559098E-3</v>
      </c>
      <c r="R1376">
        <v>6444722</v>
      </c>
      <c r="S1376">
        <v>9469</v>
      </c>
    </row>
    <row r="1377" spans="1:19" x14ac:dyDescent="0.45">
      <c r="A1377" t="s">
        <v>822</v>
      </c>
      <c r="B1377" t="s">
        <v>333</v>
      </c>
      <c r="C1377" t="s">
        <v>142</v>
      </c>
      <c r="D1377">
        <v>0</v>
      </c>
      <c r="F1377">
        <v>0.79777653714155505</v>
      </c>
      <c r="G1377">
        <v>4.3391743831252003E-3</v>
      </c>
      <c r="H1377" t="s">
        <v>355</v>
      </c>
      <c r="K1377" t="s">
        <v>202</v>
      </c>
      <c r="L1377" t="s">
        <v>231</v>
      </c>
      <c r="P1377">
        <v>0.17958835152237801</v>
      </c>
      <c r="Q1377">
        <v>4.1404635729559098E-3</v>
      </c>
      <c r="R1377">
        <v>6444722</v>
      </c>
      <c r="S1377">
        <v>9469</v>
      </c>
    </row>
    <row r="1378" spans="1:19" x14ac:dyDescent="0.45">
      <c r="A1378" t="s">
        <v>822</v>
      </c>
      <c r="B1378" t="s">
        <v>333</v>
      </c>
      <c r="C1378" t="s">
        <v>142</v>
      </c>
      <c r="D1378">
        <v>0</v>
      </c>
      <c r="F1378">
        <v>0.79777653714155505</v>
      </c>
      <c r="G1378">
        <v>4.3391743831252003E-3</v>
      </c>
      <c r="H1378" t="s">
        <v>355</v>
      </c>
      <c r="K1378" t="s">
        <v>202</v>
      </c>
      <c r="L1378" t="s">
        <v>231</v>
      </c>
      <c r="P1378">
        <v>0.17958835152237801</v>
      </c>
      <c r="Q1378">
        <v>4.1404635729559098E-3</v>
      </c>
      <c r="R1378">
        <v>6444722</v>
      </c>
      <c r="S1378">
        <v>9469</v>
      </c>
    </row>
    <row r="1379" spans="1:19" x14ac:dyDescent="0.45">
      <c r="A1379" t="s">
        <v>823</v>
      </c>
      <c r="B1379" t="s">
        <v>333</v>
      </c>
      <c r="C1379" t="s">
        <v>142</v>
      </c>
      <c r="D1379">
        <v>0</v>
      </c>
      <c r="F1379">
        <v>0.766182687070872</v>
      </c>
      <c r="G1379">
        <v>4.64582481205168E-3</v>
      </c>
      <c r="H1379" t="s">
        <v>358</v>
      </c>
      <c r="K1379" t="s">
        <v>199</v>
      </c>
      <c r="L1379" t="s">
        <v>234</v>
      </c>
      <c r="P1379">
        <v>0.210747821883456</v>
      </c>
      <c r="Q1379">
        <v>4.4465716091973096E-3</v>
      </c>
      <c r="R1379">
        <v>6239106</v>
      </c>
      <c r="S1379">
        <v>8893</v>
      </c>
    </row>
    <row r="1380" spans="1:19" x14ac:dyDescent="0.45">
      <c r="A1380" t="s">
        <v>823</v>
      </c>
      <c r="B1380" t="s">
        <v>333</v>
      </c>
      <c r="C1380" t="s">
        <v>142</v>
      </c>
      <c r="D1380">
        <v>0</v>
      </c>
      <c r="F1380">
        <v>0.766182687070872</v>
      </c>
      <c r="G1380">
        <v>4.64582481205168E-3</v>
      </c>
      <c r="H1380" t="s">
        <v>358</v>
      </c>
      <c r="K1380" t="s">
        <v>199</v>
      </c>
      <c r="L1380" t="s">
        <v>234</v>
      </c>
      <c r="P1380">
        <v>0.210747821883456</v>
      </c>
      <c r="Q1380">
        <v>4.4465716091973096E-3</v>
      </c>
      <c r="R1380">
        <v>6239106</v>
      </c>
      <c r="S1380">
        <v>8893</v>
      </c>
    </row>
    <row r="1381" spans="1:19" x14ac:dyDescent="0.45">
      <c r="A1381" t="s">
        <v>823</v>
      </c>
      <c r="B1381" t="s">
        <v>333</v>
      </c>
      <c r="C1381" t="s">
        <v>142</v>
      </c>
      <c r="D1381">
        <v>0</v>
      </c>
      <c r="F1381">
        <v>0.766182687070872</v>
      </c>
      <c r="G1381">
        <v>4.64582481205168E-3</v>
      </c>
      <c r="H1381" t="s">
        <v>358</v>
      </c>
      <c r="K1381" t="s">
        <v>199</v>
      </c>
      <c r="L1381" t="s">
        <v>234</v>
      </c>
      <c r="P1381">
        <v>0.210747821883456</v>
      </c>
      <c r="Q1381">
        <v>4.4465716091973096E-3</v>
      </c>
      <c r="R1381">
        <v>6239106</v>
      </c>
      <c r="S1381">
        <v>8893</v>
      </c>
    </row>
    <row r="1382" spans="1:19" x14ac:dyDescent="0.45">
      <c r="A1382" t="s">
        <v>823</v>
      </c>
      <c r="B1382" t="s">
        <v>333</v>
      </c>
      <c r="C1382" t="s">
        <v>142</v>
      </c>
      <c r="D1382">
        <v>0</v>
      </c>
      <c r="F1382">
        <v>0.766182687070872</v>
      </c>
      <c r="G1382">
        <v>4.64582481205168E-3</v>
      </c>
      <c r="H1382" t="s">
        <v>358</v>
      </c>
      <c r="K1382" t="s">
        <v>199</v>
      </c>
      <c r="L1382" t="s">
        <v>234</v>
      </c>
      <c r="P1382">
        <v>0.210747821883456</v>
      </c>
      <c r="Q1382">
        <v>4.4465716091973096E-3</v>
      </c>
      <c r="R1382">
        <v>6239106</v>
      </c>
      <c r="S1382">
        <v>8893</v>
      </c>
    </row>
    <row r="1383" spans="1:19" x14ac:dyDescent="0.45">
      <c r="A1383" t="s">
        <v>824</v>
      </c>
      <c r="B1383" t="s">
        <v>333</v>
      </c>
      <c r="C1383" t="s">
        <v>142</v>
      </c>
      <c r="D1383">
        <v>0</v>
      </c>
      <c r="F1383">
        <v>0.68997191968375204</v>
      </c>
      <c r="G1383">
        <v>4.8661147076636104E-3</v>
      </c>
      <c r="H1383" t="s">
        <v>361</v>
      </c>
      <c r="K1383" t="s">
        <v>202</v>
      </c>
      <c r="L1383" t="s">
        <v>234</v>
      </c>
      <c r="P1383">
        <v>0.29271198817774902</v>
      </c>
      <c r="Q1383">
        <v>4.7796019615946699E-3</v>
      </c>
      <c r="R1383">
        <v>6479984</v>
      </c>
      <c r="S1383">
        <v>9615</v>
      </c>
    </row>
    <row r="1384" spans="1:19" x14ac:dyDescent="0.45">
      <c r="A1384" t="s">
        <v>824</v>
      </c>
      <c r="B1384" t="s">
        <v>333</v>
      </c>
      <c r="C1384" t="s">
        <v>142</v>
      </c>
      <c r="D1384">
        <v>0</v>
      </c>
      <c r="F1384">
        <v>0.68997191968375204</v>
      </c>
      <c r="G1384">
        <v>4.8661147076636104E-3</v>
      </c>
      <c r="H1384" t="s">
        <v>361</v>
      </c>
      <c r="K1384" t="s">
        <v>202</v>
      </c>
      <c r="L1384" t="s">
        <v>234</v>
      </c>
      <c r="P1384">
        <v>0.29271198817774902</v>
      </c>
      <c r="Q1384">
        <v>4.7796019615946699E-3</v>
      </c>
      <c r="R1384">
        <v>6479984</v>
      </c>
      <c r="S1384">
        <v>9615</v>
      </c>
    </row>
    <row r="1385" spans="1:19" x14ac:dyDescent="0.45">
      <c r="A1385" t="s">
        <v>824</v>
      </c>
      <c r="B1385" t="s">
        <v>333</v>
      </c>
      <c r="C1385" t="s">
        <v>142</v>
      </c>
      <c r="D1385">
        <v>0</v>
      </c>
      <c r="F1385">
        <v>0.68997191968375204</v>
      </c>
      <c r="G1385">
        <v>4.8661147076636104E-3</v>
      </c>
      <c r="H1385" t="s">
        <v>361</v>
      </c>
      <c r="K1385" t="s">
        <v>202</v>
      </c>
      <c r="L1385" t="s">
        <v>234</v>
      </c>
      <c r="P1385">
        <v>0.29271198817774902</v>
      </c>
      <c r="Q1385">
        <v>4.7796019615946699E-3</v>
      </c>
      <c r="R1385">
        <v>6479984</v>
      </c>
      <c r="S1385">
        <v>9615</v>
      </c>
    </row>
    <row r="1386" spans="1:19" x14ac:dyDescent="0.45">
      <c r="A1386" t="s">
        <v>824</v>
      </c>
      <c r="B1386" t="s">
        <v>333</v>
      </c>
      <c r="C1386" t="s">
        <v>142</v>
      </c>
      <c r="D1386">
        <v>0</v>
      </c>
      <c r="F1386">
        <v>0.68997191968375204</v>
      </c>
      <c r="G1386">
        <v>4.8661147076636104E-3</v>
      </c>
      <c r="H1386" t="s">
        <v>361</v>
      </c>
      <c r="K1386" t="s">
        <v>202</v>
      </c>
      <c r="L1386" t="s">
        <v>234</v>
      </c>
      <c r="P1386">
        <v>0.29271198817774902</v>
      </c>
      <c r="Q1386">
        <v>4.7796019615946699E-3</v>
      </c>
      <c r="R1386">
        <v>6479984</v>
      </c>
      <c r="S1386">
        <v>9615</v>
      </c>
    </row>
    <row r="1387" spans="1:19" x14ac:dyDescent="0.45">
      <c r="A1387" t="s">
        <v>825</v>
      </c>
      <c r="B1387" t="s">
        <v>333</v>
      </c>
      <c r="C1387" t="s">
        <v>145</v>
      </c>
      <c r="D1387">
        <v>0</v>
      </c>
      <c r="F1387">
        <v>0.20610859914840299</v>
      </c>
      <c r="G1387">
        <v>1.46027125030052E-2</v>
      </c>
      <c r="H1387" t="s">
        <v>334</v>
      </c>
      <c r="K1387" t="s">
        <v>199</v>
      </c>
      <c r="L1387" t="s">
        <v>222</v>
      </c>
      <c r="P1387">
        <v>0.72524069544305303</v>
      </c>
      <c r="Q1387">
        <v>1.6202723262379801E-2</v>
      </c>
      <c r="R1387">
        <v>728514</v>
      </c>
      <c r="S1387">
        <v>840</v>
      </c>
    </row>
    <row r="1388" spans="1:19" x14ac:dyDescent="0.45">
      <c r="A1388" t="s">
        <v>825</v>
      </c>
      <c r="B1388" t="s">
        <v>333</v>
      </c>
      <c r="C1388" t="s">
        <v>145</v>
      </c>
      <c r="D1388">
        <v>0</v>
      </c>
      <c r="F1388">
        <v>0.20610859914840299</v>
      </c>
      <c r="G1388">
        <v>1.46027125030052E-2</v>
      </c>
      <c r="H1388" t="s">
        <v>334</v>
      </c>
      <c r="K1388" t="s">
        <v>199</v>
      </c>
      <c r="L1388" t="s">
        <v>222</v>
      </c>
      <c r="P1388">
        <v>0.72524069544305303</v>
      </c>
      <c r="Q1388">
        <v>1.6202723262379801E-2</v>
      </c>
      <c r="R1388">
        <v>728514</v>
      </c>
      <c r="S1388">
        <v>840</v>
      </c>
    </row>
    <row r="1389" spans="1:19" x14ac:dyDescent="0.45">
      <c r="A1389" t="s">
        <v>825</v>
      </c>
      <c r="B1389" t="s">
        <v>333</v>
      </c>
      <c r="C1389" t="s">
        <v>145</v>
      </c>
      <c r="D1389">
        <v>0</v>
      </c>
      <c r="F1389">
        <v>0.20610859914840299</v>
      </c>
      <c r="G1389">
        <v>1.46027125030052E-2</v>
      </c>
      <c r="H1389" t="s">
        <v>334</v>
      </c>
      <c r="K1389" t="s">
        <v>199</v>
      </c>
      <c r="L1389" t="s">
        <v>222</v>
      </c>
      <c r="P1389">
        <v>0.72524069544305303</v>
      </c>
      <c r="Q1389">
        <v>1.6202723262379801E-2</v>
      </c>
      <c r="R1389">
        <v>728514</v>
      </c>
      <c r="S1389">
        <v>840</v>
      </c>
    </row>
    <row r="1390" spans="1:19" x14ac:dyDescent="0.45">
      <c r="A1390" t="s">
        <v>825</v>
      </c>
      <c r="B1390" t="s">
        <v>333</v>
      </c>
      <c r="C1390" t="s">
        <v>145</v>
      </c>
      <c r="D1390">
        <v>0</v>
      </c>
      <c r="F1390">
        <v>0.20610859914840299</v>
      </c>
      <c r="G1390">
        <v>1.46027125030052E-2</v>
      </c>
      <c r="H1390" t="s">
        <v>334</v>
      </c>
      <c r="K1390" t="s">
        <v>199</v>
      </c>
      <c r="L1390" t="s">
        <v>222</v>
      </c>
      <c r="P1390">
        <v>0.72524069544305303</v>
      </c>
      <c r="Q1390">
        <v>1.6202723262379801E-2</v>
      </c>
      <c r="R1390">
        <v>728514</v>
      </c>
      <c r="S1390">
        <v>840</v>
      </c>
    </row>
    <row r="1391" spans="1:19" x14ac:dyDescent="0.45">
      <c r="A1391" t="s">
        <v>826</v>
      </c>
      <c r="B1391" t="s">
        <v>333</v>
      </c>
      <c r="C1391" t="s">
        <v>145</v>
      </c>
      <c r="D1391">
        <v>0</v>
      </c>
      <c r="F1391">
        <v>0.23121337308408901</v>
      </c>
      <c r="G1391">
        <v>1.604736029197E-2</v>
      </c>
      <c r="H1391" t="s">
        <v>337</v>
      </c>
      <c r="K1391" t="s">
        <v>202</v>
      </c>
      <c r="L1391" t="s">
        <v>222</v>
      </c>
      <c r="P1391">
        <v>0.70736940392598702</v>
      </c>
      <c r="Q1391">
        <v>1.7540727836479201E-2</v>
      </c>
      <c r="R1391">
        <v>693991</v>
      </c>
      <c r="S1391">
        <v>815</v>
      </c>
    </row>
    <row r="1392" spans="1:19" x14ac:dyDescent="0.45">
      <c r="A1392" t="s">
        <v>826</v>
      </c>
      <c r="B1392" t="s">
        <v>333</v>
      </c>
      <c r="C1392" t="s">
        <v>145</v>
      </c>
      <c r="D1392">
        <v>0</v>
      </c>
      <c r="F1392">
        <v>0.23121337308408901</v>
      </c>
      <c r="G1392">
        <v>1.604736029197E-2</v>
      </c>
      <c r="H1392" t="s">
        <v>337</v>
      </c>
      <c r="K1392" t="s">
        <v>202</v>
      </c>
      <c r="L1392" t="s">
        <v>222</v>
      </c>
      <c r="P1392">
        <v>0.70736940392598702</v>
      </c>
      <c r="Q1392">
        <v>1.7540727836479201E-2</v>
      </c>
      <c r="R1392">
        <v>693991</v>
      </c>
      <c r="S1392">
        <v>815</v>
      </c>
    </row>
    <row r="1393" spans="1:19" x14ac:dyDescent="0.45">
      <c r="A1393" t="s">
        <v>826</v>
      </c>
      <c r="B1393" t="s">
        <v>333</v>
      </c>
      <c r="C1393" t="s">
        <v>145</v>
      </c>
      <c r="D1393">
        <v>0</v>
      </c>
      <c r="F1393">
        <v>0.23121337308408901</v>
      </c>
      <c r="G1393">
        <v>1.604736029197E-2</v>
      </c>
      <c r="H1393" t="s">
        <v>337</v>
      </c>
      <c r="K1393" t="s">
        <v>202</v>
      </c>
      <c r="L1393" t="s">
        <v>222</v>
      </c>
      <c r="P1393">
        <v>0.70736940392598702</v>
      </c>
      <c r="Q1393">
        <v>1.7540727836479201E-2</v>
      </c>
      <c r="R1393">
        <v>693991</v>
      </c>
      <c r="S1393">
        <v>815</v>
      </c>
    </row>
    <row r="1394" spans="1:19" x14ac:dyDescent="0.45">
      <c r="A1394" t="s">
        <v>826</v>
      </c>
      <c r="B1394" t="s">
        <v>333</v>
      </c>
      <c r="C1394" t="s">
        <v>145</v>
      </c>
      <c r="D1394">
        <v>0</v>
      </c>
      <c r="F1394">
        <v>0.23121337308408901</v>
      </c>
      <c r="G1394">
        <v>1.604736029197E-2</v>
      </c>
      <c r="H1394" t="s">
        <v>337</v>
      </c>
      <c r="K1394" t="s">
        <v>202</v>
      </c>
      <c r="L1394" t="s">
        <v>222</v>
      </c>
      <c r="P1394">
        <v>0.70736940392598702</v>
      </c>
      <c r="Q1394">
        <v>1.7540727836479201E-2</v>
      </c>
      <c r="R1394">
        <v>693991</v>
      </c>
      <c r="S1394">
        <v>815</v>
      </c>
    </row>
    <row r="1395" spans="1:19" x14ac:dyDescent="0.45">
      <c r="A1395" t="s">
        <v>827</v>
      </c>
      <c r="B1395" t="s">
        <v>333</v>
      </c>
      <c r="C1395" t="s">
        <v>145</v>
      </c>
      <c r="D1395">
        <v>0</v>
      </c>
      <c r="F1395">
        <v>0.60519076018431195</v>
      </c>
      <c r="G1395">
        <v>1.11409209983051E-2</v>
      </c>
      <c r="H1395" t="s">
        <v>340</v>
      </c>
      <c r="K1395" t="s">
        <v>199</v>
      </c>
      <c r="L1395" t="s">
        <v>225</v>
      </c>
      <c r="P1395">
        <v>0.30694060942851298</v>
      </c>
      <c r="Q1395">
        <v>1.0882867641059E-2</v>
      </c>
      <c r="R1395">
        <v>2772696</v>
      </c>
      <c r="S1395">
        <v>2564</v>
      </c>
    </row>
    <row r="1396" spans="1:19" x14ac:dyDescent="0.45">
      <c r="A1396" t="s">
        <v>827</v>
      </c>
      <c r="B1396" t="s">
        <v>333</v>
      </c>
      <c r="C1396" t="s">
        <v>145</v>
      </c>
      <c r="D1396">
        <v>0</v>
      </c>
      <c r="F1396">
        <v>0.60519076018431195</v>
      </c>
      <c r="G1396">
        <v>1.11409209983051E-2</v>
      </c>
      <c r="H1396" t="s">
        <v>340</v>
      </c>
      <c r="K1396" t="s">
        <v>199</v>
      </c>
      <c r="L1396" t="s">
        <v>225</v>
      </c>
      <c r="P1396">
        <v>0.30694060942851298</v>
      </c>
      <c r="Q1396">
        <v>1.0882867641059E-2</v>
      </c>
      <c r="R1396">
        <v>2772696</v>
      </c>
      <c r="S1396">
        <v>2564</v>
      </c>
    </row>
    <row r="1397" spans="1:19" x14ac:dyDescent="0.45">
      <c r="A1397" t="s">
        <v>827</v>
      </c>
      <c r="B1397" t="s">
        <v>333</v>
      </c>
      <c r="C1397" t="s">
        <v>145</v>
      </c>
      <c r="D1397">
        <v>0</v>
      </c>
      <c r="F1397">
        <v>0.60519076018431195</v>
      </c>
      <c r="G1397">
        <v>1.11409209983051E-2</v>
      </c>
      <c r="H1397" t="s">
        <v>340</v>
      </c>
      <c r="K1397" t="s">
        <v>199</v>
      </c>
      <c r="L1397" t="s">
        <v>225</v>
      </c>
      <c r="P1397">
        <v>0.30694060942851298</v>
      </c>
      <c r="Q1397">
        <v>1.0882867641059E-2</v>
      </c>
      <c r="R1397">
        <v>2772696</v>
      </c>
      <c r="S1397">
        <v>2564</v>
      </c>
    </row>
    <row r="1398" spans="1:19" x14ac:dyDescent="0.45">
      <c r="A1398" t="s">
        <v>827</v>
      </c>
      <c r="B1398" t="s">
        <v>333</v>
      </c>
      <c r="C1398" t="s">
        <v>145</v>
      </c>
      <c r="D1398">
        <v>0</v>
      </c>
      <c r="F1398">
        <v>0.60519076018431195</v>
      </c>
      <c r="G1398">
        <v>1.11409209983051E-2</v>
      </c>
      <c r="H1398" t="s">
        <v>340</v>
      </c>
      <c r="K1398" t="s">
        <v>199</v>
      </c>
      <c r="L1398" t="s">
        <v>225</v>
      </c>
      <c r="P1398">
        <v>0.30694060942851298</v>
      </c>
      <c r="Q1398">
        <v>1.0882867641059E-2</v>
      </c>
      <c r="R1398">
        <v>2772696</v>
      </c>
      <c r="S1398">
        <v>2564</v>
      </c>
    </row>
    <row r="1399" spans="1:19" x14ac:dyDescent="0.45">
      <c r="A1399" t="s">
        <v>828</v>
      </c>
      <c r="B1399" t="s">
        <v>333</v>
      </c>
      <c r="C1399" t="s">
        <v>145</v>
      </c>
      <c r="D1399">
        <v>0</v>
      </c>
      <c r="F1399">
        <v>0.61483475150161804</v>
      </c>
      <c r="G1399">
        <v>1.17763746996715E-2</v>
      </c>
      <c r="H1399" t="s">
        <v>343</v>
      </c>
      <c r="K1399" t="s">
        <v>202</v>
      </c>
      <c r="L1399" t="s">
        <v>225</v>
      </c>
      <c r="P1399">
        <v>0.316675830099789</v>
      </c>
      <c r="Q1399">
        <v>1.1454685907221601E-2</v>
      </c>
      <c r="R1399">
        <v>2657301</v>
      </c>
      <c r="S1399">
        <v>2394</v>
      </c>
    </row>
    <row r="1400" spans="1:19" x14ac:dyDescent="0.45">
      <c r="A1400" t="s">
        <v>828</v>
      </c>
      <c r="B1400" t="s">
        <v>333</v>
      </c>
      <c r="C1400" t="s">
        <v>145</v>
      </c>
      <c r="D1400">
        <v>0</v>
      </c>
      <c r="F1400">
        <v>0.61483475150161804</v>
      </c>
      <c r="G1400">
        <v>1.17763746996715E-2</v>
      </c>
      <c r="H1400" t="s">
        <v>343</v>
      </c>
      <c r="K1400" t="s">
        <v>202</v>
      </c>
      <c r="L1400" t="s">
        <v>225</v>
      </c>
      <c r="P1400">
        <v>0.316675830099789</v>
      </c>
      <c r="Q1400">
        <v>1.1454685907221601E-2</v>
      </c>
      <c r="R1400">
        <v>2657301</v>
      </c>
      <c r="S1400">
        <v>2394</v>
      </c>
    </row>
    <row r="1401" spans="1:19" x14ac:dyDescent="0.45">
      <c r="A1401" t="s">
        <v>828</v>
      </c>
      <c r="B1401" t="s">
        <v>333</v>
      </c>
      <c r="C1401" t="s">
        <v>145</v>
      </c>
      <c r="D1401">
        <v>0</v>
      </c>
      <c r="F1401">
        <v>0.61483475150161804</v>
      </c>
      <c r="G1401">
        <v>1.17763746996715E-2</v>
      </c>
      <c r="H1401" t="s">
        <v>343</v>
      </c>
      <c r="K1401" t="s">
        <v>202</v>
      </c>
      <c r="L1401" t="s">
        <v>225</v>
      </c>
      <c r="P1401">
        <v>0.316675830099789</v>
      </c>
      <c r="Q1401">
        <v>1.1454685907221601E-2</v>
      </c>
      <c r="R1401">
        <v>2657301</v>
      </c>
      <c r="S1401">
        <v>2394</v>
      </c>
    </row>
    <row r="1402" spans="1:19" x14ac:dyDescent="0.45">
      <c r="A1402" t="s">
        <v>828</v>
      </c>
      <c r="B1402" t="s">
        <v>333</v>
      </c>
      <c r="C1402" t="s">
        <v>145</v>
      </c>
      <c r="D1402">
        <v>0</v>
      </c>
      <c r="F1402">
        <v>0.61483475150161804</v>
      </c>
      <c r="G1402">
        <v>1.17763746996715E-2</v>
      </c>
      <c r="H1402" t="s">
        <v>343</v>
      </c>
      <c r="K1402" t="s">
        <v>202</v>
      </c>
      <c r="L1402" t="s">
        <v>225</v>
      </c>
      <c r="P1402">
        <v>0.316675830099789</v>
      </c>
      <c r="Q1402">
        <v>1.1454685907221601E-2</v>
      </c>
      <c r="R1402">
        <v>2657301</v>
      </c>
      <c r="S1402">
        <v>2394</v>
      </c>
    </row>
    <row r="1403" spans="1:19" x14ac:dyDescent="0.45">
      <c r="A1403" t="s">
        <v>829</v>
      </c>
      <c r="B1403" t="s">
        <v>333</v>
      </c>
      <c r="C1403" t="s">
        <v>145</v>
      </c>
      <c r="D1403">
        <v>0</v>
      </c>
      <c r="F1403">
        <v>0.88346634038253302</v>
      </c>
      <c r="G1403">
        <v>5.9160558508520901E-3</v>
      </c>
      <c r="H1403" t="s">
        <v>346</v>
      </c>
      <c r="K1403" t="s">
        <v>199</v>
      </c>
      <c r="L1403" t="s">
        <v>228</v>
      </c>
      <c r="P1403">
        <v>8.3938906691619894E-2</v>
      </c>
      <c r="Q1403">
        <v>5.1636078468184901E-3</v>
      </c>
      <c r="R1403">
        <v>4495877</v>
      </c>
      <c r="S1403">
        <v>3812</v>
      </c>
    </row>
    <row r="1404" spans="1:19" x14ac:dyDescent="0.45">
      <c r="A1404" t="s">
        <v>829</v>
      </c>
      <c r="B1404" t="s">
        <v>333</v>
      </c>
      <c r="C1404" t="s">
        <v>145</v>
      </c>
      <c r="D1404">
        <v>0</v>
      </c>
      <c r="F1404">
        <v>0.88346634038253302</v>
      </c>
      <c r="G1404">
        <v>5.9160558508520901E-3</v>
      </c>
      <c r="H1404" t="s">
        <v>346</v>
      </c>
      <c r="K1404" t="s">
        <v>199</v>
      </c>
      <c r="L1404" t="s">
        <v>228</v>
      </c>
      <c r="P1404">
        <v>8.3938906691619894E-2</v>
      </c>
      <c r="Q1404">
        <v>5.1636078468184901E-3</v>
      </c>
      <c r="R1404">
        <v>4495877</v>
      </c>
      <c r="S1404">
        <v>3812</v>
      </c>
    </row>
    <row r="1405" spans="1:19" x14ac:dyDescent="0.45">
      <c r="A1405" t="s">
        <v>829</v>
      </c>
      <c r="B1405" t="s">
        <v>333</v>
      </c>
      <c r="C1405" t="s">
        <v>145</v>
      </c>
      <c r="D1405">
        <v>0</v>
      </c>
      <c r="F1405">
        <v>0.88346634038253302</v>
      </c>
      <c r="G1405">
        <v>5.9160558508520901E-3</v>
      </c>
      <c r="H1405" t="s">
        <v>346</v>
      </c>
      <c r="K1405" t="s">
        <v>199</v>
      </c>
      <c r="L1405" t="s">
        <v>228</v>
      </c>
      <c r="P1405">
        <v>8.3938906691619894E-2</v>
      </c>
      <c r="Q1405">
        <v>5.1636078468184901E-3</v>
      </c>
      <c r="R1405">
        <v>4495877</v>
      </c>
      <c r="S1405">
        <v>3812</v>
      </c>
    </row>
    <row r="1406" spans="1:19" x14ac:dyDescent="0.45">
      <c r="A1406" t="s">
        <v>829</v>
      </c>
      <c r="B1406" t="s">
        <v>333</v>
      </c>
      <c r="C1406" t="s">
        <v>145</v>
      </c>
      <c r="D1406">
        <v>0</v>
      </c>
      <c r="F1406">
        <v>0.88346634038253302</v>
      </c>
      <c r="G1406">
        <v>5.9160558508520901E-3</v>
      </c>
      <c r="H1406" t="s">
        <v>346</v>
      </c>
      <c r="K1406" t="s">
        <v>199</v>
      </c>
      <c r="L1406" t="s">
        <v>228</v>
      </c>
      <c r="P1406">
        <v>8.3938906691619894E-2</v>
      </c>
      <c r="Q1406">
        <v>5.1636078468184901E-3</v>
      </c>
      <c r="R1406">
        <v>4495877</v>
      </c>
      <c r="S1406">
        <v>3812</v>
      </c>
    </row>
    <row r="1407" spans="1:19" x14ac:dyDescent="0.45">
      <c r="A1407" t="s">
        <v>830</v>
      </c>
      <c r="B1407" t="s">
        <v>333</v>
      </c>
      <c r="C1407" t="s">
        <v>145</v>
      </c>
      <c r="D1407">
        <v>0</v>
      </c>
      <c r="F1407">
        <v>0.79925555593634301</v>
      </c>
      <c r="G1407">
        <v>6.7456722705376603E-3</v>
      </c>
      <c r="H1407" t="s">
        <v>349</v>
      </c>
      <c r="K1407" t="s">
        <v>202</v>
      </c>
      <c r="L1407" t="s">
        <v>228</v>
      </c>
      <c r="P1407">
        <v>0.17230955777975401</v>
      </c>
      <c r="Q1407">
        <v>6.2966318273032602E-3</v>
      </c>
      <c r="R1407">
        <v>4435256</v>
      </c>
      <c r="S1407">
        <v>4477</v>
      </c>
    </row>
    <row r="1408" spans="1:19" x14ac:dyDescent="0.45">
      <c r="A1408" t="s">
        <v>830</v>
      </c>
      <c r="B1408" t="s">
        <v>333</v>
      </c>
      <c r="C1408" t="s">
        <v>145</v>
      </c>
      <c r="D1408">
        <v>0</v>
      </c>
      <c r="F1408">
        <v>0.79925555593634301</v>
      </c>
      <c r="G1408">
        <v>6.7456722705376603E-3</v>
      </c>
      <c r="H1408" t="s">
        <v>349</v>
      </c>
      <c r="K1408" t="s">
        <v>202</v>
      </c>
      <c r="L1408" t="s">
        <v>228</v>
      </c>
      <c r="P1408">
        <v>0.17230955777975401</v>
      </c>
      <c r="Q1408">
        <v>6.2966318273032602E-3</v>
      </c>
      <c r="R1408">
        <v>4435256</v>
      </c>
      <c r="S1408">
        <v>4477</v>
      </c>
    </row>
    <row r="1409" spans="1:19" x14ac:dyDescent="0.45">
      <c r="A1409" t="s">
        <v>830</v>
      </c>
      <c r="B1409" t="s">
        <v>333</v>
      </c>
      <c r="C1409" t="s">
        <v>145</v>
      </c>
      <c r="D1409">
        <v>0</v>
      </c>
      <c r="F1409">
        <v>0.79925555593634301</v>
      </c>
      <c r="G1409">
        <v>6.7456722705376603E-3</v>
      </c>
      <c r="H1409" t="s">
        <v>349</v>
      </c>
      <c r="K1409" t="s">
        <v>202</v>
      </c>
      <c r="L1409" t="s">
        <v>228</v>
      </c>
      <c r="P1409">
        <v>0.17230955777975401</v>
      </c>
      <c r="Q1409">
        <v>6.2966318273032602E-3</v>
      </c>
      <c r="R1409">
        <v>4435256</v>
      </c>
      <c r="S1409">
        <v>4477</v>
      </c>
    </row>
    <row r="1410" spans="1:19" x14ac:dyDescent="0.45">
      <c r="A1410" t="s">
        <v>830</v>
      </c>
      <c r="B1410" t="s">
        <v>333</v>
      </c>
      <c r="C1410" t="s">
        <v>145</v>
      </c>
      <c r="D1410">
        <v>0</v>
      </c>
      <c r="F1410">
        <v>0.79925555593634301</v>
      </c>
      <c r="G1410">
        <v>6.7456722705376603E-3</v>
      </c>
      <c r="H1410" t="s">
        <v>349</v>
      </c>
      <c r="K1410" t="s">
        <v>202</v>
      </c>
      <c r="L1410" t="s">
        <v>228</v>
      </c>
      <c r="P1410">
        <v>0.17230955777975401</v>
      </c>
      <c r="Q1410">
        <v>6.2966318273032602E-3</v>
      </c>
      <c r="R1410">
        <v>4435256</v>
      </c>
      <c r="S1410">
        <v>4477</v>
      </c>
    </row>
    <row r="1411" spans="1:19" x14ac:dyDescent="0.45">
      <c r="A1411" t="s">
        <v>831</v>
      </c>
      <c r="B1411" t="s">
        <v>333</v>
      </c>
      <c r="C1411" t="s">
        <v>145</v>
      </c>
      <c r="D1411">
        <v>0</v>
      </c>
      <c r="F1411">
        <v>0.90163944360790504</v>
      </c>
      <c r="G1411">
        <v>4.0801758928113996E-3</v>
      </c>
      <c r="H1411" t="s">
        <v>352</v>
      </c>
      <c r="K1411" t="s">
        <v>199</v>
      </c>
      <c r="L1411" t="s">
        <v>231</v>
      </c>
      <c r="P1411">
        <v>7.4821283391451707E-2</v>
      </c>
      <c r="Q1411">
        <v>3.5024602413171102E-3</v>
      </c>
      <c r="R1411">
        <v>6270542</v>
      </c>
      <c r="S1411">
        <v>6785</v>
      </c>
    </row>
    <row r="1412" spans="1:19" x14ac:dyDescent="0.45">
      <c r="A1412" t="s">
        <v>831</v>
      </c>
      <c r="B1412" t="s">
        <v>333</v>
      </c>
      <c r="C1412" t="s">
        <v>145</v>
      </c>
      <c r="D1412">
        <v>0</v>
      </c>
      <c r="F1412">
        <v>0.90163944360790504</v>
      </c>
      <c r="G1412">
        <v>4.0801758928113996E-3</v>
      </c>
      <c r="H1412" t="s">
        <v>352</v>
      </c>
      <c r="K1412" t="s">
        <v>199</v>
      </c>
      <c r="L1412" t="s">
        <v>231</v>
      </c>
      <c r="P1412">
        <v>7.4821283391451707E-2</v>
      </c>
      <c r="Q1412">
        <v>3.5024602413171102E-3</v>
      </c>
      <c r="R1412">
        <v>6270542</v>
      </c>
      <c r="S1412">
        <v>6785</v>
      </c>
    </row>
    <row r="1413" spans="1:19" x14ac:dyDescent="0.45">
      <c r="A1413" t="s">
        <v>831</v>
      </c>
      <c r="B1413" t="s">
        <v>333</v>
      </c>
      <c r="C1413" t="s">
        <v>145</v>
      </c>
      <c r="D1413">
        <v>0</v>
      </c>
      <c r="F1413">
        <v>0.90163944360790504</v>
      </c>
      <c r="G1413">
        <v>4.0801758928113996E-3</v>
      </c>
      <c r="H1413" t="s">
        <v>352</v>
      </c>
      <c r="K1413" t="s">
        <v>199</v>
      </c>
      <c r="L1413" t="s">
        <v>231</v>
      </c>
      <c r="P1413">
        <v>7.4821283391451707E-2</v>
      </c>
      <c r="Q1413">
        <v>3.5024602413171102E-3</v>
      </c>
      <c r="R1413">
        <v>6270542</v>
      </c>
      <c r="S1413">
        <v>6785</v>
      </c>
    </row>
    <row r="1414" spans="1:19" x14ac:dyDescent="0.45">
      <c r="A1414" t="s">
        <v>831</v>
      </c>
      <c r="B1414" t="s">
        <v>333</v>
      </c>
      <c r="C1414" t="s">
        <v>145</v>
      </c>
      <c r="D1414">
        <v>0</v>
      </c>
      <c r="F1414">
        <v>0.90163944360790504</v>
      </c>
      <c r="G1414">
        <v>4.0801758928113996E-3</v>
      </c>
      <c r="H1414" t="s">
        <v>352</v>
      </c>
      <c r="K1414" t="s">
        <v>199</v>
      </c>
      <c r="L1414" t="s">
        <v>231</v>
      </c>
      <c r="P1414">
        <v>7.4821283391451707E-2</v>
      </c>
      <c r="Q1414">
        <v>3.5024602413171102E-3</v>
      </c>
      <c r="R1414">
        <v>6270542</v>
      </c>
      <c r="S1414">
        <v>6785</v>
      </c>
    </row>
    <row r="1415" spans="1:19" x14ac:dyDescent="0.45">
      <c r="A1415" t="s">
        <v>832</v>
      </c>
      <c r="B1415" t="s">
        <v>333</v>
      </c>
      <c r="C1415" t="s">
        <v>145</v>
      </c>
      <c r="D1415">
        <v>0</v>
      </c>
      <c r="F1415">
        <v>0.79831606532297394</v>
      </c>
      <c r="G1415">
        <v>5.1162575973662198E-3</v>
      </c>
      <c r="H1415" t="s">
        <v>355</v>
      </c>
      <c r="K1415" t="s">
        <v>202</v>
      </c>
      <c r="L1415" t="s">
        <v>231</v>
      </c>
      <c r="P1415">
        <v>0.182085890105564</v>
      </c>
      <c r="Q1415">
        <v>4.9300135184772199E-3</v>
      </c>
      <c r="R1415">
        <v>6421508</v>
      </c>
      <c r="S1415">
        <v>7506</v>
      </c>
    </row>
    <row r="1416" spans="1:19" x14ac:dyDescent="0.45">
      <c r="A1416" t="s">
        <v>832</v>
      </c>
      <c r="B1416" t="s">
        <v>333</v>
      </c>
      <c r="C1416" t="s">
        <v>145</v>
      </c>
      <c r="D1416">
        <v>0</v>
      </c>
      <c r="F1416">
        <v>0.79831606532297394</v>
      </c>
      <c r="G1416">
        <v>5.1162575973662198E-3</v>
      </c>
      <c r="H1416" t="s">
        <v>355</v>
      </c>
      <c r="K1416" t="s">
        <v>202</v>
      </c>
      <c r="L1416" t="s">
        <v>231</v>
      </c>
      <c r="P1416">
        <v>0.182085890105564</v>
      </c>
      <c r="Q1416">
        <v>4.9300135184772199E-3</v>
      </c>
      <c r="R1416">
        <v>6421508</v>
      </c>
      <c r="S1416">
        <v>7506</v>
      </c>
    </row>
    <row r="1417" spans="1:19" x14ac:dyDescent="0.45">
      <c r="A1417" t="s">
        <v>832</v>
      </c>
      <c r="B1417" t="s">
        <v>333</v>
      </c>
      <c r="C1417" t="s">
        <v>145</v>
      </c>
      <c r="D1417">
        <v>0</v>
      </c>
      <c r="F1417">
        <v>0.79831606532297394</v>
      </c>
      <c r="G1417">
        <v>5.1162575973662198E-3</v>
      </c>
      <c r="H1417" t="s">
        <v>355</v>
      </c>
      <c r="K1417" t="s">
        <v>202</v>
      </c>
      <c r="L1417" t="s">
        <v>231</v>
      </c>
      <c r="P1417">
        <v>0.182085890105564</v>
      </c>
      <c r="Q1417">
        <v>4.9300135184772199E-3</v>
      </c>
      <c r="R1417">
        <v>6421508</v>
      </c>
      <c r="S1417">
        <v>7506</v>
      </c>
    </row>
    <row r="1418" spans="1:19" x14ac:dyDescent="0.45">
      <c r="A1418" t="s">
        <v>832</v>
      </c>
      <c r="B1418" t="s">
        <v>333</v>
      </c>
      <c r="C1418" t="s">
        <v>145</v>
      </c>
      <c r="D1418">
        <v>0</v>
      </c>
      <c r="F1418">
        <v>0.79831606532297394</v>
      </c>
      <c r="G1418">
        <v>5.1162575973662198E-3</v>
      </c>
      <c r="H1418" t="s">
        <v>355</v>
      </c>
      <c r="K1418" t="s">
        <v>202</v>
      </c>
      <c r="L1418" t="s">
        <v>231</v>
      </c>
      <c r="P1418">
        <v>0.182085890105564</v>
      </c>
      <c r="Q1418">
        <v>4.9300135184772199E-3</v>
      </c>
      <c r="R1418">
        <v>6421508</v>
      </c>
      <c r="S1418">
        <v>7506</v>
      </c>
    </row>
    <row r="1419" spans="1:19" x14ac:dyDescent="0.45">
      <c r="A1419" t="s">
        <v>833</v>
      </c>
      <c r="B1419" t="s">
        <v>333</v>
      </c>
      <c r="C1419" t="s">
        <v>145</v>
      </c>
      <c r="D1419">
        <v>0</v>
      </c>
      <c r="F1419">
        <v>0.764896467196576</v>
      </c>
      <c r="G1419">
        <v>5.0592436160869997E-3</v>
      </c>
      <c r="H1419" t="s">
        <v>358</v>
      </c>
      <c r="K1419" t="s">
        <v>199</v>
      </c>
      <c r="L1419" t="s">
        <v>234</v>
      </c>
      <c r="P1419">
        <v>0.212645613335779</v>
      </c>
      <c r="Q1419">
        <v>4.8594609531746099E-3</v>
      </c>
      <c r="R1419">
        <v>6301964</v>
      </c>
      <c r="S1419">
        <v>7729</v>
      </c>
    </row>
    <row r="1420" spans="1:19" x14ac:dyDescent="0.45">
      <c r="A1420" t="s">
        <v>833</v>
      </c>
      <c r="B1420" t="s">
        <v>333</v>
      </c>
      <c r="C1420" t="s">
        <v>145</v>
      </c>
      <c r="D1420">
        <v>0</v>
      </c>
      <c r="F1420">
        <v>0.764896467196576</v>
      </c>
      <c r="G1420">
        <v>5.0592436160869997E-3</v>
      </c>
      <c r="H1420" t="s">
        <v>358</v>
      </c>
      <c r="K1420" t="s">
        <v>199</v>
      </c>
      <c r="L1420" t="s">
        <v>234</v>
      </c>
      <c r="P1420">
        <v>0.212645613335779</v>
      </c>
      <c r="Q1420">
        <v>4.8594609531746099E-3</v>
      </c>
      <c r="R1420">
        <v>6301964</v>
      </c>
      <c r="S1420">
        <v>7729</v>
      </c>
    </row>
    <row r="1421" spans="1:19" x14ac:dyDescent="0.45">
      <c r="A1421" t="s">
        <v>833</v>
      </c>
      <c r="B1421" t="s">
        <v>333</v>
      </c>
      <c r="C1421" t="s">
        <v>145</v>
      </c>
      <c r="D1421">
        <v>0</v>
      </c>
      <c r="F1421">
        <v>0.764896467196576</v>
      </c>
      <c r="G1421">
        <v>5.0592436160869997E-3</v>
      </c>
      <c r="H1421" t="s">
        <v>358</v>
      </c>
      <c r="K1421" t="s">
        <v>199</v>
      </c>
      <c r="L1421" t="s">
        <v>234</v>
      </c>
      <c r="P1421">
        <v>0.212645613335779</v>
      </c>
      <c r="Q1421">
        <v>4.8594609531746099E-3</v>
      </c>
      <c r="R1421">
        <v>6301964</v>
      </c>
      <c r="S1421">
        <v>7729</v>
      </c>
    </row>
    <row r="1422" spans="1:19" x14ac:dyDescent="0.45">
      <c r="A1422" t="s">
        <v>833</v>
      </c>
      <c r="B1422" t="s">
        <v>333</v>
      </c>
      <c r="C1422" t="s">
        <v>145</v>
      </c>
      <c r="D1422">
        <v>0</v>
      </c>
      <c r="F1422">
        <v>0.764896467196576</v>
      </c>
      <c r="G1422">
        <v>5.0592436160869997E-3</v>
      </c>
      <c r="H1422" t="s">
        <v>358</v>
      </c>
      <c r="K1422" t="s">
        <v>199</v>
      </c>
      <c r="L1422" t="s">
        <v>234</v>
      </c>
      <c r="P1422">
        <v>0.212645613335779</v>
      </c>
      <c r="Q1422">
        <v>4.8594609531746099E-3</v>
      </c>
      <c r="R1422">
        <v>6301964</v>
      </c>
      <c r="S1422">
        <v>7729</v>
      </c>
    </row>
    <row r="1423" spans="1:19" x14ac:dyDescent="0.45">
      <c r="A1423" t="s">
        <v>834</v>
      </c>
      <c r="B1423" t="s">
        <v>333</v>
      </c>
      <c r="C1423" t="s">
        <v>145</v>
      </c>
      <c r="D1423">
        <v>0</v>
      </c>
      <c r="F1423">
        <v>0.68519911390291499</v>
      </c>
      <c r="G1423">
        <v>5.3226078033691204E-3</v>
      </c>
      <c r="H1423" t="s">
        <v>361</v>
      </c>
      <c r="K1423" t="s">
        <v>202</v>
      </c>
      <c r="L1423" t="s">
        <v>234</v>
      </c>
      <c r="P1423">
        <v>0.30043752340931901</v>
      </c>
      <c r="Q1423">
        <v>5.2519505799933997E-3</v>
      </c>
      <c r="R1423">
        <v>6551878</v>
      </c>
      <c r="S1423">
        <v>8440</v>
      </c>
    </row>
    <row r="1424" spans="1:19" x14ac:dyDescent="0.45">
      <c r="A1424" t="s">
        <v>834</v>
      </c>
      <c r="B1424" t="s">
        <v>333</v>
      </c>
      <c r="C1424" t="s">
        <v>145</v>
      </c>
      <c r="D1424">
        <v>0</v>
      </c>
      <c r="F1424">
        <v>0.68519911390291499</v>
      </c>
      <c r="G1424">
        <v>5.3226078033691204E-3</v>
      </c>
      <c r="H1424" t="s">
        <v>361</v>
      </c>
      <c r="K1424" t="s">
        <v>202</v>
      </c>
      <c r="L1424" t="s">
        <v>234</v>
      </c>
      <c r="P1424">
        <v>0.30043752340931901</v>
      </c>
      <c r="Q1424">
        <v>5.2519505799933997E-3</v>
      </c>
      <c r="R1424">
        <v>6551878</v>
      </c>
      <c r="S1424">
        <v>8440</v>
      </c>
    </row>
    <row r="1425" spans="1:19" x14ac:dyDescent="0.45">
      <c r="A1425" t="s">
        <v>834</v>
      </c>
      <c r="B1425" t="s">
        <v>333</v>
      </c>
      <c r="C1425" t="s">
        <v>145</v>
      </c>
      <c r="D1425">
        <v>0</v>
      </c>
      <c r="F1425">
        <v>0.68519911390291499</v>
      </c>
      <c r="G1425">
        <v>5.3226078033691204E-3</v>
      </c>
      <c r="H1425" t="s">
        <v>361</v>
      </c>
      <c r="K1425" t="s">
        <v>202</v>
      </c>
      <c r="L1425" t="s">
        <v>234</v>
      </c>
      <c r="P1425">
        <v>0.30043752340931901</v>
      </c>
      <c r="Q1425">
        <v>5.2519505799933997E-3</v>
      </c>
      <c r="R1425">
        <v>6551878</v>
      </c>
      <c r="S1425">
        <v>8440</v>
      </c>
    </row>
    <row r="1426" spans="1:19" x14ac:dyDescent="0.45">
      <c r="A1426" t="s">
        <v>834</v>
      </c>
      <c r="B1426" t="s">
        <v>333</v>
      </c>
      <c r="C1426" t="s">
        <v>145</v>
      </c>
      <c r="D1426">
        <v>0</v>
      </c>
      <c r="F1426">
        <v>0.68519911390291499</v>
      </c>
      <c r="G1426">
        <v>5.3226078033691204E-3</v>
      </c>
      <c r="H1426" t="s">
        <v>361</v>
      </c>
      <c r="K1426" t="s">
        <v>202</v>
      </c>
      <c r="L1426" t="s">
        <v>234</v>
      </c>
      <c r="P1426">
        <v>0.30043752340931901</v>
      </c>
      <c r="Q1426">
        <v>5.2519505799933997E-3</v>
      </c>
      <c r="R1426">
        <v>6551878</v>
      </c>
      <c r="S1426">
        <v>8440</v>
      </c>
    </row>
    <row r="1427" spans="1:19" x14ac:dyDescent="0.45">
      <c r="A1427" t="s">
        <v>835</v>
      </c>
      <c r="B1427" t="s">
        <v>333</v>
      </c>
      <c r="C1427" t="s">
        <v>148</v>
      </c>
      <c r="D1427">
        <v>0</v>
      </c>
      <c r="F1427">
        <v>0.14922457510735401</v>
      </c>
      <c r="G1427">
        <v>1.19829604055115E-2</v>
      </c>
      <c r="H1427" t="s">
        <v>334</v>
      </c>
      <c r="K1427" t="s">
        <v>199</v>
      </c>
      <c r="L1427" t="s">
        <v>222</v>
      </c>
      <c r="P1427">
        <v>0.77486216529446095</v>
      </c>
      <c r="Q1427">
        <v>1.45589848527322E-2</v>
      </c>
      <c r="R1427">
        <v>746365</v>
      </c>
      <c r="S1427">
        <v>1019</v>
      </c>
    </row>
    <row r="1428" spans="1:19" x14ac:dyDescent="0.45">
      <c r="A1428" t="s">
        <v>835</v>
      </c>
      <c r="B1428" t="s">
        <v>333</v>
      </c>
      <c r="C1428" t="s">
        <v>148</v>
      </c>
      <c r="D1428">
        <v>0</v>
      </c>
      <c r="F1428">
        <v>0.14922457510735401</v>
      </c>
      <c r="G1428">
        <v>1.19829604055115E-2</v>
      </c>
      <c r="H1428" t="s">
        <v>334</v>
      </c>
      <c r="K1428" t="s">
        <v>199</v>
      </c>
      <c r="L1428" t="s">
        <v>222</v>
      </c>
      <c r="P1428">
        <v>0.77486216529446095</v>
      </c>
      <c r="Q1428">
        <v>1.45589848527322E-2</v>
      </c>
      <c r="R1428">
        <v>746365</v>
      </c>
      <c r="S1428">
        <v>1019</v>
      </c>
    </row>
    <row r="1429" spans="1:19" x14ac:dyDescent="0.45">
      <c r="A1429" t="s">
        <v>835</v>
      </c>
      <c r="B1429" t="s">
        <v>333</v>
      </c>
      <c r="C1429" t="s">
        <v>148</v>
      </c>
      <c r="D1429">
        <v>0</v>
      </c>
      <c r="F1429">
        <v>0.14922457510735401</v>
      </c>
      <c r="G1429">
        <v>1.19829604055115E-2</v>
      </c>
      <c r="H1429" t="s">
        <v>334</v>
      </c>
      <c r="K1429" t="s">
        <v>199</v>
      </c>
      <c r="L1429" t="s">
        <v>222</v>
      </c>
      <c r="P1429">
        <v>0.77486216529446095</v>
      </c>
      <c r="Q1429">
        <v>1.45589848527322E-2</v>
      </c>
      <c r="R1429">
        <v>746365</v>
      </c>
      <c r="S1429">
        <v>1019</v>
      </c>
    </row>
    <row r="1430" spans="1:19" x14ac:dyDescent="0.45">
      <c r="A1430" t="s">
        <v>835</v>
      </c>
      <c r="B1430" t="s">
        <v>333</v>
      </c>
      <c r="C1430" t="s">
        <v>148</v>
      </c>
      <c r="D1430">
        <v>0</v>
      </c>
      <c r="F1430">
        <v>0.14922457510735401</v>
      </c>
      <c r="G1430">
        <v>1.19829604055115E-2</v>
      </c>
      <c r="H1430" t="s">
        <v>334</v>
      </c>
      <c r="K1430" t="s">
        <v>199</v>
      </c>
      <c r="L1430" t="s">
        <v>222</v>
      </c>
      <c r="P1430">
        <v>0.77486216529446095</v>
      </c>
      <c r="Q1430">
        <v>1.45589848527322E-2</v>
      </c>
      <c r="R1430">
        <v>746365</v>
      </c>
      <c r="S1430">
        <v>1019</v>
      </c>
    </row>
    <row r="1431" spans="1:19" x14ac:dyDescent="0.45">
      <c r="A1431" t="s">
        <v>836</v>
      </c>
      <c r="B1431" t="s">
        <v>333</v>
      </c>
      <c r="C1431" t="s">
        <v>148</v>
      </c>
      <c r="D1431">
        <v>0</v>
      </c>
      <c r="F1431">
        <v>0.19266703900266299</v>
      </c>
      <c r="G1431">
        <v>1.3966656342719401E-2</v>
      </c>
      <c r="H1431" t="s">
        <v>337</v>
      </c>
      <c r="K1431" t="s">
        <v>202</v>
      </c>
      <c r="L1431" t="s">
        <v>222</v>
      </c>
      <c r="P1431">
        <v>0.72724938185675903</v>
      </c>
      <c r="Q1431">
        <v>1.61620717378455E-2</v>
      </c>
      <c r="R1431">
        <v>712618</v>
      </c>
      <c r="S1431">
        <v>886</v>
      </c>
    </row>
    <row r="1432" spans="1:19" x14ac:dyDescent="0.45">
      <c r="A1432" t="s">
        <v>836</v>
      </c>
      <c r="B1432" t="s">
        <v>333</v>
      </c>
      <c r="C1432" t="s">
        <v>148</v>
      </c>
      <c r="D1432">
        <v>0</v>
      </c>
      <c r="F1432">
        <v>0.19266703900266299</v>
      </c>
      <c r="G1432">
        <v>1.3966656342719401E-2</v>
      </c>
      <c r="H1432" t="s">
        <v>337</v>
      </c>
      <c r="K1432" t="s">
        <v>202</v>
      </c>
      <c r="L1432" t="s">
        <v>222</v>
      </c>
      <c r="P1432">
        <v>0.72724938185675903</v>
      </c>
      <c r="Q1432">
        <v>1.61620717378455E-2</v>
      </c>
      <c r="R1432">
        <v>712618</v>
      </c>
      <c r="S1432">
        <v>886</v>
      </c>
    </row>
    <row r="1433" spans="1:19" x14ac:dyDescent="0.45">
      <c r="A1433" t="s">
        <v>836</v>
      </c>
      <c r="B1433" t="s">
        <v>333</v>
      </c>
      <c r="C1433" t="s">
        <v>148</v>
      </c>
      <c r="D1433">
        <v>0</v>
      </c>
      <c r="F1433">
        <v>0.19266703900266299</v>
      </c>
      <c r="G1433">
        <v>1.3966656342719401E-2</v>
      </c>
      <c r="H1433" t="s">
        <v>337</v>
      </c>
      <c r="K1433" t="s">
        <v>202</v>
      </c>
      <c r="L1433" t="s">
        <v>222</v>
      </c>
      <c r="P1433">
        <v>0.72724938185675903</v>
      </c>
      <c r="Q1433">
        <v>1.61620717378455E-2</v>
      </c>
      <c r="R1433">
        <v>712618</v>
      </c>
      <c r="S1433">
        <v>886</v>
      </c>
    </row>
    <row r="1434" spans="1:19" x14ac:dyDescent="0.45">
      <c r="A1434" t="s">
        <v>836</v>
      </c>
      <c r="B1434" t="s">
        <v>333</v>
      </c>
      <c r="C1434" t="s">
        <v>148</v>
      </c>
      <c r="D1434">
        <v>0</v>
      </c>
      <c r="F1434">
        <v>0.19266703900266299</v>
      </c>
      <c r="G1434">
        <v>1.3966656342719401E-2</v>
      </c>
      <c r="H1434" t="s">
        <v>337</v>
      </c>
      <c r="K1434" t="s">
        <v>202</v>
      </c>
      <c r="L1434" t="s">
        <v>222</v>
      </c>
      <c r="P1434">
        <v>0.72724938185675903</v>
      </c>
      <c r="Q1434">
        <v>1.61620717378455E-2</v>
      </c>
      <c r="R1434">
        <v>712618</v>
      </c>
      <c r="S1434">
        <v>886</v>
      </c>
    </row>
    <row r="1435" spans="1:19" x14ac:dyDescent="0.45">
      <c r="A1435" t="s">
        <v>837</v>
      </c>
      <c r="B1435" t="s">
        <v>333</v>
      </c>
      <c r="C1435" t="s">
        <v>148</v>
      </c>
      <c r="D1435">
        <v>0</v>
      </c>
      <c r="F1435">
        <v>0.59392848556282696</v>
      </c>
      <c r="G1435">
        <v>1.1423820696339499E-2</v>
      </c>
      <c r="H1435" t="s">
        <v>340</v>
      </c>
      <c r="K1435" t="s">
        <v>199</v>
      </c>
      <c r="L1435" t="s">
        <v>225</v>
      </c>
      <c r="P1435">
        <v>0.329124445851805</v>
      </c>
      <c r="Q1435">
        <v>1.10111870753026E-2</v>
      </c>
      <c r="R1435">
        <v>2728512</v>
      </c>
      <c r="S1435">
        <v>2806</v>
      </c>
    </row>
    <row r="1436" spans="1:19" x14ac:dyDescent="0.45">
      <c r="A1436" t="s">
        <v>837</v>
      </c>
      <c r="B1436" t="s">
        <v>333</v>
      </c>
      <c r="C1436" t="s">
        <v>148</v>
      </c>
      <c r="D1436">
        <v>0</v>
      </c>
      <c r="F1436">
        <v>0.59392848556282696</v>
      </c>
      <c r="G1436">
        <v>1.1423820696339499E-2</v>
      </c>
      <c r="H1436" t="s">
        <v>340</v>
      </c>
      <c r="K1436" t="s">
        <v>199</v>
      </c>
      <c r="L1436" t="s">
        <v>225</v>
      </c>
      <c r="P1436">
        <v>0.329124445851805</v>
      </c>
      <c r="Q1436">
        <v>1.10111870753026E-2</v>
      </c>
      <c r="R1436">
        <v>2728512</v>
      </c>
      <c r="S1436">
        <v>2806</v>
      </c>
    </row>
    <row r="1437" spans="1:19" x14ac:dyDescent="0.45">
      <c r="A1437" t="s">
        <v>837</v>
      </c>
      <c r="B1437" t="s">
        <v>333</v>
      </c>
      <c r="C1437" t="s">
        <v>148</v>
      </c>
      <c r="D1437">
        <v>0</v>
      </c>
      <c r="F1437">
        <v>0.59392848556282696</v>
      </c>
      <c r="G1437">
        <v>1.1423820696339499E-2</v>
      </c>
      <c r="H1437" t="s">
        <v>340</v>
      </c>
      <c r="K1437" t="s">
        <v>199</v>
      </c>
      <c r="L1437" t="s">
        <v>225</v>
      </c>
      <c r="P1437">
        <v>0.329124445851805</v>
      </c>
      <c r="Q1437">
        <v>1.10111870753026E-2</v>
      </c>
      <c r="R1437">
        <v>2728512</v>
      </c>
      <c r="S1437">
        <v>2806</v>
      </c>
    </row>
    <row r="1438" spans="1:19" x14ac:dyDescent="0.45">
      <c r="A1438" t="s">
        <v>837</v>
      </c>
      <c r="B1438" t="s">
        <v>333</v>
      </c>
      <c r="C1438" t="s">
        <v>148</v>
      </c>
      <c r="D1438">
        <v>0</v>
      </c>
      <c r="F1438">
        <v>0.59392848556282696</v>
      </c>
      <c r="G1438">
        <v>1.1423820696339499E-2</v>
      </c>
      <c r="H1438" t="s">
        <v>340</v>
      </c>
      <c r="K1438" t="s">
        <v>199</v>
      </c>
      <c r="L1438" t="s">
        <v>225</v>
      </c>
      <c r="P1438">
        <v>0.329124445851805</v>
      </c>
      <c r="Q1438">
        <v>1.10111870753026E-2</v>
      </c>
      <c r="R1438">
        <v>2728512</v>
      </c>
      <c r="S1438">
        <v>2806</v>
      </c>
    </row>
    <row r="1439" spans="1:19" x14ac:dyDescent="0.45">
      <c r="A1439" t="s">
        <v>838</v>
      </c>
      <c r="B1439" t="s">
        <v>333</v>
      </c>
      <c r="C1439" t="s">
        <v>148</v>
      </c>
      <c r="D1439">
        <v>0</v>
      </c>
      <c r="F1439">
        <v>0.59738678479154905</v>
      </c>
      <c r="G1439">
        <v>1.1306573203080501E-2</v>
      </c>
      <c r="H1439" t="s">
        <v>343</v>
      </c>
      <c r="K1439" t="s">
        <v>202</v>
      </c>
      <c r="L1439" t="s">
        <v>225</v>
      </c>
      <c r="P1439">
        <v>0.33942933372633599</v>
      </c>
      <c r="Q1439">
        <v>1.1254317277098001E-2</v>
      </c>
      <c r="R1439">
        <v>2619149</v>
      </c>
      <c r="S1439">
        <v>2583</v>
      </c>
    </row>
    <row r="1440" spans="1:19" x14ac:dyDescent="0.45">
      <c r="A1440" t="s">
        <v>838</v>
      </c>
      <c r="B1440" t="s">
        <v>333</v>
      </c>
      <c r="C1440" t="s">
        <v>148</v>
      </c>
      <c r="D1440">
        <v>0</v>
      </c>
      <c r="F1440">
        <v>0.59738678479154905</v>
      </c>
      <c r="G1440">
        <v>1.1306573203080501E-2</v>
      </c>
      <c r="H1440" t="s">
        <v>343</v>
      </c>
      <c r="K1440" t="s">
        <v>202</v>
      </c>
      <c r="L1440" t="s">
        <v>225</v>
      </c>
      <c r="P1440">
        <v>0.33942933372633599</v>
      </c>
      <c r="Q1440">
        <v>1.1254317277098001E-2</v>
      </c>
      <c r="R1440">
        <v>2619149</v>
      </c>
      <c r="S1440">
        <v>2583</v>
      </c>
    </row>
    <row r="1441" spans="1:19" x14ac:dyDescent="0.45">
      <c r="A1441" t="s">
        <v>838</v>
      </c>
      <c r="B1441" t="s">
        <v>333</v>
      </c>
      <c r="C1441" t="s">
        <v>148</v>
      </c>
      <c r="D1441">
        <v>0</v>
      </c>
      <c r="F1441">
        <v>0.59738678479154905</v>
      </c>
      <c r="G1441">
        <v>1.1306573203080501E-2</v>
      </c>
      <c r="H1441" t="s">
        <v>343</v>
      </c>
      <c r="K1441" t="s">
        <v>202</v>
      </c>
      <c r="L1441" t="s">
        <v>225</v>
      </c>
      <c r="P1441">
        <v>0.33942933372633599</v>
      </c>
      <c r="Q1441">
        <v>1.1254317277098001E-2</v>
      </c>
      <c r="R1441">
        <v>2619149</v>
      </c>
      <c r="S1441">
        <v>2583</v>
      </c>
    </row>
    <row r="1442" spans="1:19" x14ac:dyDescent="0.45">
      <c r="A1442" t="s">
        <v>838</v>
      </c>
      <c r="B1442" t="s">
        <v>333</v>
      </c>
      <c r="C1442" t="s">
        <v>148</v>
      </c>
      <c r="D1442">
        <v>0</v>
      </c>
      <c r="F1442">
        <v>0.59738678479154905</v>
      </c>
      <c r="G1442">
        <v>1.1306573203080501E-2</v>
      </c>
      <c r="H1442" t="s">
        <v>343</v>
      </c>
      <c r="K1442" t="s">
        <v>202</v>
      </c>
      <c r="L1442" t="s">
        <v>225</v>
      </c>
      <c r="P1442">
        <v>0.33942933372633599</v>
      </c>
      <c r="Q1442">
        <v>1.1254317277098001E-2</v>
      </c>
      <c r="R1442">
        <v>2619149</v>
      </c>
      <c r="S1442">
        <v>2583</v>
      </c>
    </row>
    <row r="1443" spans="1:19" x14ac:dyDescent="0.45">
      <c r="A1443" t="s">
        <v>839</v>
      </c>
      <c r="B1443" t="s">
        <v>333</v>
      </c>
      <c r="C1443" t="s">
        <v>148</v>
      </c>
      <c r="D1443">
        <v>0</v>
      </c>
      <c r="F1443">
        <v>0.87636549584835799</v>
      </c>
      <c r="G1443">
        <v>6.0056654843562698E-3</v>
      </c>
      <c r="H1443" t="s">
        <v>346</v>
      </c>
      <c r="K1443" t="s">
        <v>199</v>
      </c>
      <c r="L1443" t="s">
        <v>228</v>
      </c>
      <c r="P1443">
        <v>8.6528636287338395E-2</v>
      </c>
      <c r="Q1443">
        <v>5.2696428937753599E-3</v>
      </c>
      <c r="R1443">
        <v>4491958</v>
      </c>
      <c r="S1443">
        <v>4315</v>
      </c>
    </row>
    <row r="1444" spans="1:19" x14ac:dyDescent="0.45">
      <c r="A1444" t="s">
        <v>839</v>
      </c>
      <c r="B1444" t="s">
        <v>333</v>
      </c>
      <c r="C1444" t="s">
        <v>148</v>
      </c>
      <c r="D1444">
        <v>0</v>
      </c>
      <c r="F1444">
        <v>0.87636549584835799</v>
      </c>
      <c r="G1444">
        <v>6.0056654843562698E-3</v>
      </c>
      <c r="H1444" t="s">
        <v>346</v>
      </c>
      <c r="K1444" t="s">
        <v>199</v>
      </c>
      <c r="L1444" t="s">
        <v>228</v>
      </c>
      <c r="P1444">
        <v>8.6528636287338395E-2</v>
      </c>
      <c r="Q1444">
        <v>5.2696428937753599E-3</v>
      </c>
      <c r="R1444">
        <v>4491958</v>
      </c>
      <c r="S1444">
        <v>4315</v>
      </c>
    </row>
    <row r="1445" spans="1:19" x14ac:dyDescent="0.45">
      <c r="A1445" t="s">
        <v>839</v>
      </c>
      <c r="B1445" t="s">
        <v>333</v>
      </c>
      <c r="C1445" t="s">
        <v>148</v>
      </c>
      <c r="D1445">
        <v>0</v>
      </c>
      <c r="F1445">
        <v>0.87636549584835799</v>
      </c>
      <c r="G1445">
        <v>6.0056654843562698E-3</v>
      </c>
      <c r="H1445" t="s">
        <v>346</v>
      </c>
      <c r="K1445" t="s">
        <v>199</v>
      </c>
      <c r="L1445" t="s">
        <v>228</v>
      </c>
      <c r="P1445">
        <v>8.6528636287338395E-2</v>
      </c>
      <c r="Q1445">
        <v>5.2696428937753599E-3</v>
      </c>
      <c r="R1445">
        <v>4491958</v>
      </c>
      <c r="S1445">
        <v>4315</v>
      </c>
    </row>
    <row r="1446" spans="1:19" x14ac:dyDescent="0.45">
      <c r="A1446" t="s">
        <v>839</v>
      </c>
      <c r="B1446" t="s">
        <v>333</v>
      </c>
      <c r="C1446" t="s">
        <v>148</v>
      </c>
      <c r="D1446">
        <v>0</v>
      </c>
      <c r="F1446">
        <v>0.87636549584835799</v>
      </c>
      <c r="G1446">
        <v>6.0056654843562698E-3</v>
      </c>
      <c r="H1446" t="s">
        <v>346</v>
      </c>
      <c r="K1446" t="s">
        <v>199</v>
      </c>
      <c r="L1446" t="s">
        <v>228</v>
      </c>
      <c r="P1446">
        <v>8.6528636287338395E-2</v>
      </c>
      <c r="Q1446">
        <v>5.2696428937753599E-3</v>
      </c>
      <c r="R1446">
        <v>4491958</v>
      </c>
      <c r="S1446">
        <v>4315</v>
      </c>
    </row>
    <row r="1447" spans="1:19" x14ac:dyDescent="0.45">
      <c r="A1447" t="s">
        <v>840</v>
      </c>
      <c r="B1447" t="s">
        <v>333</v>
      </c>
      <c r="C1447" t="s">
        <v>148</v>
      </c>
      <c r="D1447">
        <v>0</v>
      </c>
      <c r="F1447">
        <v>0.80054920120209205</v>
      </c>
      <c r="G1447">
        <v>6.8054599057807497E-3</v>
      </c>
      <c r="H1447" t="s">
        <v>349</v>
      </c>
      <c r="K1447" t="s">
        <v>202</v>
      </c>
      <c r="L1447" t="s">
        <v>228</v>
      </c>
      <c r="P1447">
        <v>0.16899117844435199</v>
      </c>
      <c r="Q1447">
        <v>6.4452474435437897E-3</v>
      </c>
      <c r="R1447">
        <v>4409313</v>
      </c>
      <c r="S1447">
        <v>4796</v>
      </c>
    </row>
    <row r="1448" spans="1:19" x14ac:dyDescent="0.45">
      <c r="A1448" t="s">
        <v>840</v>
      </c>
      <c r="B1448" t="s">
        <v>333</v>
      </c>
      <c r="C1448" t="s">
        <v>148</v>
      </c>
      <c r="D1448">
        <v>0</v>
      </c>
      <c r="F1448">
        <v>0.80054920120209205</v>
      </c>
      <c r="G1448">
        <v>6.8054599057807497E-3</v>
      </c>
      <c r="H1448" t="s">
        <v>349</v>
      </c>
      <c r="K1448" t="s">
        <v>202</v>
      </c>
      <c r="L1448" t="s">
        <v>228</v>
      </c>
      <c r="P1448">
        <v>0.16899117844435199</v>
      </c>
      <c r="Q1448">
        <v>6.4452474435437897E-3</v>
      </c>
      <c r="R1448">
        <v>4409313</v>
      </c>
      <c r="S1448">
        <v>4796</v>
      </c>
    </row>
    <row r="1449" spans="1:19" x14ac:dyDescent="0.45">
      <c r="A1449" t="s">
        <v>840</v>
      </c>
      <c r="B1449" t="s">
        <v>333</v>
      </c>
      <c r="C1449" t="s">
        <v>148</v>
      </c>
      <c r="D1449">
        <v>0</v>
      </c>
      <c r="F1449">
        <v>0.80054920120209205</v>
      </c>
      <c r="G1449">
        <v>6.8054599057807497E-3</v>
      </c>
      <c r="H1449" t="s">
        <v>349</v>
      </c>
      <c r="K1449" t="s">
        <v>202</v>
      </c>
      <c r="L1449" t="s">
        <v>228</v>
      </c>
      <c r="P1449">
        <v>0.16899117844435199</v>
      </c>
      <c r="Q1449">
        <v>6.4452474435437897E-3</v>
      </c>
      <c r="R1449">
        <v>4409313</v>
      </c>
      <c r="S1449">
        <v>4796</v>
      </c>
    </row>
    <row r="1450" spans="1:19" x14ac:dyDescent="0.45">
      <c r="A1450" t="s">
        <v>840</v>
      </c>
      <c r="B1450" t="s">
        <v>333</v>
      </c>
      <c r="C1450" t="s">
        <v>148</v>
      </c>
      <c r="D1450">
        <v>0</v>
      </c>
      <c r="F1450">
        <v>0.80054920120209205</v>
      </c>
      <c r="G1450">
        <v>6.8054599057807497E-3</v>
      </c>
      <c r="H1450" t="s">
        <v>349</v>
      </c>
      <c r="K1450" t="s">
        <v>202</v>
      </c>
      <c r="L1450" t="s">
        <v>228</v>
      </c>
      <c r="P1450">
        <v>0.16899117844435199</v>
      </c>
      <c r="Q1450">
        <v>6.4452474435437897E-3</v>
      </c>
      <c r="R1450">
        <v>4409313</v>
      </c>
      <c r="S1450">
        <v>4796</v>
      </c>
    </row>
    <row r="1451" spans="1:19" x14ac:dyDescent="0.45">
      <c r="A1451" t="s">
        <v>841</v>
      </c>
      <c r="B1451" t="s">
        <v>333</v>
      </c>
      <c r="C1451" t="s">
        <v>148</v>
      </c>
      <c r="D1451">
        <v>0</v>
      </c>
      <c r="F1451">
        <v>0.90180502331069801</v>
      </c>
      <c r="G1451">
        <v>4.0654240872707399E-3</v>
      </c>
      <c r="H1451" t="s">
        <v>352</v>
      </c>
      <c r="K1451" t="s">
        <v>199</v>
      </c>
      <c r="L1451" t="s">
        <v>231</v>
      </c>
      <c r="P1451">
        <v>7.1049235791128706E-2</v>
      </c>
      <c r="Q1451">
        <v>3.4653903436263102E-3</v>
      </c>
      <c r="R1451">
        <v>6250778</v>
      </c>
      <c r="S1451">
        <v>7690</v>
      </c>
    </row>
    <row r="1452" spans="1:19" x14ac:dyDescent="0.45">
      <c r="A1452" t="s">
        <v>841</v>
      </c>
      <c r="B1452" t="s">
        <v>333</v>
      </c>
      <c r="C1452" t="s">
        <v>148</v>
      </c>
      <c r="D1452">
        <v>0</v>
      </c>
      <c r="F1452">
        <v>0.90180502331069801</v>
      </c>
      <c r="G1452">
        <v>4.0654240872707399E-3</v>
      </c>
      <c r="H1452" t="s">
        <v>352</v>
      </c>
      <c r="K1452" t="s">
        <v>199</v>
      </c>
      <c r="L1452" t="s">
        <v>231</v>
      </c>
      <c r="P1452">
        <v>7.1049235791128706E-2</v>
      </c>
      <c r="Q1452">
        <v>3.4653903436263102E-3</v>
      </c>
      <c r="R1452">
        <v>6250778</v>
      </c>
      <c r="S1452">
        <v>7690</v>
      </c>
    </row>
    <row r="1453" spans="1:19" x14ac:dyDescent="0.45">
      <c r="A1453" t="s">
        <v>841</v>
      </c>
      <c r="B1453" t="s">
        <v>333</v>
      </c>
      <c r="C1453" t="s">
        <v>148</v>
      </c>
      <c r="D1453">
        <v>0</v>
      </c>
      <c r="F1453">
        <v>0.90180502331069801</v>
      </c>
      <c r="G1453">
        <v>4.0654240872707399E-3</v>
      </c>
      <c r="H1453" t="s">
        <v>352</v>
      </c>
      <c r="K1453" t="s">
        <v>199</v>
      </c>
      <c r="L1453" t="s">
        <v>231</v>
      </c>
      <c r="P1453">
        <v>7.1049235791128706E-2</v>
      </c>
      <c r="Q1453">
        <v>3.4653903436263102E-3</v>
      </c>
      <c r="R1453">
        <v>6250778</v>
      </c>
      <c r="S1453">
        <v>7690</v>
      </c>
    </row>
    <row r="1454" spans="1:19" x14ac:dyDescent="0.45">
      <c r="A1454" t="s">
        <v>841</v>
      </c>
      <c r="B1454" t="s">
        <v>333</v>
      </c>
      <c r="C1454" t="s">
        <v>148</v>
      </c>
      <c r="D1454">
        <v>0</v>
      </c>
      <c r="F1454">
        <v>0.90180502331069801</v>
      </c>
      <c r="G1454">
        <v>4.0654240872707399E-3</v>
      </c>
      <c r="H1454" t="s">
        <v>352</v>
      </c>
      <c r="K1454" t="s">
        <v>199</v>
      </c>
      <c r="L1454" t="s">
        <v>231</v>
      </c>
      <c r="P1454">
        <v>7.1049235791128706E-2</v>
      </c>
      <c r="Q1454">
        <v>3.4653903436263102E-3</v>
      </c>
      <c r="R1454">
        <v>6250778</v>
      </c>
      <c r="S1454">
        <v>7690</v>
      </c>
    </row>
    <row r="1455" spans="1:19" x14ac:dyDescent="0.45">
      <c r="A1455" t="s">
        <v>842</v>
      </c>
      <c r="B1455" t="s">
        <v>333</v>
      </c>
      <c r="C1455" t="s">
        <v>148</v>
      </c>
      <c r="D1455">
        <v>0</v>
      </c>
      <c r="F1455">
        <v>0.79696015838329903</v>
      </c>
      <c r="G1455">
        <v>5.3545464540669897E-3</v>
      </c>
      <c r="H1455" t="s">
        <v>355</v>
      </c>
      <c r="K1455" t="s">
        <v>202</v>
      </c>
      <c r="L1455" t="s">
        <v>231</v>
      </c>
      <c r="P1455">
        <v>0.17586206734700899</v>
      </c>
      <c r="Q1455">
        <v>5.1246741289388701E-3</v>
      </c>
      <c r="R1455">
        <v>6391583</v>
      </c>
      <c r="S1455">
        <v>8731</v>
      </c>
    </row>
    <row r="1456" spans="1:19" x14ac:dyDescent="0.45">
      <c r="A1456" t="s">
        <v>842</v>
      </c>
      <c r="B1456" t="s">
        <v>333</v>
      </c>
      <c r="C1456" t="s">
        <v>148</v>
      </c>
      <c r="D1456">
        <v>0</v>
      </c>
      <c r="F1456">
        <v>0.79696015838329903</v>
      </c>
      <c r="G1456">
        <v>5.3545464540669897E-3</v>
      </c>
      <c r="H1456" t="s">
        <v>355</v>
      </c>
      <c r="K1456" t="s">
        <v>202</v>
      </c>
      <c r="L1456" t="s">
        <v>231</v>
      </c>
      <c r="P1456">
        <v>0.17586206734700899</v>
      </c>
      <c r="Q1456">
        <v>5.1246741289388701E-3</v>
      </c>
      <c r="R1456">
        <v>6391583</v>
      </c>
      <c r="S1456">
        <v>8731</v>
      </c>
    </row>
    <row r="1457" spans="1:19" x14ac:dyDescent="0.45">
      <c r="A1457" t="s">
        <v>842</v>
      </c>
      <c r="B1457" t="s">
        <v>333</v>
      </c>
      <c r="C1457" t="s">
        <v>148</v>
      </c>
      <c r="D1457">
        <v>0</v>
      </c>
      <c r="F1457">
        <v>0.79696015838329903</v>
      </c>
      <c r="G1457">
        <v>5.3545464540669897E-3</v>
      </c>
      <c r="H1457" t="s">
        <v>355</v>
      </c>
      <c r="K1457" t="s">
        <v>202</v>
      </c>
      <c r="L1457" t="s">
        <v>231</v>
      </c>
      <c r="P1457">
        <v>0.17586206734700899</v>
      </c>
      <c r="Q1457">
        <v>5.1246741289388701E-3</v>
      </c>
      <c r="R1457">
        <v>6391583</v>
      </c>
      <c r="S1457">
        <v>8731</v>
      </c>
    </row>
    <row r="1458" spans="1:19" x14ac:dyDescent="0.45">
      <c r="A1458" t="s">
        <v>842</v>
      </c>
      <c r="B1458" t="s">
        <v>333</v>
      </c>
      <c r="C1458" t="s">
        <v>148</v>
      </c>
      <c r="D1458">
        <v>0</v>
      </c>
      <c r="F1458">
        <v>0.79696015838329903</v>
      </c>
      <c r="G1458">
        <v>5.3545464540669897E-3</v>
      </c>
      <c r="H1458" t="s">
        <v>355</v>
      </c>
      <c r="K1458" t="s">
        <v>202</v>
      </c>
      <c r="L1458" t="s">
        <v>231</v>
      </c>
      <c r="P1458">
        <v>0.17586206734700899</v>
      </c>
      <c r="Q1458">
        <v>5.1246741289388701E-3</v>
      </c>
      <c r="R1458">
        <v>6391583</v>
      </c>
      <c r="S1458">
        <v>8731</v>
      </c>
    </row>
    <row r="1459" spans="1:19" x14ac:dyDescent="0.45">
      <c r="A1459" t="s">
        <v>843</v>
      </c>
      <c r="B1459" t="s">
        <v>333</v>
      </c>
      <c r="C1459" t="s">
        <v>148</v>
      </c>
      <c r="D1459">
        <v>0</v>
      </c>
      <c r="F1459">
        <v>0.75271337495572199</v>
      </c>
      <c r="G1459">
        <v>4.7301256333836198E-3</v>
      </c>
      <c r="H1459" t="s">
        <v>358</v>
      </c>
      <c r="K1459" t="s">
        <v>199</v>
      </c>
      <c r="L1459" t="s">
        <v>234</v>
      </c>
      <c r="P1459">
        <v>0.21760911346512299</v>
      </c>
      <c r="Q1459">
        <v>4.4792273947164701E-3</v>
      </c>
      <c r="R1459">
        <v>6365965</v>
      </c>
      <c r="S1459">
        <v>10318</v>
      </c>
    </row>
    <row r="1460" spans="1:19" x14ac:dyDescent="0.45">
      <c r="A1460" t="s">
        <v>843</v>
      </c>
      <c r="B1460" t="s">
        <v>333</v>
      </c>
      <c r="C1460" t="s">
        <v>148</v>
      </c>
      <c r="D1460">
        <v>0</v>
      </c>
      <c r="F1460">
        <v>0.75271337495572199</v>
      </c>
      <c r="G1460">
        <v>4.7301256333836198E-3</v>
      </c>
      <c r="H1460" t="s">
        <v>358</v>
      </c>
      <c r="K1460" t="s">
        <v>199</v>
      </c>
      <c r="L1460" t="s">
        <v>234</v>
      </c>
      <c r="P1460">
        <v>0.21760911346512299</v>
      </c>
      <c r="Q1460">
        <v>4.4792273947164701E-3</v>
      </c>
      <c r="R1460">
        <v>6365965</v>
      </c>
      <c r="S1460">
        <v>10318</v>
      </c>
    </row>
    <row r="1461" spans="1:19" x14ac:dyDescent="0.45">
      <c r="A1461" t="s">
        <v>843</v>
      </c>
      <c r="B1461" t="s">
        <v>333</v>
      </c>
      <c r="C1461" t="s">
        <v>148</v>
      </c>
      <c r="D1461">
        <v>0</v>
      </c>
      <c r="F1461">
        <v>0.75271337495572199</v>
      </c>
      <c r="G1461">
        <v>4.7301256333836198E-3</v>
      </c>
      <c r="H1461" t="s">
        <v>358</v>
      </c>
      <c r="K1461" t="s">
        <v>199</v>
      </c>
      <c r="L1461" t="s">
        <v>234</v>
      </c>
      <c r="P1461">
        <v>0.21760911346512299</v>
      </c>
      <c r="Q1461">
        <v>4.4792273947164701E-3</v>
      </c>
      <c r="R1461">
        <v>6365965</v>
      </c>
      <c r="S1461">
        <v>10318</v>
      </c>
    </row>
    <row r="1462" spans="1:19" x14ac:dyDescent="0.45">
      <c r="A1462" t="s">
        <v>843</v>
      </c>
      <c r="B1462" t="s">
        <v>333</v>
      </c>
      <c r="C1462" t="s">
        <v>148</v>
      </c>
      <c r="D1462">
        <v>0</v>
      </c>
      <c r="F1462">
        <v>0.75271337495572199</v>
      </c>
      <c r="G1462">
        <v>4.7301256333836198E-3</v>
      </c>
      <c r="H1462" t="s">
        <v>358</v>
      </c>
      <c r="K1462" t="s">
        <v>199</v>
      </c>
      <c r="L1462" t="s">
        <v>234</v>
      </c>
      <c r="P1462">
        <v>0.21760911346512299</v>
      </c>
      <c r="Q1462">
        <v>4.4792273947164701E-3</v>
      </c>
      <c r="R1462">
        <v>6365965</v>
      </c>
      <c r="S1462">
        <v>10318</v>
      </c>
    </row>
    <row r="1463" spans="1:19" x14ac:dyDescent="0.45">
      <c r="A1463" t="s">
        <v>844</v>
      </c>
      <c r="B1463" t="s">
        <v>333</v>
      </c>
      <c r="C1463" t="s">
        <v>148</v>
      </c>
      <c r="D1463">
        <v>0</v>
      </c>
      <c r="F1463">
        <v>0.68384850849650902</v>
      </c>
      <c r="G1463">
        <v>4.7577028406215202E-3</v>
      </c>
      <c r="H1463" t="s">
        <v>361</v>
      </c>
      <c r="K1463" t="s">
        <v>202</v>
      </c>
      <c r="L1463" t="s">
        <v>234</v>
      </c>
      <c r="P1463">
        <v>0.29564198907763001</v>
      </c>
      <c r="Q1463">
        <v>4.6523878084804796E-3</v>
      </c>
      <c r="R1463">
        <v>6628781</v>
      </c>
      <c r="S1463">
        <v>11737</v>
      </c>
    </row>
    <row r="1464" spans="1:19" x14ac:dyDescent="0.45">
      <c r="A1464" t="s">
        <v>844</v>
      </c>
      <c r="B1464" t="s">
        <v>333</v>
      </c>
      <c r="C1464" t="s">
        <v>148</v>
      </c>
      <c r="D1464">
        <v>0</v>
      </c>
      <c r="F1464">
        <v>0.68384850849650902</v>
      </c>
      <c r="G1464">
        <v>4.7577028406215202E-3</v>
      </c>
      <c r="H1464" t="s">
        <v>361</v>
      </c>
      <c r="K1464" t="s">
        <v>202</v>
      </c>
      <c r="L1464" t="s">
        <v>234</v>
      </c>
      <c r="P1464">
        <v>0.29564198907763001</v>
      </c>
      <c r="Q1464">
        <v>4.6523878084804796E-3</v>
      </c>
      <c r="R1464">
        <v>6628781</v>
      </c>
      <c r="S1464">
        <v>11737</v>
      </c>
    </row>
    <row r="1465" spans="1:19" x14ac:dyDescent="0.45">
      <c r="A1465" t="s">
        <v>844</v>
      </c>
      <c r="B1465" t="s">
        <v>333</v>
      </c>
      <c r="C1465" t="s">
        <v>148</v>
      </c>
      <c r="D1465">
        <v>0</v>
      </c>
      <c r="F1465">
        <v>0.68384850849650902</v>
      </c>
      <c r="G1465">
        <v>4.7577028406215202E-3</v>
      </c>
      <c r="H1465" t="s">
        <v>361</v>
      </c>
      <c r="K1465" t="s">
        <v>202</v>
      </c>
      <c r="L1465" t="s">
        <v>234</v>
      </c>
      <c r="P1465">
        <v>0.29564198907763001</v>
      </c>
      <c r="Q1465">
        <v>4.6523878084804796E-3</v>
      </c>
      <c r="R1465">
        <v>6628781</v>
      </c>
      <c r="S1465">
        <v>11737</v>
      </c>
    </row>
    <row r="1466" spans="1:19" x14ac:dyDescent="0.45">
      <c r="A1466" t="s">
        <v>844</v>
      </c>
      <c r="B1466" t="s">
        <v>333</v>
      </c>
      <c r="C1466" t="s">
        <v>148</v>
      </c>
      <c r="D1466">
        <v>0</v>
      </c>
      <c r="F1466">
        <v>0.68384850849650902</v>
      </c>
      <c r="G1466">
        <v>4.7577028406215202E-3</v>
      </c>
      <c r="H1466" t="s">
        <v>361</v>
      </c>
      <c r="K1466" t="s">
        <v>202</v>
      </c>
      <c r="L1466" t="s">
        <v>234</v>
      </c>
      <c r="P1466">
        <v>0.29564198907763001</v>
      </c>
      <c r="Q1466">
        <v>4.6523878084804796E-3</v>
      </c>
      <c r="R1466">
        <v>6628781</v>
      </c>
      <c r="S1466">
        <v>11737</v>
      </c>
    </row>
    <row r="1467" spans="1:19" x14ac:dyDescent="0.45">
      <c r="A1467" t="s">
        <v>845</v>
      </c>
      <c r="B1467" t="s">
        <v>333</v>
      </c>
      <c r="C1467" t="s">
        <v>151</v>
      </c>
      <c r="D1467">
        <v>0</v>
      </c>
      <c r="F1467">
        <v>0.204323010337227</v>
      </c>
      <c r="G1467">
        <v>1.44894005811897E-2</v>
      </c>
      <c r="H1467" t="s">
        <v>334</v>
      </c>
      <c r="K1467" t="s">
        <v>199</v>
      </c>
      <c r="L1467" t="s">
        <v>222</v>
      </c>
      <c r="P1467">
        <v>0.71003063277493506</v>
      </c>
      <c r="Q1467">
        <v>1.6617904576804E-2</v>
      </c>
      <c r="R1467">
        <v>749524</v>
      </c>
      <c r="S1467">
        <v>890</v>
      </c>
    </row>
    <row r="1468" spans="1:19" x14ac:dyDescent="0.45">
      <c r="A1468" t="s">
        <v>845</v>
      </c>
      <c r="B1468" t="s">
        <v>333</v>
      </c>
      <c r="C1468" t="s">
        <v>151</v>
      </c>
      <c r="D1468">
        <v>0</v>
      </c>
      <c r="F1468">
        <v>0.204323010337227</v>
      </c>
      <c r="G1468">
        <v>1.44894005811897E-2</v>
      </c>
      <c r="H1468" t="s">
        <v>334</v>
      </c>
      <c r="K1468" t="s">
        <v>199</v>
      </c>
      <c r="L1468" t="s">
        <v>222</v>
      </c>
      <c r="P1468">
        <v>0.71003063277493506</v>
      </c>
      <c r="Q1468">
        <v>1.6617904576804E-2</v>
      </c>
      <c r="R1468">
        <v>749524</v>
      </c>
      <c r="S1468">
        <v>890</v>
      </c>
    </row>
    <row r="1469" spans="1:19" x14ac:dyDescent="0.45">
      <c r="A1469" t="s">
        <v>845</v>
      </c>
      <c r="B1469" t="s">
        <v>333</v>
      </c>
      <c r="C1469" t="s">
        <v>151</v>
      </c>
      <c r="D1469">
        <v>0</v>
      </c>
      <c r="F1469">
        <v>0.204323010337227</v>
      </c>
      <c r="G1469">
        <v>1.44894005811897E-2</v>
      </c>
      <c r="H1469" t="s">
        <v>334</v>
      </c>
      <c r="K1469" t="s">
        <v>199</v>
      </c>
      <c r="L1469" t="s">
        <v>222</v>
      </c>
      <c r="P1469">
        <v>0.71003063277493506</v>
      </c>
      <c r="Q1469">
        <v>1.6617904576804E-2</v>
      </c>
      <c r="R1469">
        <v>749524</v>
      </c>
      <c r="S1469">
        <v>890</v>
      </c>
    </row>
    <row r="1470" spans="1:19" x14ac:dyDescent="0.45">
      <c r="A1470" t="s">
        <v>845</v>
      </c>
      <c r="B1470" t="s">
        <v>333</v>
      </c>
      <c r="C1470" t="s">
        <v>151</v>
      </c>
      <c r="D1470">
        <v>0</v>
      </c>
      <c r="F1470">
        <v>0.204323010337227</v>
      </c>
      <c r="G1470">
        <v>1.44894005811897E-2</v>
      </c>
      <c r="H1470" t="s">
        <v>334</v>
      </c>
      <c r="K1470" t="s">
        <v>199</v>
      </c>
      <c r="L1470" t="s">
        <v>222</v>
      </c>
      <c r="P1470">
        <v>0.71003063277493506</v>
      </c>
      <c r="Q1470">
        <v>1.6617904576804E-2</v>
      </c>
      <c r="R1470">
        <v>749524</v>
      </c>
      <c r="S1470">
        <v>890</v>
      </c>
    </row>
    <row r="1471" spans="1:19" x14ac:dyDescent="0.45">
      <c r="A1471" t="s">
        <v>846</v>
      </c>
      <c r="B1471" t="s">
        <v>333</v>
      </c>
      <c r="C1471" t="s">
        <v>151</v>
      </c>
      <c r="D1471">
        <v>0</v>
      </c>
      <c r="F1471">
        <v>0.25055133648436001</v>
      </c>
      <c r="G1471">
        <v>1.73729073998031E-2</v>
      </c>
      <c r="H1471" t="s">
        <v>337</v>
      </c>
      <c r="K1471" t="s">
        <v>202</v>
      </c>
      <c r="L1471" t="s">
        <v>222</v>
      </c>
      <c r="P1471">
        <v>0.70375551685873805</v>
      </c>
      <c r="Q1471">
        <v>1.8251808288311199E-2</v>
      </c>
      <c r="R1471">
        <v>715534</v>
      </c>
      <c r="S1471">
        <v>803</v>
      </c>
    </row>
    <row r="1472" spans="1:19" x14ac:dyDescent="0.45">
      <c r="A1472" t="s">
        <v>846</v>
      </c>
      <c r="B1472" t="s">
        <v>333</v>
      </c>
      <c r="C1472" t="s">
        <v>151</v>
      </c>
      <c r="D1472">
        <v>0</v>
      </c>
      <c r="F1472">
        <v>0.25055133648436001</v>
      </c>
      <c r="G1472">
        <v>1.73729073998031E-2</v>
      </c>
      <c r="H1472" t="s">
        <v>337</v>
      </c>
      <c r="K1472" t="s">
        <v>202</v>
      </c>
      <c r="L1472" t="s">
        <v>222</v>
      </c>
      <c r="P1472">
        <v>0.70375551685873805</v>
      </c>
      <c r="Q1472">
        <v>1.8251808288311199E-2</v>
      </c>
      <c r="R1472">
        <v>715534</v>
      </c>
      <c r="S1472">
        <v>803</v>
      </c>
    </row>
    <row r="1473" spans="1:19" x14ac:dyDescent="0.45">
      <c r="A1473" t="s">
        <v>846</v>
      </c>
      <c r="B1473" t="s">
        <v>333</v>
      </c>
      <c r="C1473" t="s">
        <v>151</v>
      </c>
      <c r="D1473">
        <v>0</v>
      </c>
      <c r="F1473">
        <v>0.25055133648436001</v>
      </c>
      <c r="G1473">
        <v>1.73729073998031E-2</v>
      </c>
      <c r="H1473" t="s">
        <v>337</v>
      </c>
      <c r="K1473" t="s">
        <v>202</v>
      </c>
      <c r="L1473" t="s">
        <v>222</v>
      </c>
      <c r="P1473">
        <v>0.70375551685873805</v>
      </c>
      <c r="Q1473">
        <v>1.8251808288311199E-2</v>
      </c>
      <c r="R1473">
        <v>715534</v>
      </c>
      <c r="S1473">
        <v>803</v>
      </c>
    </row>
    <row r="1474" spans="1:19" x14ac:dyDescent="0.45">
      <c r="A1474" t="s">
        <v>846</v>
      </c>
      <c r="B1474" t="s">
        <v>333</v>
      </c>
      <c r="C1474" t="s">
        <v>151</v>
      </c>
      <c r="D1474">
        <v>0</v>
      </c>
      <c r="F1474">
        <v>0.25055133648436001</v>
      </c>
      <c r="G1474">
        <v>1.73729073998031E-2</v>
      </c>
      <c r="H1474" t="s">
        <v>337</v>
      </c>
      <c r="K1474" t="s">
        <v>202</v>
      </c>
      <c r="L1474" t="s">
        <v>222</v>
      </c>
      <c r="P1474">
        <v>0.70375551685873805</v>
      </c>
      <c r="Q1474">
        <v>1.8251808288311199E-2</v>
      </c>
      <c r="R1474">
        <v>715534</v>
      </c>
      <c r="S1474">
        <v>803</v>
      </c>
    </row>
    <row r="1475" spans="1:19" x14ac:dyDescent="0.45">
      <c r="A1475" t="s">
        <v>847</v>
      </c>
      <c r="B1475" t="s">
        <v>333</v>
      </c>
      <c r="C1475" t="s">
        <v>151</v>
      </c>
      <c r="D1475">
        <v>0</v>
      </c>
      <c r="F1475">
        <v>0.59941575436959005</v>
      </c>
      <c r="G1475">
        <v>1.75484165100722E-2</v>
      </c>
      <c r="H1475" t="s">
        <v>340</v>
      </c>
      <c r="K1475" t="s">
        <v>199</v>
      </c>
      <c r="L1475" t="s">
        <v>225</v>
      </c>
      <c r="P1475">
        <v>0.33686548232633201</v>
      </c>
      <c r="Q1475">
        <v>1.8562851009422E-2</v>
      </c>
      <c r="R1475">
        <v>2734124</v>
      </c>
      <c r="S1475">
        <v>2324</v>
      </c>
    </row>
    <row r="1476" spans="1:19" x14ac:dyDescent="0.45">
      <c r="A1476" t="s">
        <v>847</v>
      </c>
      <c r="B1476" t="s">
        <v>333</v>
      </c>
      <c r="C1476" t="s">
        <v>151</v>
      </c>
      <c r="D1476">
        <v>0</v>
      </c>
      <c r="F1476">
        <v>0.59941575436959005</v>
      </c>
      <c r="G1476">
        <v>1.75484165100722E-2</v>
      </c>
      <c r="H1476" t="s">
        <v>340</v>
      </c>
      <c r="K1476" t="s">
        <v>199</v>
      </c>
      <c r="L1476" t="s">
        <v>225</v>
      </c>
      <c r="P1476">
        <v>0.33686548232633201</v>
      </c>
      <c r="Q1476">
        <v>1.8562851009422E-2</v>
      </c>
      <c r="R1476">
        <v>2734124</v>
      </c>
      <c r="S1476">
        <v>2324</v>
      </c>
    </row>
    <row r="1477" spans="1:19" x14ac:dyDescent="0.45">
      <c r="A1477" t="s">
        <v>847</v>
      </c>
      <c r="B1477" t="s">
        <v>333</v>
      </c>
      <c r="C1477" t="s">
        <v>151</v>
      </c>
      <c r="D1477">
        <v>0</v>
      </c>
      <c r="F1477">
        <v>0.59941575436959005</v>
      </c>
      <c r="G1477">
        <v>1.75484165100722E-2</v>
      </c>
      <c r="H1477" t="s">
        <v>340</v>
      </c>
      <c r="K1477" t="s">
        <v>199</v>
      </c>
      <c r="L1477" t="s">
        <v>225</v>
      </c>
      <c r="P1477">
        <v>0.33686548232633201</v>
      </c>
      <c r="Q1477">
        <v>1.8562851009422E-2</v>
      </c>
      <c r="R1477">
        <v>2734124</v>
      </c>
      <c r="S1477">
        <v>2324</v>
      </c>
    </row>
    <row r="1478" spans="1:19" x14ac:dyDescent="0.45">
      <c r="A1478" t="s">
        <v>847</v>
      </c>
      <c r="B1478" t="s">
        <v>333</v>
      </c>
      <c r="C1478" t="s">
        <v>151</v>
      </c>
      <c r="D1478">
        <v>0</v>
      </c>
      <c r="F1478">
        <v>0.59941575436959005</v>
      </c>
      <c r="G1478">
        <v>1.75484165100722E-2</v>
      </c>
      <c r="H1478" t="s">
        <v>340</v>
      </c>
      <c r="K1478" t="s">
        <v>199</v>
      </c>
      <c r="L1478" t="s">
        <v>225</v>
      </c>
      <c r="P1478">
        <v>0.33686548232633201</v>
      </c>
      <c r="Q1478">
        <v>1.8562851009422E-2</v>
      </c>
      <c r="R1478">
        <v>2734124</v>
      </c>
      <c r="S1478">
        <v>2324</v>
      </c>
    </row>
    <row r="1479" spans="1:19" x14ac:dyDescent="0.45">
      <c r="A1479" t="s">
        <v>848</v>
      </c>
      <c r="B1479" t="s">
        <v>333</v>
      </c>
      <c r="C1479" t="s">
        <v>151</v>
      </c>
      <c r="D1479">
        <v>0</v>
      </c>
      <c r="F1479">
        <v>0.60884311054536699</v>
      </c>
      <c r="G1479">
        <v>1.27020311277332E-2</v>
      </c>
      <c r="H1479" t="s">
        <v>343</v>
      </c>
      <c r="K1479" t="s">
        <v>202</v>
      </c>
      <c r="L1479" t="s">
        <v>225</v>
      </c>
      <c r="P1479">
        <v>0.34786370202641897</v>
      </c>
      <c r="Q1479">
        <v>1.24157451050197E-2</v>
      </c>
      <c r="R1479">
        <v>2621521</v>
      </c>
      <c r="S1479">
        <v>2226</v>
      </c>
    </row>
    <row r="1480" spans="1:19" x14ac:dyDescent="0.45">
      <c r="A1480" t="s">
        <v>848</v>
      </c>
      <c r="B1480" t="s">
        <v>333</v>
      </c>
      <c r="C1480" t="s">
        <v>151</v>
      </c>
      <c r="D1480">
        <v>0</v>
      </c>
      <c r="F1480">
        <v>0.60884311054536699</v>
      </c>
      <c r="G1480">
        <v>1.27020311277332E-2</v>
      </c>
      <c r="H1480" t="s">
        <v>343</v>
      </c>
      <c r="K1480" t="s">
        <v>202</v>
      </c>
      <c r="L1480" t="s">
        <v>225</v>
      </c>
      <c r="P1480">
        <v>0.34786370202641897</v>
      </c>
      <c r="Q1480">
        <v>1.24157451050197E-2</v>
      </c>
      <c r="R1480">
        <v>2621521</v>
      </c>
      <c r="S1480">
        <v>2226</v>
      </c>
    </row>
    <row r="1481" spans="1:19" x14ac:dyDescent="0.45">
      <c r="A1481" t="s">
        <v>848</v>
      </c>
      <c r="B1481" t="s">
        <v>333</v>
      </c>
      <c r="C1481" t="s">
        <v>151</v>
      </c>
      <c r="D1481">
        <v>0</v>
      </c>
      <c r="F1481">
        <v>0.60884311054536699</v>
      </c>
      <c r="G1481">
        <v>1.27020311277332E-2</v>
      </c>
      <c r="H1481" t="s">
        <v>343</v>
      </c>
      <c r="K1481" t="s">
        <v>202</v>
      </c>
      <c r="L1481" t="s">
        <v>225</v>
      </c>
      <c r="P1481">
        <v>0.34786370202641897</v>
      </c>
      <c r="Q1481">
        <v>1.24157451050197E-2</v>
      </c>
      <c r="R1481">
        <v>2621521</v>
      </c>
      <c r="S1481">
        <v>2226</v>
      </c>
    </row>
    <row r="1482" spans="1:19" x14ac:dyDescent="0.45">
      <c r="A1482" t="s">
        <v>848</v>
      </c>
      <c r="B1482" t="s">
        <v>333</v>
      </c>
      <c r="C1482" t="s">
        <v>151</v>
      </c>
      <c r="D1482">
        <v>0</v>
      </c>
      <c r="F1482">
        <v>0.60884311054536699</v>
      </c>
      <c r="G1482">
        <v>1.27020311277332E-2</v>
      </c>
      <c r="H1482" t="s">
        <v>343</v>
      </c>
      <c r="K1482" t="s">
        <v>202</v>
      </c>
      <c r="L1482" t="s">
        <v>225</v>
      </c>
      <c r="P1482">
        <v>0.34786370202641897</v>
      </c>
      <c r="Q1482">
        <v>1.24157451050197E-2</v>
      </c>
      <c r="R1482">
        <v>2621521</v>
      </c>
      <c r="S1482">
        <v>2226</v>
      </c>
    </row>
    <row r="1483" spans="1:19" x14ac:dyDescent="0.45">
      <c r="A1483" t="s">
        <v>849</v>
      </c>
      <c r="B1483" t="s">
        <v>333</v>
      </c>
      <c r="C1483" t="s">
        <v>151</v>
      </c>
      <c r="D1483">
        <v>0</v>
      </c>
      <c r="F1483">
        <v>0.87245660126948299</v>
      </c>
      <c r="G1483">
        <v>6.8454910864428299E-3</v>
      </c>
      <c r="H1483" t="s">
        <v>346</v>
      </c>
      <c r="K1483" t="s">
        <v>199</v>
      </c>
      <c r="L1483" t="s">
        <v>228</v>
      </c>
      <c r="P1483">
        <v>9.4699614603894505E-2</v>
      </c>
      <c r="Q1483">
        <v>6.2571565516354004E-3</v>
      </c>
      <c r="R1483">
        <v>4499786</v>
      </c>
      <c r="S1483">
        <v>3839</v>
      </c>
    </row>
    <row r="1484" spans="1:19" x14ac:dyDescent="0.45">
      <c r="A1484" t="s">
        <v>849</v>
      </c>
      <c r="B1484" t="s">
        <v>333</v>
      </c>
      <c r="C1484" t="s">
        <v>151</v>
      </c>
      <c r="D1484">
        <v>0</v>
      </c>
      <c r="F1484">
        <v>0.87245660126948299</v>
      </c>
      <c r="G1484">
        <v>6.8454910864428299E-3</v>
      </c>
      <c r="H1484" t="s">
        <v>346</v>
      </c>
      <c r="K1484" t="s">
        <v>199</v>
      </c>
      <c r="L1484" t="s">
        <v>228</v>
      </c>
      <c r="P1484">
        <v>9.4699614603894505E-2</v>
      </c>
      <c r="Q1484">
        <v>6.2571565516354004E-3</v>
      </c>
      <c r="R1484">
        <v>4499786</v>
      </c>
      <c r="S1484">
        <v>3839</v>
      </c>
    </row>
    <row r="1485" spans="1:19" x14ac:dyDescent="0.45">
      <c r="A1485" t="s">
        <v>849</v>
      </c>
      <c r="B1485" t="s">
        <v>333</v>
      </c>
      <c r="C1485" t="s">
        <v>151</v>
      </c>
      <c r="D1485">
        <v>0</v>
      </c>
      <c r="F1485">
        <v>0.87245660126948299</v>
      </c>
      <c r="G1485">
        <v>6.8454910864428299E-3</v>
      </c>
      <c r="H1485" t="s">
        <v>346</v>
      </c>
      <c r="K1485" t="s">
        <v>199</v>
      </c>
      <c r="L1485" t="s">
        <v>228</v>
      </c>
      <c r="P1485">
        <v>9.4699614603894505E-2</v>
      </c>
      <c r="Q1485">
        <v>6.2571565516354004E-3</v>
      </c>
      <c r="R1485">
        <v>4499786</v>
      </c>
      <c r="S1485">
        <v>3839</v>
      </c>
    </row>
    <row r="1486" spans="1:19" x14ac:dyDescent="0.45">
      <c r="A1486" t="s">
        <v>849</v>
      </c>
      <c r="B1486" t="s">
        <v>333</v>
      </c>
      <c r="C1486" t="s">
        <v>151</v>
      </c>
      <c r="D1486">
        <v>0</v>
      </c>
      <c r="F1486">
        <v>0.87245660126948299</v>
      </c>
      <c r="G1486">
        <v>6.8454910864428299E-3</v>
      </c>
      <c r="H1486" t="s">
        <v>346</v>
      </c>
      <c r="K1486" t="s">
        <v>199</v>
      </c>
      <c r="L1486" t="s">
        <v>228</v>
      </c>
      <c r="P1486">
        <v>9.4699614603894505E-2</v>
      </c>
      <c r="Q1486">
        <v>6.2571565516354004E-3</v>
      </c>
      <c r="R1486">
        <v>4499786</v>
      </c>
      <c r="S1486">
        <v>3839</v>
      </c>
    </row>
    <row r="1487" spans="1:19" x14ac:dyDescent="0.45">
      <c r="A1487" t="s">
        <v>850</v>
      </c>
      <c r="B1487" t="s">
        <v>333</v>
      </c>
      <c r="C1487" t="s">
        <v>151</v>
      </c>
      <c r="D1487">
        <v>0</v>
      </c>
      <c r="F1487">
        <v>0.80039477997547703</v>
      </c>
      <c r="G1487">
        <v>7.1636962928955097E-3</v>
      </c>
      <c r="H1487" t="s">
        <v>349</v>
      </c>
      <c r="K1487" t="s">
        <v>202</v>
      </c>
      <c r="L1487" t="s">
        <v>228</v>
      </c>
      <c r="P1487">
        <v>0.167912796141579</v>
      </c>
      <c r="Q1487">
        <v>6.6762541251712297E-3</v>
      </c>
      <c r="R1487">
        <v>4417144</v>
      </c>
      <c r="S1487">
        <v>4242</v>
      </c>
    </row>
    <row r="1488" spans="1:19" x14ac:dyDescent="0.45">
      <c r="A1488" t="s">
        <v>850</v>
      </c>
      <c r="B1488" t="s">
        <v>333</v>
      </c>
      <c r="C1488" t="s">
        <v>151</v>
      </c>
      <c r="D1488">
        <v>0</v>
      </c>
      <c r="F1488">
        <v>0.80039477997547703</v>
      </c>
      <c r="G1488">
        <v>7.1636962928955097E-3</v>
      </c>
      <c r="H1488" t="s">
        <v>349</v>
      </c>
      <c r="K1488" t="s">
        <v>202</v>
      </c>
      <c r="L1488" t="s">
        <v>228</v>
      </c>
      <c r="P1488">
        <v>0.167912796141579</v>
      </c>
      <c r="Q1488">
        <v>6.6762541251712297E-3</v>
      </c>
      <c r="R1488">
        <v>4417144</v>
      </c>
      <c r="S1488">
        <v>4242</v>
      </c>
    </row>
    <row r="1489" spans="1:19" x14ac:dyDescent="0.45">
      <c r="A1489" t="s">
        <v>850</v>
      </c>
      <c r="B1489" t="s">
        <v>333</v>
      </c>
      <c r="C1489" t="s">
        <v>151</v>
      </c>
      <c r="D1489">
        <v>0</v>
      </c>
      <c r="F1489">
        <v>0.80039477997547703</v>
      </c>
      <c r="G1489">
        <v>7.1636962928955097E-3</v>
      </c>
      <c r="H1489" t="s">
        <v>349</v>
      </c>
      <c r="K1489" t="s">
        <v>202</v>
      </c>
      <c r="L1489" t="s">
        <v>228</v>
      </c>
      <c r="P1489">
        <v>0.167912796141579</v>
      </c>
      <c r="Q1489">
        <v>6.6762541251712297E-3</v>
      </c>
      <c r="R1489">
        <v>4417144</v>
      </c>
      <c r="S1489">
        <v>4242</v>
      </c>
    </row>
    <row r="1490" spans="1:19" x14ac:dyDescent="0.45">
      <c r="A1490" t="s">
        <v>850</v>
      </c>
      <c r="B1490" t="s">
        <v>333</v>
      </c>
      <c r="C1490" t="s">
        <v>151</v>
      </c>
      <c r="D1490">
        <v>0</v>
      </c>
      <c r="F1490">
        <v>0.80039477997547703</v>
      </c>
      <c r="G1490">
        <v>7.1636962928955097E-3</v>
      </c>
      <c r="H1490" t="s">
        <v>349</v>
      </c>
      <c r="K1490" t="s">
        <v>202</v>
      </c>
      <c r="L1490" t="s">
        <v>228</v>
      </c>
      <c r="P1490">
        <v>0.167912796141579</v>
      </c>
      <c r="Q1490">
        <v>6.6762541251712297E-3</v>
      </c>
      <c r="R1490">
        <v>4417144</v>
      </c>
      <c r="S1490">
        <v>4242</v>
      </c>
    </row>
    <row r="1491" spans="1:19" x14ac:dyDescent="0.45">
      <c r="A1491" t="s">
        <v>851</v>
      </c>
      <c r="B1491" t="s">
        <v>333</v>
      </c>
      <c r="C1491" t="s">
        <v>151</v>
      </c>
      <c r="D1491">
        <v>0</v>
      </c>
      <c r="F1491">
        <v>0.90723754282424596</v>
      </c>
      <c r="G1491">
        <v>4.0417927080144099E-3</v>
      </c>
      <c r="H1491" t="s">
        <v>352</v>
      </c>
      <c r="K1491" t="s">
        <v>199</v>
      </c>
      <c r="L1491" t="s">
        <v>231</v>
      </c>
      <c r="P1491">
        <v>7.3623805758456298E-2</v>
      </c>
      <c r="Q1491">
        <v>3.6164673797333402E-3</v>
      </c>
      <c r="R1491">
        <v>6268937</v>
      </c>
      <c r="S1491">
        <v>6825</v>
      </c>
    </row>
    <row r="1492" spans="1:19" x14ac:dyDescent="0.45">
      <c r="A1492" t="s">
        <v>851</v>
      </c>
      <c r="B1492" t="s">
        <v>333</v>
      </c>
      <c r="C1492" t="s">
        <v>151</v>
      </c>
      <c r="D1492">
        <v>0</v>
      </c>
      <c r="F1492">
        <v>0.90723754282424596</v>
      </c>
      <c r="G1492">
        <v>4.0417927080144099E-3</v>
      </c>
      <c r="H1492" t="s">
        <v>352</v>
      </c>
      <c r="K1492" t="s">
        <v>199</v>
      </c>
      <c r="L1492" t="s">
        <v>231</v>
      </c>
      <c r="P1492">
        <v>7.3623805758456298E-2</v>
      </c>
      <c r="Q1492">
        <v>3.6164673797333402E-3</v>
      </c>
      <c r="R1492">
        <v>6268937</v>
      </c>
      <c r="S1492">
        <v>6825</v>
      </c>
    </row>
    <row r="1493" spans="1:19" x14ac:dyDescent="0.45">
      <c r="A1493" t="s">
        <v>851</v>
      </c>
      <c r="B1493" t="s">
        <v>333</v>
      </c>
      <c r="C1493" t="s">
        <v>151</v>
      </c>
      <c r="D1493">
        <v>0</v>
      </c>
      <c r="F1493">
        <v>0.90723754282424596</v>
      </c>
      <c r="G1493">
        <v>4.0417927080144099E-3</v>
      </c>
      <c r="H1493" t="s">
        <v>352</v>
      </c>
      <c r="K1493" t="s">
        <v>199</v>
      </c>
      <c r="L1493" t="s">
        <v>231</v>
      </c>
      <c r="P1493">
        <v>7.3623805758456298E-2</v>
      </c>
      <c r="Q1493">
        <v>3.6164673797333402E-3</v>
      </c>
      <c r="R1493">
        <v>6268937</v>
      </c>
      <c r="S1493">
        <v>6825</v>
      </c>
    </row>
    <row r="1494" spans="1:19" x14ac:dyDescent="0.45">
      <c r="A1494" t="s">
        <v>851</v>
      </c>
      <c r="B1494" t="s">
        <v>333</v>
      </c>
      <c r="C1494" t="s">
        <v>151</v>
      </c>
      <c r="D1494">
        <v>0</v>
      </c>
      <c r="F1494">
        <v>0.90723754282424596</v>
      </c>
      <c r="G1494">
        <v>4.0417927080144099E-3</v>
      </c>
      <c r="H1494" t="s">
        <v>352</v>
      </c>
      <c r="K1494" t="s">
        <v>199</v>
      </c>
      <c r="L1494" t="s">
        <v>231</v>
      </c>
      <c r="P1494">
        <v>7.3623805758456298E-2</v>
      </c>
      <c r="Q1494">
        <v>3.6164673797333402E-3</v>
      </c>
      <c r="R1494">
        <v>6268937</v>
      </c>
      <c r="S1494">
        <v>6825</v>
      </c>
    </row>
    <row r="1495" spans="1:19" x14ac:dyDescent="0.45">
      <c r="A1495" t="s">
        <v>852</v>
      </c>
      <c r="B1495" t="s">
        <v>333</v>
      </c>
      <c r="C1495" t="s">
        <v>151</v>
      </c>
      <c r="D1495">
        <v>0</v>
      </c>
      <c r="F1495">
        <v>0.80571015780452604</v>
      </c>
      <c r="G1495">
        <v>5.3087498614830201E-3</v>
      </c>
      <c r="H1495" t="s">
        <v>355</v>
      </c>
      <c r="K1495" t="s">
        <v>202</v>
      </c>
      <c r="L1495" t="s">
        <v>231</v>
      </c>
      <c r="P1495">
        <v>0.17122174808554899</v>
      </c>
      <c r="Q1495">
        <v>5.08615797269536E-3</v>
      </c>
      <c r="R1495">
        <v>6410716</v>
      </c>
      <c r="S1495">
        <v>7689</v>
      </c>
    </row>
    <row r="1496" spans="1:19" x14ac:dyDescent="0.45">
      <c r="A1496" t="s">
        <v>852</v>
      </c>
      <c r="B1496" t="s">
        <v>333</v>
      </c>
      <c r="C1496" t="s">
        <v>151</v>
      </c>
      <c r="D1496">
        <v>0</v>
      </c>
      <c r="F1496">
        <v>0.80571015780452604</v>
      </c>
      <c r="G1496">
        <v>5.3087498614830201E-3</v>
      </c>
      <c r="H1496" t="s">
        <v>355</v>
      </c>
      <c r="K1496" t="s">
        <v>202</v>
      </c>
      <c r="L1496" t="s">
        <v>231</v>
      </c>
      <c r="P1496">
        <v>0.17122174808554899</v>
      </c>
      <c r="Q1496">
        <v>5.08615797269536E-3</v>
      </c>
      <c r="R1496">
        <v>6410716</v>
      </c>
      <c r="S1496">
        <v>7689</v>
      </c>
    </row>
    <row r="1497" spans="1:19" x14ac:dyDescent="0.45">
      <c r="A1497" t="s">
        <v>852</v>
      </c>
      <c r="B1497" t="s">
        <v>333</v>
      </c>
      <c r="C1497" t="s">
        <v>151</v>
      </c>
      <c r="D1497">
        <v>0</v>
      </c>
      <c r="F1497">
        <v>0.80571015780452604</v>
      </c>
      <c r="G1497">
        <v>5.3087498614830201E-3</v>
      </c>
      <c r="H1497" t="s">
        <v>355</v>
      </c>
      <c r="K1497" t="s">
        <v>202</v>
      </c>
      <c r="L1497" t="s">
        <v>231</v>
      </c>
      <c r="P1497">
        <v>0.17122174808554899</v>
      </c>
      <c r="Q1497">
        <v>5.08615797269536E-3</v>
      </c>
      <c r="R1497">
        <v>6410716</v>
      </c>
      <c r="S1497">
        <v>7689</v>
      </c>
    </row>
    <row r="1498" spans="1:19" x14ac:dyDescent="0.45">
      <c r="A1498" t="s">
        <v>852</v>
      </c>
      <c r="B1498" t="s">
        <v>333</v>
      </c>
      <c r="C1498" t="s">
        <v>151</v>
      </c>
      <c r="D1498">
        <v>0</v>
      </c>
      <c r="F1498">
        <v>0.80571015780452604</v>
      </c>
      <c r="G1498">
        <v>5.3087498614830201E-3</v>
      </c>
      <c r="H1498" t="s">
        <v>355</v>
      </c>
      <c r="K1498" t="s">
        <v>202</v>
      </c>
      <c r="L1498" t="s">
        <v>231</v>
      </c>
      <c r="P1498">
        <v>0.17122174808554899</v>
      </c>
      <c r="Q1498">
        <v>5.08615797269536E-3</v>
      </c>
      <c r="R1498">
        <v>6410716</v>
      </c>
      <c r="S1498">
        <v>7689</v>
      </c>
    </row>
    <row r="1499" spans="1:19" x14ac:dyDescent="0.45">
      <c r="A1499" t="s">
        <v>853</v>
      </c>
      <c r="B1499" t="s">
        <v>333</v>
      </c>
      <c r="C1499" t="s">
        <v>151</v>
      </c>
      <c r="D1499">
        <v>0</v>
      </c>
      <c r="F1499">
        <v>0.75633942001882604</v>
      </c>
      <c r="G1499">
        <v>4.9840638228615701E-3</v>
      </c>
      <c r="H1499" t="s">
        <v>358</v>
      </c>
      <c r="K1499" t="s">
        <v>199</v>
      </c>
      <c r="L1499" t="s">
        <v>234</v>
      </c>
      <c r="P1499">
        <v>0.22336624250630899</v>
      </c>
      <c r="Q1499">
        <v>4.8069093025009304E-3</v>
      </c>
      <c r="R1499">
        <v>6395380</v>
      </c>
      <c r="S1499">
        <v>8777</v>
      </c>
    </row>
    <row r="1500" spans="1:19" x14ac:dyDescent="0.45">
      <c r="A1500" t="s">
        <v>853</v>
      </c>
      <c r="B1500" t="s">
        <v>333</v>
      </c>
      <c r="C1500" t="s">
        <v>151</v>
      </c>
      <c r="D1500">
        <v>0</v>
      </c>
      <c r="F1500">
        <v>0.75633942001882604</v>
      </c>
      <c r="G1500">
        <v>4.9840638228615701E-3</v>
      </c>
      <c r="H1500" t="s">
        <v>358</v>
      </c>
      <c r="K1500" t="s">
        <v>199</v>
      </c>
      <c r="L1500" t="s">
        <v>234</v>
      </c>
      <c r="P1500">
        <v>0.22336624250630899</v>
      </c>
      <c r="Q1500">
        <v>4.8069093025009304E-3</v>
      </c>
      <c r="R1500">
        <v>6395380</v>
      </c>
      <c r="S1500">
        <v>8777</v>
      </c>
    </row>
    <row r="1501" spans="1:19" x14ac:dyDescent="0.45">
      <c r="A1501" t="s">
        <v>853</v>
      </c>
      <c r="B1501" t="s">
        <v>333</v>
      </c>
      <c r="C1501" t="s">
        <v>151</v>
      </c>
      <c r="D1501">
        <v>0</v>
      </c>
      <c r="F1501">
        <v>0.75633942001882604</v>
      </c>
      <c r="G1501">
        <v>4.9840638228615701E-3</v>
      </c>
      <c r="H1501" t="s">
        <v>358</v>
      </c>
      <c r="K1501" t="s">
        <v>199</v>
      </c>
      <c r="L1501" t="s">
        <v>234</v>
      </c>
      <c r="P1501">
        <v>0.22336624250630899</v>
      </c>
      <c r="Q1501">
        <v>4.8069093025009304E-3</v>
      </c>
      <c r="R1501">
        <v>6395380</v>
      </c>
      <c r="S1501">
        <v>8777</v>
      </c>
    </row>
    <row r="1502" spans="1:19" x14ac:dyDescent="0.45">
      <c r="A1502" t="s">
        <v>853</v>
      </c>
      <c r="B1502" t="s">
        <v>333</v>
      </c>
      <c r="C1502" t="s">
        <v>151</v>
      </c>
      <c r="D1502">
        <v>0</v>
      </c>
      <c r="F1502">
        <v>0.75633942001882604</v>
      </c>
      <c r="G1502">
        <v>4.9840638228615701E-3</v>
      </c>
      <c r="H1502" t="s">
        <v>358</v>
      </c>
      <c r="K1502" t="s">
        <v>199</v>
      </c>
      <c r="L1502" t="s">
        <v>234</v>
      </c>
      <c r="P1502">
        <v>0.22336624250630899</v>
      </c>
      <c r="Q1502">
        <v>4.8069093025009304E-3</v>
      </c>
      <c r="R1502">
        <v>6395380</v>
      </c>
      <c r="S1502">
        <v>8777</v>
      </c>
    </row>
    <row r="1503" spans="1:19" x14ac:dyDescent="0.45">
      <c r="A1503" t="s">
        <v>854</v>
      </c>
      <c r="B1503" t="s">
        <v>333</v>
      </c>
      <c r="C1503" t="s">
        <v>151</v>
      </c>
      <c r="D1503">
        <v>0</v>
      </c>
      <c r="F1503">
        <v>0.674423030417731</v>
      </c>
      <c r="G1503">
        <v>5.2613406662265702E-3</v>
      </c>
      <c r="H1503" t="s">
        <v>361</v>
      </c>
      <c r="K1503" t="s">
        <v>202</v>
      </c>
      <c r="L1503" t="s">
        <v>234</v>
      </c>
      <c r="P1503">
        <v>0.31024884230574501</v>
      </c>
      <c r="Q1503">
        <v>5.1860047993453201E-3</v>
      </c>
      <c r="R1503">
        <v>6657630</v>
      </c>
      <c r="S1503">
        <v>9716</v>
      </c>
    </row>
    <row r="1504" spans="1:19" x14ac:dyDescent="0.45">
      <c r="A1504" t="s">
        <v>854</v>
      </c>
      <c r="B1504" t="s">
        <v>333</v>
      </c>
      <c r="C1504" t="s">
        <v>151</v>
      </c>
      <c r="D1504">
        <v>0</v>
      </c>
      <c r="F1504">
        <v>0.674423030417731</v>
      </c>
      <c r="G1504">
        <v>5.2613406662265702E-3</v>
      </c>
      <c r="H1504" t="s">
        <v>361</v>
      </c>
      <c r="K1504" t="s">
        <v>202</v>
      </c>
      <c r="L1504" t="s">
        <v>234</v>
      </c>
      <c r="P1504">
        <v>0.31024884230574501</v>
      </c>
      <c r="Q1504">
        <v>5.1860047993453201E-3</v>
      </c>
      <c r="R1504">
        <v>6657630</v>
      </c>
      <c r="S1504">
        <v>9716</v>
      </c>
    </row>
    <row r="1505" spans="1:19" x14ac:dyDescent="0.45">
      <c r="A1505" t="s">
        <v>854</v>
      </c>
      <c r="B1505" t="s">
        <v>333</v>
      </c>
      <c r="C1505" t="s">
        <v>151</v>
      </c>
      <c r="D1505">
        <v>0</v>
      </c>
      <c r="F1505">
        <v>0.674423030417731</v>
      </c>
      <c r="G1505">
        <v>5.2613406662265702E-3</v>
      </c>
      <c r="H1505" t="s">
        <v>361</v>
      </c>
      <c r="K1505" t="s">
        <v>202</v>
      </c>
      <c r="L1505" t="s">
        <v>234</v>
      </c>
      <c r="P1505">
        <v>0.31024884230574501</v>
      </c>
      <c r="Q1505">
        <v>5.1860047993453201E-3</v>
      </c>
      <c r="R1505">
        <v>6657630</v>
      </c>
      <c r="S1505">
        <v>9716</v>
      </c>
    </row>
    <row r="1506" spans="1:19" x14ac:dyDescent="0.45">
      <c r="A1506" t="s">
        <v>854</v>
      </c>
      <c r="B1506" t="s">
        <v>333</v>
      </c>
      <c r="C1506" t="s">
        <v>151</v>
      </c>
      <c r="D1506">
        <v>0</v>
      </c>
      <c r="F1506">
        <v>0.674423030417731</v>
      </c>
      <c r="G1506">
        <v>5.2613406662265702E-3</v>
      </c>
      <c r="H1506" t="s">
        <v>361</v>
      </c>
      <c r="K1506" t="s">
        <v>202</v>
      </c>
      <c r="L1506" t="s">
        <v>234</v>
      </c>
      <c r="P1506">
        <v>0.31024884230574501</v>
      </c>
      <c r="Q1506">
        <v>5.1860047993453201E-3</v>
      </c>
      <c r="R1506">
        <v>6657630</v>
      </c>
      <c r="S1506">
        <v>9716</v>
      </c>
    </row>
    <row r="1507" spans="1:19" x14ac:dyDescent="0.45">
      <c r="A1507" t="s">
        <v>855</v>
      </c>
      <c r="B1507" t="s">
        <v>444</v>
      </c>
      <c r="C1507" t="s">
        <v>138</v>
      </c>
      <c r="D1507">
        <v>0</v>
      </c>
      <c r="F1507">
        <v>0.66249536349803695</v>
      </c>
      <c r="G1507">
        <v>7.0026887632651602E-3</v>
      </c>
      <c r="H1507" t="s">
        <v>445</v>
      </c>
      <c r="J1507" t="s">
        <v>176</v>
      </c>
      <c r="K1507" t="s">
        <v>199</v>
      </c>
      <c r="P1507">
        <v>0.27604413280874301</v>
      </c>
      <c r="Q1507">
        <v>6.6979591677815602E-3</v>
      </c>
      <c r="R1507">
        <v>5381212</v>
      </c>
      <c r="S1507">
        <v>6703</v>
      </c>
    </row>
    <row r="1508" spans="1:19" x14ac:dyDescent="0.45">
      <c r="A1508" t="s">
        <v>856</v>
      </c>
      <c r="B1508" t="s">
        <v>444</v>
      </c>
      <c r="C1508" t="s">
        <v>138</v>
      </c>
      <c r="D1508">
        <v>0</v>
      </c>
      <c r="F1508">
        <v>0.64748618420213</v>
      </c>
      <c r="G1508">
        <v>5.93566182525594E-3</v>
      </c>
      <c r="H1508" t="s">
        <v>448</v>
      </c>
      <c r="J1508" t="s">
        <v>176</v>
      </c>
      <c r="K1508" t="s">
        <v>202</v>
      </c>
      <c r="P1508">
        <v>0.309788179037425</v>
      </c>
      <c r="Q1508">
        <v>5.8069396349829799E-3</v>
      </c>
      <c r="R1508">
        <v>5876425</v>
      </c>
      <c r="S1508">
        <v>8799</v>
      </c>
    </row>
    <row r="1509" spans="1:19" x14ac:dyDescent="0.45">
      <c r="A1509" t="s">
        <v>857</v>
      </c>
      <c r="B1509" t="s">
        <v>444</v>
      </c>
      <c r="C1509" t="s">
        <v>138</v>
      </c>
      <c r="D1509">
        <v>0</v>
      </c>
      <c r="F1509">
        <v>0.84057901650857603</v>
      </c>
      <c r="G1509">
        <v>2.6719121052686998E-3</v>
      </c>
      <c r="H1509" t="s">
        <v>451</v>
      </c>
      <c r="J1509" t="s">
        <v>179</v>
      </c>
      <c r="K1509" t="s">
        <v>199</v>
      </c>
      <c r="P1509">
        <v>0.13523998675760099</v>
      </c>
      <c r="Q1509">
        <v>2.45826614126172E-3</v>
      </c>
      <c r="R1509">
        <v>15127168</v>
      </c>
      <c r="S1509">
        <v>21514</v>
      </c>
    </row>
    <row r="1510" spans="1:19" x14ac:dyDescent="0.45">
      <c r="A1510" t="s">
        <v>858</v>
      </c>
      <c r="B1510" t="s">
        <v>444</v>
      </c>
      <c r="C1510" t="s">
        <v>138</v>
      </c>
      <c r="D1510">
        <v>0</v>
      </c>
      <c r="F1510">
        <v>0.73765559635398403</v>
      </c>
      <c r="G1510">
        <v>3.1698532260444699E-3</v>
      </c>
      <c r="H1510" t="s">
        <v>454</v>
      </c>
      <c r="J1510" t="s">
        <v>179</v>
      </c>
      <c r="K1510" t="s">
        <v>202</v>
      </c>
      <c r="P1510">
        <v>0.23894646731669</v>
      </c>
      <c r="Q1510">
        <v>3.0603449032741499E-3</v>
      </c>
      <c r="R1510">
        <v>14858960</v>
      </c>
      <c r="S1510">
        <v>21775</v>
      </c>
    </row>
    <row r="1511" spans="1:19" x14ac:dyDescent="0.45">
      <c r="A1511" t="s">
        <v>859</v>
      </c>
      <c r="B1511" t="s">
        <v>444</v>
      </c>
      <c r="C1511" t="s">
        <v>142</v>
      </c>
      <c r="D1511">
        <v>0</v>
      </c>
      <c r="F1511">
        <v>0.66990481574257998</v>
      </c>
      <c r="G1511">
        <v>6.9393140545301402E-3</v>
      </c>
      <c r="H1511" t="s">
        <v>445</v>
      </c>
      <c r="J1511" t="s">
        <v>176</v>
      </c>
      <c r="K1511" t="s">
        <v>199</v>
      </c>
      <c r="P1511">
        <v>0.26897979423852297</v>
      </c>
      <c r="Q1511">
        <v>6.5955511612685296E-3</v>
      </c>
      <c r="R1511">
        <v>5402469</v>
      </c>
      <c r="S1511">
        <v>6489</v>
      </c>
    </row>
    <row r="1512" spans="1:19" x14ac:dyDescent="0.45">
      <c r="A1512" t="s">
        <v>860</v>
      </c>
      <c r="B1512" t="s">
        <v>444</v>
      </c>
      <c r="C1512" t="s">
        <v>142</v>
      </c>
      <c r="D1512">
        <v>0</v>
      </c>
      <c r="F1512">
        <v>0.67266243584115404</v>
      </c>
      <c r="G1512">
        <v>5.74071855815217E-3</v>
      </c>
      <c r="H1512" t="s">
        <v>448</v>
      </c>
      <c r="J1512" t="s">
        <v>176</v>
      </c>
      <c r="K1512" t="s">
        <v>202</v>
      </c>
      <c r="P1512">
        <v>0.288372731748686</v>
      </c>
      <c r="Q1512">
        <v>5.55521008676576E-3</v>
      </c>
      <c r="R1512">
        <v>5847401</v>
      </c>
      <c r="S1512">
        <v>8591</v>
      </c>
    </row>
    <row r="1513" spans="1:19" x14ac:dyDescent="0.45">
      <c r="A1513" t="s">
        <v>861</v>
      </c>
      <c r="B1513" t="s">
        <v>444</v>
      </c>
      <c r="C1513" t="s">
        <v>142</v>
      </c>
      <c r="D1513">
        <v>0</v>
      </c>
      <c r="F1513">
        <v>0.83839099253534899</v>
      </c>
      <c r="G1513">
        <v>2.76310433954413E-3</v>
      </c>
      <c r="H1513" t="s">
        <v>451</v>
      </c>
      <c r="J1513" t="s">
        <v>179</v>
      </c>
      <c r="K1513" t="s">
        <v>199</v>
      </c>
      <c r="P1513">
        <v>0.13599686712947101</v>
      </c>
      <c r="Q1513">
        <v>2.55399064846601E-3</v>
      </c>
      <c r="R1513">
        <v>15155430</v>
      </c>
      <c r="S1513">
        <v>20444</v>
      </c>
    </row>
    <row r="1514" spans="1:19" x14ac:dyDescent="0.45">
      <c r="A1514" t="s">
        <v>862</v>
      </c>
      <c r="B1514" t="s">
        <v>444</v>
      </c>
      <c r="C1514" t="s">
        <v>142</v>
      </c>
      <c r="D1514">
        <v>0</v>
      </c>
      <c r="F1514">
        <v>0.74298848633110004</v>
      </c>
      <c r="G1514">
        <v>3.2548497282753499E-3</v>
      </c>
      <c r="H1514" t="s">
        <v>454</v>
      </c>
      <c r="J1514" t="s">
        <v>179</v>
      </c>
      <c r="K1514" t="s">
        <v>202</v>
      </c>
      <c r="P1514">
        <v>0.23588043051663499</v>
      </c>
      <c r="Q1514">
        <v>3.1483845992861799E-3</v>
      </c>
      <c r="R1514">
        <v>14918355</v>
      </c>
      <c r="S1514">
        <v>20770</v>
      </c>
    </row>
    <row r="1515" spans="1:19" x14ac:dyDescent="0.45">
      <c r="A1515" t="s">
        <v>863</v>
      </c>
      <c r="B1515" t="s">
        <v>444</v>
      </c>
      <c r="C1515" t="s">
        <v>145</v>
      </c>
      <c r="D1515">
        <v>0</v>
      </c>
      <c r="F1515">
        <v>0.67639405624672</v>
      </c>
      <c r="G1515">
        <v>7.6251335595453901E-3</v>
      </c>
      <c r="H1515" t="s">
        <v>445</v>
      </c>
      <c r="J1515" t="s">
        <v>176</v>
      </c>
      <c r="K1515" t="s">
        <v>199</v>
      </c>
      <c r="P1515">
        <v>0.26679478745445101</v>
      </c>
      <c r="Q1515">
        <v>7.1949650464034204E-3</v>
      </c>
      <c r="R1515">
        <v>5352241</v>
      </c>
      <c r="S1515">
        <v>4968</v>
      </c>
    </row>
    <row r="1516" spans="1:19" x14ac:dyDescent="0.45">
      <c r="A1516" t="s">
        <v>864</v>
      </c>
      <c r="B1516" t="s">
        <v>444</v>
      </c>
      <c r="C1516" t="s">
        <v>145</v>
      </c>
      <c r="D1516">
        <v>0</v>
      </c>
      <c r="F1516">
        <v>0.66609419595196195</v>
      </c>
      <c r="G1516">
        <v>7.25759173213487E-3</v>
      </c>
      <c r="H1516" t="s">
        <v>448</v>
      </c>
      <c r="J1516" t="s">
        <v>176</v>
      </c>
      <c r="K1516" t="s">
        <v>202</v>
      </c>
      <c r="P1516">
        <v>0.29526341562358199</v>
      </c>
      <c r="Q1516">
        <v>6.9808352237586404E-3</v>
      </c>
      <c r="R1516">
        <v>5689374</v>
      </c>
      <c r="S1516">
        <v>6437</v>
      </c>
    </row>
    <row r="1517" spans="1:19" x14ac:dyDescent="0.45">
      <c r="A1517" t="s">
        <v>865</v>
      </c>
      <c r="B1517" t="s">
        <v>444</v>
      </c>
      <c r="C1517" t="s">
        <v>145</v>
      </c>
      <c r="D1517">
        <v>0</v>
      </c>
      <c r="F1517">
        <v>0.83155157349320696</v>
      </c>
      <c r="G1517">
        <v>3.2265518455854799E-3</v>
      </c>
      <c r="H1517" t="s">
        <v>451</v>
      </c>
      <c r="J1517" t="s">
        <v>179</v>
      </c>
      <c r="K1517" t="s">
        <v>199</v>
      </c>
      <c r="P1517">
        <v>0.140503091470842</v>
      </c>
      <c r="Q1517">
        <v>2.9909047962218701E-3</v>
      </c>
      <c r="R1517">
        <v>15217352</v>
      </c>
      <c r="S1517">
        <v>16762</v>
      </c>
    </row>
    <row r="1518" spans="1:19" x14ac:dyDescent="0.45">
      <c r="A1518" t="s">
        <v>866</v>
      </c>
      <c r="B1518" t="s">
        <v>444</v>
      </c>
      <c r="C1518" t="s">
        <v>145</v>
      </c>
      <c r="D1518">
        <v>0</v>
      </c>
      <c r="F1518">
        <v>0.74086424127570605</v>
      </c>
      <c r="G1518">
        <v>3.7457371339654402E-3</v>
      </c>
      <c r="H1518" t="s">
        <v>454</v>
      </c>
      <c r="J1518" t="s">
        <v>179</v>
      </c>
      <c r="K1518" t="s">
        <v>202</v>
      </c>
      <c r="P1518">
        <v>0.235855867333397</v>
      </c>
      <c r="Q1518">
        <v>3.6172811209144E-3</v>
      </c>
      <c r="R1518">
        <v>15070560</v>
      </c>
      <c r="S1518">
        <v>17195</v>
      </c>
    </row>
    <row r="1519" spans="1:19" x14ac:dyDescent="0.45">
      <c r="A1519" t="s">
        <v>867</v>
      </c>
      <c r="B1519" t="s">
        <v>444</v>
      </c>
      <c r="C1519" t="s">
        <v>148</v>
      </c>
      <c r="D1519">
        <v>0</v>
      </c>
      <c r="F1519">
        <v>0.65930094112829196</v>
      </c>
      <c r="G1519">
        <v>7.7213398898777399E-3</v>
      </c>
      <c r="H1519" t="s">
        <v>445</v>
      </c>
      <c r="J1519" t="s">
        <v>176</v>
      </c>
      <c r="K1519" t="s">
        <v>199</v>
      </c>
      <c r="P1519">
        <v>0.27469437977294597</v>
      </c>
      <c r="Q1519">
        <v>7.1958104958197103E-3</v>
      </c>
      <c r="R1519">
        <v>5274520</v>
      </c>
      <c r="S1519">
        <v>5736</v>
      </c>
    </row>
    <row r="1520" spans="1:19" x14ac:dyDescent="0.45">
      <c r="A1520" t="s">
        <v>868</v>
      </c>
      <c r="B1520" t="s">
        <v>444</v>
      </c>
      <c r="C1520" t="s">
        <v>148</v>
      </c>
      <c r="D1520">
        <v>0</v>
      </c>
      <c r="F1520">
        <v>0.66075734638585404</v>
      </c>
      <c r="G1520">
        <v>6.7289578581234697E-3</v>
      </c>
      <c r="H1520" t="s">
        <v>448</v>
      </c>
      <c r="J1520" t="s">
        <v>176</v>
      </c>
      <c r="K1520" t="s">
        <v>202</v>
      </c>
      <c r="P1520">
        <v>0.29157011931077298</v>
      </c>
      <c r="Q1520">
        <v>6.6011568199240596E-3</v>
      </c>
      <c r="R1520">
        <v>5813641</v>
      </c>
      <c r="S1520">
        <v>7695</v>
      </c>
    </row>
    <row r="1521" spans="1:19" x14ac:dyDescent="0.45">
      <c r="A1521" t="s">
        <v>869</v>
      </c>
      <c r="B1521" t="s">
        <v>444</v>
      </c>
      <c r="C1521" t="s">
        <v>148</v>
      </c>
      <c r="D1521">
        <v>0</v>
      </c>
      <c r="F1521">
        <v>0.82433210456188699</v>
      </c>
      <c r="G1521">
        <v>3.1569127268545401E-3</v>
      </c>
      <c r="H1521" t="s">
        <v>451</v>
      </c>
      <c r="J1521" t="s">
        <v>179</v>
      </c>
      <c r="K1521" t="s">
        <v>199</v>
      </c>
      <c r="P1521">
        <v>0.146681592035251</v>
      </c>
      <c r="Q1521">
        <v>2.9347923152486998E-3</v>
      </c>
      <c r="R1521">
        <v>15309058</v>
      </c>
      <c r="S1521">
        <v>20412</v>
      </c>
    </row>
    <row r="1522" spans="1:19" x14ac:dyDescent="0.45">
      <c r="A1522" t="s">
        <v>870</v>
      </c>
      <c r="B1522" t="s">
        <v>444</v>
      </c>
      <c r="C1522" t="s">
        <v>148</v>
      </c>
      <c r="D1522">
        <v>0</v>
      </c>
      <c r="F1522">
        <v>0.737053331516344</v>
      </c>
      <c r="G1522">
        <v>3.6524338035312902E-3</v>
      </c>
      <c r="H1522" t="s">
        <v>454</v>
      </c>
      <c r="J1522" t="s">
        <v>179</v>
      </c>
      <c r="K1522" t="s">
        <v>202</v>
      </c>
      <c r="P1522">
        <v>0.236897756814162</v>
      </c>
      <c r="Q1522">
        <v>3.5218351652216398E-3</v>
      </c>
      <c r="R1522">
        <v>14947803</v>
      </c>
      <c r="S1522">
        <v>21038</v>
      </c>
    </row>
    <row r="1523" spans="1:19" x14ac:dyDescent="0.45">
      <c r="A1523" t="s">
        <v>871</v>
      </c>
      <c r="B1523" t="s">
        <v>444</v>
      </c>
      <c r="C1523" t="s">
        <v>151</v>
      </c>
      <c r="D1523">
        <v>0</v>
      </c>
      <c r="F1523">
        <v>0.65194628724486903</v>
      </c>
      <c r="G1523">
        <v>1.07860796511566E-2</v>
      </c>
      <c r="H1523" t="s">
        <v>445</v>
      </c>
      <c r="J1523" t="s">
        <v>176</v>
      </c>
      <c r="K1523" t="s">
        <v>199</v>
      </c>
      <c r="P1523">
        <v>0.29217548730068299</v>
      </c>
      <c r="Q1523">
        <v>1.11273197462306E-2</v>
      </c>
      <c r="R1523">
        <v>5367887</v>
      </c>
      <c r="S1523">
        <v>5259</v>
      </c>
    </row>
    <row r="1524" spans="1:19" x14ac:dyDescent="0.45">
      <c r="A1524" t="s">
        <v>872</v>
      </c>
      <c r="B1524" t="s">
        <v>444</v>
      </c>
      <c r="C1524" t="s">
        <v>151</v>
      </c>
      <c r="D1524">
        <v>0</v>
      </c>
      <c r="F1524">
        <v>0.65356885817958799</v>
      </c>
      <c r="G1524">
        <v>7.4356677995961297E-3</v>
      </c>
      <c r="H1524" t="s">
        <v>448</v>
      </c>
      <c r="J1524" t="s">
        <v>176</v>
      </c>
      <c r="K1524" t="s">
        <v>202</v>
      </c>
      <c r="P1524">
        <v>0.303884104142496</v>
      </c>
      <c r="Q1524">
        <v>7.2509402630438098E-3</v>
      </c>
      <c r="R1524">
        <v>5798171</v>
      </c>
      <c r="S1524">
        <v>6841</v>
      </c>
    </row>
    <row r="1525" spans="1:19" x14ac:dyDescent="0.45">
      <c r="A1525" t="s">
        <v>873</v>
      </c>
      <c r="B1525" t="s">
        <v>444</v>
      </c>
      <c r="C1525" t="s">
        <v>151</v>
      </c>
      <c r="D1525">
        <v>0</v>
      </c>
      <c r="F1525">
        <v>0.83396089127494899</v>
      </c>
      <c r="G1525">
        <v>3.2794478563170498E-3</v>
      </c>
      <c r="H1525" t="s">
        <v>451</v>
      </c>
      <c r="J1525" t="s">
        <v>179</v>
      </c>
      <c r="K1525" t="s">
        <v>199</v>
      </c>
      <c r="P1525">
        <v>0.144048075297005</v>
      </c>
      <c r="Q1525">
        <v>3.0579435801598399E-3</v>
      </c>
      <c r="R1525">
        <v>15279864</v>
      </c>
      <c r="S1525">
        <v>17396</v>
      </c>
    </row>
    <row r="1526" spans="1:19" x14ac:dyDescent="0.45">
      <c r="A1526" t="s">
        <v>874</v>
      </c>
      <c r="B1526" t="s">
        <v>444</v>
      </c>
      <c r="C1526" t="s">
        <v>151</v>
      </c>
      <c r="D1526">
        <v>0</v>
      </c>
      <c r="F1526">
        <v>0.74389561921182201</v>
      </c>
      <c r="G1526">
        <v>3.82384744537155E-3</v>
      </c>
      <c r="H1526" t="s">
        <v>454</v>
      </c>
      <c r="J1526" t="s">
        <v>179</v>
      </c>
      <c r="K1526" t="s">
        <v>202</v>
      </c>
      <c r="P1526">
        <v>0.23684128203943799</v>
      </c>
      <c r="Q1526">
        <v>3.6949393663037299E-3</v>
      </c>
      <c r="R1526">
        <v>15024374</v>
      </c>
      <c r="S1526">
        <v>17835</v>
      </c>
    </row>
    <row r="1527" spans="1:19" x14ac:dyDescent="0.45">
      <c r="A1527" t="s">
        <v>805</v>
      </c>
      <c r="B1527" t="s">
        <v>333</v>
      </c>
      <c r="C1527" t="s">
        <v>138</v>
      </c>
      <c r="D1527">
        <v>0</v>
      </c>
      <c r="F1527">
        <v>0.24518181207527701</v>
      </c>
      <c r="G1527">
        <v>1.3428589138585899E-2</v>
      </c>
      <c r="H1527" t="s">
        <v>334</v>
      </c>
      <c r="K1527" t="s">
        <v>199</v>
      </c>
      <c r="L1527" t="s">
        <v>222</v>
      </c>
      <c r="P1527">
        <v>0.69389323018707405</v>
      </c>
      <c r="Q1527">
        <v>1.44277495913729E-2</v>
      </c>
      <c r="R1527">
        <v>714584</v>
      </c>
      <c r="S1527">
        <v>1078</v>
      </c>
    </row>
    <row r="1528" spans="1:19" x14ac:dyDescent="0.45">
      <c r="A1528" t="s">
        <v>805</v>
      </c>
      <c r="B1528" t="s">
        <v>333</v>
      </c>
      <c r="C1528" t="s">
        <v>138</v>
      </c>
      <c r="D1528">
        <v>0</v>
      </c>
      <c r="F1528">
        <v>0.24518181207527701</v>
      </c>
      <c r="G1528">
        <v>1.3428589138585899E-2</v>
      </c>
      <c r="H1528" t="s">
        <v>334</v>
      </c>
      <c r="K1528" t="s">
        <v>199</v>
      </c>
      <c r="L1528" t="s">
        <v>222</v>
      </c>
      <c r="P1528">
        <v>0.69389323018707405</v>
      </c>
      <c r="Q1528">
        <v>1.44277495913729E-2</v>
      </c>
      <c r="R1528">
        <v>714584</v>
      </c>
      <c r="S1528">
        <v>1078</v>
      </c>
    </row>
    <row r="1529" spans="1:19" x14ac:dyDescent="0.45">
      <c r="A1529" t="s">
        <v>805</v>
      </c>
      <c r="B1529" t="s">
        <v>333</v>
      </c>
      <c r="C1529" t="s">
        <v>138</v>
      </c>
      <c r="D1529">
        <v>0</v>
      </c>
      <c r="F1529">
        <v>0.24518181207527701</v>
      </c>
      <c r="G1529">
        <v>1.3428589138585899E-2</v>
      </c>
      <c r="H1529" t="s">
        <v>334</v>
      </c>
      <c r="K1529" t="s">
        <v>199</v>
      </c>
      <c r="L1529" t="s">
        <v>222</v>
      </c>
      <c r="P1529">
        <v>0.69389323018707405</v>
      </c>
      <c r="Q1529">
        <v>1.44277495913729E-2</v>
      </c>
      <c r="R1529">
        <v>714584</v>
      </c>
      <c r="S1529">
        <v>1078</v>
      </c>
    </row>
    <row r="1530" spans="1:19" x14ac:dyDescent="0.45">
      <c r="A1530" t="s">
        <v>805</v>
      </c>
      <c r="B1530" t="s">
        <v>333</v>
      </c>
      <c r="C1530" t="s">
        <v>138</v>
      </c>
      <c r="D1530">
        <v>0</v>
      </c>
      <c r="F1530">
        <v>0.24518181207527701</v>
      </c>
      <c r="G1530">
        <v>1.3428589138585899E-2</v>
      </c>
      <c r="H1530" t="s">
        <v>334</v>
      </c>
      <c r="K1530" t="s">
        <v>199</v>
      </c>
      <c r="L1530" t="s">
        <v>222</v>
      </c>
      <c r="P1530">
        <v>0.69389323018707405</v>
      </c>
      <c r="Q1530">
        <v>1.44277495913729E-2</v>
      </c>
      <c r="R1530">
        <v>714584</v>
      </c>
      <c r="S1530">
        <v>1078</v>
      </c>
    </row>
    <row r="1531" spans="1:19" x14ac:dyDescent="0.45">
      <c r="A1531" t="s">
        <v>806</v>
      </c>
      <c r="B1531" t="s">
        <v>333</v>
      </c>
      <c r="C1531" t="s">
        <v>138</v>
      </c>
      <c r="D1531">
        <v>0</v>
      </c>
      <c r="F1531">
        <v>0.265381269465435</v>
      </c>
      <c r="G1531">
        <v>1.41752429567404E-2</v>
      </c>
      <c r="H1531" t="s">
        <v>337</v>
      </c>
      <c r="K1531" t="s">
        <v>202</v>
      </c>
      <c r="L1531" t="s">
        <v>222</v>
      </c>
      <c r="P1531">
        <v>0.66784321146852499</v>
      </c>
      <c r="Q1531">
        <v>1.5158035090030299E-2</v>
      </c>
      <c r="R1531">
        <v>681657</v>
      </c>
      <c r="S1531">
        <v>1032</v>
      </c>
    </row>
    <row r="1532" spans="1:19" x14ac:dyDescent="0.45">
      <c r="A1532" t="s">
        <v>806</v>
      </c>
      <c r="B1532" t="s">
        <v>333</v>
      </c>
      <c r="C1532" t="s">
        <v>138</v>
      </c>
      <c r="D1532">
        <v>0</v>
      </c>
      <c r="F1532">
        <v>0.265381269465435</v>
      </c>
      <c r="G1532">
        <v>1.41752429567404E-2</v>
      </c>
      <c r="H1532" t="s">
        <v>337</v>
      </c>
      <c r="K1532" t="s">
        <v>202</v>
      </c>
      <c r="L1532" t="s">
        <v>222</v>
      </c>
      <c r="P1532">
        <v>0.66784321146852499</v>
      </c>
      <c r="Q1532">
        <v>1.5158035090030299E-2</v>
      </c>
      <c r="R1532">
        <v>681657</v>
      </c>
      <c r="S1532">
        <v>1032</v>
      </c>
    </row>
    <row r="1533" spans="1:19" x14ac:dyDescent="0.45">
      <c r="A1533" t="s">
        <v>806</v>
      </c>
      <c r="B1533" t="s">
        <v>333</v>
      </c>
      <c r="C1533" t="s">
        <v>138</v>
      </c>
      <c r="D1533">
        <v>0</v>
      </c>
      <c r="F1533">
        <v>0.265381269465435</v>
      </c>
      <c r="G1533">
        <v>1.41752429567404E-2</v>
      </c>
      <c r="H1533" t="s">
        <v>337</v>
      </c>
      <c r="K1533" t="s">
        <v>202</v>
      </c>
      <c r="L1533" t="s">
        <v>222</v>
      </c>
      <c r="P1533">
        <v>0.66784321146852499</v>
      </c>
      <c r="Q1533">
        <v>1.5158035090030299E-2</v>
      </c>
      <c r="R1533">
        <v>681657</v>
      </c>
      <c r="S1533">
        <v>1032</v>
      </c>
    </row>
    <row r="1534" spans="1:19" x14ac:dyDescent="0.45">
      <c r="A1534" t="s">
        <v>806</v>
      </c>
      <c r="B1534" t="s">
        <v>333</v>
      </c>
      <c r="C1534" t="s">
        <v>138</v>
      </c>
      <c r="D1534">
        <v>0</v>
      </c>
      <c r="F1534">
        <v>0.265381269465435</v>
      </c>
      <c r="G1534">
        <v>1.41752429567404E-2</v>
      </c>
      <c r="H1534" t="s">
        <v>337</v>
      </c>
      <c r="K1534" t="s">
        <v>202</v>
      </c>
      <c r="L1534" t="s">
        <v>222</v>
      </c>
      <c r="P1534">
        <v>0.66784321146852499</v>
      </c>
      <c r="Q1534">
        <v>1.5158035090030299E-2</v>
      </c>
      <c r="R1534">
        <v>681657</v>
      </c>
      <c r="S1534">
        <v>1032</v>
      </c>
    </row>
    <row r="1535" spans="1:19" x14ac:dyDescent="0.45">
      <c r="A1535" t="s">
        <v>807</v>
      </c>
      <c r="B1535" t="s">
        <v>333</v>
      </c>
      <c r="C1535" t="s">
        <v>138</v>
      </c>
      <c r="D1535">
        <v>0</v>
      </c>
      <c r="F1535">
        <v>0.60575057637476604</v>
      </c>
      <c r="G1535">
        <v>1.00908661480735E-2</v>
      </c>
      <c r="H1535" t="s">
        <v>340</v>
      </c>
      <c r="K1535" t="s">
        <v>199</v>
      </c>
      <c r="L1535" t="s">
        <v>225</v>
      </c>
      <c r="P1535">
        <v>0.32105236127614001</v>
      </c>
      <c r="Q1535">
        <v>1.0022653765377899E-2</v>
      </c>
      <c r="R1535">
        <v>2862287</v>
      </c>
      <c r="S1535">
        <v>3399</v>
      </c>
    </row>
    <row r="1536" spans="1:19" x14ac:dyDescent="0.45">
      <c r="A1536" t="s">
        <v>807</v>
      </c>
      <c r="B1536" t="s">
        <v>333</v>
      </c>
      <c r="C1536" t="s">
        <v>138</v>
      </c>
      <c r="D1536">
        <v>0</v>
      </c>
      <c r="F1536">
        <v>0.60575057637476604</v>
      </c>
      <c r="G1536">
        <v>1.00908661480735E-2</v>
      </c>
      <c r="H1536" t="s">
        <v>340</v>
      </c>
      <c r="K1536" t="s">
        <v>199</v>
      </c>
      <c r="L1536" t="s">
        <v>225</v>
      </c>
      <c r="P1536">
        <v>0.32105236127614001</v>
      </c>
      <c r="Q1536">
        <v>1.0022653765377899E-2</v>
      </c>
      <c r="R1536">
        <v>2862287</v>
      </c>
      <c r="S1536">
        <v>3399</v>
      </c>
    </row>
    <row r="1537" spans="1:19" x14ac:dyDescent="0.45">
      <c r="A1537" t="s">
        <v>807</v>
      </c>
      <c r="B1537" t="s">
        <v>333</v>
      </c>
      <c r="C1537" t="s">
        <v>138</v>
      </c>
      <c r="D1537">
        <v>0</v>
      </c>
      <c r="F1537">
        <v>0.60575057637476604</v>
      </c>
      <c r="G1537">
        <v>1.00908661480735E-2</v>
      </c>
      <c r="H1537" t="s">
        <v>340</v>
      </c>
      <c r="K1537" t="s">
        <v>199</v>
      </c>
      <c r="L1537" t="s">
        <v>225</v>
      </c>
      <c r="P1537">
        <v>0.32105236127614001</v>
      </c>
      <c r="Q1537">
        <v>1.0022653765377899E-2</v>
      </c>
      <c r="R1537">
        <v>2862287</v>
      </c>
      <c r="S1537">
        <v>3399</v>
      </c>
    </row>
    <row r="1538" spans="1:19" x14ac:dyDescent="0.45">
      <c r="A1538" t="s">
        <v>807</v>
      </c>
      <c r="B1538" t="s">
        <v>333</v>
      </c>
      <c r="C1538" t="s">
        <v>138</v>
      </c>
      <c r="D1538">
        <v>0</v>
      </c>
      <c r="F1538">
        <v>0.60575057637476604</v>
      </c>
      <c r="G1538">
        <v>1.00908661480735E-2</v>
      </c>
      <c r="H1538" t="s">
        <v>340</v>
      </c>
      <c r="K1538" t="s">
        <v>199</v>
      </c>
      <c r="L1538" t="s">
        <v>225</v>
      </c>
      <c r="P1538">
        <v>0.32105236127614001</v>
      </c>
      <c r="Q1538">
        <v>1.0022653765377899E-2</v>
      </c>
      <c r="R1538">
        <v>2862287</v>
      </c>
      <c r="S1538">
        <v>3399</v>
      </c>
    </row>
    <row r="1539" spans="1:19" x14ac:dyDescent="0.45">
      <c r="A1539" t="s">
        <v>808</v>
      </c>
      <c r="B1539" t="s">
        <v>333</v>
      </c>
      <c r="C1539" t="s">
        <v>138</v>
      </c>
      <c r="D1539">
        <v>0</v>
      </c>
      <c r="F1539">
        <v>0.59448013209292005</v>
      </c>
      <c r="G1539">
        <v>9.8025691272282094E-3</v>
      </c>
      <c r="H1539" t="s">
        <v>343</v>
      </c>
      <c r="K1539" t="s">
        <v>202</v>
      </c>
      <c r="L1539" t="s">
        <v>225</v>
      </c>
      <c r="P1539">
        <v>0.35266665499768102</v>
      </c>
      <c r="Q1539">
        <v>9.7685356149773903E-3</v>
      </c>
      <c r="R1539">
        <v>2742312</v>
      </c>
      <c r="S1539">
        <v>3365</v>
      </c>
    </row>
    <row r="1540" spans="1:19" x14ac:dyDescent="0.45">
      <c r="A1540" t="s">
        <v>808</v>
      </c>
      <c r="B1540" t="s">
        <v>333</v>
      </c>
      <c r="C1540" t="s">
        <v>138</v>
      </c>
      <c r="D1540">
        <v>0</v>
      </c>
      <c r="F1540">
        <v>0.59448013209292005</v>
      </c>
      <c r="G1540">
        <v>9.8025691272282094E-3</v>
      </c>
      <c r="H1540" t="s">
        <v>343</v>
      </c>
      <c r="K1540" t="s">
        <v>202</v>
      </c>
      <c r="L1540" t="s">
        <v>225</v>
      </c>
      <c r="P1540">
        <v>0.35266665499768102</v>
      </c>
      <c r="Q1540">
        <v>9.7685356149773903E-3</v>
      </c>
      <c r="R1540">
        <v>2742312</v>
      </c>
      <c r="S1540">
        <v>3365</v>
      </c>
    </row>
    <row r="1541" spans="1:19" x14ac:dyDescent="0.45">
      <c r="A1541" t="s">
        <v>808</v>
      </c>
      <c r="B1541" t="s">
        <v>333</v>
      </c>
      <c r="C1541" t="s">
        <v>138</v>
      </c>
      <c r="D1541">
        <v>0</v>
      </c>
      <c r="F1541">
        <v>0.59448013209292005</v>
      </c>
      <c r="G1541">
        <v>9.8025691272282094E-3</v>
      </c>
      <c r="H1541" t="s">
        <v>343</v>
      </c>
      <c r="K1541" t="s">
        <v>202</v>
      </c>
      <c r="L1541" t="s">
        <v>225</v>
      </c>
      <c r="P1541">
        <v>0.35266665499768102</v>
      </c>
      <c r="Q1541">
        <v>9.7685356149773903E-3</v>
      </c>
      <c r="R1541">
        <v>2742312</v>
      </c>
      <c r="S1541">
        <v>3365</v>
      </c>
    </row>
    <row r="1542" spans="1:19" x14ac:dyDescent="0.45">
      <c r="A1542" t="s">
        <v>808</v>
      </c>
      <c r="B1542" t="s">
        <v>333</v>
      </c>
      <c r="C1542" t="s">
        <v>138</v>
      </c>
      <c r="D1542">
        <v>0</v>
      </c>
      <c r="F1542">
        <v>0.59448013209292005</v>
      </c>
      <c r="G1542">
        <v>9.8025691272282094E-3</v>
      </c>
      <c r="H1542" t="s">
        <v>343</v>
      </c>
      <c r="K1542" t="s">
        <v>202</v>
      </c>
      <c r="L1542" t="s">
        <v>225</v>
      </c>
      <c r="P1542">
        <v>0.35266665499768102</v>
      </c>
      <c r="Q1542">
        <v>9.7685356149773903E-3</v>
      </c>
      <c r="R1542">
        <v>2742312</v>
      </c>
      <c r="S1542">
        <v>3365</v>
      </c>
    </row>
    <row r="1543" spans="1:19" x14ac:dyDescent="0.45">
      <c r="A1543" t="s">
        <v>809</v>
      </c>
      <c r="B1543" t="s">
        <v>333</v>
      </c>
      <c r="C1543" t="s">
        <v>138</v>
      </c>
      <c r="D1543">
        <v>0</v>
      </c>
      <c r="F1543">
        <v>0.88700210361342202</v>
      </c>
      <c r="G1543">
        <v>4.7023237880458001E-3</v>
      </c>
      <c r="H1543" t="s">
        <v>346</v>
      </c>
      <c r="K1543" t="s">
        <v>199</v>
      </c>
      <c r="L1543" t="s">
        <v>228</v>
      </c>
      <c r="P1543">
        <v>7.8287715510731007E-2</v>
      </c>
      <c r="Q1543">
        <v>3.9400883498020801E-3</v>
      </c>
      <c r="R1543">
        <v>4468977</v>
      </c>
      <c r="S1543">
        <v>5416</v>
      </c>
    </row>
    <row r="1544" spans="1:19" x14ac:dyDescent="0.45">
      <c r="A1544" t="s">
        <v>809</v>
      </c>
      <c r="B1544" t="s">
        <v>333</v>
      </c>
      <c r="C1544" t="s">
        <v>138</v>
      </c>
      <c r="D1544">
        <v>0</v>
      </c>
      <c r="F1544">
        <v>0.88700210361342202</v>
      </c>
      <c r="G1544">
        <v>4.7023237880458001E-3</v>
      </c>
      <c r="H1544" t="s">
        <v>346</v>
      </c>
      <c r="K1544" t="s">
        <v>199</v>
      </c>
      <c r="L1544" t="s">
        <v>228</v>
      </c>
      <c r="P1544">
        <v>7.8287715510731007E-2</v>
      </c>
      <c r="Q1544">
        <v>3.9400883498020801E-3</v>
      </c>
      <c r="R1544">
        <v>4468977</v>
      </c>
      <c r="S1544">
        <v>5416</v>
      </c>
    </row>
    <row r="1545" spans="1:19" x14ac:dyDescent="0.45">
      <c r="A1545" t="s">
        <v>809</v>
      </c>
      <c r="B1545" t="s">
        <v>333</v>
      </c>
      <c r="C1545" t="s">
        <v>138</v>
      </c>
      <c r="D1545">
        <v>0</v>
      </c>
      <c r="F1545">
        <v>0.88700210361342202</v>
      </c>
      <c r="G1545">
        <v>4.7023237880458001E-3</v>
      </c>
      <c r="H1545" t="s">
        <v>346</v>
      </c>
      <c r="K1545" t="s">
        <v>199</v>
      </c>
      <c r="L1545" t="s">
        <v>228</v>
      </c>
      <c r="P1545">
        <v>7.8287715510731007E-2</v>
      </c>
      <c r="Q1545">
        <v>3.9400883498020801E-3</v>
      </c>
      <c r="R1545">
        <v>4468977</v>
      </c>
      <c r="S1545">
        <v>5416</v>
      </c>
    </row>
    <row r="1546" spans="1:19" x14ac:dyDescent="0.45">
      <c r="A1546" t="s">
        <v>809</v>
      </c>
      <c r="B1546" t="s">
        <v>333</v>
      </c>
      <c r="C1546" t="s">
        <v>138</v>
      </c>
      <c r="D1546">
        <v>0</v>
      </c>
      <c r="F1546">
        <v>0.88700210361342202</v>
      </c>
      <c r="G1546">
        <v>4.7023237880458001E-3</v>
      </c>
      <c r="H1546" t="s">
        <v>346</v>
      </c>
      <c r="K1546" t="s">
        <v>199</v>
      </c>
      <c r="L1546" t="s">
        <v>228</v>
      </c>
      <c r="P1546">
        <v>7.8287715510731007E-2</v>
      </c>
      <c r="Q1546">
        <v>3.9400883498020801E-3</v>
      </c>
      <c r="R1546">
        <v>4468977</v>
      </c>
      <c r="S1546">
        <v>5416</v>
      </c>
    </row>
    <row r="1547" spans="1:19" x14ac:dyDescent="0.45">
      <c r="A1547" t="s">
        <v>810</v>
      </c>
      <c r="B1547" t="s">
        <v>333</v>
      </c>
      <c r="C1547" t="s">
        <v>138</v>
      </c>
      <c r="D1547">
        <v>0</v>
      </c>
      <c r="F1547">
        <v>0.77589598341230903</v>
      </c>
      <c r="G1547">
        <v>5.5967286731864099E-3</v>
      </c>
      <c r="H1547" t="s">
        <v>349</v>
      </c>
      <c r="K1547" t="s">
        <v>202</v>
      </c>
      <c r="L1547" t="s">
        <v>228</v>
      </c>
      <c r="P1547">
        <v>0.19457891445821099</v>
      </c>
      <c r="Q1547">
        <v>5.3243749628118604E-3</v>
      </c>
      <c r="R1547">
        <v>4453905</v>
      </c>
      <c r="S1547">
        <v>6214</v>
      </c>
    </row>
    <row r="1548" spans="1:19" x14ac:dyDescent="0.45">
      <c r="A1548" t="s">
        <v>810</v>
      </c>
      <c r="B1548" t="s">
        <v>333</v>
      </c>
      <c r="C1548" t="s">
        <v>138</v>
      </c>
      <c r="D1548">
        <v>0</v>
      </c>
      <c r="F1548">
        <v>0.77589598341230903</v>
      </c>
      <c r="G1548">
        <v>5.5967286731864099E-3</v>
      </c>
      <c r="H1548" t="s">
        <v>349</v>
      </c>
      <c r="K1548" t="s">
        <v>202</v>
      </c>
      <c r="L1548" t="s">
        <v>228</v>
      </c>
      <c r="P1548">
        <v>0.19457891445821099</v>
      </c>
      <c r="Q1548">
        <v>5.3243749628118604E-3</v>
      </c>
      <c r="R1548">
        <v>4453905</v>
      </c>
      <c r="S1548">
        <v>6214</v>
      </c>
    </row>
    <row r="1549" spans="1:19" x14ac:dyDescent="0.45">
      <c r="A1549" t="s">
        <v>810</v>
      </c>
      <c r="B1549" t="s">
        <v>333</v>
      </c>
      <c r="C1549" t="s">
        <v>138</v>
      </c>
      <c r="D1549">
        <v>0</v>
      </c>
      <c r="F1549">
        <v>0.77589598341230903</v>
      </c>
      <c r="G1549">
        <v>5.5967286731864099E-3</v>
      </c>
      <c r="H1549" t="s">
        <v>349</v>
      </c>
      <c r="K1549" t="s">
        <v>202</v>
      </c>
      <c r="L1549" t="s">
        <v>228</v>
      </c>
      <c r="P1549">
        <v>0.19457891445821099</v>
      </c>
      <c r="Q1549">
        <v>5.3243749628118604E-3</v>
      </c>
      <c r="R1549">
        <v>4453905</v>
      </c>
      <c r="S1549">
        <v>6214</v>
      </c>
    </row>
    <row r="1550" spans="1:19" x14ac:dyDescent="0.45">
      <c r="A1550" t="s">
        <v>810</v>
      </c>
      <c r="B1550" t="s">
        <v>333</v>
      </c>
      <c r="C1550" t="s">
        <v>138</v>
      </c>
      <c r="D1550">
        <v>0</v>
      </c>
      <c r="F1550">
        <v>0.77589598341230903</v>
      </c>
      <c r="G1550">
        <v>5.5967286731864099E-3</v>
      </c>
      <c r="H1550" t="s">
        <v>349</v>
      </c>
      <c r="K1550" t="s">
        <v>202</v>
      </c>
      <c r="L1550" t="s">
        <v>228</v>
      </c>
      <c r="P1550">
        <v>0.19457891445821099</v>
      </c>
      <c r="Q1550">
        <v>5.3243749628118604E-3</v>
      </c>
      <c r="R1550">
        <v>4453905</v>
      </c>
      <c r="S1550">
        <v>6214</v>
      </c>
    </row>
    <row r="1551" spans="1:19" x14ac:dyDescent="0.45">
      <c r="A1551" t="s">
        <v>811</v>
      </c>
      <c r="B1551" t="s">
        <v>333</v>
      </c>
      <c r="C1551" t="s">
        <v>138</v>
      </c>
      <c r="D1551">
        <v>0</v>
      </c>
      <c r="F1551">
        <v>0.90298558446686406</v>
      </c>
      <c r="G1551">
        <v>3.3621985005737802E-3</v>
      </c>
      <c r="H1551" t="s">
        <v>352</v>
      </c>
      <c r="K1551" t="s">
        <v>199</v>
      </c>
      <c r="L1551" t="s">
        <v>231</v>
      </c>
      <c r="P1551">
        <v>7.3343857456099004E-2</v>
      </c>
      <c r="Q1551">
        <v>2.9214017595643699E-3</v>
      </c>
      <c r="R1551">
        <v>6308681</v>
      </c>
      <c r="S1551">
        <v>9040</v>
      </c>
    </row>
    <row r="1552" spans="1:19" x14ac:dyDescent="0.45">
      <c r="A1552" t="s">
        <v>811</v>
      </c>
      <c r="B1552" t="s">
        <v>333</v>
      </c>
      <c r="C1552" t="s">
        <v>138</v>
      </c>
      <c r="D1552">
        <v>0</v>
      </c>
      <c r="F1552">
        <v>0.90298558446686406</v>
      </c>
      <c r="G1552">
        <v>3.3621985005737802E-3</v>
      </c>
      <c r="H1552" t="s">
        <v>352</v>
      </c>
      <c r="K1552" t="s">
        <v>199</v>
      </c>
      <c r="L1552" t="s">
        <v>231</v>
      </c>
      <c r="P1552">
        <v>7.3343857456099004E-2</v>
      </c>
      <c r="Q1552">
        <v>2.9214017595643699E-3</v>
      </c>
      <c r="R1552">
        <v>6308681</v>
      </c>
      <c r="S1552">
        <v>9040</v>
      </c>
    </row>
    <row r="1553" spans="1:19" x14ac:dyDescent="0.45">
      <c r="A1553" t="s">
        <v>811</v>
      </c>
      <c r="B1553" t="s">
        <v>333</v>
      </c>
      <c r="C1553" t="s">
        <v>138</v>
      </c>
      <c r="D1553">
        <v>0</v>
      </c>
      <c r="F1553">
        <v>0.90298558446686406</v>
      </c>
      <c r="G1553">
        <v>3.3621985005737802E-3</v>
      </c>
      <c r="H1553" t="s">
        <v>352</v>
      </c>
      <c r="K1553" t="s">
        <v>199</v>
      </c>
      <c r="L1553" t="s">
        <v>231</v>
      </c>
      <c r="P1553">
        <v>7.3343857456099004E-2</v>
      </c>
      <c r="Q1553">
        <v>2.9214017595643699E-3</v>
      </c>
      <c r="R1553">
        <v>6308681</v>
      </c>
      <c r="S1553">
        <v>9040</v>
      </c>
    </row>
    <row r="1554" spans="1:19" x14ac:dyDescent="0.45">
      <c r="A1554" t="s">
        <v>811</v>
      </c>
      <c r="B1554" t="s">
        <v>333</v>
      </c>
      <c r="C1554" t="s">
        <v>138</v>
      </c>
      <c r="D1554">
        <v>0</v>
      </c>
      <c r="F1554">
        <v>0.90298558446686406</v>
      </c>
      <c r="G1554">
        <v>3.3621985005737802E-3</v>
      </c>
      <c r="H1554" t="s">
        <v>352</v>
      </c>
      <c r="K1554" t="s">
        <v>199</v>
      </c>
      <c r="L1554" t="s">
        <v>231</v>
      </c>
      <c r="P1554">
        <v>7.3343857456099004E-2</v>
      </c>
      <c r="Q1554">
        <v>2.9214017595643699E-3</v>
      </c>
      <c r="R1554">
        <v>6308681</v>
      </c>
      <c r="S1554">
        <v>9040</v>
      </c>
    </row>
    <row r="1555" spans="1:19" x14ac:dyDescent="0.45">
      <c r="A1555" t="s">
        <v>812</v>
      </c>
      <c r="B1555" t="s">
        <v>333</v>
      </c>
      <c r="C1555" t="s">
        <v>138</v>
      </c>
      <c r="D1555">
        <v>0</v>
      </c>
      <c r="F1555">
        <v>0.79764564473630295</v>
      </c>
      <c r="G1555">
        <v>4.1741595472467004E-3</v>
      </c>
      <c r="H1555" t="s">
        <v>355</v>
      </c>
      <c r="K1555" t="s">
        <v>202</v>
      </c>
      <c r="L1555" t="s">
        <v>231</v>
      </c>
      <c r="P1555">
        <v>0.17811526437637501</v>
      </c>
      <c r="Q1555">
        <v>3.9646151119649897E-3</v>
      </c>
      <c r="R1555">
        <v>6472685</v>
      </c>
      <c r="S1555">
        <v>9848</v>
      </c>
    </row>
    <row r="1556" spans="1:19" x14ac:dyDescent="0.45">
      <c r="A1556" t="s">
        <v>812</v>
      </c>
      <c r="B1556" t="s">
        <v>333</v>
      </c>
      <c r="C1556" t="s">
        <v>138</v>
      </c>
      <c r="D1556">
        <v>0</v>
      </c>
      <c r="F1556">
        <v>0.79764564473630295</v>
      </c>
      <c r="G1556">
        <v>4.1741595472467004E-3</v>
      </c>
      <c r="H1556" t="s">
        <v>355</v>
      </c>
      <c r="K1556" t="s">
        <v>202</v>
      </c>
      <c r="L1556" t="s">
        <v>231</v>
      </c>
      <c r="P1556">
        <v>0.17811526437637501</v>
      </c>
      <c r="Q1556">
        <v>3.9646151119649897E-3</v>
      </c>
      <c r="R1556">
        <v>6472685</v>
      </c>
      <c r="S1556">
        <v>9848</v>
      </c>
    </row>
    <row r="1557" spans="1:19" x14ac:dyDescent="0.45">
      <c r="A1557" t="s">
        <v>812</v>
      </c>
      <c r="B1557" t="s">
        <v>333</v>
      </c>
      <c r="C1557" t="s">
        <v>138</v>
      </c>
      <c r="D1557">
        <v>0</v>
      </c>
      <c r="F1557">
        <v>0.79764564473630295</v>
      </c>
      <c r="G1557">
        <v>4.1741595472467004E-3</v>
      </c>
      <c r="H1557" t="s">
        <v>355</v>
      </c>
      <c r="K1557" t="s">
        <v>202</v>
      </c>
      <c r="L1557" t="s">
        <v>231</v>
      </c>
      <c r="P1557">
        <v>0.17811526437637501</v>
      </c>
      <c r="Q1557">
        <v>3.9646151119649897E-3</v>
      </c>
      <c r="R1557">
        <v>6472685</v>
      </c>
      <c r="S1557">
        <v>9848</v>
      </c>
    </row>
    <row r="1558" spans="1:19" x14ac:dyDescent="0.45">
      <c r="A1558" t="s">
        <v>812</v>
      </c>
      <c r="B1558" t="s">
        <v>333</v>
      </c>
      <c r="C1558" t="s">
        <v>138</v>
      </c>
      <c r="D1558">
        <v>0</v>
      </c>
      <c r="F1558">
        <v>0.79764564473630295</v>
      </c>
      <c r="G1558">
        <v>4.1741595472467004E-3</v>
      </c>
      <c r="H1558" t="s">
        <v>355</v>
      </c>
      <c r="K1558" t="s">
        <v>202</v>
      </c>
      <c r="L1558" t="s">
        <v>231</v>
      </c>
      <c r="P1558">
        <v>0.17811526437637501</v>
      </c>
      <c r="Q1558">
        <v>3.9646151119649897E-3</v>
      </c>
      <c r="R1558">
        <v>6472685</v>
      </c>
      <c r="S1558">
        <v>9848</v>
      </c>
    </row>
    <row r="1559" spans="1:19" x14ac:dyDescent="0.45">
      <c r="A1559" t="s">
        <v>813</v>
      </c>
      <c r="B1559" t="s">
        <v>333</v>
      </c>
      <c r="C1559" t="s">
        <v>138</v>
      </c>
      <c r="D1559">
        <v>0</v>
      </c>
      <c r="F1559">
        <v>0.765526009648267</v>
      </c>
      <c r="G1559">
        <v>4.5665426890233399E-3</v>
      </c>
      <c r="H1559" t="s">
        <v>358</v>
      </c>
      <c r="K1559" t="s">
        <v>199</v>
      </c>
      <c r="L1559" t="s">
        <v>234</v>
      </c>
      <c r="P1559">
        <v>0.21188228314270199</v>
      </c>
      <c r="Q1559">
        <v>4.3956037502190801E-3</v>
      </c>
      <c r="R1559">
        <v>6153851</v>
      </c>
      <c r="S1559">
        <v>9284</v>
      </c>
    </row>
    <row r="1560" spans="1:19" x14ac:dyDescent="0.45">
      <c r="A1560" t="s">
        <v>813</v>
      </c>
      <c r="B1560" t="s">
        <v>333</v>
      </c>
      <c r="C1560" t="s">
        <v>138</v>
      </c>
      <c r="D1560">
        <v>0</v>
      </c>
      <c r="F1560">
        <v>0.765526009648267</v>
      </c>
      <c r="G1560">
        <v>4.5665426890233399E-3</v>
      </c>
      <c r="H1560" t="s">
        <v>358</v>
      </c>
      <c r="K1560" t="s">
        <v>199</v>
      </c>
      <c r="L1560" t="s">
        <v>234</v>
      </c>
      <c r="P1560">
        <v>0.21188228314270199</v>
      </c>
      <c r="Q1560">
        <v>4.3956037502190801E-3</v>
      </c>
      <c r="R1560">
        <v>6153851</v>
      </c>
      <c r="S1560">
        <v>9284</v>
      </c>
    </row>
    <row r="1561" spans="1:19" x14ac:dyDescent="0.45">
      <c r="A1561" t="s">
        <v>813</v>
      </c>
      <c r="B1561" t="s">
        <v>333</v>
      </c>
      <c r="C1561" t="s">
        <v>138</v>
      </c>
      <c r="D1561">
        <v>0</v>
      </c>
      <c r="F1561">
        <v>0.765526009648267</v>
      </c>
      <c r="G1561">
        <v>4.5665426890233399E-3</v>
      </c>
      <c r="H1561" t="s">
        <v>358</v>
      </c>
      <c r="K1561" t="s">
        <v>199</v>
      </c>
      <c r="L1561" t="s">
        <v>234</v>
      </c>
      <c r="P1561">
        <v>0.21188228314270199</v>
      </c>
      <c r="Q1561">
        <v>4.3956037502190801E-3</v>
      </c>
      <c r="R1561">
        <v>6153851</v>
      </c>
      <c r="S1561">
        <v>9284</v>
      </c>
    </row>
    <row r="1562" spans="1:19" x14ac:dyDescent="0.45">
      <c r="A1562" t="s">
        <v>813</v>
      </c>
      <c r="B1562" t="s">
        <v>333</v>
      </c>
      <c r="C1562" t="s">
        <v>138</v>
      </c>
      <c r="D1562">
        <v>0</v>
      </c>
      <c r="F1562">
        <v>0.765526009648267</v>
      </c>
      <c r="G1562">
        <v>4.5665426890233399E-3</v>
      </c>
      <c r="H1562" t="s">
        <v>358</v>
      </c>
      <c r="K1562" t="s">
        <v>199</v>
      </c>
      <c r="L1562" t="s">
        <v>234</v>
      </c>
      <c r="P1562">
        <v>0.21188228314270199</v>
      </c>
      <c r="Q1562">
        <v>4.3956037502190801E-3</v>
      </c>
      <c r="R1562">
        <v>6153851</v>
      </c>
      <c r="S1562">
        <v>9284</v>
      </c>
    </row>
    <row r="1563" spans="1:19" x14ac:dyDescent="0.45">
      <c r="A1563" t="s">
        <v>814</v>
      </c>
      <c r="B1563" t="s">
        <v>333</v>
      </c>
      <c r="C1563" t="s">
        <v>138</v>
      </c>
      <c r="D1563">
        <v>0</v>
      </c>
      <c r="F1563">
        <v>0.67909039337955301</v>
      </c>
      <c r="G1563">
        <v>4.7491739680072496E-3</v>
      </c>
      <c r="H1563" t="s">
        <v>361</v>
      </c>
      <c r="K1563" t="s">
        <v>202</v>
      </c>
      <c r="L1563" t="s">
        <v>234</v>
      </c>
      <c r="P1563">
        <v>0.30213211761761399</v>
      </c>
      <c r="Q1563">
        <v>4.6653054756458801E-3</v>
      </c>
      <c r="R1563">
        <v>6384826</v>
      </c>
      <c r="S1563">
        <v>10115</v>
      </c>
    </row>
    <row r="1564" spans="1:19" x14ac:dyDescent="0.45">
      <c r="A1564" t="s">
        <v>814</v>
      </c>
      <c r="B1564" t="s">
        <v>333</v>
      </c>
      <c r="C1564" t="s">
        <v>138</v>
      </c>
      <c r="D1564">
        <v>0</v>
      </c>
      <c r="F1564">
        <v>0.67909039337955301</v>
      </c>
      <c r="G1564">
        <v>4.7491739680072496E-3</v>
      </c>
      <c r="H1564" t="s">
        <v>361</v>
      </c>
      <c r="K1564" t="s">
        <v>202</v>
      </c>
      <c r="L1564" t="s">
        <v>234</v>
      </c>
      <c r="P1564">
        <v>0.30213211761761399</v>
      </c>
      <c r="Q1564">
        <v>4.6653054756458801E-3</v>
      </c>
      <c r="R1564">
        <v>6384826</v>
      </c>
      <c r="S1564">
        <v>10115</v>
      </c>
    </row>
    <row r="1565" spans="1:19" x14ac:dyDescent="0.45">
      <c r="A1565" t="s">
        <v>814</v>
      </c>
      <c r="B1565" t="s">
        <v>333</v>
      </c>
      <c r="C1565" t="s">
        <v>138</v>
      </c>
      <c r="D1565">
        <v>0</v>
      </c>
      <c r="F1565">
        <v>0.67909039337955301</v>
      </c>
      <c r="G1565">
        <v>4.7491739680072496E-3</v>
      </c>
      <c r="H1565" t="s">
        <v>361</v>
      </c>
      <c r="K1565" t="s">
        <v>202</v>
      </c>
      <c r="L1565" t="s">
        <v>234</v>
      </c>
      <c r="P1565">
        <v>0.30213211761761399</v>
      </c>
      <c r="Q1565">
        <v>4.6653054756458801E-3</v>
      </c>
      <c r="R1565">
        <v>6384826</v>
      </c>
      <c r="S1565">
        <v>10115</v>
      </c>
    </row>
    <row r="1566" spans="1:19" x14ac:dyDescent="0.45">
      <c r="A1566" t="s">
        <v>814</v>
      </c>
      <c r="B1566" t="s">
        <v>333</v>
      </c>
      <c r="C1566" t="s">
        <v>138</v>
      </c>
      <c r="D1566">
        <v>0</v>
      </c>
      <c r="F1566">
        <v>0.67909039337955301</v>
      </c>
      <c r="G1566">
        <v>4.7491739680072496E-3</v>
      </c>
      <c r="H1566" t="s">
        <v>361</v>
      </c>
      <c r="K1566" t="s">
        <v>202</v>
      </c>
      <c r="L1566" t="s">
        <v>234</v>
      </c>
      <c r="P1566">
        <v>0.30213211761761399</v>
      </c>
      <c r="Q1566">
        <v>4.6653054756458801E-3</v>
      </c>
      <c r="R1566">
        <v>6384826</v>
      </c>
      <c r="S1566">
        <v>10115</v>
      </c>
    </row>
    <row r="1567" spans="1:19" x14ac:dyDescent="0.45">
      <c r="A1567" t="s">
        <v>815</v>
      </c>
      <c r="B1567" t="s">
        <v>333</v>
      </c>
      <c r="C1567" t="s">
        <v>142</v>
      </c>
      <c r="D1567">
        <v>0</v>
      </c>
      <c r="F1567">
        <v>0.2318506985356</v>
      </c>
      <c r="G1567">
        <v>1.38039865956624E-2</v>
      </c>
      <c r="H1567" t="s">
        <v>334</v>
      </c>
      <c r="K1567" t="s">
        <v>199</v>
      </c>
      <c r="L1567" t="s">
        <v>222</v>
      </c>
      <c r="P1567">
        <v>0.70790832070919596</v>
      </c>
      <c r="Q1567">
        <v>1.48901736162686E-2</v>
      </c>
      <c r="R1567">
        <v>712920</v>
      </c>
      <c r="S1567">
        <v>1005</v>
      </c>
    </row>
    <row r="1568" spans="1:19" x14ac:dyDescent="0.45">
      <c r="A1568" t="s">
        <v>815</v>
      </c>
      <c r="B1568" t="s">
        <v>333</v>
      </c>
      <c r="C1568" t="s">
        <v>142</v>
      </c>
      <c r="D1568">
        <v>0</v>
      </c>
      <c r="F1568">
        <v>0.2318506985356</v>
      </c>
      <c r="G1568">
        <v>1.38039865956624E-2</v>
      </c>
      <c r="H1568" t="s">
        <v>334</v>
      </c>
      <c r="K1568" t="s">
        <v>199</v>
      </c>
      <c r="L1568" t="s">
        <v>222</v>
      </c>
      <c r="P1568">
        <v>0.70790832070919596</v>
      </c>
      <c r="Q1568">
        <v>1.48901736162686E-2</v>
      </c>
      <c r="R1568">
        <v>712920</v>
      </c>
      <c r="S1568">
        <v>1005</v>
      </c>
    </row>
    <row r="1569" spans="1:19" x14ac:dyDescent="0.45">
      <c r="A1569" t="s">
        <v>815</v>
      </c>
      <c r="B1569" t="s">
        <v>333</v>
      </c>
      <c r="C1569" t="s">
        <v>142</v>
      </c>
      <c r="D1569">
        <v>0</v>
      </c>
      <c r="F1569">
        <v>0.2318506985356</v>
      </c>
      <c r="G1569">
        <v>1.38039865956624E-2</v>
      </c>
      <c r="H1569" t="s">
        <v>334</v>
      </c>
      <c r="K1569" t="s">
        <v>199</v>
      </c>
      <c r="L1569" t="s">
        <v>222</v>
      </c>
      <c r="P1569">
        <v>0.70790832070919596</v>
      </c>
      <c r="Q1569">
        <v>1.48901736162686E-2</v>
      </c>
      <c r="R1569">
        <v>712920</v>
      </c>
      <c r="S1569">
        <v>1005</v>
      </c>
    </row>
    <row r="1570" spans="1:19" x14ac:dyDescent="0.45">
      <c r="A1570" t="s">
        <v>815</v>
      </c>
      <c r="B1570" t="s">
        <v>333</v>
      </c>
      <c r="C1570" t="s">
        <v>142</v>
      </c>
      <c r="D1570">
        <v>0</v>
      </c>
      <c r="F1570">
        <v>0.2318506985356</v>
      </c>
      <c r="G1570">
        <v>1.38039865956624E-2</v>
      </c>
      <c r="H1570" t="s">
        <v>334</v>
      </c>
      <c r="K1570" t="s">
        <v>199</v>
      </c>
      <c r="L1570" t="s">
        <v>222</v>
      </c>
      <c r="P1570">
        <v>0.70790832070919596</v>
      </c>
      <c r="Q1570">
        <v>1.48901736162686E-2</v>
      </c>
      <c r="R1570">
        <v>712920</v>
      </c>
      <c r="S1570">
        <v>1005</v>
      </c>
    </row>
    <row r="1571" spans="1:19" x14ac:dyDescent="0.45">
      <c r="A1571" t="s">
        <v>816</v>
      </c>
      <c r="B1571" t="s">
        <v>333</v>
      </c>
      <c r="C1571" t="s">
        <v>142</v>
      </c>
      <c r="D1571">
        <v>0</v>
      </c>
      <c r="F1571">
        <v>0.27003936567054199</v>
      </c>
      <c r="G1571">
        <v>1.4639685444553E-2</v>
      </c>
      <c r="H1571" t="s">
        <v>337</v>
      </c>
      <c r="K1571" t="s">
        <v>202</v>
      </c>
      <c r="L1571" t="s">
        <v>222</v>
      </c>
      <c r="P1571">
        <v>0.691081141604446</v>
      </c>
      <c r="Q1571">
        <v>1.52157778154671E-2</v>
      </c>
      <c r="R1571">
        <v>678764</v>
      </c>
      <c r="S1571">
        <v>1007</v>
      </c>
    </row>
    <row r="1572" spans="1:19" x14ac:dyDescent="0.45">
      <c r="A1572" t="s">
        <v>816</v>
      </c>
      <c r="B1572" t="s">
        <v>333</v>
      </c>
      <c r="C1572" t="s">
        <v>142</v>
      </c>
      <c r="D1572">
        <v>0</v>
      </c>
      <c r="F1572">
        <v>0.27003936567054199</v>
      </c>
      <c r="G1572">
        <v>1.4639685444553E-2</v>
      </c>
      <c r="H1572" t="s">
        <v>337</v>
      </c>
      <c r="K1572" t="s">
        <v>202</v>
      </c>
      <c r="L1572" t="s">
        <v>222</v>
      </c>
      <c r="P1572">
        <v>0.691081141604446</v>
      </c>
      <c r="Q1572">
        <v>1.52157778154671E-2</v>
      </c>
      <c r="R1572">
        <v>678764</v>
      </c>
      <c r="S1572">
        <v>1007</v>
      </c>
    </row>
    <row r="1573" spans="1:19" x14ac:dyDescent="0.45">
      <c r="A1573" t="s">
        <v>816</v>
      </c>
      <c r="B1573" t="s">
        <v>333</v>
      </c>
      <c r="C1573" t="s">
        <v>142</v>
      </c>
      <c r="D1573">
        <v>0</v>
      </c>
      <c r="F1573">
        <v>0.27003936567054199</v>
      </c>
      <c r="G1573">
        <v>1.4639685444553E-2</v>
      </c>
      <c r="H1573" t="s">
        <v>337</v>
      </c>
      <c r="K1573" t="s">
        <v>202</v>
      </c>
      <c r="L1573" t="s">
        <v>222</v>
      </c>
      <c r="P1573">
        <v>0.691081141604446</v>
      </c>
      <c r="Q1573">
        <v>1.52157778154671E-2</v>
      </c>
      <c r="R1573">
        <v>678764</v>
      </c>
      <c r="S1573">
        <v>1007</v>
      </c>
    </row>
    <row r="1574" spans="1:19" x14ac:dyDescent="0.45">
      <c r="A1574" t="s">
        <v>816</v>
      </c>
      <c r="B1574" t="s">
        <v>333</v>
      </c>
      <c r="C1574" t="s">
        <v>142</v>
      </c>
      <c r="D1574">
        <v>0</v>
      </c>
      <c r="F1574">
        <v>0.27003936567054199</v>
      </c>
      <c r="G1574">
        <v>1.4639685444553E-2</v>
      </c>
      <c r="H1574" t="s">
        <v>337</v>
      </c>
      <c r="K1574" t="s">
        <v>202</v>
      </c>
      <c r="L1574" t="s">
        <v>222</v>
      </c>
      <c r="P1574">
        <v>0.691081141604446</v>
      </c>
      <c r="Q1574">
        <v>1.52157778154671E-2</v>
      </c>
      <c r="R1574">
        <v>678764</v>
      </c>
      <c r="S1574">
        <v>1007</v>
      </c>
    </row>
    <row r="1575" spans="1:19" x14ac:dyDescent="0.45">
      <c r="A1575" t="s">
        <v>817</v>
      </c>
      <c r="B1575" t="s">
        <v>333</v>
      </c>
      <c r="C1575" t="s">
        <v>142</v>
      </c>
      <c r="D1575">
        <v>0</v>
      </c>
      <c r="F1575">
        <v>0.59638628978612895</v>
      </c>
      <c r="G1575">
        <v>1.01907210374486E-2</v>
      </c>
      <c r="H1575" t="s">
        <v>340</v>
      </c>
      <c r="K1575" t="s">
        <v>199</v>
      </c>
      <c r="L1575" t="s">
        <v>225</v>
      </c>
      <c r="P1575">
        <v>0.31716960900700802</v>
      </c>
      <c r="Q1575">
        <v>9.8498165545322092E-3</v>
      </c>
      <c r="R1575">
        <v>2820204</v>
      </c>
      <c r="S1575">
        <v>3303</v>
      </c>
    </row>
    <row r="1576" spans="1:19" x14ac:dyDescent="0.45">
      <c r="A1576" t="s">
        <v>817</v>
      </c>
      <c r="B1576" t="s">
        <v>333</v>
      </c>
      <c r="C1576" t="s">
        <v>142</v>
      </c>
      <c r="D1576">
        <v>0</v>
      </c>
      <c r="F1576">
        <v>0.59638628978612895</v>
      </c>
      <c r="G1576">
        <v>1.01907210374486E-2</v>
      </c>
      <c r="H1576" t="s">
        <v>340</v>
      </c>
      <c r="K1576" t="s">
        <v>199</v>
      </c>
      <c r="L1576" t="s">
        <v>225</v>
      </c>
      <c r="P1576">
        <v>0.31716960900700802</v>
      </c>
      <c r="Q1576">
        <v>9.8498165545322092E-3</v>
      </c>
      <c r="R1576">
        <v>2820204</v>
      </c>
      <c r="S1576">
        <v>3303</v>
      </c>
    </row>
    <row r="1577" spans="1:19" x14ac:dyDescent="0.45">
      <c r="A1577" t="s">
        <v>817</v>
      </c>
      <c r="B1577" t="s">
        <v>333</v>
      </c>
      <c r="C1577" t="s">
        <v>142</v>
      </c>
      <c r="D1577">
        <v>0</v>
      </c>
      <c r="F1577">
        <v>0.59638628978612895</v>
      </c>
      <c r="G1577">
        <v>1.01907210374486E-2</v>
      </c>
      <c r="H1577" t="s">
        <v>340</v>
      </c>
      <c r="K1577" t="s">
        <v>199</v>
      </c>
      <c r="L1577" t="s">
        <v>225</v>
      </c>
      <c r="P1577">
        <v>0.31716960900700802</v>
      </c>
      <c r="Q1577">
        <v>9.8498165545322092E-3</v>
      </c>
      <c r="R1577">
        <v>2820204</v>
      </c>
      <c r="S1577">
        <v>3303</v>
      </c>
    </row>
    <row r="1578" spans="1:19" x14ac:dyDescent="0.45">
      <c r="A1578" t="s">
        <v>817</v>
      </c>
      <c r="B1578" t="s">
        <v>333</v>
      </c>
      <c r="C1578" t="s">
        <v>142</v>
      </c>
      <c r="D1578">
        <v>0</v>
      </c>
      <c r="F1578">
        <v>0.59638628978612895</v>
      </c>
      <c r="G1578">
        <v>1.01907210374486E-2</v>
      </c>
      <c r="H1578" t="s">
        <v>340</v>
      </c>
      <c r="K1578" t="s">
        <v>199</v>
      </c>
      <c r="L1578" t="s">
        <v>225</v>
      </c>
      <c r="P1578">
        <v>0.31716960900700802</v>
      </c>
      <c r="Q1578">
        <v>9.8498165545322092E-3</v>
      </c>
      <c r="R1578">
        <v>2820204</v>
      </c>
      <c r="S1578">
        <v>3303</v>
      </c>
    </row>
    <row r="1579" spans="1:19" x14ac:dyDescent="0.45">
      <c r="A1579" t="s">
        <v>818</v>
      </c>
      <c r="B1579" t="s">
        <v>333</v>
      </c>
      <c r="C1579" t="s">
        <v>142</v>
      </c>
      <c r="D1579">
        <v>0</v>
      </c>
      <c r="F1579">
        <v>0.61369573640757202</v>
      </c>
      <c r="G1579">
        <v>9.5146906925868292E-3</v>
      </c>
      <c r="H1579" t="s">
        <v>343</v>
      </c>
      <c r="K1579" t="s">
        <v>202</v>
      </c>
      <c r="L1579" t="s">
        <v>225</v>
      </c>
      <c r="P1579">
        <v>0.33210737826832398</v>
      </c>
      <c r="Q1579">
        <v>9.3052956745802908E-3</v>
      </c>
      <c r="R1579">
        <v>2702111</v>
      </c>
      <c r="S1579">
        <v>3251</v>
      </c>
    </row>
    <row r="1580" spans="1:19" x14ac:dyDescent="0.45">
      <c r="A1580" t="s">
        <v>818</v>
      </c>
      <c r="B1580" t="s">
        <v>333</v>
      </c>
      <c r="C1580" t="s">
        <v>142</v>
      </c>
      <c r="D1580">
        <v>0</v>
      </c>
      <c r="F1580">
        <v>0.61369573640757202</v>
      </c>
      <c r="G1580">
        <v>9.5146906925868292E-3</v>
      </c>
      <c r="H1580" t="s">
        <v>343</v>
      </c>
      <c r="K1580" t="s">
        <v>202</v>
      </c>
      <c r="L1580" t="s">
        <v>225</v>
      </c>
      <c r="P1580">
        <v>0.33210737826832398</v>
      </c>
      <c r="Q1580">
        <v>9.3052956745802908E-3</v>
      </c>
      <c r="R1580">
        <v>2702111</v>
      </c>
      <c r="S1580">
        <v>3251</v>
      </c>
    </row>
    <row r="1581" spans="1:19" x14ac:dyDescent="0.45">
      <c r="A1581" t="s">
        <v>818</v>
      </c>
      <c r="B1581" t="s">
        <v>333</v>
      </c>
      <c r="C1581" t="s">
        <v>142</v>
      </c>
      <c r="D1581">
        <v>0</v>
      </c>
      <c r="F1581">
        <v>0.61369573640757202</v>
      </c>
      <c r="G1581">
        <v>9.5146906925868292E-3</v>
      </c>
      <c r="H1581" t="s">
        <v>343</v>
      </c>
      <c r="K1581" t="s">
        <v>202</v>
      </c>
      <c r="L1581" t="s">
        <v>225</v>
      </c>
      <c r="P1581">
        <v>0.33210737826832398</v>
      </c>
      <c r="Q1581">
        <v>9.3052956745802908E-3</v>
      </c>
      <c r="R1581">
        <v>2702111</v>
      </c>
      <c r="S1581">
        <v>3251</v>
      </c>
    </row>
    <row r="1582" spans="1:19" x14ac:dyDescent="0.45">
      <c r="A1582" t="s">
        <v>818</v>
      </c>
      <c r="B1582" t="s">
        <v>333</v>
      </c>
      <c r="C1582" t="s">
        <v>142</v>
      </c>
      <c r="D1582">
        <v>0</v>
      </c>
      <c r="F1582">
        <v>0.61369573640757202</v>
      </c>
      <c r="G1582">
        <v>9.5146906925868292E-3</v>
      </c>
      <c r="H1582" t="s">
        <v>343</v>
      </c>
      <c r="K1582" t="s">
        <v>202</v>
      </c>
      <c r="L1582" t="s">
        <v>225</v>
      </c>
      <c r="P1582">
        <v>0.33210737826832398</v>
      </c>
      <c r="Q1582">
        <v>9.3052956745802908E-3</v>
      </c>
      <c r="R1582">
        <v>2702111</v>
      </c>
      <c r="S1582">
        <v>3251</v>
      </c>
    </row>
    <row r="1583" spans="1:19" x14ac:dyDescent="0.45">
      <c r="A1583" t="s">
        <v>819</v>
      </c>
      <c r="B1583" t="s">
        <v>333</v>
      </c>
      <c r="C1583" t="s">
        <v>142</v>
      </c>
      <c r="D1583">
        <v>0</v>
      </c>
      <c r="F1583">
        <v>0.88507734706318097</v>
      </c>
      <c r="G1583">
        <v>5.1705191840107998E-3</v>
      </c>
      <c r="H1583" t="s">
        <v>346</v>
      </c>
      <c r="K1583" t="s">
        <v>199</v>
      </c>
      <c r="L1583" t="s">
        <v>228</v>
      </c>
      <c r="P1583">
        <v>8.21995193990466E-2</v>
      </c>
      <c r="Q1583">
        <v>4.5827957034986896E-3</v>
      </c>
      <c r="R1583">
        <v>4499783</v>
      </c>
      <c r="S1583">
        <v>5186</v>
      </c>
    </row>
    <row r="1584" spans="1:19" x14ac:dyDescent="0.45">
      <c r="A1584" t="s">
        <v>819</v>
      </c>
      <c r="B1584" t="s">
        <v>333</v>
      </c>
      <c r="C1584" t="s">
        <v>142</v>
      </c>
      <c r="D1584">
        <v>0</v>
      </c>
      <c r="F1584">
        <v>0.88507734706318097</v>
      </c>
      <c r="G1584">
        <v>5.1705191840107998E-3</v>
      </c>
      <c r="H1584" t="s">
        <v>346</v>
      </c>
      <c r="K1584" t="s">
        <v>199</v>
      </c>
      <c r="L1584" t="s">
        <v>228</v>
      </c>
      <c r="P1584">
        <v>8.21995193990466E-2</v>
      </c>
      <c r="Q1584">
        <v>4.5827957034986896E-3</v>
      </c>
      <c r="R1584">
        <v>4499783</v>
      </c>
      <c r="S1584">
        <v>5186</v>
      </c>
    </row>
    <row r="1585" spans="1:19" x14ac:dyDescent="0.45">
      <c r="A1585" t="s">
        <v>819</v>
      </c>
      <c r="B1585" t="s">
        <v>333</v>
      </c>
      <c r="C1585" t="s">
        <v>142</v>
      </c>
      <c r="D1585">
        <v>0</v>
      </c>
      <c r="F1585">
        <v>0.88507734706318097</v>
      </c>
      <c r="G1585">
        <v>5.1705191840107998E-3</v>
      </c>
      <c r="H1585" t="s">
        <v>346</v>
      </c>
      <c r="K1585" t="s">
        <v>199</v>
      </c>
      <c r="L1585" t="s">
        <v>228</v>
      </c>
      <c r="P1585">
        <v>8.21995193990466E-2</v>
      </c>
      <c r="Q1585">
        <v>4.5827957034986896E-3</v>
      </c>
      <c r="R1585">
        <v>4499783</v>
      </c>
      <c r="S1585">
        <v>5186</v>
      </c>
    </row>
    <row r="1586" spans="1:19" x14ac:dyDescent="0.45">
      <c r="A1586" t="s">
        <v>819</v>
      </c>
      <c r="B1586" t="s">
        <v>333</v>
      </c>
      <c r="C1586" t="s">
        <v>142</v>
      </c>
      <c r="D1586">
        <v>0</v>
      </c>
      <c r="F1586">
        <v>0.88507734706318097</v>
      </c>
      <c r="G1586">
        <v>5.1705191840107998E-3</v>
      </c>
      <c r="H1586" t="s">
        <v>346</v>
      </c>
      <c r="K1586" t="s">
        <v>199</v>
      </c>
      <c r="L1586" t="s">
        <v>228</v>
      </c>
      <c r="P1586">
        <v>8.21995193990466E-2</v>
      </c>
      <c r="Q1586">
        <v>4.5827957034986896E-3</v>
      </c>
      <c r="R1586">
        <v>4499783</v>
      </c>
      <c r="S1586">
        <v>5186</v>
      </c>
    </row>
    <row r="1587" spans="1:19" x14ac:dyDescent="0.45">
      <c r="A1587" t="s">
        <v>820</v>
      </c>
      <c r="B1587" t="s">
        <v>333</v>
      </c>
      <c r="C1587" t="s">
        <v>142</v>
      </c>
      <c r="D1587">
        <v>0</v>
      </c>
      <c r="F1587">
        <v>0.79895318008822502</v>
      </c>
      <c r="G1587">
        <v>5.3950913416115796E-3</v>
      </c>
      <c r="H1587" t="s">
        <v>349</v>
      </c>
      <c r="K1587" t="s">
        <v>202</v>
      </c>
      <c r="L1587" t="s">
        <v>228</v>
      </c>
      <c r="P1587">
        <v>0.17589915193910599</v>
      </c>
      <c r="Q1587">
        <v>5.15026039241963E-3</v>
      </c>
      <c r="R1587">
        <v>4460175</v>
      </c>
      <c r="S1587">
        <v>6019</v>
      </c>
    </row>
    <row r="1588" spans="1:19" x14ac:dyDescent="0.45">
      <c r="A1588" t="s">
        <v>820</v>
      </c>
      <c r="B1588" t="s">
        <v>333</v>
      </c>
      <c r="C1588" t="s">
        <v>142</v>
      </c>
      <c r="D1588">
        <v>0</v>
      </c>
      <c r="F1588">
        <v>0.79895318008822502</v>
      </c>
      <c r="G1588">
        <v>5.3950913416115796E-3</v>
      </c>
      <c r="H1588" t="s">
        <v>349</v>
      </c>
      <c r="K1588" t="s">
        <v>202</v>
      </c>
      <c r="L1588" t="s">
        <v>228</v>
      </c>
      <c r="P1588">
        <v>0.17589915193910599</v>
      </c>
      <c r="Q1588">
        <v>5.15026039241963E-3</v>
      </c>
      <c r="R1588">
        <v>4460175</v>
      </c>
      <c r="S1588">
        <v>6019</v>
      </c>
    </row>
    <row r="1589" spans="1:19" x14ac:dyDescent="0.45">
      <c r="A1589" t="s">
        <v>820</v>
      </c>
      <c r="B1589" t="s">
        <v>333</v>
      </c>
      <c r="C1589" t="s">
        <v>142</v>
      </c>
      <c r="D1589">
        <v>0</v>
      </c>
      <c r="F1589">
        <v>0.79895318008822502</v>
      </c>
      <c r="G1589">
        <v>5.3950913416115796E-3</v>
      </c>
      <c r="H1589" t="s">
        <v>349</v>
      </c>
      <c r="K1589" t="s">
        <v>202</v>
      </c>
      <c r="L1589" t="s">
        <v>228</v>
      </c>
      <c r="P1589">
        <v>0.17589915193910599</v>
      </c>
      <c r="Q1589">
        <v>5.15026039241963E-3</v>
      </c>
      <c r="R1589">
        <v>4460175</v>
      </c>
      <c r="S1589">
        <v>6019</v>
      </c>
    </row>
    <row r="1590" spans="1:19" x14ac:dyDescent="0.45">
      <c r="A1590" t="s">
        <v>820</v>
      </c>
      <c r="B1590" t="s">
        <v>333</v>
      </c>
      <c r="C1590" t="s">
        <v>142</v>
      </c>
      <c r="D1590">
        <v>0</v>
      </c>
      <c r="F1590">
        <v>0.79895318008822502</v>
      </c>
      <c r="G1590">
        <v>5.3950913416115796E-3</v>
      </c>
      <c r="H1590" t="s">
        <v>349</v>
      </c>
      <c r="K1590" t="s">
        <v>202</v>
      </c>
      <c r="L1590" t="s">
        <v>228</v>
      </c>
      <c r="P1590">
        <v>0.17589915193910599</v>
      </c>
      <c r="Q1590">
        <v>5.15026039241963E-3</v>
      </c>
      <c r="R1590">
        <v>4460175</v>
      </c>
      <c r="S1590">
        <v>6019</v>
      </c>
    </row>
    <row r="1591" spans="1:19" x14ac:dyDescent="0.45">
      <c r="A1591" t="s">
        <v>821</v>
      </c>
      <c r="B1591" t="s">
        <v>333</v>
      </c>
      <c r="C1591" t="s">
        <v>142</v>
      </c>
      <c r="D1591">
        <v>0</v>
      </c>
      <c r="F1591">
        <v>0.90920245769649699</v>
      </c>
      <c r="G1591">
        <v>3.2760831613090702E-3</v>
      </c>
      <c r="H1591" t="s">
        <v>352</v>
      </c>
      <c r="K1591" t="s">
        <v>199</v>
      </c>
      <c r="L1591" t="s">
        <v>231</v>
      </c>
      <c r="P1591">
        <v>6.8458607108051295E-2</v>
      </c>
      <c r="Q1591">
        <v>2.8712908677919302E-3</v>
      </c>
      <c r="R1591">
        <v>6285886</v>
      </c>
      <c r="S1591">
        <v>8546</v>
      </c>
    </row>
    <row r="1592" spans="1:19" x14ac:dyDescent="0.45">
      <c r="A1592" t="s">
        <v>821</v>
      </c>
      <c r="B1592" t="s">
        <v>333</v>
      </c>
      <c r="C1592" t="s">
        <v>142</v>
      </c>
      <c r="D1592">
        <v>0</v>
      </c>
      <c r="F1592">
        <v>0.90920245769649699</v>
      </c>
      <c r="G1592">
        <v>3.2760831613090702E-3</v>
      </c>
      <c r="H1592" t="s">
        <v>352</v>
      </c>
      <c r="K1592" t="s">
        <v>199</v>
      </c>
      <c r="L1592" t="s">
        <v>231</v>
      </c>
      <c r="P1592">
        <v>6.8458607108051295E-2</v>
      </c>
      <c r="Q1592">
        <v>2.8712908677919302E-3</v>
      </c>
      <c r="R1592">
        <v>6285886</v>
      </c>
      <c r="S1592">
        <v>8546</v>
      </c>
    </row>
    <row r="1593" spans="1:19" x14ac:dyDescent="0.45">
      <c r="A1593" t="s">
        <v>821</v>
      </c>
      <c r="B1593" t="s">
        <v>333</v>
      </c>
      <c r="C1593" t="s">
        <v>142</v>
      </c>
      <c r="D1593">
        <v>0</v>
      </c>
      <c r="F1593">
        <v>0.90920245769649699</v>
      </c>
      <c r="G1593">
        <v>3.2760831613090702E-3</v>
      </c>
      <c r="H1593" t="s">
        <v>352</v>
      </c>
      <c r="K1593" t="s">
        <v>199</v>
      </c>
      <c r="L1593" t="s">
        <v>231</v>
      </c>
      <c r="P1593">
        <v>6.8458607108051295E-2</v>
      </c>
      <c r="Q1593">
        <v>2.8712908677919302E-3</v>
      </c>
      <c r="R1593">
        <v>6285886</v>
      </c>
      <c r="S1593">
        <v>8546</v>
      </c>
    </row>
    <row r="1594" spans="1:19" x14ac:dyDescent="0.45">
      <c r="A1594" t="s">
        <v>821</v>
      </c>
      <c r="B1594" t="s">
        <v>333</v>
      </c>
      <c r="C1594" t="s">
        <v>142</v>
      </c>
      <c r="D1594">
        <v>0</v>
      </c>
      <c r="F1594">
        <v>0.90920245769649699</v>
      </c>
      <c r="G1594">
        <v>3.2760831613090702E-3</v>
      </c>
      <c r="H1594" t="s">
        <v>352</v>
      </c>
      <c r="K1594" t="s">
        <v>199</v>
      </c>
      <c r="L1594" t="s">
        <v>231</v>
      </c>
      <c r="P1594">
        <v>6.8458607108051295E-2</v>
      </c>
      <c r="Q1594">
        <v>2.8712908677919302E-3</v>
      </c>
      <c r="R1594">
        <v>6285886</v>
      </c>
      <c r="S1594">
        <v>8546</v>
      </c>
    </row>
    <row r="1595" spans="1:19" x14ac:dyDescent="0.45">
      <c r="A1595" t="s">
        <v>822</v>
      </c>
      <c r="B1595" t="s">
        <v>333</v>
      </c>
      <c r="C1595" t="s">
        <v>142</v>
      </c>
      <c r="D1595">
        <v>0</v>
      </c>
      <c r="F1595">
        <v>0.79777653714155505</v>
      </c>
      <c r="G1595">
        <v>4.3391743831252003E-3</v>
      </c>
      <c r="H1595" t="s">
        <v>355</v>
      </c>
      <c r="K1595" t="s">
        <v>202</v>
      </c>
      <c r="L1595" t="s">
        <v>231</v>
      </c>
      <c r="P1595">
        <v>0.17958835152237801</v>
      </c>
      <c r="Q1595">
        <v>4.1404635729559098E-3</v>
      </c>
      <c r="R1595">
        <v>6444722</v>
      </c>
      <c r="S1595">
        <v>9469</v>
      </c>
    </row>
    <row r="1596" spans="1:19" x14ac:dyDescent="0.45">
      <c r="A1596" t="s">
        <v>822</v>
      </c>
      <c r="B1596" t="s">
        <v>333</v>
      </c>
      <c r="C1596" t="s">
        <v>142</v>
      </c>
      <c r="D1596">
        <v>0</v>
      </c>
      <c r="F1596">
        <v>0.79777653714155505</v>
      </c>
      <c r="G1596">
        <v>4.3391743831252003E-3</v>
      </c>
      <c r="H1596" t="s">
        <v>355</v>
      </c>
      <c r="K1596" t="s">
        <v>202</v>
      </c>
      <c r="L1596" t="s">
        <v>231</v>
      </c>
      <c r="P1596">
        <v>0.17958835152237801</v>
      </c>
      <c r="Q1596">
        <v>4.1404635729559098E-3</v>
      </c>
      <c r="R1596">
        <v>6444722</v>
      </c>
      <c r="S1596">
        <v>9469</v>
      </c>
    </row>
    <row r="1597" spans="1:19" x14ac:dyDescent="0.45">
      <c r="A1597" t="s">
        <v>822</v>
      </c>
      <c r="B1597" t="s">
        <v>333</v>
      </c>
      <c r="C1597" t="s">
        <v>142</v>
      </c>
      <c r="D1597">
        <v>0</v>
      </c>
      <c r="F1597">
        <v>0.79777653714155505</v>
      </c>
      <c r="G1597">
        <v>4.3391743831252003E-3</v>
      </c>
      <c r="H1597" t="s">
        <v>355</v>
      </c>
      <c r="K1597" t="s">
        <v>202</v>
      </c>
      <c r="L1597" t="s">
        <v>231</v>
      </c>
      <c r="P1597">
        <v>0.17958835152237801</v>
      </c>
      <c r="Q1597">
        <v>4.1404635729559098E-3</v>
      </c>
      <c r="R1597">
        <v>6444722</v>
      </c>
      <c r="S1597">
        <v>9469</v>
      </c>
    </row>
    <row r="1598" spans="1:19" x14ac:dyDescent="0.45">
      <c r="A1598" t="s">
        <v>822</v>
      </c>
      <c r="B1598" t="s">
        <v>333</v>
      </c>
      <c r="C1598" t="s">
        <v>142</v>
      </c>
      <c r="D1598">
        <v>0</v>
      </c>
      <c r="F1598">
        <v>0.79777653714155505</v>
      </c>
      <c r="G1598">
        <v>4.3391743831252003E-3</v>
      </c>
      <c r="H1598" t="s">
        <v>355</v>
      </c>
      <c r="K1598" t="s">
        <v>202</v>
      </c>
      <c r="L1598" t="s">
        <v>231</v>
      </c>
      <c r="P1598">
        <v>0.17958835152237801</v>
      </c>
      <c r="Q1598">
        <v>4.1404635729559098E-3</v>
      </c>
      <c r="R1598">
        <v>6444722</v>
      </c>
      <c r="S1598">
        <v>9469</v>
      </c>
    </row>
    <row r="1599" spans="1:19" x14ac:dyDescent="0.45">
      <c r="A1599" t="s">
        <v>823</v>
      </c>
      <c r="B1599" t="s">
        <v>333</v>
      </c>
      <c r="C1599" t="s">
        <v>142</v>
      </c>
      <c r="D1599">
        <v>0</v>
      </c>
      <c r="F1599">
        <v>0.766182687070872</v>
      </c>
      <c r="G1599">
        <v>4.64582481205168E-3</v>
      </c>
      <c r="H1599" t="s">
        <v>358</v>
      </c>
      <c r="K1599" t="s">
        <v>199</v>
      </c>
      <c r="L1599" t="s">
        <v>234</v>
      </c>
      <c r="P1599">
        <v>0.210747821883456</v>
      </c>
      <c r="Q1599">
        <v>4.4465716091973096E-3</v>
      </c>
      <c r="R1599">
        <v>6239106</v>
      </c>
      <c r="S1599">
        <v>8893</v>
      </c>
    </row>
    <row r="1600" spans="1:19" x14ac:dyDescent="0.45">
      <c r="A1600" t="s">
        <v>823</v>
      </c>
      <c r="B1600" t="s">
        <v>333</v>
      </c>
      <c r="C1600" t="s">
        <v>142</v>
      </c>
      <c r="D1600">
        <v>0</v>
      </c>
      <c r="F1600">
        <v>0.766182687070872</v>
      </c>
      <c r="G1600">
        <v>4.64582481205168E-3</v>
      </c>
      <c r="H1600" t="s">
        <v>358</v>
      </c>
      <c r="K1600" t="s">
        <v>199</v>
      </c>
      <c r="L1600" t="s">
        <v>234</v>
      </c>
      <c r="P1600">
        <v>0.210747821883456</v>
      </c>
      <c r="Q1600">
        <v>4.4465716091973096E-3</v>
      </c>
      <c r="R1600">
        <v>6239106</v>
      </c>
      <c r="S1600">
        <v>8893</v>
      </c>
    </row>
    <row r="1601" spans="1:19" x14ac:dyDescent="0.45">
      <c r="A1601" t="s">
        <v>823</v>
      </c>
      <c r="B1601" t="s">
        <v>333</v>
      </c>
      <c r="C1601" t="s">
        <v>142</v>
      </c>
      <c r="D1601">
        <v>0</v>
      </c>
      <c r="F1601">
        <v>0.766182687070872</v>
      </c>
      <c r="G1601">
        <v>4.64582481205168E-3</v>
      </c>
      <c r="H1601" t="s">
        <v>358</v>
      </c>
      <c r="K1601" t="s">
        <v>199</v>
      </c>
      <c r="L1601" t="s">
        <v>234</v>
      </c>
      <c r="P1601">
        <v>0.210747821883456</v>
      </c>
      <c r="Q1601">
        <v>4.4465716091973096E-3</v>
      </c>
      <c r="R1601">
        <v>6239106</v>
      </c>
      <c r="S1601">
        <v>8893</v>
      </c>
    </row>
    <row r="1602" spans="1:19" x14ac:dyDescent="0.45">
      <c r="A1602" t="s">
        <v>823</v>
      </c>
      <c r="B1602" t="s">
        <v>333</v>
      </c>
      <c r="C1602" t="s">
        <v>142</v>
      </c>
      <c r="D1602">
        <v>0</v>
      </c>
      <c r="F1602">
        <v>0.766182687070872</v>
      </c>
      <c r="G1602">
        <v>4.64582481205168E-3</v>
      </c>
      <c r="H1602" t="s">
        <v>358</v>
      </c>
      <c r="K1602" t="s">
        <v>199</v>
      </c>
      <c r="L1602" t="s">
        <v>234</v>
      </c>
      <c r="P1602">
        <v>0.210747821883456</v>
      </c>
      <c r="Q1602">
        <v>4.4465716091973096E-3</v>
      </c>
      <c r="R1602">
        <v>6239106</v>
      </c>
      <c r="S1602">
        <v>8893</v>
      </c>
    </row>
    <row r="1603" spans="1:19" x14ac:dyDescent="0.45">
      <c r="A1603" t="s">
        <v>824</v>
      </c>
      <c r="B1603" t="s">
        <v>333</v>
      </c>
      <c r="C1603" t="s">
        <v>142</v>
      </c>
      <c r="D1603">
        <v>0</v>
      </c>
      <c r="F1603">
        <v>0.68997191968375204</v>
      </c>
      <c r="G1603">
        <v>4.8661147076636104E-3</v>
      </c>
      <c r="H1603" t="s">
        <v>361</v>
      </c>
      <c r="K1603" t="s">
        <v>202</v>
      </c>
      <c r="L1603" t="s">
        <v>234</v>
      </c>
      <c r="P1603">
        <v>0.29271198817774902</v>
      </c>
      <c r="Q1603">
        <v>4.7796019615946699E-3</v>
      </c>
      <c r="R1603">
        <v>6479984</v>
      </c>
      <c r="S1603">
        <v>9615</v>
      </c>
    </row>
    <row r="1604" spans="1:19" x14ac:dyDescent="0.45">
      <c r="A1604" t="s">
        <v>824</v>
      </c>
      <c r="B1604" t="s">
        <v>333</v>
      </c>
      <c r="C1604" t="s">
        <v>142</v>
      </c>
      <c r="D1604">
        <v>0</v>
      </c>
      <c r="F1604">
        <v>0.68997191968375204</v>
      </c>
      <c r="G1604">
        <v>4.8661147076636104E-3</v>
      </c>
      <c r="H1604" t="s">
        <v>361</v>
      </c>
      <c r="K1604" t="s">
        <v>202</v>
      </c>
      <c r="L1604" t="s">
        <v>234</v>
      </c>
      <c r="P1604">
        <v>0.29271198817774902</v>
      </c>
      <c r="Q1604">
        <v>4.7796019615946699E-3</v>
      </c>
      <c r="R1604">
        <v>6479984</v>
      </c>
      <c r="S1604">
        <v>9615</v>
      </c>
    </row>
    <row r="1605" spans="1:19" x14ac:dyDescent="0.45">
      <c r="A1605" t="s">
        <v>824</v>
      </c>
      <c r="B1605" t="s">
        <v>333</v>
      </c>
      <c r="C1605" t="s">
        <v>142</v>
      </c>
      <c r="D1605">
        <v>0</v>
      </c>
      <c r="F1605">
        <v>0.68997191968375204</v>
      </c>
      <c r="G1605">
        <v>4.8661147076636104E-3</v>
      </c>
      <c r="H1605" t="s">
        <v>361</v>
      </c>
      <c r="K1605" t="s">
        <v>202</v>
      </c>
      <c r="L1605" t="s">
        <v>234</v>
      </c>
      <c r="P1605">
        <v>0.29271198817774902</v>
      </c>
      <c r="Q1605">
        <v>4.7796019615946699E-3</v>
      </c>
      <c r="R1605">
        <v>6479984</v>
      </c>
      <c r="S1605">
        <v>9615</v>
      </c>
    </row>
    <row r="1606" spans="1:19" x14ac:dyDescent="0.45">
      <c r="A1606" t="s">
        <v>824</v>
      </c>
      <c r="B1606" t="s">
        <v>333</v>
      </c>
      <c r="C1606" t="s">
        <v>142</v>
      </c>
      <c r="D1606">
        <v>0</v>
      </c>
      <c r="F1606">
        <v>0.68997191968375204</v>
      </c>
      <c r="G1606">
        <v>4.8661147076636104E-3</v>
      </c>
      <c r="H1606" t="s">
        <v>361</v>
      </c>
      <c r="K1606" t="s">
        <v>202</v>
      </c>
      <c r="L1606" t="s">
        <v>234</v>
      </c>
      <c r="P1606">
        <v>0.29271198817774902</v>
      </c>
      <c r="Q1606">
        <v>4.7796019615946699E-3</v>
      </c>
      <c r="R1606">
        <v>6479984</v>
      </c>
      <c r="S1606">
        <v>9615</v>
      </c>
    </row>
    <row r="1607" spans="1:19" x14ac:dyDescent="0.45">
      <c r="A1607" t="s">
        <v>825</v>
      </c>
      <c r="B1607" t="s">
        <v>333</v>
      </c>
      <c r="C1607" t="s">
        <v>145</v>
      </c>
      <c r="D1607">
        <v>0</v>
      </c>
      <c r="F1607">
        <v>0.20610859914840299</v>
      </c>
      <c r="G1607">
        <v>1.46027125030052E-2</v>
      </c>
      <c r="H1607" t="s">
        <v>334</v>
      </c>
      <c r="K1607" t="s">
        <v>199</v>
      </c>
      <c r="L1607" t="s">
        <v>222</v>
      </c>
      <c r="P1607">
        <v>0.72524069544305303</v>
      </c>
      <c r="Q1607">
        <v>1.6202723262379801E-2</v>
      </c>
      <c r="R1607">
        <v>728514</v>
      </c>
      <c r="S1607">
        <v>840</v>
      </c>
    </row>
    <row r="1608" spans="1:19" x14ac:dyDescent="0.45">
      <c r="A1608" t="s">
        <v>825</v>
      </c>
      <c r="B1608" t="s">
        <v>333</v>
      </c>
      <c r="C1608" t="s">
        <v>145</v>
      </c>
      <c r="D1608">
        <v>0</v>
      </c>
      <c r="F1608">
        <v>0.20610859914840299</v>
      </c>
      <c r="G1608">
        <v>1.46027125030052E-2</v>
      </c>
      <c r="H1608" t="s">
        <v>334</v>
      </c>
      <c r="K1608" t="s">
        <v>199</v>
      </c>
      <c r="L1608" t="s">
        <v>222</v>
      </c>
      <c r="P1608">
        <v>0.72524069544305303</v>
      </c>
      <c r="Q1608">
        <v>1.6202723262379801E-2</v>
      </c>
      <c r="R1608">
        <v>728514</v>
      </c>
      <c r="S1608">
        <v>840</v>
      </c>
    </row>
    <row r="1609" spans="1:19" x14ac:dyDescent="0.45">
      <c r="A1609" t="s">
        <v>825</v>
      </c>
      <c r="B1609" t="s">
        <v>333</v>
      </c>
      <c r="C1609" t="s">
        <v>145</v>
      </c>
      <c r="D1609">
        <v>0</v>
      </c>
      <c r="F1609">
        <v>0.20610859914840299</v>
      </c>
      <c r="G1609">
        <v>1.46027125030052E-2</v>
      </c>
      <c r="H1609" t="s">
        <v>334</v>
      </c>
      <c r="K1609" t="s">
        <v>199</v>
      </c>
      <c r="L1609" t="s">
        <v>222</v>
      </c>
      <c r="P1609">
        <v>0.72524069544305303</v>
      </c>
      <c r="Q1609">
        <v>1.6202723262379801E-2</v>
      </c>
      <c r="R1609">
        <v>728514</v>
      </c>
      <c r="S1609">
        <v>840</v>
      </c>
    </row>
    <row r="1610" spans="1:19" x14ac:dyDescent="0.45">
      <c r="A1610" t="s">
        <v>825</v>
      </c>
      <c r="B1610" t="s">
        <v>333</v>
      </c>
      <c r="C1610" t="s">
        <v>145</v>
      </c>
      <c r="D1610">
        <v>0</v>
      </c>
      <c r="F1610">
        <v>0.20610859914840299</v>
      </c>
      <c r="G1610">
        <v>1.46027125030052E-2</v>
      </c>
      <c r="H1610" t="s">
        <v>334</v>
      </c>
      <c r="K1610" t="s">
        <v>199</v>
      </c>
      <c r="L1610" t="s">
        <v>222</v>
      </c>
      <c r="P1610">
        <v>0.72524069544305303</v>
      </c>
      <c r="Q1610">
        <v>1.6202723262379801E-2</v>
      </c>
      <c r="R1610">
        <v>728514</v>
      </c>
      <c r="S1610">
        <v>840</v>
      </c>
    </row>
    <row r="1611" spans="1:19" x14ac:dyDescent="0.45">
      <c r="A1611" t="s">
        <v>826</v>
      </c>
      <c r="B1611" t="s">
        <v>333</v>
      </c>
      <c r="C1611" t="s">
        <v>145</v>
      </c>
      <c r="D1611">
        <v>0</v>
      </c>
      <c r="F1611">
        <v>0.23121337308408901</v>
      </c>
      <c r="G1611">
        <v>1.604736029197E-2</v>
      </c>
      <c r="H1611" t="s">
        <v>337</v>
      </c>
      <c r="K1611" t="s">
        <v>202</v>
      </c>
      <c r="L1611" t="s">
        <v>222</v>
      </c>
      <c r="P1611">
        <v>0.70736940392598702</v>
      </c>
      <c r="Q1611">
        <v>1.7540727836479201E-2</v>
      </c>
      <c r="R1611">
        <v>693991</v>
      </c>
      <c r="S1611">
        <v>815</v>
      </c>
    </row>
    <row r="1612" spans="1:19" x14ac:dyDescent="0.45">
      <c r="A1612" t="s">
        <v>826</v>
      </c>
      <c r="B1612" t="s">
        <v>333</v>
      </c>
      <c r="C1612" t="s">
        <v>145</v>
      </c>
      <c r="D1612">
        <v>0</v>
      </c>
      <c r="F1612">
        <v>0.23121337308408901</v>
      </c>
      <c r="G1612">
        <v>1.604736029197E-2</v>
      </c>
      <c r="H1612" t="s">
        <v>337</v>
      </c>
      <c r="K1612" t="s">
        <v>202</v>
      </c>
      <c r="L1612" t="s">
        <v>222</v>
      </c>
      <c r="P1612">
        <v>0.70736940392598702</v>
      </c>
      <c r="Q1612">
        <v>1.7540727836479201E-2</v>
      </c>
      <c r="R1612">
        <v>693991</v>
      </c>
      <c r="S1612">
        <v>815</v>
      </c>
    </row>
    <row r="1613" spans="1:19" x14ac:dyDescent="0.45">
      <c r="A1613" t="s">
        <v>826</v>
      </c>
      <c r="B1613" t="s">
        <v>333</v>
      </c>
      <c r="C1613" t="s">
        <v>145</v>
      </c>
      <c r="D1613">
        <v>0</v>
      </c>
      <c r="F1613">
        <v>0.23121337308408901</v>
      </c>
      <c r="G1613">
        <v>1.604736029197E-2</v>
      </c>
      <c r="H1613" t="s">
        <v>337</v>
      </c>
      <c r="K1613" t="s">
        <v>202</v>
      </c>
      <c r="L1613" t="s">
        <v>222</v>
      </c>
      <c r="P1613">
        <v>0.70736940392598702</v>
      </c>
      <c r="Q1613">
        <v>1.7540727836479201E-2</v>
      </c>
      <c r="R1613">
        <v>693991</v>
      </c>
      <c r="S1613">
        <v>815</v>
      </c>
    </row>
    <row r="1614" spans="1:19" x14ac:dyDescent="0.45">
      <c r="A1614" t="s">
        <v>826</v>
      </c>
      <c r="B1614" t="s">
        <v>333</v>
      </c>
      <c r="C1614" t="s">
        <v>145</v>
      </c>
      <c r="D1614">
        <v>0</v>
      </c>
      <c r="F1614">
        <v>0.23121337308408901</v>
      </c>
      <c r="G1614">
        <v>1.604736029197E-2</v>
      </c>
      <c r="H1614" t="s">
        <v>337</v>
      </c>
      <c r="K1614" t="s">
        <v>202</v>
      </c>
      <c r="L1614" t="s">
        <v>222</v>
      </c>
      <c r="P1614">
        <v>0.70736940392598702</v>
      </c>
      <c r="Q1614">
        <v>1.7540727836479201E-2</v>
      </c>
      <c r="R1614">
        <v>693991</v>
      </c>
      <c r="S1614">
        <v>815</v>
      </c>
    </row>
    <row r="1615" spans="1:19" x14ac:dyDescent="0.45">
      <c r="A1615" t="s">
        <v>827</v>
      </c>
      <c r="B1615" t="s">
        <v>333</v>
      </c>
      <c r="C1615" t="s">
        <v>145</v>
      </c>
      <c r="D1615">
        <v>0</v>
      </c>
      <c r="F1615">
        <v>0.60519076018431195</v>
      </c>
      <c r="G1615">
        <v>1.11409209983051E-2</v>
      </c>
      <c r="H1615" t="s">
        <v>340</v>
      </c>
      <c r="K1615" t="s">
        <v>199</v>
      </c>
      <c r="L1615" t="s">
        <v>225</v>
      </c>
      <c r="P1615">
        <v>0.30694060942851298</v>
      </c>
      <c r="Q1615">
        <v>1.0882867641059E-2</v>
      </c>
      <c r="R1615">
        <v>2772696</v>
      </c>
      <c r="S1615">
        <v>2564</v>
      </c>
    </row>
    <row r="1616" spans="1:19" x14ac:dyDescent="0.45">
      <c r="A1616" t="s">
        <v>827</v>
      </c>
      <c r="B1616" t="s">
        <v>333</v>
      </c>
      <c r="C1616" t="s">
        <v>145</v>
      </c>
      <c r="D1616">
        <v>0</v>
      </c>
      <c r="F1616">
        <v>0.60519076018431195</v>
      </c>
      <c r="G1616">
        <v>1.11409209983051E-2</v>
      </c>
      <c r="H1616" t="s">
        <v>340</v>
      </c>
      <c r="K1616" t="s">
        <v>199</v>
      </c>
      <c r="L1616" t="s">
        <v>225</v>
      </c>
      <c r="P1616">
        <v>0.30694060942851298</v>
      </c>
      <c r="Q1616">
        <v>1.0882867641059E-2</v>
      </c>
      <c r="R1616">
        <v>2772696</v>
      </c>
      <c r="S1616">
        <v>2564</v>
      </c>
    </row>
    <row r="1617" spans="1:19" x14ac:dyDescent="0.45">
      <c r="A1617" t="s">
        <v>827</v>
      </c>
      <c r="B1617" t="s">
        <v>333</v>
      </c>
      <c r="C1617" t="s">
        <v>145</v>
      </c>
      <c r="D1617">
        <v>0</v>
      </c>
      <c r="F1617">
        <v>0.60519076018431195</v>
      </c>
      <c r="G1617">
        <v>1.11409209983051E-2</v>
      </c>
      <c r="H1617" t="s">
        <v>340</v>
      </c>
      <c r="K1617" t="s">
        <v>199</v>
      </c>
      <c r="L1617" t="s">
        <v>225</v>
      </c>
      <c r="P1617">
        <v>0.30694060942851298</v>
      </c>
      <c r="Q1617">
        <v>1.0882867641059E-2</v>
      </c>
      <c r="R1617">
        <v>2772696</v>
      </c>
      <c r="S1617">
        <v>2564</v>
      </c>
    </row>
    <row r="1618" spans="1:19" x14ac:dyDescent="0.45">
      <c r="A1618" t="s">
        <v>827</v>
      </c>
      <c r="B1618" t="s">
        <v>333</v>
      </c>
      <c r="C1618" t="s">
        <v>145</v>
      </c>
      <c r="D1618">
        <v>0</v>
      </c>
      <c r="F1618">
        <v>0.60519076018431195</v>
      </c>
      <c r="G1618">
        <v>1.11409209983051E-2</v>
      </c>
      <c r="H1618" t="s">
        <v>340</v>
      </c>
      <c r="K1618" t="s">
        <v>199</v>
      </c>
      <c r="L1618" t="s">
        <v>225</v>
      </c>
      <c r="P1618">
        <v>0.30694060942851298</v>
      </c>
      <c r="Q1618">
        <v>1.0882867641059E-2</v>
      </c>
      <c r="R1618">
        <v>2772696</v>
      </c>
      <c r="S1618">
        <v>2564</v>
      </c>
    </row>
    <row r="1619" spans="1:19" x14ac:dyDescent="0.45">
      <c r="A1619" t="s">
        <v>828</v>
      </c>
      <c r="B1619" t="s">
        <v>333</v>
      </c>
      <c r="C1619" t="s">
        <v>145</v>
      </c>
      <c r="D1619">
        <v>0</v>
      </c>
      <c r="F1619">
        <v>0.61483475150161804</v>
      </c>
      <c r="G1619">
        <v>1.17763746996715E-2</v>
      </c>
      <c r="H1619" t="s">
        <v>343</v>
      </c>
      <c r="K1619" t="s">
        <v>202</v>
      </c>
      <c r="L1619" t="s">
        <v>225</v>
      </c>
      <c r="P1619">
        <v>0.316675830099789</v>
      </c>
      <c r="Q1619">
        <v>1.1454685907221601E-2</v>
      </c>
      <c r="R1619">
        <v>2657301</v>
      </c>
      <c r="S1619">
        <v>2394</v>
      </c>
    </row>
    <row r="1620" spans="1:19" x14ac:dyDescent="0.45">
      <c r="A1620" t="s">
        <v>828</v>
      </c>
      <c r="B1620" t="s">
        <v>333</v>
      </c>
      <c r="C1620" t="s">
        <v>145</v>
      </c>
      <c r="D1620">
        <v>0</v>
      </c>
      <c r="F1620">
        <v>0.61483475150161804</v>
      </c>
      <c r="G1620">
        <v>1.17763746996715E-2</v>
      </c>
      <c r="H1620" t="s">
        <v>343</v>
      </c>
      <c r="K1620" t="s">
        <v>202</v>
      </c>
      <c r="L1620" t="s">
        <v>225</v>
      </c>
      <c r="P1620">
        <v>0.316675830099789</v>
      </c>
      <c r="Q1620">
        <v>1.1454685907221601E-2</v>
      </c>
      <c r="R1620">
        <v>2657301</v>
      </c>
      <c r="S1620">
        <v>2394</v>
      </c>
    </row>
    <row r="1621" spans="1:19" x14ac:dyDescent="0.45">
      <c r="A1621" t="s">
        <v>828</v>
      </c>
      <c r="B1621" t="s">
        <v>333</v>
      </c>
      <c r="C1621" t="s">
        <v>145</v>
      </c>
      <c r="D1621">
        <v>0</v>
      </c>
      <c r="F1621">
        <v>0.61483475150161804</v>
      </c>
      <c r="G1621">
        <v>1.17763746996715E-2</v>
      </c>
      <c r="H1621" t="s">
        <v>343</v>
      </c>
      <c r="K1621" t="s">
        <v>202</v>
      </c>
      <c r="L1621" t="s">
        <v>225</v>
      </c>
      <c r="P1621">
        <v>0.316675830099789</v>
      </c>
      <c r="Q1621">
        <v>1.1454685907221601E-2</v>
      </c>
      <c r="R1621">
        <v>2657301</v>
      </c>
      <c r="S1621">
        <v>2394</v>
      </c>
    </row>
    <row r="1622" spans="1:19" x14ac:dyDescent="0.45">
      <c r="A1622" t="s">
        <v>828</v>
      </c>
      <c r="B1622" t="s">
        <v>333</v>
      </c>
      <c r="C1622" t="s">
        <v>145</v>
      </c>
      <c r="D1622">
        <v>0</v>
      </c>
      <c r="F1622">
        <v>0.61483475150161804</v>
      </c>
      <c r="G1622">
        <v>1.17763746996715E-2</v>
      </c>
      <c r="H1622" t="s">
        <v>343</v>
      </c>
      <c r="K1622" t="s">
        <v>202</v>
      </c>
      <c r="L1622" t="s">
        <v>225</v>
      </c>
      <c r="P1622">
        <v>0.316675830099789</v>
      </c>
      <c r="Q1622">
        <v>1.1454685907221601E-2</v>
      </c>
      <c r="R1622">
        <v>2657301</v>
      </c>
      <c r="S1622">
        <v>2394</v>
      </c>
    </row>
    <row r="1623" spans="1:19" x14ac:dyDescent="0.45">
      <c r="A1623" t="s">
        <v>829</v>
      </c>
      <c r="B1623" t="s">
        <v>333</v>
      </c>
      <c r="C1623" t="s">
        <v>145</v>
      </c>
      <c r="D1623">
        <v>0</v>
      </c>
      <c r="F1623">
        <v>0.88346634038253302</v>
      </c>
      <c r="G1623">
        <v>5.9160558508520901E-3</v>
      </c>
      <c r="H1623" t="s">
        <v>346</v>
      </c>
      <c r="K1623" t="s">
        <v>199</v>
      </c>
      <c r="L1623" t="s">
        <v>228</v>
      </c>
      <c r="P1623">
        <v>8.3938906691619894E-2</v>
      </c>
      <c r="Q1623">
        <v>5.1636078468184901E-3</v>
      </c>
      <c r="R1623">
        <v>4495877</v>
      </c>
      <c r="S1623">
        <v>3812</v>
      </c>
    </row>
    <row r="1624" spans="1:19" x14ac:dyDescent="0.45">
      <c r="A1624" t="s">
        <v>829</v>
      </c>
      <c r="B1624" t="s">
        <v>333</v>
      </c>
      <c r="C1624" t="s">
        <v>145</v>
      </c>
      <c r="D1624">
        <v>0</v>
      </c>
      <c r="F1624">
        <v>0.88346634038253302</v>
      </c>
      <c r="G1624">
        <v>5.9160558508520901E-3</v>
      </c>
      <c r="H1624" t="s">
        <v>346</v>
      </c>
      <c r="K1624" t="s">
        <v>199</v>
      </c>
      <c r="L1624" t="s">
        <v>228</v>
      </c>
      <c r="P1624">
        <v>8.3938906691619894E-2</v>
      </c>
      <c r="Q1624">
        <v>5.1636078468184901E-3</v>
      </c>
      <c r="R1624">
        <v>4495877</v>
      </c>
      <c r="S1624">
        <v>3812</v>
      </c>
    </row>
    <row r="1625" spans="1:19" x14ac:dyDescent="0.45">
      <c r="A1625" t="s">
        <v>829</v>
      </c>
      <c r="B1625" t="s">
        <v>333</v>
      </c>
      <c r="C1625" t="s">
        <v>145</v>
      </c>
      <c r="D1625">
        <v>0</v>
      </c>
      <c r="F1625">
        <v>0.88346634038253302</v>
      </c>
      <c r="G1625">
        <v>5.9160558508520901E-3</v>
      </c>
      <c r="H1625" t="s">
        <v>346</v>
      </c>
      <c r="K1625" t="s">
        <v>199</v>
      </c>
      <c r="L1625" t="s">
        <v>228</v>
      </c>
      <c r="P1625">
        <v>8.3938906691619894E-2</v>
      </c>
      <c r="Q1625">
        <v>5.1636078468184901E-3</v>
      </c>
      <c r="R1625">
        <v>4495877</v>
      </c>
      <c r="S1625">
        <v>3812</v>
      </c>
    </row>
    <row r="1626" spans="1:19" x14ac:dyDescent="0.45">
      <c r="A1626" t="s">
        <v>829</v>
      </c>
      <c r="B1626" t="s">
        <v>333</v>
      </c>
      <c r="C1626" t="s">
        <v>145</v>
      </c>
      <c r="D1626">
        <v>0</v>
      </c>
      <c r="F1626">
        <v>0.88346634038253302</v>
      </c>
      <c r="G1626">
        <v>5.9160558508520901E-3</v>
      </c>
      <c r="H1626" t="s">
        <v>346</v>
      </c>
      <c r="K1626" t="s">
        <v>199</v>
      </c>
      <c r="L1626" t="s">
        <v>228</v>
      </c>
      <c r="P1626">
        <v>8.3938906691619894E-2</v>
      </c>
      <c r="Q1626">
        <v>5.1636078468184901E-3</v>
      </c>
      <c r="R1626">
        <v>4495877</v>
      </c>
      <c r="S1626">
        <v>3812</v>
      </c>
    </row>
    <row r="1627" spans="1:19" x14ac:dyDescent="0.45">
      <c r="A1627" t="s">
        <v>830</v>
      </c>
      <c r="B1627" t="s">
        <v>333</v>
      </c>
      <c r="C1627" t="s">
        <v>145</v>
      </c>
      <c r="D1627">
        <v>0</v>
      </c>
      <c r="F1627">
        <v>0.79925555593634301</v>
      </c>
      <c r="G1627">
        <v>6.7456722705376603E-3</v>
      </c>
      <c r="H1627" t="s">
        <v>349</v>
      </c>
      <c r="K1627" t="s">
        <v>202</v>
      </c>
      <c r="L1627" t="s">
        <v>228</v>
      </c>
      <c r="P1627">
        <v>0.17230955777975401</v>
      </c>
      <c r="Q1627">
        <v>6.2966318273032602E-3</v>
      </c>
      <c r="R1627">
        <v>4435256</v>
      </c>
      <c r="S1627">
        <v>4477</v>
      </c>
    </row>
    <row r="1628" spans="1:19" x14ac:dyDescent="0.45">
      <c r="A1628" t="s">
        <v>830</v>
      </c>
      <c r="B1628" t="s">
        <v>333</v>
      </c>
      <c r="C1628" t="s">
        <v>145</v>
      </c>
      <c r="D1628">
        <v>0</v>
      </c>
      <c r="F1628">
        <v>0.79925555593634301</v>
      </c>
      <c r="G1628">
        <v>6.7456722705376603E-3</v>
      </c>
      <c r="H1628" t="s">
        <v>349</v>
      </c>
      <c r="K1628" t="s">
        <v>202</v>
      </c>
      <c r="L1628" t="s">
        <v>228</v>
      </c>
      <c r="P1628">
        <v>0.17230955777975401</v>
      </c>
      <c r="Q1628">
        <v>6.2966318273032602E-3</v>
      </c>
      <c r="R1628">
        <v>4435256</v>
      </c>
      <c r="S1628">
        <v>4477</v>
      </c>
    </row>
    <row r="1629" spans="1:19" x14ac:dyDescent="0.45">
      <c r="A1629" t="s">
        <v>830</v>
      </c>
      <c r="B1629" t="s">
        <v>333</v>
      </c>
      <c r="C1629" t="s">
        <v>145</v>
      </c>
      <c r="D1629">
        <v>0</v>
      </c>
      <c r="F1629">
        <v>0.79925555593634301</v>
      </c>
      <c r="G1629">
        <v>6.7456722705376603E-3</v>
      </c>
      <c r="H1629" t="s">
        <v>349</v>
      </c>
      <c r="K1629" t="s">
        <v>202</v>
      </c>
      <c r="L1629" t="s">
        <v>228</v>
      </c>
      <c r="P1629">
        <v>0.17230955777975401</v>
      </c>
      <c r="Q1629">
        <v>6.2966318273032602E-3</v>
      </c>
      <c r="R1629">
        <v>4435256</v>
      </c>
      <c r="S1629">
        <v>4477</v>
      </c>
    </row>
    <row r="1630" spans="1:19" x14ac:dyDescent="0.45">
      <c r="A1630" t="s">
        <v>830</v>
      </c>
      <c r="B1630" t="s">
        <v>333</v>
      </c>
      <c r="C1630" t="s">
        <v>145</v>
      </c>
      <c r="D1630">
        <v>0</v>
      </c>
      <c r="F1630">
        <v>0.79925555593634301</v>
      </c>
      <c r="G1630">
        <v>6.7456722705376603E-3</v>
      </c>
      <c r="H1630" t="s">
        <v>349</v>
      </c>
      <c r="K1630" t="s">
        <v>202</v>
      </c>
      <c r="L1630" t="s">
        <v>228</v>
      </c>
      <c r="P1630">
        <v>0.17230955777975401</v>
      </c>
      <c r="Q1630">
        <v>6.2966318273032602E-3</v>
      </c>
      <c r="R1630">
        <v>4435256</v>
      </c>
      <c r="S1630">
        <v>4477</v>
      </c>
    </row>
    <row r="1631" spans="1:19" x14ac:dyDescent="0.45">
      <c r="A1631" t="s">
        <v>831</v>
      </c>
      <c r="B1631" t="s">
        <v>333</v>
      </c>
      <c r="C1631" t="s">
        <v>145</v>
      </c>
      <c r="D1631">
        <v>0</v>
      </c>
      <c r="F1631">
        <v>0.90163944360790504</v>
      </c>
      <c r="G1631">
        <v>4.0801758928113996E-3</v>
      </c>
      <c r="H1631" t="s">
        <v>352</v>
      </c>
      <c r="K1631" t="s">
        <v>199</v>
      </c>
      <c r="L1631" t="s">
        <v>231</v>
      </c>
      <c r="P1631">
        <v>7.4821283391451707E-2</v>
      </c>
      <c r="Q1631">
        <v>3.5024602413171102E-3</v>
      </c>
      <c r="R1631">
        <v>6270542</v>
      </c>
      <c r="S1631">
        <v>6785</v>
      </c>
    </row>
    <row r="1632" spans="1:19" x14ac:dyDescent="0.45">
      <c r="A1632" t="s">
        <v>831</v>
      </c>
      <c r="B1632" t="s">
        <v>333</v>
      </c>
      <c r="C1632" t="s">
        <v>145</v>
      </c>
      <c r="D1632">
        <v>0</v>
      </c>
      <c r="F1632">
        <v>0.90163944360790504</v>
      </c>
      <c r="G1632">
        <v>4.0801758928113996E-3</v>
      </c>
      <c r="H1632" t="s">
        <v>352</v>
      </c>
      <c r="K1632" t="s">
        <v>199</v>
      </c>
      <c r="L1632" t="s">
        <v>231</v>
      </c>
      <c r="P1632">
        <v>7.4821283391451707E-2</v>
      </c>
      <c r="Q1632">
        <v>3.5024602413171102E-3</v>
      </c>
      <c r="R1632">
        <v>6270542</v>
      </c>
      <c r="S1632">
        <v>6785</v>
      </c>
    </row>
    <row r="1633" spans="1:19" x14ac:dyDescent="0.45">
      <c r="A1633" t="s">
        <v>831</v>
      </c>
      <c r="B1633" t="s">
        <v>333</v>
      </c>
      <c r="C1633" t="s">
        <v>145</v>
      </c>
      <c r="D1633">
        <v>0</v>
      </c>
      <c r="F1633">
        <v>0.90163944360790504</v>
      </c>
      <c r="G1633">
        <v>4.0801758928113996E-3</v>
      </c>
      <c r="H1633" t="s">
        <v>352</v>
      </c>
      <c r="K1633" t="s">
        <v>199</v>
      </c>
      <c r="L1633" t="s">
        <v>231</v>
      </c>
      <c r="P1633">
        <v>7.4821283391451707E-2</v>
      </c>
      <c r="Q1633">
        <v>3.5024602413171102E-3</v>
      </c>
      <c r="R1633">
        <v>6270542</v>
      </c>
      <c r="S1633">
        <v>6785</v>
      </c>
    </row>
    <row r="1634" spans="1:19" x14ac:dyDescent="0.45">
      <c r="A1634" t="s">
        <v>831</v>
      </c>
      <c r="B1634" t="s">
        <v>333</v>
      </c>
      <c r="C1634" t="s">
        <v>145</v>
      </c>
      <c r="D1634">
        <v>0</v>
      </c>
      <c r="F1634">
        <v>0.90163944360790504</v>
      </c>
      <c r="G1634">
        <v>4.0801758928113996E-3</v>
      </c>
      <c r="H1634" t="s">
        <v>352</v>
      </c>
      <c r="K1634" t="s">
        <v>199</v>
      </c>
      <c r="L1634" t="s">
        <v>231</v>
      </c>
      <c r="P1634">
        <v>7.4821283391451707E-2</v>
      </c>
      <c r="Q1634">
        <v>3.5024602413171102E-3</v>
      </c>
      <c r="R1634">
        <v>6270542</v>
      </c>
      <c r="S1634">
        <v>6785</v>
      </c>
    </row>
    <row r="1635" spans="1:19" x14ac:dyDescent="0.45">
      <c r="A1635" t="s">
        <v>832</v>
      </c>
      <c r="B1635" t="s">
        <v>333</v>
      </c>
      <c r="C1635" t="s">
        <v>145</v>
      </c>
      <c r="D1635">
        <v>0</v>
      </c>
      <c r="F1635">
        <v>0.79831606532297394</v>
      </c>
      <c r="G1635">
        <v>5.1162575973662198E-3</v>
      </c>
      <c r="H1635" t="s">
        <v>355</v>
      </c>
      <c r="K1635" t="s">
        <v>202</v>
      </c>
      <c r="L1635" t="s">
        <v>231</v>
      </c>
      <c r="P1635">
        <v>0.182085890105564</v>
      </c>
      <c r="Q1635">
        <v>4.9300135184772199E-3</v>
      </c>
      <c r="R1635">
        <v>6421508</v>
      </c>
      <c r="S1635">
        <v>7506</v>
      </c>
    </row>
    <row r="1636" spans="1:19" x14ac:dyDescent="0.45">
      <c r="A1636" t="s">
        <v>832</v>
      </c>
      <c r="B1636" t="s">
        <v>333</v>
      </c>
      <c r="C1636" t="s">
        <v>145</v>
      </c>
      <c r="D1636">
        <v>0</v>
      </c>
      <c r="F1636">
        <v>0.79831606532297394</v>
      </c>
      <c r="G1636">
        <v>5.1162575973662198E-3</v>
      </c>
      <c r="H1636" t="s">
        <v>355</v>
      </c>
      <c r="K1636" t="s">
        <v>202</v>
      </c>
      <c r="L1636" t="s">
        <v>231</v>
      </c>
      <c r="P1636">
        <v>0.182085890105564</v>
      </c>
      <c r="Q1636">
        <v>4.9300135184772199E-3</v>
      </c>
      <c r="R1636">
        <v>6421508</v>
      </c>
      <c r="S1636">
        <v>7506</v>
      </c>
    </row>
    <row r="1637" spans="1:19" x14ac:dyDescent="0.45">
      <c r="A1637" t="s">
        <v>832</v>
      </c>
      <c r="B1637" t="s">
        <v>333</v>
      </c>
      <c r="C1637" t="s">
        <v>145</v>
      </c>
      <c r="D1637">
        <v>0</v>
      </c>
      <c r="F1637">
        <v>0.79831606532297394</v>
      </c>
      <c r="G1637">
        <v>5.1162575973662198E-3</v>
      </c>
      <c r="H1637" t="s">
        <v>355</v>
      </c>
      <c r="K1637" t="s">
        <v>202</v>
      </c>
      <c r="L1637" t="s">
        <v>231</v>
      </c>
      <c r="P1637">
        <v>0.182085890105564</v>
      </c>
      <c r="Q1637">
        <v>4.9300135184772199E-3</v>
      </c>
      <c r="R1637">
        <v>6421508</v>
      </c>
      <c r="S1637">
        <v>7506</v>
      </c>
    </row>
    <row r="1638" spans="1:19" x14ac:dyDescent="0.45">
      <c r="A1638" t="s">
        <v>832</v>
      </c>
      <c r="B1638" t="s">
        <v>333</v>
      </c>
      <c r="C1638" t="s">
        <v>145</v>
      </c>
      <c r="D1638">
        <v>0</v>
      </c>
      <c r="F1638">
        <v>0.79831606532297394</v>
      </c>
      <c r="G1638">
        <v>5.1162575973662198E-3</v>
      </c>
      <c r="H1638" t="s">
        <v>355</v>
      </c>
      <c r="K1638" t="s">
        <v>202</v>
      </c>
      <c r="L1638" t="s">
        <v>231</v>
      </c>
      <c r="P1638">
        <v>0.182085890105564</v>
      </c>
      <c r="Q1638">
        <v>4.9300135184772199E-3</v>
      </c>
      <c r="R1638">
        <v>6421508</v>
      </c>
      <c r="S1638">
        <v>7506</v>
      </c>
    </row>
    <row r="1639" spans="1:19" x14ac:dyDescent="0.45">
      <c r="A1639" t="s">
        <v>833</v>
      </c>
      <c r="B1639" t="s">
        <v>333</v>
      </c>
      <c r="C1639" t="s">
        <v>145</v>
      </c>
      <c r="D1639">
        <v>0</v>
      </c>
      <c r="F1639">
        <v>0.764896467196576</v>
      </c>
      <c r="G1639">
        <v>5.0592436160869997E-3</v>
      </c>
      <c r="H1639" t="s">
        <v>358</v>
      </c>
      <c r="K1639" t="s">
        <v>199</v>
      </c>
      <c r="L1639" t="s">
        <v>234</v>
      </c>
      <c r="P1639">
        <v>0.212645613335779</v>
      </c>
      <c r="Q1639">
        <v>4.8594609531746099E-3</v>
      </c>
      <c r="R1639">
        <v>6301964</v>
      </c>
      <c r="S1639">
        <v>7729</v>
      </c>
    </row>
    <row r="1640" spans="1:19" x14ac:dyDescent="0.45">
      <c r="A1640" t="s">
        <v>833</v>
      </c>
      <c r="B1640" t="s">
        <v>333</v>
      </c>
      <c r="C1640" t="s">
        <v>145</v>
      </c>
      <c r="D1640">
        <v>0</v>
      </c>
      <c r="F1640">
        <v>0.764896467196576</v>
      </c>
      <c r="G1640">
        <v>5.0592436160869997E-3</v>
      </c>
      <c r="H1640" t="s">
        <v>358</v>
      </c>
      <c r="K1640" t="s">
        <v>199</v>
      </c>
      <c r="L1640" t="s">
        <v>234</v>
      </c>
      <c r="P1640">
        <v>0.212645613335779</v>
      </c>
      <c r="Q1640">
        <v>4.8594609531746099E-3</v>
      </c>
      <c r="R1640">
        <v>6301964</v>
      </c>
      <c r="S1640">
        <v>7729</v>
      </c>
    </row>
    <row r="1641" spans="1:19" x14ac:dyDescent="0.45">
      <c r="A1641" t="s">
        <v>833</v>
      </c>
      <c r="B1641" t="s">
        <v>333</v>
      </c>
      <c r="C1641" t="s">
        <v>145</v>
      </c>
      <c r="D1641">
        <v>0</v>
      </c>
      <c r="F1641">
        <v>0.764896467196576</v>
      </c>
      <c r="G1641">
        <v>5.0592436160869997E-3</v>
      </c>
      <c r="H1641" t="s">
        <v>358</v>
      </c>
      <c r="K1641" t="s">
        <v>199</v>
      </c>
      <c r="L1641" t="s">
        <v>234</v>
      </c>
      <c r="P1641">
        <v>0.212645613335779</v>
      </c>
      <c r="Q1641">
        <v>4.8594609531746099E-3</v>
      </c>
      <c r="R1641">
        <v>6301964</v>
      </c>
      <c r="S1641">
        <v>7729</v>
      </c>
    </row>
    <row r="1642" spans="1:19" x14ac:dyDescent="0.45">
      <c r="A1642" t="s">
        <v>833</v>
      </c>
      <c r="B1642" t="s">
        <v>333</v>
      </c>
      <c r="C1642" t="s">
        <v>145</v>
      </c>
      <c r="D1642">
        <v>0</v>
      </c>
      <c r="F1642">
        <v>0.764896467196576</v>
      </c>
      <c r="G1642">
        <v>5.0592436160869997E-3</v>
      </c>
      <c r="H1642" t="s">
        <v>358</v>
      </c>
      <c r="K1642" t="s">
        <v>199</v>
      </c>
      <c r="L1642" t="s">
        <v>234</v>
      </c>
      <c r="P1642">
        <v>0.212645613335779</v>
      </c>
      <c r="Q1642">
        <v>4.8594609531746099E-3</v>
      </c>
      <c r="R1642">
        <v>6301964</v>
      </c>
      <c r="S1642">
        <v>7729</v>
      </c>
    </row>
    <row r="1643" spans="1:19" x14ac:dyDescent="0.45">
      <c r="A1643" t="s">
        <v>834</v>
      </c>
      <c r="B1643" t="s">
        <v>333</v>
      </c>
      <c r="C1643" t="s">
        <v>145</v>
      </c>
      <c r="D1643">
        <v>0</v>
      </c>
      <c r="F1643">
        <v>0.68519911390291499</v>
      </c>
      <c r="G1643">
        <v>5.3226078033691204E-3</v>
      </c>
      <c r="H1643" t="s">
        <v>361</v>
      </c>
      <c r="K1643" t="s">
        <v>202</v>
      </c>
      <c r="L1643" t="s">
        <v>234</v>
      </c>
      <c r="P1643">
        <v>0.30043752340931901</v>
      </c>
      <c r="Q1643">
        <v>5.2519505799933997E-3</v>
      </c>
      <c r="R1643">
        <v>6551878</v>
      </c>
      <c r="S1643">
        <v>8440</v>
      </c>
    </row>
    <row r="1644" spans="1:19" x14ac:dyDescent="0.45">
      <c r="A1644" t="s">
        <v>834</v>
      </c>
      <c r="B1644" t="s">
        <v>333</v>
      </c>
      <c r="C1644" t="s">
        <v>145</v>
      </c>
      <c r="D1644">
        <v>0</v>
      </c>
      <c r="F1644">
        <v>0.68519911390291499</v>
      </c>
      <c r="G1644">
        <v>5.3226078033691204E-3</v>
      </c>
      <c r="H1644" t="s">
        <v>361</v>
      </c>
      <c r="K1644" t="s">
        <v>202</v>
      </c>
      <c r="L1644" t="s">
        <v>234</v>
      </c>
      <c r="P1644">
        <v>0.30043752340931901</v>
      </c>
      <c r="Q1644">
        <v>5.2519505799933997E-3</v>
      </c>
      <c r="R1644">
        <v>6551878</v>
      </c>
      <c r="S1644">
        <v>8440</v>
      </c>
    </row>
    <row r="1645" spans="1:19" x14ac:dyDescent="0.45">
      <c r="A1645" t="s">
        <v>834</v>
      </c>
      <c r="B1645" t="s">
        <v>333</v>
      </c>
      <c r="C1645" t="s">
        <v>145</v>
      </c>
      <c r="D1645">
        <v>0</v>
      </c>
      <c r="F1645">
        <v>0.68519911390291499</v>
      </c>
      <c r="G1645">
        <v>5.3226078033691204E-3</v>
      </c>
      <c r="H1645" t="s">
        <v>361</v>
      </c>
      <c r="K1645" t="s">
        <v>202</v>
      </c>
      <c r="L1645" t="s">
        <v>234</v>
      </c>
      <c r="P1645">
        <v>0.30043752340931901</v>
      </c>
      <c r="Q1645">
        <v>5.2519505799933997E-3</v>
      </c>
      <c r="R1645">
        <v>6551878</v>
      </c>
      <c r="S1645">
        <v>8440</v>
      </c>
    </row>
    <row r="1646" spans="1:19" x14ac:dyDescent="0.45">
      <c r="A1646" t="s">
        <v>834</v>
      </c>
      <c r="B1646" t="s">
        <v>333</v>
      </c>
      <c r="C1646" t="s">
        <v>145</v>
      </c>
      <c r="D1646">
        <v>0</v>
      </c>
      <c r="F1646">
        <v>0.68519911390291499</v>
      </c>
      <c r="G1646">
        <v>5.3226078033691204E-3</v>
      </c>
      <c r="H1646" t="s">
        <v>361</v>
      </c>
      <c r="K1646" t="s">
        <v>202</v>
      </c>
      <c r="L1646" t="s">
        <v>234</v>
      </c>
      <c r="P1646">
        <v>0.30043752340931901</v>
      </c>
      <c r="Q1646">
        <v>5.2519505799933997E-3</v>
      </c>
      <c r="R1646">
        <v>6551878</v>
      </c>
      <c r="S1646">
        <v>8440</v>
      </c>
    </row>
    <row r="1647" spans="1:19" x14ac:dyDescent="0.45">
      <c r="A1647" t="s">
        <v>835</v>
      </c>
      <c r="B1647" t="s">
        <v>333</v>
      </c>
      <c r="C1647" t="s">
        <v>148</v>
      </c>
      <c r="D1647">
        <v>0</v>
      </c>
      <c r="F1647">
        <v>0.14922457510735401</v>
      </c>
      <c r="G1647">
        <v>1.19829604055115E-2</v>
      </c>
      <c r="H1647" t="s">
        <v>334</v>
      </c>
      <c r="K1647" t="s">
        <v>199</v>
      </c>
      <c r="L1647" t="s">
        <v>222</v>
      </c>
      <c r="P1647">
        <v>0.77486216529446095</v>
      </c>
      <c r="Q1647">
        <v>1.45589848527322E-2</v>
      </c>
      <c r="R1647">
        <v>746365</v>
      </c>
      <c r="S1647">
        <v>1019</v>
      </c>
    </row>
    <row r="1648" spans="1:19" x14ac:dyDescent="0.45">
      <c r="A1648" t="s">
        <v>835</v>
      </c>
      <c r="B1648" t="s">
        <v>333</v>
      </c>
      <c r="C1648" t="s">
        <v>148</v>
      </c>
      <c r="D1648">
        <v>0</v>
      </c>
      <c r="F1648">
        <v>0.14922457510735401</v>
      </c>
      <c r="G1648">
        <v>1.19829604055115E-2</v>
      </c>
      <c r="H1648" t="s">
        <v>334</v>
      </c>
      <c r="K1648" t="s">
        <v>199</v>
      </c>
      <c r="L1648" t="s">
        <v>222</v>
      </c>
      <c r="P1648">
        <v>0.77486216529446095</v>
      </c>
      <c r="Q1648">
        <v>1.45589848527322E-2</v>
      </c>
      <c r="R1648">
        <v>746365</v>
      </c>
      <c r="S1648">
        <v>1019</v>
      </c>
    </row>
    <row r="1649" spans="1:19" x14ac:dyDescent="0.45">
      <c r="A1649" t="s">
        <v>835</v>
      </c>
      <c r="B1649" t="s">
        <v>333</v>
      </c>
      <c r="C1649" t="s">
        <v>148</v>
      </c>
      <c r="D1649">
        <v>0</v>
      </c>
      <c r="F1649">
        <v>0.14922457510735401</v>
      </c>
      <c r="G1649">
        <v>1.19829604055115E-2</v>
      </c>
      <c r="H1649" t="s">
        <v>334</v>
      </c>
      <c r="K1649" t="s">
        <v>199</v>
      </c>
      <c r="L1649" t="s">
        <v>222</v>
      </c>
      <c r="P1649">
        <v>0.77486216529446095</v>
      </c>
      <c r="Q1649">
        <v>1.45589848527322E-2</v>
      </c>
      <c r="R1649">
        <v>746365</v>
      </c>
      <c r="S1649">
        <v>1019</v>
      </c>
    </row>
    <row r="1650" spans="1:19" x14ac:dyDescent="0.45">
      <c r="A1650" t="s">
        <v>835</v>
      </c>
      <c r="B1650" t="s">
        <v>333</v>
      </c>
      <c r="C1650" t="s">
        <v>148</v>
      </c>
      <c r="D1650">
        <v>0</v>
      </c>
      <c r="F1650">
        <v>0.14922457510735401</v>
      </c>
      <c r="G1650">
        <v>1.19829604055115E-2</v>
      </c>
      <c r="H1650" t="s">
        <v>334</v>
      </c>
      <c r="K1650" t="s">
        <v>199</v>
      </c>
      <c r="L1650" t="s">
        <v>222</v>
      </c>
      <c r="P1650">
        <v>0.77486216529446095</v>
      </c>
      <c r="Q1650">
        <v>1.45589848527322E-2</v>
      </c>
      <c r="R1650">
        <v>746365</v>
      </c>
      <c r="S1650">
        <v>1019</v>
      </c>
    </row>
    <row r="1651" spans="1:19" x14ac:dyDescent="0.45">
      <c r="A1651" t="s">
        <v>836</v>
      </c>
      <c r="B1651" t="s">
        <v>333</v>
      </c>
      <c r="C1651" t="s">
        <v>148</v>
      </c>
      <c r="D1651">
        <v>0</v>
      </c>
      <c r="F1651">
        <v>0.19266703900266299</v>
      </c>
      <c r="G1651">
        <v>1.3966656342719401E-2</v>
      </c>
      <c r="H1651" t="s">
        <v>337</v>
      </c>
      <c r="K1651" t="s">
        <v>202</v>
      </c>
      <c r="L1651" t="s">
        <v>222</v>
      </c>
      <c r="P1651">
        <v>0.72724938185675903</v>
      </c>
      <c r="Q1651">
        <v>1.61620717378455E-2</v>
      </c>
      <c r="R1651">
        <v>712618</v>
      </c>
      <c r="S1651">
        <v>886</v>
      </c>
    </row>
    <row r="1652" spans="1:19" x14ac:dyDescent="0.45">
      <c r="A1652" t="s">
        <v>836</v>
      </c>
      <c r="B1652" t="s">
        <v>333</v>
      </c>
      <c r="C1652" t="s">
        <v>148</v>
      </c>
      <c r="D1652">
        <v>0</v>
      </c>
      <c r="F1652">
        <v>0.19266703900266299</v>
      </c>
      <c r="G1652">
        <v>1.3966656342719401E-2</v>
      </c>
      <c r="H1652" t="s">
        <v>337</v>
      </c>
      <c r="K1652" t="s">
        <v>202</v>
      </c>
      <c r="L1652" t="s">
        <v>222</v>
      </c>
      <c r="P1652">
        <v>0.72724938185675903</v>
      </c>
      <c r="Q1652">
        <v>1.61620717378455E-2</v>
      </c>
      <c r="R1652">
        <v>712618</v>
      </c>
      <c r="S1652">
        <v>886</v>
      </c>
    </row>
    <row r="1653" spans="1:19" x14ac:dyDescent="0.45">
      <c r="A1653" t="s">
        <v>836</v>
      </c>
      <c r="B1653" t="s">
        <v>333</v>
      </c>
      <c r="C1653" t="s">
        <v>148</v>
      </c>
      <c r="D1653">
        <v>0</v>
      </c>
      <c r="F1653">
        <v>0.19266703900266299</v>
      </c>
      <c r="G1653">
        <v>1.3966656342719401E-2</v>
      </c>
      <c r="H1653" t="s">
        <v>337</v>
      </c>
      <c r="K1653" t="s">
        <v>202</v>
      </c>
      <c r="L1653" t="s">
        <v>222</v>
      </c>
      <c r="P1653">
        <v>0.72724938185675903</v>
      </c>
      <c r="Q1653">
        <v>1.61620717378455E-2</v>
      </c>
      <c r="R1653">
        <v>712618</v>
      </c>
      <c r="S1653">
        <v>886</v>
      </c>
    </row>
    <row r="1654" spans="1:19" x14ac:dyDescent="0.45">
      <c r="A1654" t="s">
        <v>836</v>
      </c>
      <c r="B1654" t="s">
        <v>333</v>
      </c>
      <c r="C1654" t="s">
        <v>148</v>
      </c>
      <c r="D1654">
        <v>0</v>
      </c>
      <c r="F1654">
        <v>0.19266703900266299</v>
      </c>
      <c r="G1654">
        <v>1.3966656342719401E-2</v>
      </c>
      <c r="H1654" t="s">
        <v>337</v>
      </c>
      <c r="K1654" t="s">
        <v>202</v>
      </c>
      <c r="L1654" t="s">
        <v>222</v>
      </c>
      <c r="P1654">
        <v>0.72724938185675903</v>
      </c>
      <c r="Q1654">
        <v>1.61620717378455E-2</v>
      </c>
      <c r="R1654">
        <v>712618</v>
      </c>
      <c r="S1654">
        <v>886</v>
      </c>
    </row>
    <row r="1655" spans="1:19" x14ac:dyDescent="0.45">
      <c r="A1655" t="s">
        <v>837</v>
      </c>
      <c r="B1655" t="s">
        <v>333</v>
      </c>
      <c r="C1655" t="s">
        <v>148</v>
      </c>
      <c r="D1655">
        <v>0</v>
      </c>
      <c r="F1655">
        <v>0.59392848556282696</v>
      </c>
      <c r="G1655">
        <v>1.1423820696339499E-2</v>
      </c>
      <c r="H1655" t="s">
        <v>340</v>
      </c>
      <c r="K1655" t="s">
        <v>199</v>
      </c>
      <c r="L1655" t="s">
        <v>225</v>
      </c>
      <c r="P1655">
        <v>0.329124445851805</v>
      </c>
      <c r="Q1655">
        <v>1.10111870753026E-2</v>
      </c>
      <c r="R1655">
        <v>2728512</v>
      </c>
      <c r="S1655">
        <v>2806</v>
      </c>
    </row>
    <row r="1656" spans="1:19" x14ac:dyDescent="0.45">
      <c r="A1656" t="s">
        <v>837</v>
      </c>
      <c r="B1656" t="s">
        <v>333</v>
      </c>
      <c r="C1656" t="s">
        <v>148</v>
      </c>
      <c r="D1656">
        <v>0</v>
      </c>
      <c r="F1656">
        <v>0.59392848556282696</v>
      </c>
      <c r="G1656">
        <v>1.1423820696339499E-2</v>
      </c>
      <c r="H1656" t="s">
        <v>340</v>
      </c>
      <c r="K1656" t="s">
        <v>199</v>
      </c>
      <c r="L1656" t="s">
        <v>225</v>
      </c>
      <c r="P1656">
        <v>0.329124445851805</v>
      </c>
      <c r="Q1656">
        <v>1.10111870753026E-2</v>
      </c>
      <c r="R1656">
        <v>2728512</v>
      </c>
      <c r="S1656">
        <v>2806</v>
      </c>
    </row>
    <row r="1657" spans="1:19" x14ac:dyDescent="0.45">
      <c r="A1657" t="s">
        <v>837</v>
      </c>
      <c r="B1657" t="s">
        <v>333</v>
      </c>
      <c r="C1657" t="s">
        <v>148</v>
      </c>
      <c r="D1657">
        <v>0</v>
      </c>
      <c r="F1657">
        <v>0.59392848556282696</v>
      </c>
      <c r="G1657">
        <v>1.1423820696339499E-2</v>
      </c>
      <c r="H1657" t="s">
        <v>340</v>
      </c>
      <c r="K1657" t="s">
        <v>199</v>
      </c>
      <c r="L1657" t="s">
        <v>225</v>
      </c>
      <c r="P1657">
        <v>0.329124445851805</v>
      </c>
      <c r="Q1657">
        <v>1.10111870753026E-2</v>
      </c>
      <c r="R1657">
        <v>2728512</v>
      </c>
      <c r="S1657">
        <v>2806</v>
      </c>
    </row>
    <row r="1658" spans="1:19" x14ac:dyDescent="0.45">
      <c r="A1658" t="s">
        <v>837</v>
      </c>
      <c r="B1658" t="s">
        <v>333</v>
      </c>
      <c r="C1658" t="s">
        <v>148</v>
      </c>
      <c r="D1658">
        <v>0</v>
      </c>
      <c r="F1658">
        <v>0.59392848556282696</v>
      </c>
      <c r="G1658">
        <v>1.1423820696339499E-2</v>
      </c>
      <c r="H1658" t="s">
        <v>340</v>
      </c>
      <c r="K1658" t="s">
        <v>199</v>
      </c>
      <c r="L1658" t="s">
        <v>225</v>
      </c>
      <c r="P1658">
        <v>0.329124445851805</v>
      </c>
      <c r="Q1658">
        <v>1.10111870753026E-2</v>
      </c>
      <c r="R1658">
        <v>2728512</v>
      </c>
      <c r="S1658">
        <v>2806</v>
      </c>
    </row>
    <row r="1659" spans="1:19" x14ac:dyDescent="0.45">
      <c r="A1659" t="s">
        <v>838</v>
      </c>
      <c r="B1659" t="s">
        <v>333</v>
      </c>
      <c r="C1659" t="s">
        <v>148</v>
      </c>
      <c r="D1659">
        <v>0</v>
      </c>
      <c r="F1659">
        <v>0.59738678479154905</v>
      </c>
      <c r="G1659">
        <v>1.1306573203080501E-2</v>
      </c>
      <c r="H1659" t="s">
        <v>343</v>
      </c>
      <c r="K1659" t="s">
        <v>202</v>
      </c>
      <c r="L1659" t="s">
        <v>225</v>
      </c>
      <c r="P1659">
        <v>0.33942933372633599</v>
      </c>
      <c r="Q1659">
        <v>1.1254317277098001E-2</v>
      </c>
      <c r="R1659">
        <v>2619149</v>
      </c>
      <c r="S1659">
        <v>2583</v>
      </c>
    </row>
    <row r="1660" spans="1:19" x14ac:dyDescent="0.45">
      <c r="A1660" t="s">
        <v>838</v>
      </c>
      <c r="B1660" t="s">
        <v>333</v>
      </c>
      <c r="C1660" t="s">
        <v>148</v>
      </c>
      <c r="D1660">
        <v>0</v>
      </c>
      <c r="F1660">
        <v>0.59738678479154905</v>
      </c>
      <c r="G1660">
        <v>1.1306573203080501E-2</v>
      </c>
      <c r="H1660" t="s">
        <v>343</v>
      </c>
      <c r="K1660" t="s">
        <v>202</v>
      </c>
      <c r="L1660" t="s">
        <v>225</v>
      </c>
      <c r="P1660">
        <v>0.33942933372633599</v>
      </c>
      <c r="Q1660">
        <v>1.1254317277098001E-2</v>
      </c>
      <c r="R1660">
        <v>2619149</v>
      </c>
      <c r="S1660">
        <v>2583</v>
      </c>
    </row>
    <row r="1661" spans="1:19" x14ac:dyDescent="0.45">
      <c r="A1661" t="s">
        <v>838</v>
      </c>
      <c r="B1661" t="s">
        <v>333</v>
      </c>
      <c r="C1661" t="s">
        <v>148</v>
      </c>
      <c r="D1661">
        <v>0</v>
      </c>
      <c r="F1661">
        <v>0.59738678479154905</v>
      </c>
      <c r="G1661">
        <v>1.1306573203080501E-2</v>
      </c>
      <c r="H1661" t="s">
        <v>343</v>
      </c>
      <c r="K1661" t="s">
        <v>202</v>
      </c>
      <c r="L1661" t="s">
        <v>225</v>
      </c>
      <c r="P1661">
        <v>0.33942933372633599</v>
      </c>
      <c r="Q1661">
        <v>1.1254317277098001E-2</v>
      </c>
      <c r="R1661">
        <v>2619149</v>
      </c>
      <c r="S1661">
        <v>2583</v>
      </c>
    </row>
    <row r="1662" spans="1:19" x14ac:dyDescent="0.45">
      <c r="A1662" t="s">
        <v>838</v>
      </c>
      <c r="B1662" t="s">
        <v>333</v>
      </c>
      <c r="C1662" t="s">
        <v>148</v>
      </c>
      <c r="D1662">
        <v>0</v>
      </c>
      <c r="F1662">
        <v>0.59738678479154905</v>
      </c>
      <c r="G1662">
        <v>1.1306573203080501E-2</v>
      </c>
      <c r="H1662" t="s">
        <v>343</v>
      </c>
      <c r="K1662" t="s">
        <v>202</v>
      </c>
      <c r="L1662" t="s">
        <v>225</v>
      </c>
      <c r="P1662">
        <v>0.33942933372633599</v>
      </c>
      <c r="Q1662">
        <v>1.1254317277098001E-2</v>
      </c>
      <c r="R1662">
        <v>2619149</v>
      </c>
      <c r="S1662">
        <v>2583</v>
      </c>
    </row>
    <row r="1663" spans="1:19" x14ac:dyDescent="0.45">
      <c r="A1663" t="s">
        <v>839</v>
      </c>
      <c r="B1663" t="s">
        <v>333</v>
      </c>
      <c r="C1663" t="s">
        <v>148</v>
      </c>
      <c r="D1663">
        <v>0</v>
      </c>
      <c r="F1663">
        <v>0.87636549584835799</v>
      </c>
      <c r="G1663">
        <v>6.0056654843562698E-3</v>
      </c>
      <c r="H1663" t="s">
        <v>346</v>
      </c>
      <c r="K1663" t="s">
        <v>199</v>
      </c>
      <c r="L1663" t="s">
        <v>228</v>
      </c>
      <c r="P1663">
        <v>8.6528636287338395E-2</v>
      </c>
      <c r="Q1663">
        <v>5.2696428937753599E-3</v>
      </c>
      <c r="R1663">
        <v>4491958</v>
      </c>
      <c r="S1663">
        <v>4315</v>
      </c>
    </row>
    <row r="1664" spans="1:19" x14ac:dyDescent="0.45">
      <c r="A1664" t="s">
        <v>839</v>
      </c>
      <c r="B1664" t="s">
        <v>333</v>
      </c>
      <c r="C1664" t="s">
        <v>148</v>
      </c>
      <c r="D1664">
        <v>0</v>
      </c>
      <c r="F1664">
        <v>0.87636549584835799</v>
      </c>
      <c r="G1664">
        <v>6.0056654843562698E-3</v>
      </c>
      <c r="H1664" t="s">
        <v>346</v>
      </c>
      <c r="K1664" t="s">
        <v>199</v>
      </c>
      <c r="L1664" t="s">
        <v>228</v>
      </c>
      <c r="P1664">
        <v>8.6528636287338395E-2</v>
      </c>
      <c r="Q1664">
        <v>5.2696428937753599E-3</v>
      </c>
      <c r="R1664">
        <v>4491958</v>
      </c>
      <c r="S1664">
        <v>4315</v>
      </c>
    </row>
    <row r="1665" spans="1:19" x14ac:dyDescent="0.45">
      <c r="A1665" t="s">
        <v>839</v>
      </c>
      <c r="B1665" t="s">
        <v>333</v>
      </c>
      <c r="C1665" t="s">
        <v>148</v>
      </c>
      <c r="D1665">
        <v>0</v>
      </c>
      <c r="F1665">
        <v>0.87636549584835799</v>
      </c>
      <c r="G1665">
        <v>6.0056654843562698E-3</v>
      </c>
      <c r="H1665" t="s">
        <v>346</v>
      </c>
      <c r="K1665" t="s">
        <v>199</v>
      </c>
      <c r="L1665" t="s">
        <v>228</v>
      </c>
      <c r="P1665">
        <v>8.6528636287338395E-2</v>
      </c>
      <c r="Q1665">
        <v>5.2696428937753599E-3</v>
      </c>
      <c r="R1665">
        <v>4491958</v>
      </c>
      <c r="S1665">
        <v>4315</v>
      </c>
    </row>
    <row r="1666" spans="1:19" x14ac:dyDescent="0.45">
      <c r="A1666" t="s">
        <v>839</v>
      </c>
      <c r="B1666" t="s">
        <v>333</v>
      </c>
      <c r="C1666" t="s">
        <v>148</v>
      </c>
      <c r="D1666">
        <v>0</v>
      </c>
      <c r="F1666">
        <v>0.87636549584835799</v>
      </c>
      <c r="G1666">
        <v>6.0056654843562698E-3</v>
      </c>
      <c r="H1666" t="s">
        <v>346</v>
      </c>
      <c r="K1666" t="s">
        <v>199</v>
      </c>
      <c r="L1666" t="s">
        <v>228</v>
      </c>
      <c r="P1666">
        <v>8.6528636287338395E-2</v>
      </c>
      <c r="Q1666">
        <v>5.2696428937753599E-3</v>
      </c>
      <c r="R1666">
        <v>4491958</v>
      </c>
      <c r="S1666">
        <v>4315</v>
      </c>
    </row>
    <row r="1667" spans="1:19" x14ac:dyDescent="0.45">
      <c r="A1667" t="s">
        <v>840</v>
      </c>
      <c r="B1667" t="s">
        <v>333</v>
      </c>
      <c r="C1667" t="s">
        <v>148</v>
      </c>
      <c r="D1667">
        <v>0</v>
      </c>
      <c r="F1667">
        <v>0.80054920120209205</v>
      </c>
      <c r="G1667">
        <v>6.8054599057807497E-3</v>
      </c>
      <c r="H1667" t="s">
        <v>349</v>
      </c>
      <c r="K1667" t="s">
        <v>202</v>
      </c>
      <c r="L1667" t="s">
        <v>228</v>
      </c>
      <c r="P1667">
        <v>0.16899117844435199</v>
      </c>
      <c r="Q1667">
        <v>6.4452474435437897E-3</v>
      </c>
      <c r="R1667">
        <v>4409313</v>
      </c>
      <c r="S1667">
        <v>4796</v>
      </c>
    </row>
    <row r="1668" spans="1:19" x14ac:dyDescent="0.45">
      <c r="A1668" t="s">
        <v>840</v>
      </c>
      <c r="B1668" t="s">
        <v>333</v>
      </c>
      <c r="C1668" t="s">
        <v>148</v>
      </c>
      <c r="D1668">
        <v>0</v>
      </c>
      <c r="F1668">
        <v>0.80054920120209205</v>
      </c>
      <c r="G1668">
        <v>6.8054599057807497E-3</v>
      </c>
      <c r="H1668" t="s">
        <v>349</v>
      </c>
      <c r="K1668" t="s">
        <v>202</v>
      </c>
      <c r="L1668" t="s">
        <v>228</v>
      </c>
      <c r="P1668">
        <v>0.16899117844435199</v>
      </c>
      <c r="Q1668">
        <v>6.4452474435437897E-3</v>
      </c>
      <c r="R1668">
        <v>4409313</v>
      </c>
      <c r="S1668">
        <v>4796</v>
      </c>
    </row>
    <row r="1669" spans="1:19" x14ac:dyDescent="0.45">
      <c r="A1669" t="s">
        <v>840</v>
      </c>
      <c r="B1669" t="s">
        <v>333</v>
      </c>
      <c r="C1669" t="s">
        <v>148</v>
      </c>
      <c r="D1669">
        <v>0</v>
      </c>
      <c r="F1669">
        <v>0.80054920120209205</v>
      </c>
      <c r="G1669">
        <v>6.8054599057807497E-3</v>
      </c>
      <c r="H1669" t="s">
        <v>349</v>
      </c>
      <c r="K1669" t="s">
        <v>202</v>
      </c>
      <c r="L1669" t="s">
        <v>228</v>
      </c>
      <c r="P1669">
        <v>0.16899117844435199</v>
      </c>
      <c r="Q1669">
        <v>6.4452474435437897E-3</v>
      </c>
      <c r="R1669">
        <v>4409313</v>
      </c>
      <c r="S1669">
        <v>4796</v>
      </c>
    </row>
    <row r="1670" spans="1:19" x14ac:dyDescent="0.45">
      <c r="A1670" t="s">
        <v>840</v>
      </c>
      <c r="B1670" t="s">
        <v>333</v>
      </c>
      <c r="C1670" t="s">
        <v>148</v>
      </c>
      <c r="D1670">
        <v>0</v>
      </c>
      <c r="F1670">
        <v>0.80054920120209205</v>
      </c>
      <c r="G1670">
        <v>6.8054599057807497E-3</v>
      </c>
      <c r="H1670" t="s">
        <v>349</v>
      </c>
      <c r="K1670" t="s">
        <v>202</v>
      </c>
      <c r="L1670" t="s">
        <v>228</v>
      </c>
      <c r="P1670">
        <v>0.16899117844435199</v>
      </c>
      <c r="Q1670">
        <v>6.4452474435437897E-3</v>
      </c>
      <c r="R1670">
        <v>4409313</v>
      </c>
      <c r="S1670">
        <v>4796</v>
      </c>
    </row>
    <row r="1671" spans="1:19" x14ac:dyDescent="0.45">
      <c r="A1671" t="s">
        <v>841</v>
      </c>
      <c r="B1671" t="s">
        <v>333</v>
      </c>
      <c r="C1671" t="s">
        <v>148</v>
      </c>
      <c r="D1671">
        <v>0</v>
      </c>
      <c r="F1671">
        <v>0.90180502331069801</v>
      </c>
      <c r="G1671">
        <v>4.0654240872707399E-3</v>
      </c>
      <c r="H1671" t="s">
        <v>352</v>
      </c>
      <c r="K1671" t="s">
        <v>199</v>
      </c>
      <c r="L1671" t="s">
        <v>231</v>
      </c>
      <c r="P1671">
        <v>7.1049235791128706E-2</v>
      </c>
      <c r="Q1671">
        <v>3.4653903436263102E-3</v>
      </c>
      <c r="R1671">
        <v>6250778</v>
      </c>
      <c r="S1671">
        <v>7690</v>
      </c>
    </row>
    <row r="1672" spans="1:19" x14ac:dyDescent="0.45">
      <c r="A1672" t="s">
        <v>841</v>
      </c>
      <c r="B1672" t="s">
        <v>333</v>
      </c>
      <c r="C1672" t="s">
        <v>148</v>
      </c>
      <c r="D1672">
        <v>0</v>
      </c>
      <c r="F1672">
        <v>0.90180502331069801</v>
      </c>
      <c r="G1672">
        <v>4.0654240872707399E-3</v>
      </c>
      <c r="H1672" t="s">
        <v>352</v>
      </c>
      <c r="K1672" t="s">
        <v>199</v>
      </c>
      <c r="L1672" t="s">
        <v>231</v>
      </c>
      <c r="P1672">
        <v>7.1049235791128706E-2</v>
      </c>
      <c r="Q1672">
        <v>3.4653903436263102E-3</v>
      </c>
      <c r="R1672">
        <v>6250778</v>
      </c>
      <c r="S1672">
        <v>7690</v>
      </c>
    </row>
    <row r="1673" spans="1:19" x14ac:dyDescent="0.45">
      <c r="A1673" t="s">
        <v>841</v>
      </c>
      <c r="B1673" t="s">
        <v>333</v>
      </c>
      <c r="C1673" t="s">
        <v>148</v>
      </c>
      <c r="D1673">
        <v>0</v>
      </c>
      <c r="F1673">
        <v>0.90180502331069801</v>
      </c>
      <c r="G1673">
        <v>4.0654240872707399E-3</v>
      </c>
      <c r="H1673" t="s">
        <v>352</v>
      </c>
      <c r="K1673" t="s">
        <v>199</v>
      </c>
      <c r="L1673" t="s">
        <v>231</v>
      </c>
      <c r="P1673">
        <v>7.1049235791128706E-2</v>
      </c>
      <c r="Q1673">
        <v>3.4653903436263102E-3</v>
      </c>
      <c r="R1673">
        <v>6250778</v>
      </c>
      <c r="S1673">
        <v>7690</v>
      </c>
    </row>
    <row r="1674" spans="1:19" x14ac:dyDescent="0.45">
      <c r="A1674" t="s">
        <v>841</v>
      </c>
      <c r="B1674" t="s">
        <v>333</v>
      </c>
      <c r="C1674" t="s">
        <v>148</v>
      </c>
      <c r="D1674">
        <v>0</v>
      </c>
      <c r="F1674">
        <v>0.90180502331069801</v>
      </c>
      <c r="G1674">
        <v>4.0654240872707399E-3</v>
      </c>
      <c r="H1674" t="s">
        <v>352</v>
      </c>
      <c r="K1674" t="s">
        <v>199</v>
      </c>
      <c r="L1674" t="s">
        <v>231</v>
      </c>
      <c r="P1674">
        <v>7.1049235791128706E-2</v>
      </c>
      <c r="Q1674">
        <v>3.4653903436263102E-3</v>
      </c>
      <c r="R1674">
        <v>6250778</v>
      </c>
      <c r="S1674">
        <v>7690</v>
      </c>
    </row>
    <row r="1675" spans="1:19" x14ac:dyDescent="0.45">
      <c r="A1675" t="s">
        <v>842</v>
      </c>
      <c r="B1675" t="s">
        <v>333</v>
      </c>
      <c r="C1675" t="s">
        <v>148</v>
      </c>
      <c r="D1675">
        <v>0</v>
      </c>
      <c r="F1675">
        <v>0.79696015838329903</v>
      </c>
      <c r="G1675">
        <v>5.3545464540669897E-3</v>
      </c>
      <c r="H1675" t="s">
        <v>355</v>
      </c>
      <c r="K1675" t="s">
        <v>202</v>
      </c>
      <c r="L1675" t="s">
        <v>231</v>
      </c>
      <c r="P1675">
        <v>0.17586206734700899</v>
      </c>
      <c r="Q1675">
        <v>5.1246741289388701E-3</v>
      </c>
      <c r="R1675">
        <v>6391583</v>
      </c>
      <c r="S1675">
        <v>8731</v>
      </c>
    </row>
    <row r="1676" spans="1:19" x14ac:dyDescent="0.45">
      <c r="A1676" t="s">
        <v>842</v>
      </c>
      <c r="B1676" t="s">
        <v>333</v>
      </c>
      <c r="C1676" t="s">
        <v>148</v>
      </c>
      <c r="D1676">
        <v>0</v>
      </c>
      <c r="F1676">
        <v>0.79696015838329903</v>
      </c>
      <c r="G1676">
        <v>5.3545464540669897E-3</v>
      </c>
      <c r="H1676" t="s">
        <v>355</v>
      </c>
      <c r="K1676" t="s">
        <v>202</v>
      </c>
      <c r="L1676" t="s">
        <v>231</v>
      </c>
      <c r="P1676">
        <v>0.17586206734700899</v>
      </c>
      <c r="Q1676">
        <v>5.1246741289388701E-3</v>
      </c>
      <c r="R1676">
        <v>6391583</v>
      </c>
      <c r="S1676">
        <v>8731</v>
      </c>
    </row>
    <row r="1677" spans="1:19" x14ac:dyDescent="0.45">
      <c r="A1677" t="s">
        <v>842</v>
      </c>
      <c r="B1677" t="s">
        <v>333</v>
      </c>
      <c r="C1677" t="s">
        <v>148</v>
      </c>
      <c r="D1677">
        <v>0</v>
      </c>
      <c r="F1677">
        <v>0.79696015838329903</v>
      </c>
      <c r="G1677">
        <v>5.3545464540669897E-3</v>
      </c>
      <c r="H1677" t="s">
        <v>355</v>
      </c>
      <c r="K1677" t="s">
        <v>202</v>
      </c>
      <c r="L1677" t="s">
        <v>231</v>
      </c>
      <c r="P1677">
        <v>0.17586206734700899</v>
      </c>
      <c r="Q1677">
        <v>5.1246741289388701E-3</v>
      </c>
      <c r="R1677">
        <v>6391583</v>
      </c>
      <c r="S1677">
        <v>8731</v>
      </c>
    </row>
    <row r="1678" spans="1:19" x14ac:dyDescent="0.45">
      <c r="A1678" t="s">
        <v>842</v>
      </c>
      <c r="B1678" t="s">
        <v>333</v>
      </c>
      <c r="C1678" t="s">
        <v>148</v>
      </c>
      <c r="D1678">
        <v>0</v>
      </c>
      <c r="F1678">
        <v>0.79696015838329903</v>
      </c>
      <c r="G1678">
        <v>5.3545464540669897E-3</v>
      </c>
      <c r="H1678" t="s">
        <v>355</v>
      </c>
      <c r="K1678" t="s">
        <v>202</v>
      </c>
      <c r="L1678" t="s">
        <v>231</v>
      </c>
      <c r="P1678">
        <v>0.17586206734700899</v>
      </c>
      <c r="Q1678">
        <v>5.1246741289388701E-3</v>
      </c>
      <c r="R1678">
        <v>6391583</v>
      </c>
      <c r="S1678">
        <v>8731</v>
      </c>
    </row>
    <row r="1679" spans="1:19" x14ac:dyDescent="0.45">
      <c r="A1679" t="s">
        <v>843</v>
      </c>
      <c r="B1679" t="s">
        <v>333</v>
      </c>
      <c r="C1679" t="s">
        <v>148</v>
      </c>
      <c r="D1679">
        <v>0</v>
      </c>
      <c r="F1679">
        <v>0.75271337495572199</v>
      </c>
      <c r="G1679">
        <v>4.7301256333836198E-3</v>
      </c>
      <c r="H1679" t="s">
        <v>358</v>
      </c>
      <c r="K1679" t="s">
        <v>199</v>
      </c>
      <c r="L1679" t="s">
        <v>234</v>
      </c>
      <c r="P1679">
        <v>0.21760911346512299</v>
      </c>
      <c r="Q1679">
        <v>4.4792273947164701E-3</v>
      </c>
      <c r="R1679">
        <v>6365965</v>
      </c>
      <c r="S1679">
        <v>10318</v>
      </c>
    </row>
    <row r="1680" spans="1:19" x14ac:dyDescent="0.45">
      <c r="A1680" t="s">
        <v>843</v>
      </c>
      <c r="B1680" t="s">
        <v>333</v>
      </c>
      <c r="C1680" t="s">
        <v>148</v>
      </c>
      <c r="D1680">
        <v>0</v>
      </c>
      <c r="F1680">
        <v>0.75271337495572199</v>
      </c>
      <c r="G1680">
        <v>4.7301256333836198E-3</v>
      </c>
      <c r="H1680" t="s">
        <v>358</v>
      </c>
      <c r="K1680" t="s">
        <v>199</v>
      </c>
      <c r="L1680" t="s">
        <v>234</v>
      </c>
      <c r="P1680">
        <v>0.21760911346512299</v>
      </c>
      <c r="Q1680">
        <v>4.4792273947164701E-3</v>
      </c>
      <c r="R1680">
        <v>6365965</v>
      </c>
      <c r="S1680">
        <v>10318</v>
      </c>
    </row>
    <row r="1681" spans="1:19" x14ac:dyDescent="0.45">
      <c r="A1681" t="s">
        <v>843</v>
      </c>
      <c r="B1681" t="s">
        <v>333</v>
      </c>
      <c r="C1681" t="s">
        <v>148</v>
      </c>
      <c r="D1681">
        <v>0</v>
      </c>
      <c r="F1681">
        <v>0.75271337495572199</v>
      </c>
      <c r="G1681">
        <v>4.7301256333836198E-3</v>
      </c>
      <c r="H1681" t="s">
        <v>358</v>
      </c>
      <c r="K1681" t="s">
        <v>199</v>
      </c>
      <c r="L1681" t="s">
        <v>234</v>
      </c>
      <c r="P1681">
        <v>0.21760911346512299</v>
      </c>
      <c r="Q1681">
        <v>4.4792273947164701E-3</v>
      </c>
      <c r="R1681">
        <v>6365965</v>
      </c>
      <c r="S1681">
        <v>10318</v>
      </c>
    </row>
    <row r="1682" spans="1:19" x14ac:dyDescent="0.45">
      <c r="A1682" t="s">
        <v>843</v>
      </c>
      <c r="B1682" t="s">
        <v>333</v>
      </c>
      <c r="C1682" t="s">
        <v>148</v>
      </c>
      <c r="D1682">
        <v>0</v>
      </c>
      <c r="F1682">
        <v>0.75271337495572199</v>
      </c>
      <c r="G1682">
        <v>4.7301256333836198E-3</v>
      </c>
      <c r="H1682" t="s">
        <v>358</v>
      </c>
      <c r="K1682" t="s">
        <v>199</v>
      </c>
      <c r="L1682" t="s">
        <v>234</v>
      </c>
      <c r="P1682">
        <v>0.21760911346512299</v>
      </c>
      <c r="Q1682">
        <v>4.4792273947164701E-3</v>
      </c>
      <c r="R1682">
        <v>6365965</v>
      </c>
      <c r="S1682">
        <v>10318</v>
      </c>
    </row>
    <row r="1683" spans="1:19" x14ac:dyDescent="0.45">
      <c r="A1683" t="s">
        <v>844</v>
      </c>
      <c r="B1683" t="s">
        <v>333</v>
      </c>
      <c r="C1683" t="s">
        <v>148</v>
      </c>
      <c r="D1683">
        <v>0</v>
      </c>
      <c r="F1683">
        <v>0.68384850849650902</v>
      </c>
      <c r="G1683">
        <v>4.7577028406215202E-3</v>
      </c>
      <c r="H1683" t="s">
        <v>361</v>
      </c>
      <c r="K1683" t="s">
        <v>202</v>
      </c>
      <c r="L1683" t="s">
        <v>234</v>
      </c>
      <c r="P1683">
        <v>0.29564198907763001</v>
      </c>
      <c r="Q1683">
        <v>4.6523878084804796E-3</v>
      </c>
      <c r="R1683">
        <v>6628781</v>
      </c>
      <c r="S1683">
        <v>11737</v>
      </c>
    </row>
    <row r="1684" spans="1:19" x14ac:dyDescent="0.45">
      <c r="A1684" t="s">
        <v>844</v>
      </c>
      <c r="B1684" t="s">
        <v>333</v>
      </c>
      <c r="C1684" t="s">
        <v>148</v>
      </c>
      <c r="D1684">
        <v>0</v>
      </c>
      <c r="F1684">
        <v>0.68384850849650902</v>
      </c>
      <c r="G1684">
        <v>4.7577028406215202E-3</v>
      </c>
      <c r="H1684" t="s">
        <v>361</v>
      </c>
      <c r="K1684" t="s">
        <v>202</v>
      </c>
      <c r="L1684" t="s">
        <v>234</v>
      </c>
      <c r="P1684">
        <v>0.29564198907763001</v>
      </c>
      <c r="Q1684">
        <v>4.6523878084804796E-3</v>
      </c>
      <c r="R1684">
        <v>6628781</v>
      </c>
      <c r="S1684">
        <v>11737</v>
      </c>
    </row>
    <row r="1685" spans="1:19" x14ac:dyDescent="0.45">
      <c r="A1685" t="s">
        <v>844</v>
      </c>
      <c r="B1685" t="s">
        <v>333</v>
      </c>
      <c r="C1685" t="s">
        <v>148</v>
      </c>
      <c r="D1685">
        <v>0</v>
      </c>
      <c r="F1685">
        <v>0.68384850849650902</v>
      </c>
      <c r="G1685">
        <v>4.7577028406215202E-3</v>
      </c>
      <c r="H1685" t="s">
        <v>361</v>
      </c>
      <c r="K1685" t="s">
        <v>202</v>
      </c>
      <c r="L1685" t="s">
        <v>234</v>
      </c>
      <c r="P1685">
        <v>0.29564198907763001</v>
      </c>
      <c r="Q1685">
        <v>4.6523878084804796E-3</v>
      </c>
      <c r="R1685">
        <v>6628781</v>
      </c>
      <c r="S1685">
        <v>11737</v>
      </c>
    </row>
    <row r="1686" spans="1:19" x14ac:dyDescent="0.45">
      <c r="A1686" t="s">
        <v>844</v>
      </c>
      <c r="B1686" t="s">
        <v>333</v>
      </c>
      <c r="C1686" t="s">
        <v>148</v>
      </c>
      <c r="D1686">
        <v>0</v>
      </c>
      <c r="F1686">
        <v>0.68384850849650902</v>
      </c>
      <c r="G1686">
        <v>4.7577028406215202E-3</v>
      </c>
      <c r="H1686" t="s">
        <v>361</v>
      </c>
      <c r="K1686" t="s">
        <v>202</v>
      </c>
      <c r="L1686" t="s">
        <v>234</v>
      </c>
      <c r="P1686">
        <v>0.29564198907763001</v>
      </c>
      <c r="Q1686">
        <v>4.6523878084804796E-3</v>
      </c>
      <c r="R1686">
        <v>6628781</v>
      </c>
      <c r="S1686">
        <v>11737</v>
      </c>
    </row>
    <row r="1687" spans="1:19" x14ac:dyDescent="0.45">
      <c r="A1687" t="s">
        <v>845</v>
      </c>
      <c r="B1687" t="s">
        <v>333</v>
      </c>
      <c r="C1687" t="s">
        <v>151</v>
      </c>
      <c r="D1687">
        <v>0</v>
      </c>
      <c r="F1687">
        <v>0.204323010337227</v>
      </c>
      <c r="G1687">
        <v>1.44894005811897E-2</v>
      </c>
      <c r="H1687" t="s">
        <v>334</v>
      </c>
      <c r="K1687" t="s">
        <v>199</v>
      </c>
      <c r="L1687" t="s">
        <v>222</v>
      </c>
      <c r="P1687">
        <v>0.71003063277493506</v>
      </c>
      <c r="Q1687">
        <v>1.6617904576804E-2</v>
      </c>
      <c r="R1687">
        <v>749524</v>
      </c>
      <c r="S1687">
        <v>890</v>
      </c>
    </row>
    <row r="1688" spans="1:19" x14ac:dyDescent="0.45">
      <c r="A1688" t="s">
        <v>845</v>
      </c>
      <c r="B1688" t="s">
        <v>333</v>
      </c>
      <c r="C1688" t="s">
        <v>151</v>
      </c>
      <c r="D1688">
        <v>0</v>
      </c>
      <c r="F1688">
        <v>0.204323010337227</v>
      </c>
      <c r="G1688">
        <v>1.44894005811897E-2</v>
      </c>
      <c r="H1688" t="s">
        <v>334</v>
      </c>
      <c r="K1688" t="s">
        <v>199</v>
      </c>
      <c r="L1688" t="s">
        <v>222</v>
      </c>
      <c r="P1688">
        <v>0.71003063277493506</v>
      </c>
      <c r="Q1688">
        <v>1.6617904576804E-2</v>
      </c>
      <c r="R1688">
        <v>749524</v>
      </c>
      <c r="S1688">
        <v>890</v>
      </c>
    </row>
    <row r="1689" spans="1:19" x14ac:dyDescent="0.45">
      <c r="A1689" t="s">
        <v>845</v>
      </c>
      <c r="B1689" t="s">
        <v>333</v>
      </c>
      <c r="C1689" t="s">
        <v>151</v>
      </c>
      <c r="D1689">
        <v>0</v>
      </c>
      <c r="F1689">
        <v>0.204323010337227</v>
      </c>
      <c r="G1689">
        <v>1.44894005811897E-2</v>
      </c>
      <c r="H1689" t="s">
        <v>334</v>
      </c>
      <c r="K1689" t="s">
        <v>199</v>
      </c>
      <c r="L1689" t="s">
        <v>222</v>
      </c>
      <c r="P1689">
        <v>0.71003063277493506</v>
      </c>
      <c r="Q1689">
        <v>1.6617904576804E-2</v>
      </c>
      <c r="R1689">
        <v>749524</v>
      </c>
      <c r="S1689">
        <v>890</v>
      </c>
    </row>
    <row r="1690" spans="1:19" x14ac:dyDescent="0.45">
      <c r="A1690" t="s">
        <v>845</v>
      </c>
      <c r="B1690" t="s">
        <v>333</v>
      </c>
      <c r="C1690" t="s">
        <v>151</v>
      </c>
      <c r="D1690">
        <v>0</v>
      </c>
      <c r="F1690">
        <v>0.204323010337227</v>
      </c>
      <c r="G1690">
        <v>1.44894005811897E-2</v>
      </c>
      <c r="H1690" t="s">
        <v>334</v>
      </c>
      <c r="K1690" t="s">
        <v>199</v>
      </c>
      <c r="L1690" t="s">
        <v>222</v>
      </c>
      <c r="P1690">
        <v>0.71003063277493506</v>
      </c>
      <c r="Q1690">
        <v>1.6617904576804E-2</v>
      </c>
      <c r="R1690">
        <v>749524</v>
      </c>
      <c r="S1690">
        <v>890</v>
      </c>
    </row>
    <row r="1691" spans="1:19" x14ac:dyDescent="0.45">
      <c r="A1691" t="s">
        <v>846</v>
      </c>
      <c r="B1691" t="s">
        <v>333</v>
      </c>
      <c r="C1691" t="s">
        <v>151</v>
      </c>
      <c r="D1691">
        <v>0</v>
      </c>
      <c r="F1691">
        <v>0.25055133648436001</v>
      </c>
      <c r="G1691">
        <v>1.73729073998031E-2</v>
      </c>
      <c r="H1691" t="s">
        <v>337</v>
      </c>
      <c r="K1691" t="s">
        <v>202</v>
      </c>
      <c r="L1691" t="s">
        <v>222</v>
      </c>
      <c r="P1691">
        <v>0.70375551685873805</v>
      </c>
      <c r="Q1691">
        <v>1.8251808288311199E-2</v>
      </c>
      <c r="R1691">
        <v>715534</v>
      </c>
      <c r="S1691">
        <v>803</v>
      </c>
    </row>
    <row r="1692" spans="1:19" x14ac:dyDescent="0.45">
      <c r="A1692" t="s">
        <v>846</v>
      </c>
      <c r="B1692" t="s">
        <v>333</v>
      </c>
      <c r="C1692" t="s">
        <v>151</v>
      </c>
      <c r="D1692">
        <v>0</v>
      </c>
      <c r="F1692">
        <v>0.25055133648436001</v>
      </c>
      <c r="G1692">
        <v>1.73729073998031E-2</v>
      </c>
      <c r="H1692" t="s">
        <v>337</v>
      </c>
      <c r="K1692" t="s">
        <v>202</v>
      </c>
      <c r="L1692" t="s">
        <v>222</v>
      </c>
      <c r="P1692">
        <v>0.70375551685873805</v>
      </c>
      <c r="Q1692">
        <v>1.8251808288311199E-2</v>
      </c>
      <c r="R1692">
        <v>715534</v>
      </c>
      <c r="S1692">
        <v>803</v>
      </c>
    </row>
    <row r="1693" spans="1:19" x14ac:dyDescent="0.45">
      <c r="A1693" t="s">
        <v>846</v>
      </c>
      <c r="B1693" t="s">
        <v>333</v>
      </c>
      <c r="C1693" t="s">
        <v>151</v>
      </c>
      <c r="D1693">
        <v>0</v>
      </c>
      <c r="F1693">
        <v>0.25055133648436001</v>
      </c>
      <c r="G1693">
        <v>1.73729073998031E-2</v>
      </c>
      <c r="H1693" t="s">
        <v>337</v>
      </c>
      <c r="K1693" t="s">
        <v>202</v>
      </c>
      <c r="L1693" t="s">
        <v>222</v>
      </c>
      <c r="P1693">
        <v>0.70375551685873805</v>
      </c>
      <c r="Q1693">
        <v>1.8251808288311199E-2</v>
      </c>
      <c r="R1693">
        <v>715534</v>
      </c>
      <c r="S1693">
        <v>803</v>
      </c>
    </row>
    <row r="1694" spans="1:19" x14ac:dyDescent="0.45">
      <c r="A1694" t="s">
        <v>846</v>
      </c>
      <c r="B1694" t="s">
        <v>333</v>
      </c>
      <c r="C1694" t="s">
        <v>151</v>
      </c>
      <c r="D1694">
        <v>0</v>
      </c>
      <c r="F1694">
        <v>0.25055133648436001</v>
      </c>
      <c r="G1694">
        <v>1.73729073998031E-2</v>
      </c>
      <c r="H1694" t="s">
        <v>337</v>
      </c>
      <c r="K1694" t="s">
        <v>202</v>
      </c>
      <c r="L1694" t="s">
        <v>222</v>
      </c>
      <c r="P1694">
        <v>0.70375551685873805</v>
      </c>
      <c r="Q1694">
        <v>1.8251808288311199E-2</v>
      </c>
      <c r="R1694">
        <v>715534</v>
      </c>
      <c r="S1694">
        <v>803</v>
      </c>
    </row>
    <row r="1695" spans="1:19" x14ac:dyDescent="0.45">
      <c r="A1695" t="s">
        <v>847</v>
      </c>
      <c r="B1695" t="s">
        <v>333</v>
      </c>
      <c r="C1695" t="s">
        <v>151</v>
      </c>
      <c r="D1695">
        <v>0</v>
      </c>
      <c r="F1695">
        <v>0.59941575436959005</v>
      </c>
      <c r="G1695">
        <v>1.75484165100722E-2</v>
      </c>
      <c r="H1695" t="s">
        <v>340</v>
      </c>
      <c r="K1695" t="s">
        <v>199</v>
      </c>
      <c r="L1695" t="s">
        <v>225</v>
      </c>
      <c r="P1695">
        <v>0.33686548232633201</v>
      </c>
      <c r="Q1695">
        <v>1.8562851009422E-2</v>
      </c>
      <c r="R1695">
        <v>2734124</v>
      </c>
      <c r="S1695">
        <v>2324</v>
      </c>
    </row>
    <row r="1696" spans="1:19" x14ac:dyDescent="0.45">
      <c r="A1696" t="s">
        <v>847</v>
      </c>
      <c r="B1696" t="s">
        <v>333</v>
      </c>
      <c r="C1696" t="s">
        <v>151</v>
      </c>
      <c r="D1696">
        <v>0</v>
      </c>
      <c r="F1696">
        <v>0.59941575436959005</v>
      </c>
      <c r="G1696">
        <v>1.75484165100722E-2</v>
      </c>
      <c r="H1696" t="s">
        <v>340</v>
      </c>
      <c r="K1696" t="s">
        <v>199</v>
      </c>
      <c r="L1696" t="s">
        <v>225</v>
      </c>
      <c r="P1696">
        <v>0.33686548232633201</v>
      </c>
      <c r="Q1696">
        <v>1.8562851009422E-2</v>
      </c>
      <c r="R1696">
        <v>2734124</v>
      </c>
      <c r="S1696">
        <v>2324</v>
      </c>
    </row>
    <row r="1697" spans="1:19" x14ac:dyDescent="0.45">
      <c r="A1697" t="s">
        <v>847</v>
      </c>
      <c r="B1697" t="s">
        <v>333</v>
      </c>
      <c r="C1697" t="s">
        <v>151</v>
      </c>
      <c r="D1697">
        <v>0</v>
      </c>
      <c r="F1697">
        <v>0.59941575436959005</v>
      </c>
      <c r="G1697">
        <v>1.75484165100722E-2</v>
      </c>
      <c r="H1697" t="s">
        <v>340</v>
      </c>
      <c r="K1697" t="s">
        <v>199</v>
      </c>
      <c r="L1697" t="s">
        <v>225</v>
      </c>
      <c r="P1697">
        <v>0.33686548232633201</v>
      </c>
      <c r="Q1697">
        <v>1.8562851009422E-2</v>
      </c>
      <c r="R1697">
        <v>2734124</v>
      </c>
      <c r="S1697">
        <v>2324</v>
      </c>
    </row>
    <row r="1698" spans="1:19" x14ac:dyDescent="0.45">
      <c r="A1698" t="s">
        <v>847</v>
      </c>
      <c r="B1698" t="s">
        <v>333</v>
      </c>
      <c r="C1698" t="s">
        <v>151</v>
      </c>
      <c r="D1698">
        <v>0</v>
      </c>
      <c r="F1698">
        <v>0.59941575436959005</v>
      </c>
      <c r="G1698">
        <v>1.75484165100722E-2</v>
      </c>
      <c r="H1698" t="s">
        <v>340</v>
      </c>
      <c r="K1698" t="s">
        <v>199</v>
      </c>
      <c r="L1698" t="s">
        <v>225</v>
      </c>
      <c r="P1698">
        <v>0.33686548232633201</v>
      </c>
      <c r="Q1698">
        <v>1.8562851009422E-2</v>
      </c>
      <c r="R1698">
        <v>2734124</v>
      </c>
      <c r="S1698">
        <v>2324</v>
      </c>
    </row>
    <row r="1699" spans="1:19" x14ac:dyDescent="0.45">
      <c r="A1699" t="s">
        <v>848</v>
      </c>
      <c r="B1699" t="s">
        <v>333</v>
      </c>
      <c r="C1699" t="s">
        <v>151</v>
      </c>
      <c r="D1699">
        <v>0</v>
      </c>
      <c r="F1699">
        <v>0.60884311054536699</v>
      </c>
      <c r="G1699">
        <v>1.27020311277332E-2</v>
      </c>
      <c r="H1699" t="s">
        <v>343</v>
      </c>
      <c r="K1699" t="s">
        <v>202</v>
      </c>
      <c r="L1699" t="s">
        <v>225</v>
      </c>
      <c r="P1699">
        <v>0.34786370202641897</v>
      </c>
      <c r="Q1699">
        <v>1.24157451050197E-2</v>
      </c>
      <c r="R1699">
        <v>2621521</v>
      </c>
      <c r="S1699">
        <v>2226</v>
      </c>
    </row>
    <row r="1700" spans="1:19" x14ac:dyDescent="0.45">
      <c r="A1700" t="s">
        <v>848</v>
      </c>
      <c r="B1700" t="s">
        <v>333</v>
      </c>
      <c r="C1700" t="s">
        <v>151</v>
      </c>
      <c r="D1700">
        <v>0</v>
      </c>
      <c r="F1700">
        <v>0.60884311054536699</v>
      </c>
      <c r="G1700">
        <v>1.27020311277332E-2</v>
      </c>
      <c r="H1700" t="s">
        <v>343</v>
      </c>
      <c r="K1700" t="s">
        <v>202</v>
      </c>
      <c r="L1700" t="s">
        <v>225</v>
      </c>
      <c r="P1700">
        <v>0.34786370202641897</v>
      </c>
      <c r="Q1700">
        <v>1.24157451050197E-2</v>
      </c>
      <c r="R1700">
        <v>2621521</v>
      </c>
      <c r="S1700">
        <v>2226</v>
      </c>
    </row>
    <row r="1701" spans="1:19" x14ac:dyDescent="0.45">
      <c r="A1701" t="s">
        <v>848</v>
      </c>
      <c r="B1701" t="s">
        <v>333</v>
      </c>
      <c r="C1701" t="s">
        <v>151</v>
      </c>
      <c r="D1701">
        <v>0</v>
      </c>
      <c r="F1701">
        <v>0.60884311054536699</v>
      </c>
      <c r="G1701">
        <v>1.27020311277332E-2</v>
      </c>
      <c r="H1701" t="s">
        <v>343</v>
      </c>
      <c r="K1701" t="s">
        <v>202</v>
      </c>
      <c r="L1701" t="s">
        <v>225</v>
      </c>
      <c r="P1701">
        <v>0.34786370202641897</v>
      </c>
      <c r="Q1701">
        <v>1.24157451050197E-2</v>
      </c>
      <c r="R1701">
        <v>2621521</v>
      </c>
      <c r="S1701">
        <v>2226</v>
      </c>
    </row>
    <row r="1702" spans="1:19" x14ac:dyDescent="0.45">
      <c r="A1702" t="s">
        <v>848</v>
      </c>
      <c r="B1702" t="s">
        <v>333</v>
      </c>
      <c r="C1702" t="s">
        <v>151</v>
      </c>
      <c r="D1702">
        <v>0</v>
      </c>
      <c r="F1702">
        <v>0.60884311054536699</v>
      </c>
      <c r="G1702">
        <v>1.27020311277332E-2</v>
      </c>
      <c r="H1702" t="s">
        <v>343</v>
      </c>
      <c r="K1702" t="s">
        <v>202</v>
      </c>
      <c r="L1702" t="s">
        <v>225</v>
      </c>
      <c r="P1702">
        <v>0.34786370202641897</v>
      </c>
      <c r="Q1702">
        <v>1.24157451050197E-2</v>
      </c>
      <c r="R1702">
        <v>2621521</v>
      </c>
      <c r="S1702">
        <v>2226</v>
      </c>
    </row>
    <row r="1703" spans="1:19" x14ac:dyDescent="0.45">
      <c r="A1703" t="s">
        <v>849</v>
      </c>
      <c r="B1703" t="s">
        <v>333</v>
      </c>
      <c r="C1703" t="s">
        <v>151</v>
      </c>
      <c r="D1703">
        <v>0</v>
      </c>
      <c r="F1703">
        <v>0.87245660126948299</v>
      </c>
      <c r="G1703">
        <v>6.8454910864428299E-3</v>
      </c>
      <c r="H1703" t="s">
        <v>346</v>
      </c>
      <c r="K1703" t="s">
        <v>199</v>
      </c>
      <c r="L1703" t="s">
        <v>228</v>
      </c>
      <c r="P1703">
        <v>9.4699614603894505E-2</v>
      </c>
      <c r="Q1703">
        <v>6.2571565516354004E-3</v>
      </c>
      <c r="R1703">
        <v>4499786</v>
      </c>
      <c r="S1703">
        <v>3839</v>
      </c>
    </row>
    <row r="1704" spans="1:19" x14ac:dyDescent="0.45">
      <c r="A1704" t="s">
        <v>849</v>
      </c>
      <c r="B1704" t="s">
        <v>333</v>
      </c>
      <c r="C1704" t="s">
        <v>151</v>
      </c>
      <c r="D1704">
        <v>0</v>
      </c>
      <c r="F1704">
        <v>0.87245660126948299</v>
      </c>
      <c r="G1704">
        <v>6.8454910864428299E-3</v>
      </c>
      <c r="H1704" t="s">
        <v>346</v>
      </c>
      <c r="K1704" t="s">
        <v>199</v>
      </c>
      <c r="L1704" t="s">
        <v>228</v>
      </c>
      <c r="P1704">
        <v>9.4699614603894505E-2</v>
      </c>
      <c r="Q1704">
        <v>6.2571565516354004E-3</v>
      </c>
      <c r="R1704">
        <v>4499786</v>
      </c>
      <c r="S1704">
        <v>3839</v>
      </c>
    </row>
    <row r="1705" spans="1:19" x14ac:dyDescent="0.45">
      <c r="A1705" t="s">
        <v>849</v>
      </c>
      <c r="B1705" t="s">
        <v>333</v>
      </c>
      <c r="C1705" t="s">
        <v>151</v>
      </c>
      <c r="D1705">
        <v>0</v>
      </c>
      <c r="F1705">
        <v>0.87245660126948299</v>
      </c>
      <c r="G1705">
        <v>6.8454910864428299E-3</v>
      </c>
      <c r="H1705" t="s">
        <v>346</v>
      </c>
      <c r="K1705" t="s">
        <v>199</v>
      </c>
      <c r="L1705" t="s">
        <v>228</v>
      </c>
      <c r="P1705">
        <v>9.4699614603894505E-2</v>
      </c>
      <c r="Q1705">
        <v>6.2571565516354004E-3</v>
      </c>
      <c r="R1705">
        <v>4499786</v>
      </c>
      <c r="S1705">
        <v>3839</v>
      </c>
    </row>
    <row r="1706" spans="1:19" x14ac:dyDescent="0.45">
      <c r="A1706" t="s">
        <v>849</v>
      </c>
      <c r="B1706" t="s">
        <v>333</v>
      </c>
      <c r="C1706" t="s">
        <v>151</v>
      </c>
      <c r="D1706">
        <v>0</v>
      </c>
      <c r="F1706">
        <v>0.87245660126948299</v>
      </c>
      <c r="G1706">
        <v>6.8454910864428299E-3</v>
      </c>
      <c r="H1706" t="s">
        <v>346</v>
      </c>
      <c r="K1706" t="s">
        <v>199</v>
      </c>
      <c r="L1706" t="s">
        <v>228</v>
      </c>
      <c r="P1706">
        <v>9.4699614603894505E-2</v>
      </c>
      <c r="Q1706">
        <v>6.2571565516354004E-3</v>
      </c>
      <c r="R1706">
        <v>4499786</v>
      </c>
      <c r="S1706">
        <v>3839</v>
      </c>
    </row>
    <row r="1707" spans="1:19" x14ac:dyDescent="0.45">
      <c r="A1707" t="s">
        <v>850</v>
      </c>
      <c r="B1707" t="s">
        <v>333</v>
      </c>
      <c r="C1707" t="s">
        <v>151</v>
      </c>
      <c r="D1707">
        <v>0</v>
      </c>
      <c r="F1707">
        <v>0.80039477997547703</v>
      </c>
      <c r="G1707">
        <v>7.1636962928955097E-3</v>
      </c>
      <c r="H1707" t="s">
        <v>349</v>
      </c>
      <c r="K1707" t="s">
        <v>202</v>
      </c>
      <c r="L1707" t="s">
        <v>228</v>
      </c>
      <c r="P1707">
        <v>0.167912796141579</v>
      </c>
      <c r="Q1707">
        <v>6.6762541251712297E-3</v>
      </c>
      <c r="R1707">
        <v>4417144</v>
      </c>
      <c r="S1707">
        <v>4242</v>
      </c>
    </row>
    <row r="1708" spans="1:19" x14ac:dyDescent="0.45">
      <c r="A1708" t="s">
        <v>850</v>
      </c>
      <c r="B1708" t="s">
        <v>333</v>
      </c>
      <c r="C1708" t="s">
        <v>151</v>
      </c>
      <c r="D1708">
        <v>0</v>
      </c>
      <c r="F1708">
        <v>0.80039477997547703</v>
      </c>
      <c r="G1708">
        <v>7.1636962928955097E-3</v>
      </c>
      <c r="H1708" t="s">
        <v>349</v>
      </c>
      <c r="K1708" t="s">
        <v>202</v>
      </c>
      <c r="L1708" t="s">
        <v>228</v>
      </c>
      <c r="P1708">
        <v>0.167912796141579</v>
      </c>
      <c r="Q1708">
        <v>6.6762541251712297E-3</v>
      </c>
      <c r="R1708">
        <v>4417144</v>
      </c>
      <c r="S1708">
        <v>4242</v>
      </c>
    </row>
    <row r="1709" spans="1:19" x14ac:dyDescent="0.45">
      <c r="A1709" t="s">
        <v>850</v>
      </c>
      <c r="B1709" t="s">
        <v>333</v>
      </c>
      <c r="C1709" t="s">
        <v>151</v>
      </c>
      <c r="D1709">
        <v>0</v>
      </c>
      <c r="F1709">
        <v>0.80039477997547703</v>
      </c>
      <c r="G1709">
        <v>7.1636962928955097E-3</v>
      </c>
      <c r="H1709" t="s">
        <v>349</v>
      </c>
      <c r="K1709" t="s">
        <v>202</v>
      </c>
      <c r="L1709" t="s">
        <v>228</v>
      </c>
      <c r="P1709">
        <v>0.167912796141579</v>
      </c>
      <c r="Q1709">
        <v>6.6762541251712297E-3</v>
      </c>
      <c r="R1709">
        <v>4417144</v>
      </c>
      <c r="S1709">
        <v>4242</v>
      </c>
    </row>
    <row r="1710" spans="1:19" x14ac:dyDescent="0.45">
      <c r="A1710" t="s">
        <v>850</v>
      </c>
      <c r="B1710" t="s">
        <v>333</v>
      </c>
      <c r="C1710" t="s">
        <v>151</v>
      </c>
      <c r="D1710">
        <v>0</v>
      </c>
      <c r="F1710">
        <v>0.80039477997547703</v>
      </c>
      <c r="G1710">
        <v>7.1636962928955097E-3</v>
      </c>
      <c r="H1710" t="s">
        <v>349</v>
      </c>
      <c r="K1710" t="s">
        <v>202</v>
      </c>
      <c r="L1710" t="s">
        <v>228</v>
      </c>
      <c r="P1710">
        <v>0.167912796141579</v>
      </c>
      <c r="Q1710">
        <v>6.6762541251712297E-3</v>
      </c>
      <c r="R1710">
        <v>4417144</v>
      </c>
      <c r="S1710">
        <v>4242</v>
      </c>
    </row>
    <row r="1711" spans="1:19" x14ac:dyDescent="0.45">
      <c r="A1711" t="s">
        <v>851</v>
      </c>
      <c r="B1711" t="s">
        <v>333</v>
      </c>
      <c r="C1711" t="s">
        <v>151</v>
      </c>
      <c r="D1711">
        <v>0</v>
      </c>
      <c r="F1711">
        <v>0.90723754282424596</v>
      </c>
      <c r="G1711">
        <v>4.0417927080144099E-3</v>
      </c>
      <c r="H1711" t="s">
        <v>352</v>
      </c>
      <c r="K1711" t="s">
        <v>199</v>
      </c>
      <c r="L1711" t="s">
        <v>231</v>
      </c>
      <c r="P1711">
        <v>7.3623805758456298E-2</v>
      </c>
      <c r="Q1711">
        <v>3.6164673797333402E-3</v>
      </c>
      <c r="R1711">
        <v>6268937</v>
      </c>
      <c r="S1711">
        <v>6825</v>
      </c>
    </row>
    <row r="1712" spans="1:19" x14ac:dyDescent="0.45">
      <c r="A1712" t="s">
        <v>851</v>
      </c>
      <c r="B1712" t="s">
        <v>333</v>
      </c>
      <c r="C1712" t="s">
        <v>151</v>
      </c>
      <c r="D1712">
        <v>0</v>
      </c>
      <c r="F1712">
        <v>0.90723754282424596</v>
      </c>
      <c r="G1712">
        <v>4.0417927080144099E-3</v>
      </c>
      <c r="H1712" t="s">
        <v>352</v>
      </c>
      <c r="K1712" t="s">
        <v>199</v>
      </c>
      <c r="L1712" t="s">
        <v>231</v>
      </c>
      <c r="P1712">
        <v>7.3623805758456298E-2</v>
      </c>
      <c r="Q1712">
        <v>3.6164673797333402E-3</v>
      </c>
      <c r="R1712">
        <v>6268937</v>
      </c>
      <c r="S1712">
        <v>6825</v>
      </c>
    </row>
    <row r="1713" spans="1:19" x14ac:dyDescent="0.45">
      <c r="A1713" t="s">
        <v>851</v>
      </c>
      <c r="B1713" t="s">
        <v>333</v>
      </c>
      <c r="C1713" t="s">
        <v>151</v>
      </c>
      <c r="D1713">
        <v>0</v>
      </c>
      <c r="F1713">
        <v>0.90723754282424596</v>
      </c>
      <c r="G1713">
        <v>4.0417927080144099E-3</v>
      </c>
      <c r="H1713" t="s">
        <v>352</v>
      </c>
      <c r="K1713" t="s">
        <v>199</v>
      </c>
      <c r="L1713" t="s">
        <v>231</v>
      </c>
      <c r="P1713">
        <v>7.3623805758456298E-2</v>
      </c>
      <c r="Q1713">
        <v>3.6164673797333402E-3</v>
      </c>
      <c r="R1713">
        <v>6268937</v>
      </c>
      <c r="S1713">
        <v>6825</v>
      </c>
    </row>
    <row r="1714" spans="1:19" x14ac:dyDescent="0.45">
      <c r="A1714" t="s">
        <v>851</v>
      </c>
      <c r="B1714" t="s">
        <v>333</v>
      </c>
      <c r="C1714" t="s">
        <v>151</v>
      </c>
      <c r="D1714">
        <v>0</v>
      </c>
      <c r="F1714">
        <v>0.90723754282424596</v>
      </c>
      <c r="G1714">
        <v>4.0417927080144099E-3</v>
      </c>
      <c r="H1714" t="s">
        <v>352</v>
      </c>
      <c r="K1714" t="s">
        <v>199</v>
      </c>
      <c r="L1714" t="s">
        <v>231</v>
      </c>
      <c r="P1714">
        <v>7.3623805758456298E-2</v>
      </c>
      <c r="Q1714">
        <v>3.6164673797333402E-3</v>
      </c>
      <c r="R1714">
        <v>6268937</v>
      </c>
      <c r="S1714">
        <v>6825</v>
      </c>
    </row>
    <row r="1715" spans="1:19" x14ac:dyDescent="0.45">
      <c r="A1715" t="s">
        <v>852</v>
      </c>
      <c r="B1715" t="s">
        <v>333</v>
      </c>
      <c r="C1715" t="s">
        <v>151</v>
      </c>
      <c r="D1715">
        <v>0</v>
      </c>
      <c r="F1715">
        <v>0.80571015780452604</v>
      </c>
      <c r="G1715">
        <v>5.3087498614830201E-3</v>
      </c>
      <c r="H1715" t="s">
        <v>355</v>
      </c>
      <c r="K1715" t="s">
        <v>202</v>
      </c>
      <c r="L1715" t="s">
        <v>231</v>
      </c>
      <c r="P1715">
        <v>0.17122174808554899</v>
      </c>
      <c r="Q1715">
        <v>5.08615797269536E-3</v>
      </c>
      <c r="R1715">
        <v>6410716</v>
      </c>
      <c r="S1715">
        <v>7689</v>
      </c>
    </row>
    <row r="1716" spans="1:19" x14ac:dyDescent="0.45">
      <c r="A1716" t="s">
        <v>852</v>
      </c>
      <c r="B1716" t="s">
        <v>333</v>
      </c>
      <c r="C1716" t="s">
        <v>151</v>
      </c>
      <c r="D1716">
        <v>0</v>
      </c>
      <c r="F1716">
        <v>0.80571015780452604</v>
      </c>
      <c r="G1716">
        <v>5.3087498614830201E-3</v>
      </c>
      <c r="H1716" t="s">
        <v>355</v>
      </c>
      <c r="K1716" t="s">
        <v>202</v>
      </c>
      <c r="L1716" t="s">
        <v>231</v>
      </c>
      <c r="P1716">
        <v>0.17122174808554899</v>
      </c>
      <c r="Q1716">
        <v>5.08615797269536E-3</v>
      </c>
      <c r="R1716">
        <v>6410716</v>
      </c>
      <c r="S1716">
        <v>7689</v>
      </c>
    </row>
    <row r="1717" spans="1:19" x14ac:dyDescent="0.45">
      <c r="A1717" t="s">
        <v>852</v>
      </c>
      <c r="B1717" t="s">
        <v>333</v>
      </c>
      <c r="C1717" t="s">
        <v>151</v>
      </c>
      <c r="D1717">
        <v>0</v>
      </c>
      <c r="F1717">
        <v>0.80571015780452604</v>
      </c>
      <c r="G1717">
        <v>5.3087498614830201E-3</v>
      </c>
      <c r="H1717" t="s">
        <v>355</v>
      </c>
      <c r="K1717" t="s">
        <v>202</v>
      </c>
      <c r="L1717" t="s">
        <v>231</v>
      </c>
      <c r="P1717">
        <v>0.17122174808554899</v>
      </c>
      <c r="Q1717">
        <v>5.08615797269536E-3</v>
      </c>
      <c r="R1717">
        <v>6410716</v>
      </c>
      <c r="S1717">
        <v>7689</v>
      </c>
    </row>
    <row r="1718" spans="1:19" x14ac:dyDescent="0.45">
      <c r="A1718" t="s">
        <v>852</v>
      </c>
      <c r="B1718" t="s">
        <v>333</v>
      </c>
      <c r="C1718" t="s">
        <v>151</v>
      </c>
      <c r="D1718">
        <v>0</v>
      </c>
      <c r="F1718">
        <v>0.80571015780452604</v>
      </c>
      <c r="G1718">
        <v>5.3087498614830201E-3</v>
      </c>
      <c r="H1718" t="s">
        <v>355</v>
      </c>
      <c r="K1718" t="s">
        <v>202</v>
      </c>
      <c r="L1718" t="s">
        <v>231</v>
      </c>
      <c r="P1718">
        <v>0.17122174808554899</v>
      </c>
      <c r="Q1718">
        <v>5.08615797269536E-3</v>
      </c>
      <c r="R1718">
        <v>6410716</v>
      </c>
      <c r="S1718">
        <v>7689</v>
      </c>
    </row>
    <row r="1719" spans="1:19" x14ac:dyDescent="0.45">
      <c r="A1719" t="s">
        <v>853</v>
      </c>
      <c r="B1719" t="s">
        <v>333</v>
      </c>
      <c r="C1719" t="s">
        <v>151</v>
      </c>
      <c r="D1719">
        <v>0</v>
      </c>
      <c r="F1719">
        <v>0.75633942001882604</v>
      </c>
      <c r="G1719">
        <v>4.9840638228615701E-3</v>
      </c>
      <c r="H1719" t="s">
        <v>358</v>
      </c>
      <c r="K1719" t="s">
        <v>199</v>
      </c>
      <c r="L1719" t="s">
        <v>234</v>
      </c>
      <c r="P1719">
        <v>0.22336624250630899</v>
      </c>
      <c r="Q1719">
        <v>4.8069093025009304E-3</v>
      </c>
      <c r="R1719">
        <v>6395380</v>
      </c>
      <c r="S1719">
        <v>8777</v>
      </c>
    </row>
    <row r="1720" spans="1:19" x14ac:dyDescent="0.45">
      <c r="A1720" t="s">
        <v>853</v>
      </c>
      <c r="B1720" t="s">
        <v>333</v>
      </c>
      <c r="C1720" t="s">
        <v>151</v>
      </c>
      <c r="D1720">
        <v>0</v>
      </c>
      <c r="F1720">
        <v>0.75633942001882604</v>
      </c>
      <c r="G1720">
        <v>4.9840638228615701E-3</v>
      </c>
      <c r="H1720" t="s">
        <v>358</v>
      </c>
      <c r="K1720" t="s">
        <v>199</v>
      </c>
      <c r="L1720" t="s">
        <v>234</v>
      </c>
      <c r="P1720">
        <v>0.22336624250630899</v>
      </c>
      <c r="Q1720">
        <v>4.8069093025009304E-3</v>
      </c>
      <c r="R1720">
        <v>6395380</v>
      </c>
      <c r="S1720">
        <v>8777</v>
      </c>
    </row>
    <row r="1721" spans="1:19" x14ac:dyDescent="0.45">
      <c r="A1721" t="s">
        <v>853</v>
      </c>
      <c r="B1721" t="s">
        <v>333</v>
      </c>
      <c r="C1721" t="s">
        <v>151</v>
      </c>
      <c r="D1721">
        <v>0</v>
      </c>
      <c r="F1721">
        <v>0.75633942001882604</v>
      </c>
      <c r="G1721">
        <v>4.9840638228615701E-3</v>
      </c>
      <c r="H1721" t="s">
        <v>358</v>
      </c>
      <c r="K1721" t="s">
        <v>199</v>
      </c>
      <c r="L1721" t="s">
        <v>234</v>
      </c>
      <c r="P1721">
        <v>0.22336624250630899</v>
      </c>
      <c r="Q1721">
        <v>4.8069093025009304E-3</v>
      </c>
      <c r="R1721">
        <v>6395380</v>
      </c>
      <c r="S1721">
        <v>8777</v>
      </c>
    </row>
    <row r="1722" spans="1:19" x14ac:dyDescent="0.45">
      <c r="A1722" t="s">
        <v>853</v>
      </c>
      <c r="B1722" t="s">
        <v>333</v>
      </c>
      <c r="C1722" t="s">
        <v>151</v>
      </c>
      <c r="D1722">
        <v>0</v>
      </c>
      <c r="F1722">
        <v>0.75633942001882604</v>
      </c>
      <c r="G1722">
        <v>4.9840638228615701E-3</v>
      </c>
      <c r="H1722" t="s">
        <v>358</v>
      </c>
      <c r="K1722" t="s">
        <v>199</v>
      </c>
      <c r="L1722" t="s">
        <v>234</v>
      </c>
      <c r="P1722">
        <v>0.22336624250630899</v>
      </c>
      <c r="Q1722">
        <v>4.8069093025009304E-3</v>
      </c>
      <c r="R1722">
        <v>6395380</v>
      </c>
      <c r="S1722">
        <v>8777</v>
      </c>
    </row>
    <row r="1723" spans="1:19" x14ac:dyDescent="0.45">
      <c r="A1723" t="s">
        <v>854</v>
      </c>
      <c r="B1723" t="s">
        <v>333</v>
      </c>
      <c r="C1723" t="s">
        <v>151</v>
      </c>
      <c r="D1723">
        <v>0</v>
      </c>
      <c r="F1723">
        <v>0.674423030417731</v>
      </c>
      <c r="G1723">
        <v>5.2613406662265702E-3</v>
      </c>
      <c r="H1723" t="s">
        <v>361</v>
      </c>
      <c r="K1723" t="s">
        <v>202</v>
      </c>
      <c r="L1723" t="s">
        <v>234</v>
      </c>
      <c r="P1723">
        <v>0.31024884230574501</v>
      </c>
      <c r="Q1723">
        <v>5.1860047993453201E-3</v>
      </c>
      <c r="R1723">
        <v>6657630</v>
      </c>
      <c r="S1723">
        <v>9716</v>
      </c>
    </row>
    <row r="1724" spans="1:19" x14ac:dyDescent="0.45">
      <c r="A1724" t="s">
        <v>854</v>
      </c>
      <c r="B1724" t="s">
        <v>333</v>
      </c>
      <c r="C1724" t="s">
        <v>151</v>
      </c>
      <c r="D1724">
        <v>0</v>
      </c>
      <c r="F1724">
        <v>0.674423030417731</v>
      </c>
      <c r="G1724">
        <v>5.2613406662265702E-3</v>
      </c>
      <c r="H1724" t="s">
        <v>361</v>
      </c>
      <c r="K1724" t="s">
        <v>202</v>
      </c>
      <c r="L1724" t="s">
        <v>234</v>
      </c>
      <c r="P1724">
        <v>0.31024884230574501</v>
      </c>
      <c r="Q1724">
        <v>5.1860047993453201E-3</v>
      </c>
      <c r="R1724">
        <v>6657630</v>
      </c>
      <c r="S1724">
        <v>9716</v>
      </c>
    </row>
    <row r="1725" spans="1:19" x14ac:dyDescent="0.45">
      <c r="A1725" t="s">
        <v>854</v>
      </c>
      <c r="B1725" t="s">
        <v>333</v>
      </c>
      <c r="C1725" t="s">
        <v>151</v>
      </c>
      <c r="D1725">
        <v>0</v>
      </c>
      <c r="F1725">
        <v>0.674423030417731</v>
      </c>
      <c r="G1725">
        <v>5.2613406662265702E-3</v>
      </c>
      <c r="H1725" t="s">
        <v>361</v>
      </c>
      <c r="K1725" t="s">
        <v>202</v>
      </c>
      <c r="L1725" t="s">
        <v>234</v>
      </c>
      <c r="P1725">
        <v>0.31024884230574501</v>
      </c>
      <c r="Q1725">
        <v>5.1860047993453201E-3</v>
      </c>
      <c r="R1725">
        <v>6657630</v>
      </c>
      <c r="S1725">
        <v>9716</v>
      </c>
    </row>
    <row r="1726" spans="1:19" x14ac:dyDescent="0.45">
      <c r="A1726" t="s">
        <v>854</v>
      </c>
      <c r="B1726" t="s">
        <v>333</v>
      </c>
      <c r="C1726" t="s">
        <v>151</v>
      </c>
      <c r="D1726">
        <v>0</v>
      </c>
      <c r="F1726">
        <v>0.674423030417731</v>
      </c>
      <c r="G1726">
        <v>5.2613406662265702E-3</v>
      </c>
      <c r="H1726" t="s">
        <v>361</v>
      </c>
      <c r="K1726" t="s">
        <v>202</v>
      </c>
      <c r="L1726" t="s">
        <v>234</v>
      </c>
      <c r="P1726">
        <v>0.31024884230574501</v>
      </c>
      <c r="Q1726">
        <v>5.1860047993453201E-3</v>
      </c>
      <c r="R1726">
        <v>6657630</v>
      </c>
      <c r="S1726">
        <v>9716</v>
      </c>
    </row>
    <row r="1727" spans="1:19" x14ac:dyDescent="0.45">
      <c r="A1727" t="s">
        <v>875</v>
      </c>
      <c r="B1727" t="s">
        <v>489</v>
      </c>
      <c r="C1727" t="s">
        <v>138</v>
      </c>
      <c r="D1727">
        <v>0</v>
      </c>
      <c r="F1727">
        <v>0.99506505787787003</v>
      </c>
      <c r="G1727">
        <v>2.97038979684059E-3</v>
      </c>
      <c r="H1727" t="s">
        <v>490</v>
      </c>
      <c r="O1727" t="s">
        <v>490</v>
      </c>
      <c r="P1727">
        <v>4.93494212213019E-3</v>
      </c>
      <c r="Q1727">
        <v>2.97038979684059E-3</v>
      </c>
      <c r="R1727">
        <v>285515</v>
      </c>
      <c r="S1727">
        <v>430</v>
      </c>
    </row>
    <row r="1728" spans="1:19" x14ac:dyDescent="0.45">
      <c r="A1728" t="s">
        <v>876</v>
      </c>
      <c r="B1728" t="s">
        <v>489</v>
      </c>
      <c r="C1728" t="s">
        <v>138</v>
      </c>
      <c r="D1728">
        <v>0</v>
      </c>
      <c r="F1728">
        <v>1</v>
      </c>
      <c r="G1728">
        <v>0</v>
      </c>
      <c r="H1728" t="s">
        <v>493</v>
      </c>
      <c r="O1728" t="s">
        <v>493</v>
      </c>
      <c r="P1728">
        <v>0</v>
      </c>
      <c r="Q1728">
        <v>0</v>
      </c>
      <c r="R1728">
        <v>127664</v>
      </c>
      <c r="S1728">
        <v>185</v>
      </c>
    </row>
    <row r="1729" spans="1:19" x14ac:dyDescent="0.45">
      <c r="A1729" t="s">
        <v>877</v>
      </c>
      <c r="B1729" t="s">
        <v>489</v>
      </c>
      <c r="C1729" t="s">
        <v>138</v>
      </c>
      <c r="D1729">
        <v>0</v>
      </c>
      <c r="F1729">
        <v>0.99865955276590701</v>
      </c>
      <c r="G1729">
        <v>4.8783385020757802E-4</v>
      </c>
      <c r="H1729" t="s">
        <v>496</v>
      </c>
      <c r="O1729" t="s">
        <v>496</v>
      </c>
      <c r="P1729">
        <v>1.3404472340929599E-3</v>
      </c>
      <c r="Q1729">
        <v>4.8783385020757802E-4</v>
      </c>
      <c r="R1729">
        <v>2693131</v>
      </c>
      <c r="S1729">
        <v>3898</v>
      </c>
    </row>
    <row r="1730" spans="1:19" x14ac:dyDescent="0.45">
      <c r="A1730" t="s">
        <v>878</v>
      </c>
      <c r="B1730" t="s">
        <v>489</v>
      </c>
      <c r="C1730" t="s">
        <v>138</v>
      </c>
      <c r="D1730">
        <v>0</v>
      </c>
      <c r="F1730">
        <v>1</v>
      </c>
      <c r="G1730">
        <v>0</v>
      </c>
      <c r="H1730" t="s">
        <v>499</v>
      </c>
      <c r="O1730" t="s">
        <v>499</v>
      </c>
      <c r="P1730">
        <v>0</v>
      </c>
      <c r="Q1730">
        <v>0</v>
      </c>
      <c r="R1730">
        <v>192197</v>
      </c>
      <c r="S1730">
        <v>273</v>
      </c>
    </row>
    <row r="1731" spans="1:19" x14ac:dyDescent="0.45">
      <c r="A1731" t="s">
        <v>879</v>
      </c>
      <c r="B1731" t="s">
        <v>489</v>
      </c>
      <c r="C1731" t="s">
        <v>138</v>
      </c>
      <c r="D1731">
        <v>0</v>
      </c>
      <c r="F1731">
        <v>1</v>
      </c>
      <c r="G1731">
        <v>0</v>
      </c>
      <c r="H1731" t="s">
        <v>502</v>
      </c>
      <c r="O1731" t="s">
        <v>502</v>
      </c>
      <c r="P1731">
        <v>0</v>
      </c>
      <c r="Q1731">
        <v>0</v>
      </c>
      <c r="R1731">
        <v>225416</v>
      </c>
      <c r="S1731">
        <v>319</v>
      </c>
    </row>
    <row r="1732" spans="1:19" x14ac:dyDescent="0.45">
      <c r="A1732" t="s">
        <v>880</v>
      </c>
      <c r="B1732" t="s">
        <v>489</v>
      </c>
      <c r="C1732" t="s">
        <v>138</v>
      </c>
      <c r="D1732">
        <v>0</v>
      </c>
      <c r="F1732">
        <v>0.99854880574275895</v>
      </c>
      <c r="G1732">
        <v>5.6630216188729705E-4</v>
      </c>
      <c r="H1732" t="s">
        <v>505</v>
      </c>
      <c r="O1732" t="s">
        <v>505</v>
      </c>
      <c r="P1732">
        <v>1.08248692152537E-3</v>
      </c>
      <c r="Q1732">
        <v>5.0238094734363699E-4</v>
      </c>
      <c r="R1732">
        <v>2115499</v>
      </c>
      <c r="S1732">
        <v>2969</v>
      </c>
    </row>
    <row r="1733" spans="1:19" x14ac:dyDescent="0.45">
      <c r="A1733" t="s">
        <v>881</v>
      </c>
      <c r="B1733" t="s">
        <v>489</v>
      </c>
      <c r="C1733" t="s">
        <v>138</v>
      </c>
      <c r="D1733">
        <v>0</v>
      </c>
      <c r="F1733">
        <v>0.99858420594962305</v>
      </c>
      <c r="G1733">
        <v>4.3752755886303799E-4</v>
      </c>
      <c r="H1733" t="s">
        <v>508</v>
      </c>
      <c r="O1733" t="s">
        <v>508</v>
      </c>
      <c r="P1733">
        <v>1.3375012918305201E-3</v>
      </c>
      <c r="Q1733">
        <v>4.30575783168629E-4</v>
      </c>
      <c r="R1733">
        <v>3831772</v>
      </c>
      <c r="S1733">
        <v>5435</v>
      </c>
    </row>
    <row r="1734" spans="1:19" x14ac:dyDescent="0.45">
      <c r="A1734" t="s">
        <v>882</v>
      </c>
      <c r="B1734" t="s">
        <v>489</v>
      </c>
      <c r="C1734" t="s">
        <v>138</v>
      </c>
      <c r="D1734">
        <v>0</v>
      </c>
      <c r="F1734">
        <v>0.99918643822655595</v>
      </c>
      <c r="G1734">
        <v>4.70629365089303E-4</v>
      </c>
      <c r="H1734" t="s">
        <v>511</v>
      </c>
      <c r="O1734" t="s">
        <v>511</v>
      </c>
      <c r="P1734">
        <v>5.1893857976889504E-4</v>
      </c>
      <c r="Q1734">
        <v>3.6720619764382001E-4</v>
      </c>
      <c r="R1734">
        <v>1493433</v>
      </c>
      <c r="S1734">
        <v>2099</v>
      </c>
    </row>
    <row r="1735" spans="1:19" x14ac:dyDescent="0.45">
      <c r="A1735" t="s">
        <v>883</v>
      </c>
      <c r="B1735" t="s">
        <v>489</v>
      </c>
      <c r="C1735" t="s">
        <v>138</v>
      </c>
      <c r="D1735">
        <v>0</v>
      </c>
      <c r="F1735">
        <v>0.99791523464015797</v>
      </c>
      <c r="G1735">
        <v>9.22473710705537E-4</v>
      </c>
      <c r="H1735" t="s">
        <v>514</v>
      </c>
      <c r="O1735" t="s">
        <v>514</v>
      </c>
      <c r="P1735">
        <v>1.8087145150717E-3</v>
      </c>
      <c r="Q1735">
        <v>7.89415932172626E-4</v>
      </c>
      <c r="R1735">
        <v>1633757</v>
      </c>
      <c r="S1735">
        <v>2244</v>
      </c>
    </row>
    <row r="1736" spans="1:19" x14ac:dyDescent="0.45">
      <c r="A1736" t="s">
        <v>884</v>
      </c>
      <c r="B1736" t="s">
        <v>489</v>
      </c>
      <c r="C1736" t="s">
        <v>138</v>
      </c>
      <c r="D1736">
        <v>0</v>
      </c>
      <c r="F1736">
        <v>0.99958545786179198</v>
      </c>
      <c r="G1736">
        <v>4.1435861529203703E-4</v>
      </c>
      <c r="H1736" t="s">
        <v>517</v>
      </c>
      <c r="O1736" t="s">
        <v>517</v>
      </c>
      <c r="P1736">
        <v>4.1454213820834901E-4</v>
      </c>
      <c r="Q1736">
        <v>4.1435861529203703E-4</v>
      </c>
      <c r="R1736">
        <v>1182027</v>
      </c>
      <c r="S1736">
        <v>1602</v>
      </c>
    </row>
    <row r="1737" spans="1:19" x14ac:dyDescent="0.45">
      <c r="A1737" t="s">
        <v>885</v>
      </c>
      <c r="B1737" t="s">
        <v>489</v>
      </c>
      <c r="C1737" t="s">
        <v>138</v>
      </c>
      <c r="D1737">
        <v>0</v>
      </c>
      <c r="F1737">
        <v>0.99952327077701697</v>
      </c>
      <c r="G1737">
        <v>4.7667962102393701E-4</v>
      </c>
      <c r="H1737" t="s">
        <v>520</v>
      </c>
      <c r="O1737" t="s">
        <v>520</v>
      </c>
      <c r="P1737">
        <v>4.7672922298318499E-4</v>
      </c>
      <c r="Q1737">
        <v>4.7667962102393701E-4</v>
      </c>
      <c r="R1737">
        <v>1157890</v>
      </c>
      <c r="S1737">
        <v>1612</v>
      </c>
    </row>
    <row r="1738" spans="1:19" x14ac:dyDescent="0.45">
      <c r="A1738" t="s">
        <v>886</v>
      </c>
      <c r="B1738" t="s">
        <v>489</v>
      </c>
      <c r="C1738" t="s">
        <v>138</v>
      </c>
      <c r="D1738">
        <v>0</v>
      </c>
      <c r="F1738">
        <v>1</v>
      </c>
      <c r="G1738">
        <v>0</v>
      </c>
      <c r="H1738" t="s">
        <v>523</v>
      </c>
      <c r="O1738" t="s">
        <v>523</v>
      </c>
      <c r="P1738">
        <v>0</v>
      </c>
      <c r="Q1738">
        <v>0</v>
      </c>
      <c r="R1738">
        <v>311534</v>
      </c>
      <c r="S1738">
        <v>449</v>
      </c>
    </row>
    <row r="1739" spans="1:19" x14ac:dyDescent="0.45">
      <c r="A1739" t="s">
        <v>887</v>
      </c>
      <c r="B1739" t="s">
        <v>489</v>
      </c>
      <c r="C1739" t="s">
        <v>138</v>
      </c>
      <c r="D1739">
        <v>0</v>
      </c>
      <c r="F1739">
        <v>0.99948779598895499</v>
      </c>
      <c r="G1739">
        <v>3.0126605389679698E-4</v>
      </c>
      <c r="H1739" t="s">
        <v>526</v>
      </c>
      <c r="O1739" t="s">
        <v>526</v>
      </c>
      <c r="P1739">
        <v>5.1220401104522001E-4</v>
      </c>
      <c r="Q1739">
        <v>3.0126605389679698E-4</v>
      </c>
      <c r="R1739">
        <v>2131963</v>
      </c>
      <c r="S1739">
        <v>2988</v>
      </c>
    </row>
    <row r="1740" spans="1:19" x14ac:dyDescent="0.45">
      <c r="A1740" t="s">
        <v>888</v>
      </c>
      <c r="B1740" t="s">
        <v>489</v>
      </c>
      <c r="C1740" t="s">
        <v>138</v>
      </c>
      <c r="D1740">
        <v>0</v>
      </c>
      <c r="F1740">
        <v>1</v>
      </c>
      <c r="G1740">
        <v>0</v>
      </c>
      <c r="H1740" t="s">
        <v>529</v>
      </c>
      <c r="O1740" t="s">
        <v>529</v>
      </c>
      <c r="P1740">
        <v>0</v>
      </c>
      <c r="Q1740">
        <v>0</v>
      </c>
      <c r="R1740">
        <v>1421816</v>
      </c>
      <c r="S1740">
        <v>1999</v>
      </c>
    </row>
    <row r="1741" spans="1:19" x14ac:dyDescent="0.45">
      <c r="A1741" t="s">
        <v>889</v>
      </c>
      <c r="B1741" t="s">
        <v>489</v>
      </c>
      <c r="C1741" t="s">
        <v>138</v>
      </c>
      <c r="D1741">
        <v>0</v>
      </c>
      <c r="F1741">
        <v>0.99807318138812695</v>
      </c>
      <c r="G1741">
        <v>6.1221792368429298E-4</v>
      </c>
      <c r="H1741" t="s">
        <v>532</v>
      </c>
      <c r="O1741" t="s">
        <v>532</v>
      </c>
      <c r="P1741">
        <v>1.5307678042126001E-3</v>
      </c>
      <c r="Q1741">
        <v>5.4192848803867599E-4</v>
      </c>
      <c r="R1741">
        <v>1908846</v>
      </c>
      <c r="S1741">
        <v>2813</v>
      </c>
    </row>
    <row r="1742" spans="1:19" x14ac:dyDescent="0.45">
      <c r="A1742" t="s">
        <v>890</v>
      </c>
      <c r="B1742" t="s">
        <v>489</v>
      </c>
      <c r="C1742" t="s">
        <v>138</v>
      </c>
      <c r="D1742">
        <v>0</v>
      </c>
      <c r="F1742">
        <v>0.99917447161655004</v>
      </c>
      <c r="G1742">
        <v>3.50332360856696E-4</v>
      </c>
      <c r="H1742" t="s">
        <v>535</v>
      </c>
      <c r="O1742" t="s">
        <v>535</v>
      </c>
      <c r="P1742">
        <v>8.2552838345038696E-4</v>
      </c>
      <c r="Q1742">
        <v>3.50332360856696E-4</v>
      </c>
      <c r="R1742">
        <v>2981121</v>
      </c>
      <c r="S1742">
        <v>4337</v>
      </c>
    </row>
    <row r="1743" spans="1:19" x14ac:dyDescent="0.45">
      <c r="A1743" t="s">
        <v>891</v>
      </c>
      <c r="B1743" t="s">
        <v>489</v>
      </c>
      <c r="C1743" t="s">
        <v>138</v>
      </c>
      <c r="D1743">
        <v>0</v>
      </c>
      <c r="F1743">
        <v>0.99913605239761505</v>
      </c>
      <c r="G1743">
        <v>2.8817268134567699E-4</v>
      </c>
      <c r="H1743" t="s">
        <v>538</v>
      </c>
      <c r="O1743" t="s">
        <v>538</v>
      </c>
      <c r="P1743">
        <v>5.6588439812120203E-4</v>
      </c>
      <c r="Q1743">
        <v>2.31471250878587E-4</v>
      </c>
      <c r="R1743">
        <v>3901857</v>
      </c>
      <c r="S1743">
        <v>5767</v>
      </c>
    </row>
    <row r="1744" spans="1:19" x14ac:dyDescent="0.45">
      <c r="A1744" t="s">
        <v>892</v>
      </c>
      <c r="B1744" t="s">
        <v>489</v>
      </c>
      <c r="C1744" t="s">
        <v>138</v>
      </c>
      <c r="D1744">
        <v>0</v>
      </c>
      <c r="F1744">
        <v>0.99914907816801501</v>
      </c>
      <c r="G1744">
        <v>8.49987223004067E-4</v>
      </c>
      <c r="H1744" t="s">
        <v>541</v>
      </c>
      <c r="O1744" t="s">
        <v>541</v>
      </c>
      <c r="P1744">
        <v>8.5092183198465004E-4</v>
      </c>
      <c r="Q1744">
        <v>8.49987223004067E-4</v>
      </c>
      <c r="R1744">
        <v>779155</v>
      </c>
      <c r="S1744">
        <v>1081</v>
      </c>
    </row>
    <row r="1745" spans="1:19" x14ac:dyDescent="0.45">
      <c r="A1745" t="s">
        <v>893</v>
      </c>
      <c r="B1745" t="s">
        <v>489</v>
      </c>
      <c r="C1745" t="s">
        <v>138</v>
      </c>
      <c r="D1745">
        <v>0</v>
      </c>
      <c r="F1745">
        <v>0.99703198050653197</v>
      </c>
      <c r="G1745">
        <v>1.3662220509315301E-3</v>
      </c>
      <c r="H1745" t="s">
        <v>544</v>
      </c>
      <c r="O1745" t="s">
        <v>544</v>
      </c>
      <c r="P1745">
        <v>2.3041711802348199E-3</v>
      </c>
      <c r="Q1745">
        <v>1.1949234578813601E-3</v>
      </c>
      <c r="R1745">
        <v>777286</v>
      </c>
      <c r="S1745">
        <v>1141</v>
      </c>
    </row>
    <row r="1746" spans="1:19" x14ac:dyDescent="0.45">
      <c r="A1746" t="s">
        <v>894</v>
      </c>
      <c r="B1746" t="s">
        <v>489</v>
      </c>
      <c r="C1746" t="s">
        <v>138</v>
      </c>
      <c r="D1746">
        <v>0</v>
      </c>
      <c r="F1746">
        <v>1</v>
      </c>
      <c r="G1746">
        <v>0</v>
      </c>
      <c r="H1746" t="s">
        <v>547</v>
      </c>
      <c r="O1746" t="s">
        <v>547</v>
      </c>
      <c r="P1746">
        <v>0</v>
      </c>
      <c r="Q1746">
        <v>0</v>
      </c>
      <c r="R1746">
        <v>60383</v>
      </c>
      <c r="S1746">
        <v>87</v>
      </c>
    </row>
    <row r="1747" spans="1:19" x14ac:dyDescent="0.45">
      <c r="A1747" t="s">
        <v>895</v>
      </c>
      <c r="B1747" t="s">
        <v>489</v>
      </c>
      <c r="C1747" t="s">
        <v>138</v>
      </c>
      <c r="D1747">
        <v>0</v>
      </c>
      <c r="F1747">
        <v>1</v>
      </c>
      <c r="G1747">
        <v>0</v>
      </c>
      <c r="H1747" t="s">
        <v>550</v>
      </c>
      <c r="O1747" t="s">
        <v>550</v>
      </c>
      <c r="P1747">
        <v>0</v>
      </c>
      <c r="Q1747">
        <v>0</v>
      </c>
      <c r="R1747">
        <v>39118</v>
      </c>
      <c r="S1747">
        <v>56</v>
      </c>
    </row>
    <row r="1748" spans="1:19" x14ac:dyDescent="0.45">
      <c r="A1748" t="s">
        <v>896</v>
      </c>
      <c r="B1748" t="s">
        <v>489</v>
      </c>
      <c r="C1748" t="s">
        <v>142</v>
      </c>
      <c r="D1748">
        <v>0</v>
      </c>
      <c r="F1748">
        <v>1</v>
      </c>
      <c r="G1748">
        <v>0</v>
      </c>
      <c r="H1748" t="s">
        <v>490</v>
      </c>
      <c r="O1748" t="s">
        <v>490</v>
      </c>
      <c r="P1748">
        <v>0</v>
      </c>
      <c r="Q1748">
        <v>0</v>
      </c>
      <c r="R1748">
        <v>274235</v>
      </c>
      <c r="S1748">
        <v>408</v>
      </c>
    </row>
    <row r="1749" spans="1:19" x14ac:dyDescent="0.45">
      <c r="A1749" t="s">
        <v>897</v>
      </c>
      <c r="B1749" t="s">
        <v>489</v>
      </c>
      <c r="C1749" t="s">
        <v>142</v>
      </c>
      <c r="D1749">
        <v>0</v>
      </c>
      <c r="F1749">
        <v>1</v>
      </c>
      <c r="G1749">
        <v>0</v>
      </c>
      <c r="H1749" t="s">
        <v>493</v>
      </c>
      <c r="O1749" t="s">
        <v>493</v>
      </c>
      <c r="P1749">
        <v>0</v>
      </c>
      <c r="Q1749">
        <v>0</v>
      </c>
      <c r="R1749">
        <v>112482</v>
      </c>
      <c r="S1749">
        <v>155</v>
      </c>
    </row>
    <row r="1750" spans="1:19" x14ac:dyDescent="0.45">
      <c r="A1750" t="s">
        <v>898</v>
      </c>
      <c r="B1750" t="s">
        <v>489</v>
      </c>
      <c r="C1750" t="s">
        <v>142</v>
      </c>
      <c r="D1750">
        <v>0</v>
      </c>
      <c r="F1750">
        <v>0.99940901856877196</v>
      </c>
      <c r="G1750">
        <v>4.2276392454610498E-4</v>
      </c>
      <c r="H1750" t="s">
        <v>496</v>
      </c>
      <c r="O1750" t="s">
        <v>496</v>
      </c>
      <c r="P1750">
        <v>5.9098143122822704E-4</v>
      </c>
      <c r="Q1750">
        <v>4.2276392454610498E-4</v>
      </c>
      <c r="R1750">
        <v>2810579</v>
      </c>
      <c r="S1750">
        <v>3860</v>
      </c>
    </row>
    <row r="1751" spans="1:19" x14ac:dyDescent="0.45">
      <c r="A1751" t="s">
        <v>899</v>
      </c>
      <c r="B1751" t="s">
        <v>489</v>
      </c>
      <c r="C1751" t="s">
        <v>142</v>
      </c>
      <c r="D1751">
        <v>0</v>
      </c>
      <c r="F1751">
        <v>1</v>
      </c>
      <c r="G1751">
        <v>0</v>
      </c>
      <c r="H1751" t="s">
        <v>499</v>
      </c>
      <c r="O1751" t="s">
        <v>499</v>
      </c>
      <c r="P1751">
        <v>0</v>
      </c>
      <c r="Q1751">
        <v>0</v>
      </c>
      <c r="R1751">
        <v>184340</v>
      </c>
      <c r="S1751">
        <v>255</v>
      </c>
    </row>
    <row r="1752" spans="1:19" x14ac:dyDescent="0.45">
      <c r="A1752" t="s">
        <v>900</v>
      </c>
      <c r="B1752" t="s">
        <v>489</v>
      </c>
      <c r="C1752" t="s">
        <v>142</v>
      </c>
      <c r="D1752">
        <v>0</v>
      </c>
      <c r="F1752">
        <v>1</v>
      </c>
      <c r="G1752">
        <v>0</v>
      </c>
      <c r="H1752" t="s">
        <v>502</v>
      </c>
      <c r="O1752" t="s">
        <v>502</v>
      </c>
      <c r="P1752">
        <v>0</v>
      </c>
      <c r="Q1752">
        <v>0</v>
      </c>
      <c r="R1752">
        <v>221361</v>
      </c>
      <c r="S1752">
        <v>303</v>
      </c>
    </row>
    <row r="1753" spans="1:19" x14ac:dyDescent="0.45">
      <c r="A1753" t="s">
        <v>901</v>
      </c>
      <c r="B1753" t="s">
        <v>489</v>
      </c>
      <c r="C1753" t="s">
        <v>142</v>
      </c>
      <c r="D1753">
        <v>0</v>
      </c>
      <c r="F1753">
        <v>1</v>
      </c>
      <c r="G1753">
        <v>0</v>
      </c>
      <c r="H1753" t="s">
        <v>505</v>
      </c>
      <c r="O1753" t="s">
        <v>505</v>
      </c>
      <c r="P1753">
        <v>0</v>
      </c>
      <c r="Q1753">
        <v>0</v>
      </c>
      <c r="R1753">
        <v>2107755</v>
      </c>
      <c r="S1753">
        <v>2835</v>
      </c>
    </row>
    <row r="1754" spans="1:19" x14ac:dyDescent="0.45">
      <c r="A1754" t="s">
        <v>902</v>
      </c>
      <c r="B1754" t="s">
        <v>489</v>
      </c>
      <c r="C1754" t="s">
        <v>142</v>
      </c>
      <c r="D1754">
        <v>0</v>
      </c>
      <c r="F1754">
        <v>0.99926897782839896</v>
      </c>
      <c r="G1754">
        <v>4.23246989885718E-4</v>
      </c>
      <c r="H1754" t="s">
        <v>508</v>
      </c>
      <c r="O1754" t="s">
        <v>508</v>
      </c>
      <c r="P1754">
        <v>7.3102217160129395E-4</v>
      </c>
      <c r="Q1754">
        <v>4.23246989885718E-4</v>
      </c>
      <c r="R1754">
        <v>3652420</v>
      </c>
      <c r="S1754">
        <v>4968</v>
      </c>
    </row>
    <row r="1755" spans="1:19" x14ac:dyDescent="0.45">
      <c r="A1755" t="s">
        <v>903</v>
      </c>
      <c r="B1755" t="s">
        <v>489</v>
      </c>
      <c r="C1755" t="s">
        <v>142</v>
      </c>
      <c r="D1755">
        <v>0</v>
      </c>
      <c r="F1755">
        <v>1</v>
      </c>
      <c r="G1755">
        <v>0</v>
      </c>
      <c r="H1755" t="s">
        <v>511</v>
      </c>
      <c r="O1755" t="s">
        <v>511</v>
      </c>
      <c r="P1755">
        <v>0</v>
      </c>
      <c r="Q1755">
        <v>0</v>
      </c>
      <c r="R1755">
        <v>1425362</v>
      </c>
      <c r="S1755">
        <v>1904</v>
      </c>
    </row>
    <row r="1756" spans="1:19" x14ac:dyDescent="0.45">
      <c r="A1756" t="s">
        <v>904</v>
      </c>
      <c r="B1756" t="s">
        <v>489</v>
      </c>
      <c r="C1756" t="s">
        <v>142</v>
      </c>
      <c r="D1756">
        <v>0</v>
      </c>
      <c r="F1756">
        <v>0.99953104595686504</v>
      </c>
      <c r="G1756">
        <v>4.6889565144628498E-4</v>
      </c>
      <c r="H1756" t="s">
        <v>514</v>
      </c>
      <c r="O1756" t="s">
        <v>514</v>
      </c>
      <c r="P1756">
        <v>4.6895404313493599E-4</v>
      </c>
      <c r="Q1756">
        <v>4.6889565144628498E-4</v>
      </c>
      <c r="R1756">
        <v>1584377</v>
      </c>
      <c r="S1756">
        <v>2088</v>
      </c>
    </row>
    <row r="1757" spans="1:19" x14ac:dyDescent="0.45">
      <c r="A1757" t="s">
        <v>905</v>
      </c>
      <c r="B1757" t="s">
        <v>489</v>
      </c>
      <c r="C1757" t="s">
        <v>142</v>
      </c>
      <c r="D1757">
        <v>0</v>
      </c>
      <c r="F1757">
        <v>1</v>
      </c>
      <c r="G1757">
        <v>0</v>
      </c>
      <c r="H1757" t="s">
        <v>517</v>
      </c>
      <c r="O1757" t="s">
        <v>517</v>
      </c>
      <c r="P1757">
        <v>0</v>
      </c>
      <c r="Q1757">
        <v>0</v>
      </c>
      <c r="R1757">
        <v>1210216</v>
      </c>
      <c r="S1757">
        <v>1560</v>
      </c>
    </row>
    <row r="1758" spans="1:19" x14ac:dyDescent="0.45">
      <c r="A1758" t="s">
        <v>906</v>
      </c>
      <c r="B1758" t="s">
        <v>489</v>
      </c>
      <c r="C1758" t="s">
        <v>142</v>
      </c>
      <c r="D1758">
        <v>0</v>
      </c>
      <c r="F1758">
        <v>1</v>
      </c>
      <c r="G1758">
        <v>0</v>
      </c>
      <c r="H1758" t="s">
        <v>520</v>
      </c>
      <c r="O1758" t="s">
        <v>520</v>
      </c>
      <c r="P1758">
        <v>0</v>
      </c>
      <c r="Q1758">
        <v>0</v>
      </c>
      <c r="R1758">
        <v>1152075</v>
      </c>
      <c r="S1758">
        <v>1522</v>
      </c>
    </row>
    <row r="1759" spans="1:19" x14ac:dyDescent="0.45">
      <c r="A1759" t="s">
        <v>907</v>
      </c>
      <c r="B1759" t="s">
        <v>489</v>
      </c>
      <c r="C1759" t="s">
        <v>142</v>
      </c>
      <c r="D1759">
        <v>0</v>
      </c>
      <c r="F1759">
        <v>1</v>
      </c>
      <c r="G1759">
        <v>0</v>
      </c>
      <c r="H1759" t="s">
        <v>523</v>
      </c>
      <c r="O1759" t="s">
        <v>523</v>
      </c>
      <c r="P1759">
        <v>0</v>
      </c>
      <c r="Q1759">
        <v>0</v>
      </c>
      <c r="R1759">
        <v>341326</v>
      </c>
      <c r="S1759">
        <v>464</v>
      </c>
    </row>
    <row r="1760" spans="1:19" x14ac:dyDescent="0.45">
      <c r="A1760" t="s">
        <v>908</v>
      </c>
      <c r="B1760" t="s">
        <v>489</v>
      </c>
      <c r="C1760" t="s">
        <v>142</v>
      </c>
      <c r="D1760">
        <v>0</v>
      </c>
      <c r="F1760">
        <v>0.99971863514598702</v>
      </c>
      <c r="G1760">
        <v>2.8134852754589797E-4</v>
      </c>
      <c r="H1760" t="s">
        <v>526</v>
      </c>
      <c r="O1760" t="s">
        <v>526</v>
      </c>
      <c r="P1760">
        <v>2.8136485401267301E-4</v>
      </c>
      <c r="Q1760">
        <v>2.8134852754589797E-4</v>
      </c>
      <c r="R1760">
        <v>2217761</v>
      </c>
      <c r="S1760">
        <v>2965</v>
      </c>
    </row>
    <row r="1761" spans="1:19" x14ac:dyDescent="0.45">
      <c r="A1761" t="s">
        <v>909</v>
      </c>
      <c r="B1761" t="s">
        <v>489</v>
      </c>
      <c r="C1761" t="s">
        <v>142</v>
      </c>
      <c r="D1761">
        <v>0</v>
      </c>
      <c r="F1761">
        <v>0.99933788315303795</v>
      </c>
      <c r="G1761">
        <v>6.6192361699201404E-4</v>
      </c>
      <c r="H1761" t="s">
        <v>529</v>
      </c>
      <c r="O1761" t="s">
        <v>529</v>
      </c>
      <c r="P1761">
        <v>6.6211684696190504E-4</v>
      </c>
      <c r="Q1761">
        <v>6.6192361699201404E-4</v>
      </c>
      <c r="R1761">
        <v>1380421</v>
      </c>
      <c r="S1761">
        <v>1850</v>
      </c>
    </row>
    <row r="1762" spans="1:19" x14ac:dyDescent="0.45">
      <c r="A1762" t="s">
        <v>910</v>
      </c>
      <c r="B1762" t="s">
        <v>489</v>
      </c>
      <c r="C1762" t="s">
        <v>142</v>
      </c>
      <c r="D1762">
        <v>0</v>
      </c>
      <c r="F1762">
        <v>1</v>
      </c>
      <c r="G1762">
        <v>0</v>
      </c>
      <c r="H1762" t="s">
        <v>532</v>
      </c>
      <c r="O1762" t="s">
        <v>532</v>
      </c>
      <c r="P1762">
        <v>0</v>
      </c>
      <c r="Q1762">
        <v>0</v>
      </c>
      <c r="R1762">
        <v>1928083</v>
      </c>
      <c r="S1762">
        <v>2729</v>
      </c>
    </row>
    <row r="1763" spans="1:19" x14ac:dyDescent="0.45">
      <c r="A1763" t="s">
        <v>911</v>
      </c>
      <c r="B1763" t="s">
        <v>489</v>
      </c>
      <c r="C1763" t="s">
        <v>142</v>
      </c>
      <c r="D1763">
        <v>0</v>
      </c>
      <c r="F1763">
        <v>1</v>
      </c>
      <c r="G1763">
        <v>0</v>
      </c>
      <c r="H1763" t="s">
        <v>535</v>
      </c>
      <c r="O1763" t="s">
        <v>535</v>
      </c>
      <c r="P1763">
        <v>0</v>
      </c>
      <c r="Q1763">
        <v>0</v>
      </c>
      <c r="R1763">
        <v>3146224</v>
      </c>
      <c r="S1763">
        <v>4418</v>
      </c>
    </row>
    <row r="1764" spans="1:19" x14ac:dyDescent="0.45">
      <c r="A1764" t="s">
        <v>912</v>
      </c>
      <c r="B1764" t="s">
        <v>489</v>
      </c>
      <c r="C1764" t="s">
        <v>142</v>
      </c>
      <c r="D1764">
        <v>0</v>
      </c>
      <c r="F1764">
        <v>0.99985393816416002</v>
      </c>
      <c r="G1764">
        <v>1.4605926758832301E-4</v>
      </c>
      <c r="H1764" t="s">
        <v>538</v>
      </c>
      <c r="O1764" t="s">
        <v>538</v>
      </c>
      <c r="P1764">
        <v>1.46061835839979E-4</v>
      </c>
      <c r="Q1764">
        <v>1.4605926758832301E-4</v>
      </c>
      <c r="R1764">
        <v>4005153</v>
      </c>
      <c r="S1764">
        <v>5628</v>
      </c>
    </row>
    <row r="1765" spans="1:19" x14ac:dyDescent="0.45">
      <c r="A1765" t="s">
        <v>913</v>
      </c>
      <c r="B1765" t="s">
        <v>489</v>
      </c>
      <c r="C1765" t="s">
        <v>142</v>
      </c>
      <c r="D1765">
        <v>0</v>
      </c>
      <c r="F1765">
        <v>0.99922264189398402</v>
      </c>
      <c r="G1765">
        <v>7.7724851537622501E-4</v>
      </c>
      <c r="H1765" t="s">
        <v>541</v>
      </c>
      <c r="O1765" t="s">
        <v>541</v>
      </c>
      <c r="P1765">
        <v>7.7735810601596805E-4</v>
      </c>
      <c r="Q1765">
        <v>7.7724851537622501E-4</v>
      </c>
      <c r="R1765">
        <v>765413</v>
      </c>
      <c r="S1765">
        <v>1001</v>
      </c>
    </row>
    <row r="1766" spans="1:19" x14ac:dyDescent="0.45">
      <c r="A1766" t="s">
        <v>914</v>
      </c>
      <c r="B1766" t="s">
        <v>489</v>
      </c>
      <c r="C1766" t="s">
        <v>142</v>
      </c>
      <c r="D1766">
        <v>0</v>
      </c>
      <c r="F1766">
        <v>1</v>
      </c>
      <c r="G1766">
        <v>0</v>
      </c>
      <c r="H1766" t="s">
        <v>544</v>
      </c>
      <c r="O1766" t="s">
        <v>544</v>
      </c>
      <c r="P1766">
        <v>0</v>
      </c>
      <c r="Q1766">
        <v>0</v>
      </c>
      <c r="R1766">
        <v>850135</v>
      </c>
      <c r="S1766">
        <v>1191</v>
      </c>
    </row>
    <row r="1767" spans="1:19" x14ac:dyDescent="0.45">
      <c r="A1767" t="s">
        <v>915</v>
      </c>
      <c r="B1767" t="s">
        <v>489</v>
      </c>
      <c r="C1767" t="s">
        <v>142</v>
      </c>
      <c r="D1767">
        <v>0</v>
      </c>
      <c r="F1767">
        <v>1</v>
      </c>
      <c r="G1767">
        <v>0</v>
      </c>
      <c r="H1767" t="s">
        <v>547</v>
      </c>
      <c r="O1767" t="s">
        <v>547</v>
      </c>
      <c r="P1767">
        <v>0</v>
      </c>
      <c r="Q1767">
        <v>0</v>
      </c>
      <c r="R1767">
        <v>42375</v>
      </c>
      <c r="S1767">
        <v>55</v>
      </c>
    </row>
    <row r="1768" spans="1:19" x14ac:dyDescent="0.45">
      <c r="A1768" t="s">
        <v>916</v>
      </c>
      <c r="B1768" t="s">
        <v>489</v>
      </c>
      <c r="C1768" t="s">
        <v>142</v>
      </c>
      <c r="D1768">
        <v>0</v>
      </c>
      <c r="F1768">
        <v>1</v>
      </c>
      <c r="G1768">
        <v>0</v>
      </c>
      <c r="H1768" t="s">
        <v>550</v>
      </c>
      <c r="O1768" t="s">
        <v>550</v>
      </c>
      <c r="P1768">
        <v>0</v>
      </c>
      <c r="Q1768">
        <v>0</v>
      </c>
      <c r="R1768">
        <v>56824</v>
      </c>
      <c r="S1768">
        <v>75</v>
      </c>
    </row>
    <row r="1769" spans="1:19" x14ac:dyDescent="0.45">
      <c r="A1769" t="s">
        <v>917</v>
      </c>
      <c r="B1769" t="s">
        <v>489</v>
      </c>
      <c r="C1769" t="s">
        <v>145</v>
      </c>
      <c r="D1769">
        <v>0</v>
      </c>
      <c r="F1769">
        <v>1</v>
      </c>
      <c r="G1769">
        <v>0</v>
      </c>
      <c r="H1769" t="s">
        <v>490</v>
      </c>
      <c r="O1769" t="s">
        <v>490</v>
      </c>
      <c r="P1769">
        <v>0</v>
      </c>
      <c r="Q1769">
        <v>0</v>
      </c>
      <c r="R1769">
        <v>242345</v>
      </c>
      <c r="S1769">
        <v>312</v>
      </c>
    </row>
    <row r="1770" spans="1:19" x14ac:dyDescent="0.45">
      <c r="A1770" t="s">
        <v>918</v>
      </c>
      <c r="B1770" t="s">
        <v>489</v>
      </c>
      <c r="C1770" t="s">
        <v>145</v>
      </c>
      <c r="D1770">
        <v>0</v>
      </c>
      <c r="F1770">
        <v>1</v>
      </c>
      <c r="G1770">
        <v>0</v>
      </c>
      <c r="H1770" t="s">
        <v>493</v>
      </c>
      <c r="O1770" t="s">
        <v>493</v>
      </c>
      <c r="P1770">
        <v>0</v>
      </c>
      <c r="Q1770">
        <v>0</v>
      </c>
      <c r="R1770">
        <v>99212</v>
      </c>
      <c r="S1770">
        <v>118</v>
      </c>
    </row>
    <row r="1771" spans="1:19" x14ac:dyDescent="0.45">
      <c r="A1771" t="s">
        <v>919</v>
      </c>
      <c r="B1771" t="s">
        <v>489</v>
      </c>
      <c r="C1771" t="s">
        <v>145</v>
      </c>
      <c r="D1771">
        <v>0</v>
      </c>
      <c r="F1771">
        <v>1</v>
      </c>
      <c r="G1771">
        <v>0</v>
      </c>
      <c r="H1771" t="s">
        <v>496</v>
      </c>
      <c r="O1771" t="s">
        <v>496</v>
      </c>
      <c r="P1771">
        <v>0</v>
      </c>
      <c r="Q1771">
        <v>0</v>
      </c>
      <c r="R1771">
        <v>2654679</v>
      </c>
      <c r="S1771">
        <v>3004</v>
      </c>
    </row>
    <row r="1772" spans="1:19" x14ac:dyDescent="0.45">
      <c r="A1772" t="s">
        <v>920</v>
      </c>
      <c r="B1772" t="s">
        <v>489</v>
      </c>
      <c r="C1772" t="s">
        <v>145</v>
      </c>
      <c r="D1772">
        <v>0</v>
      </c>
      <c r="F1772">
        <v>0.99462003315685299</v>
      </c>
      <c r="G1772">
        <v>5.3663416256261899E-3</v>
      </c>
      <c r="H1772" t="s">
        <v>499</v>
      </c>
      <c r="O1772" t="s">
        <v>499</v>
      </c>
      <c r="P1772">
        <v>5.3799668431466904E-3</v>
      </c>
      <c r="Q1772">
        <v>5.3663416256261899E-3</v>
      </c>
      <c r="R1772">
        <v>186990</v>
      </c>
      <c r="S1772">
        <v>211</v>
      </c>
    </row>
    <row r="1773" spans="1:19" x14ac:dyDescent="0.45">
      <c r="A1773" t="s">
        <v>921</v>
      </c>
      <c r="B1773" t="s">
        <v>489</v>
      </c>
      <c r="C1773" t="s">
        <v>145</v>
      </c>
      <c r="D1773">
        <v>0</v>
      </c>
      <c r="F1773">
        <v>1</v>
      </c>
      <c r="G1773">
        <v>0</v>
      </c>
      <c r="H1773" t="s">
        <v>502</v>
      </c>
      <c r="O1773" t="s">
        <v>502</v>
      </c>
      <c r="P1773">
        <v>0</v>
      </c>
      <c r="Q1773">
        <v>0</v>
      </c>
      <c r="R1773">
        <v>230631</v>
      </c>
      <c r="S1773">
        <v>250</v>
      </c>
    </row>
    <row r="1774" spans="1:19" x14ac:dyDescent="0.45">
      <c r="A1774" t="s">
        <v>922</v>
      </c>
      <c r="B1774" t="s">
        <v>489</v>
      </c>
      <c r="C1774" t="s">
        <v>145</v>
      </c>
      <c r="D1774">
        <v>0</v>
      </c>
      <c r="F1774">
        <v>1</v>
      </c>
      <c r="G1774">
        <v>0</v>
      </c>
      <c r="H1774" t="s">
        <v>505</v>
      </c>
      <c r="O1774" t="s">
        <v>505</v>
      </c>
      <c r="P1774">
        <v>0</v>
      </c>
      <c r="Q1774">
        <v>0</v>
      </c>
      <c r="R1774">
        <v>1984571</v>
      </c>
      <c r="S1774">
        <v>2242</v>
      </c>
    </row>
    <row r="1775" spans="1:19" x14ac:dyDescent="0.45">
      <c r="A1775" t="s">
        <v>923</v>
      </c>
      <c r="B1775" t="s">
        <v>489</v>
      </c>
      <c r="C1775" t="s">
        <v>145</v>
      </c>
      <c r="D1775">
        <v>0</v>
      </c>
      <c r="F1775">
        <v>0.99932472646344495</v>
      </c>
      <c r="G1775">
        <v>3.9344593654964201E-4</v>
      </c>
      <c r="H1775" t="s">
        <v>508</v>
      </c>
      <c r="O1775" t="s">
        <v>508</v>
      </c>
      <c r="P1775">
        <v>6.7527353655475104E-4</v>
      </c>
      <c r="Q1775">
        <v>3.9344593654964201E-4</v>
      </c>
      <c r="R1775">
        <v>3545230</v>
      </c>
      <c r="S1775">
        <v>3857</v>
      </c>
    </row>
    <row r="1776" spans="1:19" x14ac:dyDescent="0.45">
      <c r="A1776" t="s">
        <v>924</v>
      </c>
      <c r="B1776" t="s">
        <v>489</v>
      </c>
      <c r="C1776" t="s">
        <v>145</v>
      </c>
      <c r="D1776">
        <v>0</v>
      </c>
      <c r="F1776">
        <v>0.99938151217041804</v>
      </c>
      <c r="G1776">
        <v>6.1839703680894003E-4</v>
      </c>
      <c r="H1776" t="s">
        <v>511</v>
      </c>
      <c r="O1776" t="s">
        <v>511</v>
      </c>
      <c r="P1776">
        <v>6.1848782958182004E-4</v>
      </c>
      <c r="Q1776">
        <v>6.1839703680894003E-4</v>
      </c>
      <c r="R1776">
        <v>1392105</v>
      </c>
      <c r="S1776">
        <v>1508</v>
      </c>
    </row>
    <row r="1777" spans="1:19" x14ac:dyDescent="0.45">
      <c r="A1777" t="s">
        <v>925</v>
      </c>
      <c r="B1777" t="s">
        <v>489</v>
      </c>
      <c r="C1777" t="s">
        <v>145</v>
      </c>
      <c r="D1777">
        <v>0</v>
      </c>
      <c r="F1777">
        <v>0.99795912952792598</v>
      </c>
      <c r="G1777">
        <v>1.20517718684738E-3</v>
      </c>
      <c r="H1777" t="s">
        <v>514</v>
      </c>
      <c r="O1777" t="s">
        <v>514</v>
      </c>
      <c r="P1777">
        <v>2.0408704720737501E-3</v>
      </c>
      <c r="Q1777">
        <v>1.20517718684738E-3</v>
      </c>
      <c r="R1777">
        <v>1469961</v>
      </c>
      <c r="S1777">
        <v>1522</v>
      </c>
    </row>
    <row r="1778" spans="1:19" x14ac:dyDescent="0.45">
      <c r="A1778" t="s">
        <v>926</v>
      </c>
      <c r="B1778" t="s">
        <v>489</v>
      </c>
      <c r="C1778" t="s">
        <v>145</v>
      </c>
      <c r="D1778">
        <v>0</v>
      </c>
      <c r="F1778">
        <v>0.99932042461233805</v>
      </c>
      <c r="G1778">
        <v>6.7942023105776398E-4</v>
      </c>
      <c r="H1778" t="s">
        <v>517</v>
      </c>
      <c r="O1778" t="s">
        <v>517</v>
      </c>
      <c r="P1778">
        <v>6.7957538766181603E-4</v>
      </c>
      <c r="Q1778">
        <v>6.7942023105776398E-4</v>
      </c>
      <c r="R1778">
        <v>1349372</v>
      </c>
      <c r="S1778">
        <v>1418</v>
      </c>
    </row>
    <row r="1779" spans="1:19" x14ac:dyDescent="0.45">
      <c r="A1779" t="s">
        <v>927</v>
      </c>
      <c r="B1779" t="s">
        <v>489</v>
      </c>
      <c r="C1779" t="s">
        <v>145</v>
      </c>
      <c r="D1779">
        <v>0</v>
      </c>
      <c r="F1779">
        <v>1</v>
      </c>
      <c r="G1779">
        <v>0</v>
      </c>
      <c r="H1779" t="s">
        <v>520</v>
      </c>
      <c r="O1779" t="s">
        <v>520</v>
      </c>
      <c r="P1779">
        <v>0</v>
      </c>
      <c r="Q1779">
        <v>0</v>
      </c>
      <c r="R1779">
        <v>1177595</v>
      </c>
      <c r="S1779">
        <v>1277</v>
      </c>
    </row>
    <row r="1780" spans="1:19" x14ac:dyDescent="0.45">
      <c r="A1780" t="s">
        <v>928</v>
      </c>
      <c r="B1780" t="s">
        <v>489</v>
      </c>
      <c r="C1780" t="s">
        <v>145</v>
      </c>
      <c r="D1780">
        <v>0</v>
      </c>
      <c r="F1780">
        <v>1</v>
      </c>
      <c r="G1780">
        <v>0</v>
      </c>
      <c r="H1780" t="s">
        <v>523</v>
      </c>
      <c r="O1780" t="s">
        <v>523</v>
      </c>
      <c r="P1780">
        <v>0</v>
      </c>
      <c r="Q1780">
        <v>0</v>
      </c>
      <c r="R1780">
        <v>335779</v>
      </c>
      <c r="S1780">
        <v>376</v>
      </c>
    </row>
    <row r="1781" spans="1:19" x14ac:dyDescent="0.45">
      <c r="A1781" t="s">
        <v>929</v>
      </c>
      <c r="B1781" t="s">
        <v>489</v>
      </c>
      <c r="C1781" t="s">
        <v>145</v>
      </c>
      <c r="D1781">
        <v>0</v>
      </c>
      <c r="F1781">
        <v>0.99961700380276197</v>
      </c>
      <c r="G1781">
        <v>3.8295733809985401E-4</v>
      </c>
      <c r="H1781" t="s">
        <v>526</v>
      </c>
      <c r="O1781" t="s">
        <v>526</v>
      </c>
      <c r="P1781">
        <v>3.8299619723821603E-4</v>
      </c>
      <c r="Q1781">
        <v>3.8295733809985401E-4</v>
      </c>
      <c r="R1781">
        <v>2279396</v>
      </c>
      <c r="S1781">
        <v>2480</v>
      </c>
    </row>
    <row r="1782" spans="1:19" x14ac:dyDescent="0.45">
      <c r="A1782" t="s">
        <v>930</v>
      </c>
      <c r="B1782" t="s">
        <v>489</v>
      </c>
      <c r="C1782" t="s">
        <v>145</v>
      </c>
      <c r="D1782">
        <v>0</v>
      </c>
      <c r="F1782">
        <v>0.99886529703900895</v>
      </c>
      <c r="G1782">
        <v>1.1339843202372E-3</v>
      </c>
      <c r="H1782" t="s">
        <v>529</v>
      </c>
      <c r="O1782" t="s">
        <v>529</v>
      </c>
      <c r="P1782">
        <v>1.1347029609910799E-3</v>
      </c>
      <c r="Q1782">
        <v>1.1339843202372E-3</v>
      </c>
      <c r="R1782">
        <v>1319288</v>
      </c>
      <c r="S1782">
        <v>1418</v>
      </c>
    </row>
    <row r="1783" spans="1:19" x14ac:dyDescent="0.45">
      <c r="A1783" t="s">
        <v>931</v>
      </c>
      <c r="B1783" t="s">
        <v>489</v>
      </c>
      <c r="C1783" t="s">
        <v>145</v>
      </c>
      <c r="D1783">
        <v>0</v>
      </c>
      <c r="F1783">
        <v>1</v>
      </c>
      <c r="G1783">
        <v>0</v>
      </c>
      <c r="H1783" t="s">
        <v>532</v>
      </c>
      <c r="O1783" t="s">
        <v>532</v>
      </c>
      <c r="P1783">
        <v>0</v>
      </c>
      <c r="Q1783">
        <v>0</v>
      </c>
      <c r="R1783">
        <v>2090977</v>
      </c>
      <c r="S1783">
        <v>2414</v>
      </c>
    </row>
    <row r="1784" spans="1:19" x14ac:dyDescent="0.45">
      <c r="A1784" t="s">
        <v>932</v>
      </c>
      <c r="B1784" t="s">
        <v>489</v>
      </c>
      <c r="C1784" t="s">
        <v>145</v>
      </c>
      <c r="D1784">
        <v>0</v>
      </c>
      <c r="F1784">
        <v>0.999316385033865</v>
      </c>
      <c r="G1784">
        <v>4.9016489252352998E-4</v>
      </c>
      <c r="H1784" t="s">
        <v>535</v>
      </c>
      <c r="O1784" t="s">
        <v>535</v>
      </c>
      <c r="P1784">
        <v>6.8361496613461895E-4</v>
      </c>
      <c r="Q1784">
        <v>4.9016489252352998E-4</v>
      </c>
      <c r="R1784">
        <v>3139194</v>
      </c>
      <c r="S1784">
        <v>3632</v>
      </c>
    </row>
    <row r="1785" spans="1:19" x14ac:dyDescent="0.45">
      <c r="A1785" t="s">
        <v>933</v>
      </c>
      <c r="B1785" t="s">
        <v>489</v>
      </c>
      <c r="C1785" t="s">
        <v>145</v>
      </c>
      <c r="D1785">
        <v>0</v>
      </c>
      <c r="F1785">
        <v>0.99962116266416101</v>
      </c>
      <c r="G1785">
        <v>2.6854652020221999E-4</v>
      </c>
      <c r="H1785" t="s">
        <v>538</v>
      </c>
      <c r="O1785" t="s">
        <v>538</v>
      </c>
      <c r="P1785">
        <v>3.7883733583917698E-4</v>
      </c>
      <c r="Q1785">
        <v>2.6854652020221999E-4</v>
      </c>
      <c r="R1785">
        <v>4120502</v>
      </c>
      <c r="S1785">
        <v>4669</v>
      </c>
    </row>
    <row r="1786" spans="1:19" x14ac:dyDescent="0.45">
      <c r="A1786" t="s">
        <v>934</v>
      </c>
      <c r="B1786" t="s">
        <v>489</v>
      </c>
      <c r="C1786" t="s">
        <v>145</v>
      </c>
      <c r="D1786">
        <v>0</v>
      </c>
      <c r="F1786">
        <v>0.99882294840171204</v>
      </c>
      <c r="G1786">
        <v>1.17663285880428E-3</v>
      </c>
      <c r="H1786" t="s">
        <v>541</v>
      </c>
      <c r="O1786" t="s">
        <v>541</v>
      </c>
      <c r="P1786">
        <v>1.1770515982877799E-3</v>
      </c>
      <c r="Q1786">
        <v>1.17663285880428E-3</v>
      </c>
      <c r="R1786">
        <v>755277</v>
      </c>
      <c r="S1786">
        <v>807</v>
      </c>
    </row>
    <row r="1787" spans="1:19" x14ac:dyDescent="0.45">
      <c r="A1787" t="s">
        <v>935</v>
      </c>
      <c r="B1787" t="s">
        <v>489</v>
      </c>
      <c r="C1787" t="s">
        <v>145</v>
      </c>
      <c r="D1787">
        <v>0</v>
      </c>
      <c r="F1787">
        <v>1</v>
      </c>
      <c r="G1787">
        <v>0</v>
      </c>
      <c r="H1787" t="s">
        <v>544</v>
      </c>
      <c r="O1787" t="s">
        <v>544</v>
      </c>
      <c r="P1787">
        <v>0</v>
      </c>
      <c r="Q1787">
        <v>0</v>
      </c>
      <c r="R1787">
        <v>792124</v>
      </c>
      <c r="S1787">
        <v>918</v>
      </c>
    </row>
    <row r="1788" spans="1:19" x14ac:dyDescent="0.45">
      <c r="A1788" t="s">
        <v>936</v>
      </c>
      <c r="B1788" t="s">
        <v>489</v>
      </c>
      <c r="C1788" t="s">
        <v>145</v>
      </c>
      <c r="D1788">
        <v>0</v>
      </c>
      <c r="F1788">
        <v>1</v>
      </c>
      <c r="G1788">
        <v>0</v>
      </c>
      <c r="H1788" t="s">
        <v>547</v>
      </c>
      <c r="O1788" t="s">
        <v>547</v>
      </c>
      <c r="P1788">
        <v>0</v>
      </c>
      <c r="Q1788">
        <v>0</v>
      </c>
      <c r="R1788">
        <v>36671</v>
      </c>
      <c r="S1788">
        <v>37</v>
      </c>
    </row>
    <row r="1789" spans="1:19" x14ac:dyDescent="0.45">
      <c r="A1789" t="s">
        <v>937</v>
      </c>
      <c r="B1789" t="s">
        <v>489</v>
      </c>
      <c r="C1789" t="s">
        <v>145</v>
      </c>
      <c r="D1789">
        <v>0</v>
      </c>
      <c r="F1789">
        <v>1</v>
      </c>
      <c r="G1789">
        <v>0</v>
      </c>
      <c r="H1789" t="s">
        <v>550</v>
      </c>
      <c r="O1789" t="s">
        <v>550</v>
      </c>
      <c r="P1789">
        <v>0</v>
      </c>
      <c r="Q1789">
        <v>0</v>
      </c>
      <c r="R1789">
        <v>53506</v>
      </c>
      <c r="S1789">
        <v>54</v>
      </c>
    </row>
    <row r="1790" spans="1:19" x14ac:dyDescent="0.45">
      <c r="A1790" t="s">
        <v>938</v>
      </c>
      <c r="B1790" t="s">
        <v>489</v>
      </c>
      <c r="C1790" t="s">
        <v>148</v>
      </c>
      <c r="D1790">
        <v>0</v>
      </c>
      <c r="F1790">
        <v>1</v>
      </c>
      <c r="G1790">
        <v>0</v>
      </c>
      <c r="H1790" t="s">
        <v>490</v>
      </c>
      <c r="O1790" t="s">
        <v>490</v>
      </c>
      <c r="P1790">
        <v>0</v>
      </c>
      <c r="Q1790">
        <v>0</v>
      </c>
      <c r="R1790">
        <v>234470</v>
      </c>
      <c r="S1790">
        <v>382</v>
      </c>
    </row>
    <row r="1791" spans="1:19" x14ac:dyDescent="0.45">
      <c r="A1791" t="s">
        <v>939</v>
      </c>
      <c r="B1791" t="s">
        <v>489</v>
      </c>
      <c r="C1791" t="s">
        <v>148</v>
      </c>
      <c r="D1791">
        <v>0</v>
      </c>
      <c r="F1791">
        <v>1</v>
      </c>
      <c r="G1791">
        <v>0</v>
      </c>
      <c r="H1791" t="s">
        <v>493</v>
      </c>
      <c r="O1791" t="s">
        <v>493</v>
      </c>
      <c r="P1791">
        <v>0</v>
      </c>
      <c r="Q1791">
        <v>0</v>
      </c>
      <c r="R1791">
        <v>128694</v>
      </c>
      <c r="S1791">
        <v>181</v>
      </c>
    </row>
    <row r="1792" spans="1:19" x14ac:dyDescent="0.45">
      <c r="A1792" t="s">
        <v>940</v>
      </c>
      <c r="B1792" t="s">
        <v>489</v>
      </c>
      <c r="C1792" t="s">
        <v>148</v>
      </c>
      <c r="D1792">
        <v>0</v>
      </c>
      <c r="F1792">
        <v>0.99967025478898097</v>
      </c>
      <c r="G1792">
        <v>3.2971571367299002E-4</v>
      </c>
      <c r="H1792" t="s">
        <v>496</v>
      </c>
      <c r="O1792" t="s">
        <v>496</v>
      </c>
      <c r="P1792">
        <v>3.2974521101899199E-4</v>
      </c>
      <c r="Q1792">
        <v>3.2971571367299002E-4</v>
      </c>
      <c r="R1792">
        <v>2507997</v>
      </c>
      <c r="S1792">
        <v>3500</v>
      </c>
    </row>
    <row r="1793" spans="1:19" x14ac:dyDescent="0.45">
      <c r="A1793" t="s">
        <v>941</v>
      </c>
      <c r="B1793" t="s">
        <v>489</v>
      </c>
      <c r="C1793" t="s">
        <v>148</v>
      </c>
      <c r="D1793">
        <v>0</v>
      </c>
      <c r="F1793">
        <v>1</v>
      </c>
      <c r="G1793">
        <v>0</v>
      </c>
      <c r="H1793" t="s">
        <v>499</v>
      </c>
      <c r="O1793" t="s">
        <v>499</v>
      </c>
      <c r="P1793">
        <v>0</v>
      </c>
      <c r="Q1793">
        <v>0</v>
      </c>
      <c r="R1793">
        <v>206748</v>
      </c>
      <c r="S1793">
        <v>280</v>
      </c>
    </row>
    <row r="1794" spans="1:19" x14ac:dyDescent="0.45">
      <c r="A1794" t="s">
        <v>942</v>
      </c>
      <c r="B1794" t="s">
        <v>489</v>
      </c>
      <c r="C1794" t="s">
        <v>148</v>
      </c>
      <c r="D1794">
        <v>0</v>
      </c>
      <c r="F1794">
        <v>1</v>
      </c>
      <c r="G1794">
        <v>0</v>
      </c>
      <c r="H1794" t="s">
        <v>502</v>
      </c>
      <c r="O1794" t="s">
        <v>502</v>
      </c>
      <c r="P1794">
        <v>0</v>
      </c>
      <c r="Q1794">
        <v>0</v>
      </c>
      <c r="R1794">
        <v>220350</v>
      </c>
      <c r="S1794">
        <v>293</v>
      </c>
    </row>
    <row r="1795" spans="1:19" x14ac:dyDescent="0.45">
      <c r="A1795" t="s">
        <v>943</v>
      </c>
      <c r="B1795" t="s">
        <v>489</v>
      </c>
      <c r="C1795" t="s">
        <v>148</v>
      </c>
      <c r="D1795">
        <v>0</v>
      </c>
      <c r="F1795">
        <v>1</v>
      </c>
      <c r="G1795">
        <v>0</v>
      </c>
      <c r="H1795" t="s">
        <v>505</v>
      </c>
      <c r="O1795" t="s">
        <v>505</v>
      </c>
      <c r="P1795">
        <v>0</v>
      </c>
      <c r="Q1795">
        <v>0</v>
      </c>
      <c r="R1795">
        <v>1939889</v>
      </c>
      <c r="S1795">
        <v>2579</v>
      </c>
    </row>
    <row r="1796" spans="1:19" x14ac:dyDescent="0.45">
      <c r="A1796" t="s">
        <v>944</v>
      </c>
      <c r="B1796" t="s">
        <v>489</v>
      </c>
      <c r="C1796" t="s">
        <v>148</v>
      </c>
      <c r="D1796">
        <v>0</v>
      </c>
      <c r="F1796">
        <v>0.99924816047606602</v>
      </c>
      <c r="G1796">
        <v>5.7973136469902499E-4</v>
      </c>
      <c r="H1796" t="s">
        <v>508</v>
      </c>
      <c r="O1796" t="s">
        <v>508</v>
      </c>
      <c r="P1796">
        <v>7.5183952393370298E-4</v>
      </c>
      <c r="Q1796">
        <v>5.7973136469902499E-4</v>
      </c>
      <c r="R1796">
        <v>3443554</v>
      </c>
      <c r="S1796">
        <v>4464</v>
      </c>
    </row>
    <row r="1797" spans="1:19" x14ac:dyDescent="0.45">
      <c r="A1797" t="s">
        <v>945</v>
      </c>
      <c r="B1797" t="s">
        <v>489</v>
      </c>
      <c r="C1797" t="s">
        <v>148</v>
      </c>
      <c r="D1797">
        <v>0</v>
      </c>
      <c r="F1797">
        <v>0.99928643366199299</v>
      </c>
      <c r="G1797">
        <v>7.1335859362418104E-4</v>
      </c>
      <c r="H1797" t="s">
        <v>511</v>
      </c>
      <c r="O1797" t="s">
        <v>511</v>
      </c>
      <c r="P1797">
        <v>7.1356633800713097E-4</v>
      </c>
      <c r="Q1797">
        <v>7.1335859362418104E-4</v>
      </c>
      <c r="R1797">
        <v>1352362</v>
      </c>
      <c r="S1797">
        <v>1723</v>
      </c>
    </row>
    <row r="1798" spans="1:19" x14ac:dyDescent="0.45">
      <c r="A1798" t="s">
        <v>946</v>
      </c>
      <c r="B1798" t="s">
        <v>489</v>
      </c>
      <c r="C1798" t="s">
        <v>148</v>
      </c>
      <c r="D1798">
        <v>0</v>
      </c>
      <c r="F1798">
        <v>1</v>
      </c>
      <c r="G1798">
        <v>0</v>
      </c>
      <c r="H1798" t="s">
        <v>514</v>
      </c>
      <c r="O1798" t="s">
        <v>514</v>
      </c>
      <c r="P1798">
        <v>0</v>
      </c>
      <c r="Q1798">
        <v>0</v>
      </c>
      <c r="R1798">
        <v>1385692</v>
      </c>
      <c r="S1798">
        <v>1608</v>
      </c>
    </row>
    <row r="1799" spans="1:19" x14ac:dyDescent="0.45">
      <c r="A1799" t="s">
        <v>947</v>
      </c>
      <c r="B1799" t="s">
        <v>489</v>
      </c>
      <c r="C1799" t="s">
        <v>148</v>
      </c>
      <c r="D1799">
        <v>0</v>
      </c>
      <c r="F1799">
        <v>1</v>
      </c>
      <c r="G1799">
        <v>0</v>
      </c>
      <c r="H1799" t="s">
        <v>517</v>
      </c>
      <c r="O1799" t="s">
        <v>517</v>
      </c>
      <c r="P1799">
        <v>0</v>
      </c>
      <c r="Q1799">
        <v>0</v>
      </c>
      <c r="R1799">
        <v>1407428</v>
      </c>
      <c r="S1799">
        <v>1802</v>
      </c>
    </row>
    <row r="1800" spans="1:19" x14ac:dyDescent="0.45">
      <c r="A1800" t="s">
        <v>948</v>
      </c>
      <c r="B1800" t="s">
        <v>489</v>
      </c>
      <c r="C1800" t="s">
        <v>148</v>
      </c>
      <c r="D1800">
        <v>0</v>
      </c>
      <c r="F1800">
        <v>0.99855687224894296</v>
      </c>
      <c r="G1800">
        <v>1.0269061407740801E-3</v>
      </c>
      <c r="H1800" t="s">
        <v>520</v>
      </c>
      <c r="O1800" t="s">
        <v>520</v>
      </c>
      <c r="P1800">
        <v>1.44312775105742E-3</v>
      </c>
      <c r="Q1800">
        <v>1.0269061407740801E-3</v>
      </c>
      <c r="R1800">
        <v>1313813</v>
      </c>
      <c r="S1800">
        <v>1757</v>
      </c>
    </row>
    <row r="1801" spans="1:19" x14ac:dyDescent="0.45">
      <c r="A1801" t="s">
        <v>949</v>
      </c>
      <c r="B1801" t="s">
        <v>489</v>
      </c>
      <c r="C1801" t="s">
        <v>148</v>
      </c>
      <c r="D1801">
        <v>0</v>
      </c>
      <c r="F1801">
        <v>1</v>
      </c>
      <c r="G1801">
        <v>0</v>
      </c>
      <c r="H1801" t="s">
        <v>523</v>
      </c>
      <c r="O1801" t="s">
        <v>523</v>
      </c>
      <c r="P1801">
        <v>0</v>
      </c>
      <c r="Q1801">
        <v>0</v>
      </c>
      <c r="R1801">
        <v>368634</v>
      </c>
      <c r="S1801">
        <v>532</v>
      </c>
    </row>
    <row r="1802" spans="1:19" x14ac:dyDescent="0.45">
      <c r="A1802" t="s">
        <v>950</v>
      </c>
      <c r="B1802" t="s">
        <v>489</v>
      </c>
      <c r="C1802" t="s">
        <v>148</v>
      </c>
      <c r="D1802">
        <v>0</v>
      </c>
      <c r="F1802">
        <v>0.99904308488473303</v>
      </c>
      <c r="G1802">
        <v>9.5531457902112702E-4</v>
      </c>
      <c r="H1802" t="s">
        <v>526</v>
      </c>
      <c r="O1802" t="s">
        <v>526</v>
      </c>
      <c r="P1802">
        <v>9.5691511526647705E-4</v>
      </c>
      <c r="Q1802">
        <v>9.5531457902112702E-4</v>
      </c>
      <c r="R1802">
        <v>2404602</v>
      </c>
      <c r="S1802">
        <v>3299</v>
      </c>
    </row>
    <row r="1803" spans="1:19" x14ac:dyDescent="0.45">
      <c r="A1803" t="s">
        <v>951</v>
      </c>
      <c r="B1803" t="s">
        <v>489</v>
      </c>
      <c r="C1803" t="s">
        <v>148</v>
      </c>
      <c r="D1803">
        <v>0</v>
      </c>
      <c r="F1803">
        <v>0.99955681390894002</v>
      </c>
      <c r="G1803">
        <v>4.4318474875140501E-4</v>
      </c>
      <c r="H1803" t="s">
        <v>529</v>
      </c>
      <c r="O1803" t="s">
        <v>529</v>
      </c>
      <c r="P1803">
        <v>4.4318609106007201E-4</v>
      </c>
      <c r="Q1803">
        <v>4.4318474875140501E-4</v>
      </c>
      <c r="R1803">
        <v>1295167</v>
      </c>
      <c r="S1803">
        <v>1675</v>
      </c>
    </row>
    <row r="1804" spans="1:19" x14ac:dyDescent="0.45">
      <c r="A1804" t="s">
        <v>952</v>
      </c>
      <c r="B1804" t="s">
        <v>489</v>
      </c>
      <c r="C1804" t="s">
        <v>148</v>
      </c>
      <c r="D1804">
        <v>0</v>
      </c>
      <c r="F1804">
        <v>0.999406330195166</v>
      </c>
      <c r="G1804">
        <v>5.9345998620818701E-4</v>
      </c>
      <c r="H1804" t="s">
        <v>532</v>
      </c>
      <c r="O1804" t="s">
        <v>532</v>
      </c>
      <c r="P1804">
        <v>5.9366980483394397E-4</v>
      </c>
      <c r="Q1804">
        <v>5.9345998620818701E-4</v>
      </c>
      <c r="R1804">
        <v>2161134</v>
      </c>
      <c r="S1804">
        <v>3187</v>
      </c>
    </row>
    <row r="1805" spans="1:19" x14ac:dyDescent="0.45">
      <c r="A1805" t="s">
        <v>953</v>
      </c>
      <c r="B1805" t="s">
        <v>489</v>
      </c>
      <c r="C1805" t="s">
        <v>148</v>
      </c>
      <c r="D1805">
        <v>0</v>
      </c>
      <c r="F1805">
        <v>0.99903706600778097</v>
      </c>
      <c r="G1805">
        <v>5.82664664296364E-4</v>
      </c>
      <c r="H1805" t="s">
        <v>535</v>
      </c>
      <c r="O1805" t="s">
        <v>535</v>
      </c>
      <c r="P1805">
        <v>9.6293399221867801E-4</v>
      </c>
      <c r="Q1805">
        <v>5.82664664296364E-4</v>
      </c>
      <c r="R1805">
        <v>3236982</v>
      </c>
      <c r="S1805">
        <v>4610</v>
      </c>
    </row>
    <row r="1806" spans="1:19" x14ac:dyDescent="0.45">
      <c r="A1806" t="s">
        <v>954</v>
      </c>
      <c r="B1806" t="s">
        <v>489</v>
      </c>
      <c r="C1806" t="s">
        <v>148</v>
      </c>
      <c r="D1806">
        <v>0</v>
      </c>
      <c r="F1806">
        <v>0.99988994763123595</v>
      </c>
      <c r="G1806">
        <v>1.10057183936815E-4</v>
      </c>
      <c r="H1806" t="s">
        <v>538</v>
      </c>
      <c r="O1806" t="s">
        <v>538</v>
      </c>
      <c r="P1806">
        <v>1.10052368764333E-4</v>
      </c>
      <c r="Q1806">
        <v>1.10057183936815E-4</v>
      </c>
      <c r="R1806">
        <v>4207088</v>
      </c>
      <c r="S1806">
        <v>5719</v>
      </c>
    </row>
    <row r="1807" spans="1:19" x14ac:dyDescent="0.45">
      <c r="A1807" t="s">
        <v>955</v>
      </c>
      <c r="B1807" t="s">
        <v>489</v>
      </c>
      <c r="C1807" t="s">
        <v>148</v>
      </c>
      <c r="D1807">
        <v>0</v>
      </c>
      <c r="F1807">
        <v>0.99943844165568096</v>
      </c>
      <c r="G1807">
        <v>5.6165392637850403E-4</v>
      </c>
      <c r="H1807" t="s">
        <v>541</v>
      </c>
      <c r="O1807" t="s">
        <v>541</v>
      </c>
      <c r="P1807">
        <v>5.6155834431890095E-4</v>
      </c>
      <c r="Q1807">
        <v>5.6165392637850403E-4</v>
      </c>
      <c r="R1807">
        <v>753261</v>
      </c>
      <c r="S1807">
        <v>999</v>
      </c>
    </row>
    <row r="1808" spans="1:19" x14ac:dyDescent="0.45">
      <c r="A1808" t="s">
        <v>956</v>
      </c>
      <c r="B1808" t="s">
        <v>489</v>
      </c>
      <c r="C1808" t="s">
        <v>148</v>
      </c>
      <c r="D1808">
        <v>0</v>
      </c>
      <c r="F1808">
        <v>1</v>
      </c>
      <c r="G1808">
        <v>0</v>
      </c>
      <c r="H1808" t="s">
        <v>544</v>
      </c>
      <c r="O1808" t="s">
        <v>544</v>
      </c>
      <c r="P1808">
        <v>0</v>
      </c>
      <c r="Q1808">
        <v>0</v>
      </c>
      <c r="R1808">
        <v>822231</v>
      </c>
      <c r="S1808">
        <v>1127</v>
      </c>
    </row>
    <row r="1809" spans="1:19" x14ac:dyDescent="0.45">
      <c r="A1809" t="s">
        <v>957</v>
      </c>
      <c r="B1809" t="s">
        <v>489</v>
      </c>
      <c r="C1809" t="s">
        <v>148</v>
      </c>
      <c r="D1809">
        <v>0</v>
      </c>
      <c r="F1809">
        <v>1</v>
      </c>
      <c r="G1809">
        <v>0</v>
      </c>
      <c r="H1809" t="s">
        <v>547</v>
      </c>
      <c r="O1809" t="s">
        <v>547</v>
      </c>
      <c r="P1809">
        <v>0</v>
      </c>
      <c r="Q1809">
        <v>0</v>
      </c>
      <c r="R1809">
        <v>49909</v>
      </c>
      <c r="S1809">
        <v>62</v>
      </c>
    </row>
    <row r="1810" spans="1:19" x14ac:dyDescent="0.45">
      <c r="A1810" t="s">
        <v>958</v>
      </c>
      <c r="B1810" t="s">
        <v>489</v>
      </c>
      <c r="C1810" t="s">
        <v>148</v>
      </c>
      <c r="D1810">
        <v>0</v>
      </c>
      <c r="F1810">
        <v>1</v>
      </c>
      <c r="G1810">
        <v>0</v>
      </c>
      <c r="H1810" t="s">
        <v>550</v>
      </c>
      <c r="O1810" t="s">
        <v>550</v>
      </c>
      <c r="P1810">
        <v>0</v>
      </c>
      <c r="Q1810">
        <v>0</v>
      </c>
      <c r="R1810">
        <v>72785</v>
      </c>
      <c r="S1810">
        <v>86</v>
      </c>
    </row>
    <row r="1811" spans="1:19" x14ac:dyDescent="0.45">
      <c r="A1811" t="s">
        <v>959</v>
      </c>
      <c r="B1811" t="s">
        <v>489</v>
      </c>
      <c r="C1811" t="s">
        <v>151</v>
      </c>
      <c r="D1811">
        <v>0</v>
      </c>
      <c r="F1811">
        <v>1</v>
      </c>
      <c r="G1811">
        <v>0</v>
      </c>
      <c r="H1811" t="s">
        <v>490</v>
      </c>
      <c r="O1811" t="s">
        <v>490</v>
      </c>
      <c r="P1811">
        <v>0</v>
      </c>
      <c r="Q1811">
        <v>0</v>
      </c>
      <c r="R1811">
        <v>195017</v>
      </c>
      <c r="S1811">
        <v>291</v>
      </c>
    </row>
    <row r="1812" spans="1:19" x14ac:dyDescent="0.45">
      <c r="A1812" t="s">
        <v>960</v>
      </c>
      <c r="B1812" t="s">
        <v>489</v>
      </c>
      <c r="C1812" t="s">
        <v>151</v>
      </c>
      <c r="D1812">
        <v>0</v>
      </c>
      <c r="F1812">
        <v>1</v>
      </c>
      <c r="G1812">
        <v>0</v>
      </c>
      <c r="H1812" t="s">
        <v>493</v>
      </c>
      <c r="O1812" t="s">
        <v>493</v>
      </c>
      <c r="P1812">
        <v>0</v>
      </c>
      <c r="Q1812">
        <v>0</v>
      </c>
      <c r="R1812">
        <v>116764</v>
      </c>
      <c r="S1812">
        <v>135</v>
      </c>
    </row>
    <row r="1813" spans="1:19" x14ac:dyDescent="0.45">
      <c r="A1813" t="s">
        <v>961</v>
      </c>
      <c r="B1813" t="s">
        <v>489</v>
      </c>
      <c r="C1813" t="s">
        <v>151</v>
      </c>
      <c r="D1813">
        <v>0</v>
      </c>
      <c r="F1813">
        <v>0.99861830988533196</v>
      </c>
      <c r="G1813">
        <v>8.2062170291684496E-4</v>
      </c>
      <c r="H1813" t="s">
        <v>496</v>
      </c>
      <c r="O1813" t="s">
        <v>496</v>
      </c>
      <c r="P1813">
        <v>1.3816901146676301E-3</v>
      </c>
      <c r="Q1813">
        <v>8.2062170291684496E-4</v>
      </c>
      <c r="R1813">
        <v>2528787</v>
      </c>
      <c r="S1813">
        <v>2974</v>
      </c>
    </row>
    <row r="1814" spans="1:19" x14ac:dyDescent="0.45">
      <c r="A1814" t="s">
        <v>962</v>
      </c>
      <c r="B1814" t="s">
        <v>489</v>
      </c>
      <c r="C1814" t="s">
        <v>151</v>
      </c>
      <c r="D1814">
        <v>0</v>
      </c>
      <c r="F1814">
        <v>1</v>
      </c>
      <c r="G1814">
        <v>0</v>
      </c>
      <c r="H1814" t="s">
        <v>499</v>
      </c>
      <c r="O1814" t="s">
        <v>499</v>
      </c>
      <c r="P1814">
        <v>0</v>
      </c>
      <c r="Q1814">
        <v>0</v>
      </c>
      <c r="R1814">
        <v>162652</v>
      </c>
      <c r="S1814">
        <v>199</v>
      </c>
    </row>
    <row r="1815" spans="1:19" x14ac:dyDescent="0.45">
      <c r="A1815" t="s">
        <v>963</v>
      </c>
      <c r="B1815" t="s">
        <v>489</v>
      </c>
      <c r="C1815" t="s">
        <v>151</v>
      </c>
      <c r="D1815">
        <v>0</v>
      </c>
      <c r="F1815">
        <v>1</v>
      </c>
      <c r="G1815">
        <v>0</v>
      </c>
      <c r="H1815" t="s">
        <v>502</v>
      </c>
      <c r="O1815" t="s">
        <v>502</v>
      </c>
      <c r="P1815">
        <v>0</v>
      </c>
      <c r="Q1815">
        <v>0</v>
      </c>
      <c r="R1815">
        <v>228742</v>
      </c>
      <c r="S1815">
        <v>273</v>
      </c>
    </row>
    <row r="1816" spans="1:19" x14ac:dyDescent="0.45">
      <c r="A1816" t="s">
        <v>964</v>
      </c>
      <c r="B1816" t="s">
        <v>489</v>
      </c>
      <c r="C1816" t="s">
        <v>151</v>
      </c>
      <c r="D1816">
        <v>0</v>
      </c>
      <c r="F1816">
        <v>0.99919933064447797</v>
      </c>
      <c r="G1816">
        <v>8.0031309744130696E-4</v>
      </c>
      <c r="H1816" t="s">
        <v>505</v>
      </c>
      <c r="O1816" t="s">
        <v>505</v>
      </c>
      <c r="P1816">
        <v>8.0066935552205597E-4</v>
      </c>
      <c r="Q1816">
        <v>8.0031309744130696E-4</v>
      </c>
      <c r="R1816">
        <v>1970851</v>
      </c>
      <c r="S1816">
        <v>2289</v>
      </c>
    </row>
    <row r="1817" spans="1:19" x14ac:dyDescent="0.45">
      <c r="A1817" t="s">
        <v>965</v>
      </c>
      <c r="B1817" t="s">
        <v>489</v>
      </c>
      <c r="C1817" t="s">
        <v>151</v>
      </c>
      <c r="D1817">
        <v>0</v>
      </c>
      <c r="F1817">
        <v>0.99923321003487198</v>
      </c>
      <c r="G1817">
        <v>4.4277703286953602E-4</v>
      </c>
      <c r="H1817" t="s">
        <v>508</v>
      </c>
      <c r="O1817" t="s">
        <v>508</v>
      </c>
      <c r="P1817">
        <v>7.6678996512817099E-4</v>
      </c>
      <c r="Q1817">
        <v>4.4277703286953602E-4</v>
      </c>
      <c r="R1817">
        <v>3126019</v>
      </c>
      <c r="S1817">
        <v>3582</v>
      </c>
    </row>
    <row r="1818" spans="1:19" x14ac:dyDescent="0.45">
      <c r="A1818" t="s">
        <v>966</v>
      </c>
      <c r="B1818" t="s">
        <v>489</v>
      </c>
      <c r="C1818" t="s">
        <v>151</v>
      </c>
      <c r="D1818">
        <v>0</v>
      </c>
      <c r="F1818">
        <v>1</v>
      </c>
      <c r="G1818">
        <v>0</v>
      </c>
      <c r="H1818" t="s">
        <v>511</v>
      </c>
      <c r="O1818" t="s">
        <v>511</v>
      </c>
      <c r="P1818">
        <v>0</v>
      </c>
      <c r="Q1818">
        <v>0</v>
      </c>
      <c r="R1818">
        <v>1416081</v>
      </c>
      <c r="S1818">
        <v>1533</v>
      </c>
    </row>
    <row r="1819" spans="1:19" x14ac:dyDescent="0.45">
      <c r="A1819" t="s">
        <v>967</v>
      </c>
      <c r="B1819" t="s">
        <v>489</v>
      </c>
      <c r="C1819" t="s">
        <v>151</v>
      </c>
      <c r="D1819">
        <v>0</v>
      </c>
      <c r="F1819">
        <v>0.99927845305730201</v>
      </c>
      <c r="G1819">
        <v>7.2140357917317103E-4</v>
      </c>
      <c r="H1819" t="s">
        <v>514</v>
      </c>
      <c r="O1819" t="s">
        <v>514</v>
      </c>
      <c r="P1819">
        <v>7.2154694269770895E-4</v>
      </c>
      <c r="Q1819">
        <v>7.2140357917317103E-4</v>
      </c>
      <c r="R1819">
        <v>1482925</v>
      </c>
      <c r="S1819">
        <v>1553</v>
      </c>
    </row>
    <row r="1820" spans="1:19" x14ac:dyDescent="0.45">
      <c r="A1820" t="s">
        <v>968</v>
      </c>
      <c r="B1820" t="s">
        <v>489</v>
      </c>
      <c r="C1820" t="s">
        <v>151</v>
      </c>
      <c r="D1820">
        <v>0</v>
      </c>
      <c r="F1820">
        <v>0.99948379715090596</v>
      </c>
      <c r="G1820">
        <v>5.1592096341616001E-4</v>
      </c>
      <c r="H1820" t="s">
        <v>517</v>
      </c>
      <c r="O1820" t="s">
        <v>517</v>
      </c>
      <c r="P1820">
        <v>5.1620284909381804E-4</v>
      </c>
      <c r="Q1820">
        <v>5.1592096341616001E-4</v>
      </c>
      <c r="R1820">
        <v>1503285</v>
      </c>
      <c r="S1820">
        <v>1613</v>
      </c>
    </row>
    <row r="1821" spans="1:19" x14ac:dyDescent="0.45">
      <c r="A1821" t="s">
        <v>969</v>
      </c>
      <c r="B1821" t="s">
        <v>489</v>
      </c>
      <c r="C1821" t="s">
        <v>151</v>
      </c>
      <c r="D1821">
        <v>0</v>
      </c>
      <c r="F1821">
        <v>1</v>
      </c>
      <c r="G1821">
        <v>0</v>
      </c>
      <c r="H1821" t="s">
        <v>520</v>
      </c>
      <c r="O1821" t="s">
        <v>520</v>
      </c>
      <c r="P1821">
        <v>0</v>
      </c>
      <c r="Q1821">
        <v>0</v>
      </c>
      <c r="R1821">
        <v>1283410</v>
      </c>
      <c r="S1821">
        <v>1443</v>
      </c>
    </row>
    <row r="1822" spans="1:19" x14ac:dyDescent="0.45">
      <c r="A1822" t="s">
        <v>970</v>
      </c>
      <c r="B1822" t="s">
        <v>489</v>
      </c>
      <c r="C1822" t="s">
        <v>151</v>
      </c>
      <c r="D1822">
        <v>0</v>
      </c>
      <c r="F1822">
        <v>1</v>
      </c>
      <c r="G1822">
        <v>0</v>
      </c>
      <c r="H1822" t="s">
        <v>523</v>
      </c>
      <c r="O1822" t="s">
        <v>523</v>
      </c>
      <c r="P1822">
        <v>0</v>
      </c>
      <c r="Q1822">
        <v>0</v>
      </c>
      <c r="R1822">
        <v>340460</v>
      </c>
      <c r="S1822">
        <v>408</v>
      </c>
    </row>
    <row r="1823" spans="1:19" x14ac:dyDescent="0.45">
      <c r="A1823" t="s">
        <v>971</v>
      </c>
      <c r="B1823" t="s">
        <v>489</v>
      </c>
      <c r="C1823" t="s">
        <v>151</v>
      </c>
      <c r="D1823">
        <v>0</v>
      </c>
      <c r="F1823">
        <v>0.99980070182302805</v>
      </c>
      <c r="G1823">
        <v>1.9931168309328E-4</v>
      </c>
      <c r="H1823" t="s">
        <v>526</v>
      </c>
      <c r="O1823" t="s">
        <v>526</v>
      </c>
      <c r="P1823">
        <v>1.9929817697189001E-4</v>
      </c>
      <c r="Q1823">
        <v>1.99311683093281E-4</v>
      </c>
      <c r="R1823">
        <v>2453610</v>
      </c>
      <c r="S1823">
        <v>2801</v>
      </c>
    </row>
    <row r="1824" spans="1:19" x14ac:dyDescent="0.45">
      <c r="A1824" t="s">
        <v>972</v>
      </c>
      <c r="B1824" t="s">
        <v>489</v>
      </c>
      <c r="C1824" t="s">
        <v>151</v>
      </c>
      <c r="D1824">
        <v>0</v>
      </c>
      <c r="F1824">
        <v>1</v>
      </c>
      <c r="G1824">
        <v>0</v>
      </c>
      <c r="H1824" t="s">
        <v>529</v>
      </c>
      <c r="O1824" t="s">
        <v>529</v>
      </c>
      <c r="P1824">
        <v>0</v>
      </c>
      <c r="Q1824">
        <v>0</v>
      </c>
      <c r="R1824">
        <v>1269713</v>
      </c>
      <c r="S1824">
        <v>1417</v>
      </c>
    </row>
    <row r="1825" spans="1:19" x14ac:dyDescent="0.45">
      <c r="A1825" t="s">
        <v>973</v>
      </c>
      <c r="B1825" t="s">
        <v>489</v>
      </c>
      <c r="C1825" t="s">
        <v>151</v>
      </c>
      <c r="D1825">
        <v>0</v>
      </c>
      <c r="F1825">
        <v>1</v>
      </c>
      <c r="G1825">
        <v>0</v>
      </c>
      <c r="H1825" t="s">
        <v>532</v>
      </c>
      <c r="O1825" t="s">
        <v>532</v>
      </c>
      <c r="P1825">
        <v>0</v>
      </c>
      <c r="Q1825">
        <v>0</v>
      </c>
      <c r="R1825">
        <v>2281183</v>
      </c>
      <c r="S1825">
        <v>2828</v>
      </c>
    </row>
    <row r="1826" spans="1:19" x14ac:dyDescent="0.45">
      <c r="A1826" t="s">
        <v>974</v>
      </c>
      <c r="B1826" t="s">
        <v>489</v>
      </c>
      <c r="C1826" t="s">
        <v>151</v>
      </c>
      <c r="D1826">
        <v>0</v>
      </c>
      <c r="F1826">
        <v>1</v>
      </c>
      <c r="G1826">
        <v>0</v>
      </c>
      <c r="H1826" t="s">
        <v>535</v>
      </c>
      <c r="O1826" t="s">
        <v>535</v>
      </c>
      <c r="P1826">
        <v>0</v>
      </c>
      <c r="Q1826">
        <v>0</v>
      </c>
      <c r="R1826">
        <v>3147227</v>
      </c>
      <c r="S1826">
        <v>3776</v>
      </c>
    </row>
    <row r="1827" spans="1:19" x14ac:dyDescent="0.45">
      <c r="A1827" t="s">
        <v>975</v>
      </c>
      <c r="B1827" t="s">
        <v>489</v>
      </c>
      <c r="C1827" t="s">
        <v>151</v>
      </c>
      <c r="D1827">
        <v>0</v>
      </c>
      <c r="F1827">
        <v>0.99984377152341197</v>
      </c>
      <c r="G1827">
        <v>1.5623134528955501E-4</v>
      </c>
      <c r="H1827" t="s">
        <v>538</v>
      </c>
      <c r="O1827" t="s">
        <v>538</v>
      </c>
      <c r="P1827">
        <v>1.56228476587567E-4</v>
      </c>
      <c r="Q1827">
        <v>1.5623134528955501E-4</v>
      </c>
      <c r="R1827">
        <v>4166974</v>
      </c>
      <c r="S1827">
        <v>4947</v>
      </c>
    </row>
    <row r="1828" spans="1:19" x14ac:dyDescent="0.45">
      <c r="A1828" t="s">
        <v>976</v>
      </c>
      <c r="B1828" t="s">
        <v>489</v>
      </c>
      <c r="C1828" t="s">
        <v>151</v>
      </c>
      <c r="D1828">
        <v>0</v>
      </c>
      <c r="F1828">
        <v>1</v>
      </c>
      <c r="G1828">
        <v>0</v>
      </c>
      <c r="H1828" t="s">
        <v>541</v>
      </c>
      <c r="O1828" t="s">
        <v>541</v>
      </c>
      <c r="P1828">
        <v>0</v>
      </c>
      <c r="Q1828">
        <v>0</v>
      </c>
      <c r="R1828">
        <v>732374</v>
      </c>
      <c r="S1828">
        <v>827</v>
      </c>
    </row>
    <row r="1829" spans="1:19" x14ac:dyDescent="0.45">
      <c r="A1829" t="s">
        <v>977</v>
      </c>
      <c r="B1829" t="s">
        <v>489</v>
      </c>
      <c r="C1829" t="s">
        <v>151</v>
      </c>
      <c r="D1829">
        <v>0</v>
      </c>
      <c r="F1829">
        <v>1</v>
      </c>
      <c r="G1829">
        <v>0</v>
      </c>
      <c r="H1829" t="s">
        <v>544</v>
      </c>
      <c r="O1829" t="s">
        <v>544</v>
      </c>
      <c r="P1829">
        <v>0</v>
      </c>
      <c r="Q1829">
        <v>0</v>
      </c>
      <c r="R1829">
        <v>752857</v>
      </c>
      <c r="S1829">
        <v>895</v>
      </c>
    </row>
    <row r="1830" spans="1:19" x14ac:dyDescent="0.45">
      <c r="A1830" t="s">
        <v>978</v>
      </c>
      <c r="B1830" t="s">
        <v>489</v>
      </c>
      <c r="C1830" t="s">
        <v>151</v>
      </c>
      <c r="D1830">
        <v>0</v>
      </c>
      <c r="F1830">
        <v>1</v>
      </c>
      <c r="G1830">
        <v>0</v>
      </c>
      <c r="H1830" t="s">
        <v>547</v>
      </c>
      <c r="O1830" t="s">
        <v>547</v>
      </c>
      <c r="P1830">
        <v>0</v>
      </c>
      <c r="Q1830">
        <v>0</v>
      </c>
      <c r="R1830">
        <v>41128</v>
      </c>
      <c r="S1830">
        <v>46</v>
      </c>
    </row>
    <row r="1831" spans="1:19" x14ac:dyDescent="0.45">
      <c r="A1831" t="s">
        <v>979</v>
      </c>
      <c r="B1831" t="s">
        <v>489</v>
      </c>
      <c r="C1831" t="s">
        <v>151</v>
      </c>
      <c r="D1831">
        <v>0</v>
      </c>
      <c r="F1831">
        <v>1</v>
      </c>
      <c r="G1831">
        <v>0</v>
      </c>
      <c r="H1831" t="s">
        <v>550</v>
      </c>
      <c r="O1831" t="s">
        <v>550</v>
      </c>
      <c r="P1831">
        <v>0</v>
      </c>
      <c r="Q1831">
        <v>0</v>
      </c>
      <c r="R1831">
        <v>45203</v>
      </c>
      <c r="S1831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0000"/>
  </sheetPr>
  <dimension ref="A1:S1831"/>
  <sheetViews>
    <sheetView workbookViewId="0">
      <selection activeCell="F1" sqref="F1"/>
    </sheetView>
  </sheetViews>
  <sheetFormatPr defaultColWidth="10.6640625" defaultRowHeight="14.25" x14ac:dyDescent="0.45"/>
  <sheetData>
    <row r="1" spans="1:19" x14ac:dyDescent="0.4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980</v>
      </c>
      <c r="G1" t="s">
        <v>981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982</v>
      </c>
      <c r="Q1" t="s">
        <v>983</v>
      </c>
      <c r="R1" t="s">
        <v>134</v>
      </c>
      <c r="S1" t="s">
        <v>135</v>
      </c>
    </row>
    <row r="2" spans="1:19" x14ac:dyDescent="0.45">
      <c r="A2" t="s">
        <v>136</v>
      </c>
      <c r="B2" t="s">
        <v>137</v>
      </c>
      <c r="C2" t="s">
        <v>138</v>
      </c>
      <c r="D2">
        <v>0</v>
      </c>
      <c r="E2">
        <v>0</v>
      </c>
      <c r="F2">
        <v>0.12434257027930901</v>
      </c>
      <c r="G2">
        <v>1.8301973631918199E-3</v>
      </c>
      <c r="H2" t="s">
        <v>139</v>
      </c>
      <c r="P2">
        <v>0.25497451788204101</v>
      </c>
      <c r="Q2">
        <v>2.2832052147891101E-3</v>
      </c>
      <c r="R2">
        <v>35266090</v>
      </c>
      <c r="S2">
        <v>51825</v>
      </c>
    </row>
    <row r="3" spans="1:19" x14ac:dyDescent="0.45">
      <c r="A3" t="s">
        <v>140</v>
      </c>
      <c r="B3" t="s">
        <v>137</v>
      </c>
      <c r="C3" t="s">
        <v>138</v>
      </c>
      <c r="D3">
        <v>0</v>
      </c>
      <c r="E3">
        <v>1</v>
      </c>
      <c r="F3">
        <v>0.13264768249366299</v>
      </c>
      <c r="G3">
        <v>5.2950841708777402E-3</v>
      </c>
      <c r="H3" t="s">
        <v>139</v>
      </c>
      <c r="P3">
        <v>0.21894247099672601</v>
      </c>
      <c r="Q3">
        <v>6.3645323603973101E-3</v>
      </c>
      <c r="R3">
        <v>5977675</v>
      </c>
      <c r="S3">
        <v>6966</v>
      </c>
    </row>
    <row r="4" spans="1:19" x14ac:dyDescent="0.45">
      <c r="A4" t="s">
        <v>141</v>
      </c>
      <c r="B4" t="s">
        <v>137</v>
      </c>
      <c r="C4" t="s">
        <v>142</v>
      </c>
      <c r="D4">
        <v>0</v>
      </c>
      <c r="E4">
        <v>0</v>
      </c>
      <c r="F4">
        <v>0.12774242574153</v>
      </c>
      <c r="G4">
        <v>1.9065061157616399E-3</v>
      </c>
      <c r="H4" t="s">
        <v>139</v>
      </c>
      <c r="P4">
        <v>0.25249218175376698</v>
      </c>
      <c r="Q4">
        <v>2.32137871653602E-3</v>
      </c>
      <c r="R4">
        <v>35354136</v>
      </c>
      <c r="S4">
        <v>50163</v>
      </c>
    </row>
    <row r="5" spans="1:19" x14ac:dyDescent="0.45">
      <c r="A5" t="s">
        <v>143</v>
      </c>
      <c r="B5" t="s">
        <v>137</v>
      </c>
      <c r="C5" t="s">
        <v>142</v>
      </c>
      <c r="D5">
        <v>0</v>
      </c>
      <c r="E5">
        <v>1</v>
      </c>
      <c r="F5">
        <v>0.139107545429312</v>
      </c>
      <c r="G5">
        <v>5.4851371927592497E-3</v>
      </c>
      <c r="H5" t="s">
        <v>139</v>
      </c>
      <c r="P5">
        <v>0.23371563637482901</v>
      </c>
      <c r="Q5">
        <v>7.1690914185435998E-3</v>
      </c>
      <c r="R5">
        <v>5969519</v>
      </c>
      <c r="S5">
        <v>6131</v>
      </c>
    </row>
    <row r="6" spans="1:19" x14ac:dyDescent="0.45">
      <c r="A6" t="s">
        <v>144</v>
      </c>
      <c r="B6" t="s">
        <v>137</v>
      </c>
      <c r="C6" t="s">
        <v>145</v>
      </c>
      <c r="D6">
        <v>0</v>
      </c>
      <c r="E6">
        <v>0</v>
      </c>
      <c r="F6">
        <v>0.16035591620272299</v>
      </c>
      <c r="G6">
        <v>2.3789758935385198E-3</v>
      </c>
      <c r="H6" t="s">
        <v>139</v>
      </c>
      <c r="P6">
        <v>0.24951918099268799</v>
      </c>
      <c r="Q6">
        <v>2.62852364626178E-3</v>
      </c>
      <c r="R6">
        <v>35245575</v>
      </c>
      <c r="S6">
        <v>40749</v>
      </c>
    </row>
    <row r="7" spans="1:19" x14ac:dyDescent="0.45">
      <c r="A7" t="s">
        <v>146</v>
      </c>
      <c r="B7" t="s">
        <v>137</v>
      </c>
      <c r="C7" t="s">
        <v>145</v>
      </c>
      <c r="D7">
        <v>0</v>
      </c>
      <c r="E7">
        <v>1</v>
      </c>
      <c r="F7">
        <v>0.17713787984200999</v>
      </c>
      <c r="G7">
        <v>7.2426186430188198E-3</v>
      </c>
      <c r="H7" t="s">
        <v>139</v>
      </c>
      <c r="P7">
        <v>0.20971204637108301</v>
      </c>
      <c r="Q7">
        <v>7.7567489143382804E-3</v>
      </c>
      <c r="R7">
        <v>6083952</v>
      </c>
      <c r="S7">
        <v>4613</v>
      </c>
    </row>
    <row r="8" spans="1:19" x14ac:dyDescent="0.45">
      <c r="A8" t="s">
        <v>147</v>
      </c>
      <c r="B8" t="s">
        <v>137</v>
      </c>
      <c r="C8" t="s">
        <v>148</v>
      </c>
      <c r="D8">
        <v>0</v>
      </c>
      <c r="E8">
        <v>0</v>
      </c>
      <c r="F8">
        <v>0.18285445837842301</v>
      </c>
      <c r="G8">
        <v>2.3718334316523101E-3</v>
      </c>
      <c r="H8" t="s">
        <v>139</v>
      </c>
      <c r="P8">
        <v>0.24268886062589801</v>
      </c>
      <c r="Q8">
        <v>2.4755590010501699E-3</v>
      </c>
      <c r="R8">
        <v>35161293</v>
      </c>
      <c r="S8">
        <v>49400</v>
      </c>
    </row>
    <row r="9" spans="1:19" x14ac:dyDescent="0.45">
      <c r="A9" t="s">
        <v>149</v>
      </c>
      <c r="B9" t="s">
        <v>137</v>
      </c>
      <c r="C9" t="s">
        <v>148</v>
      </c>
      <c r="D9">
        <v>0</v>
      </c>
      <c r="E9">
        <v>1</v>
      </c>
      <c r="F9">
        <v>0.211398820739372</v>
      </c>
      <c r="G9">
        <v>7.7352975848048204E-3</v>
      </c>
      <c r="H9" t="s">
        <v>139</v>
      </c>
      <c r="P9">
        <v>0.19799789546673799</v>
      </c>
      <c r="Q9">
        <v>7.3606275225615997E-3</v>
      </c>
      <c r="R9">
        <v>6183729</v>
      </c>
      <c r="S9">
        <v>5481</v>
      </c>
    </row>
    <row r="10" spans="1:19" x14ac:dyDescent="0.45">
      <c r="A10" t="s">
        <v>150</v>
      </c>
      <c r="B10" t="s">
        <v>137</v>
      </c>
      <c r="C10" t="s">
        <v>151</v>
      </c>
      <c r="D10">
        <v>0</v>
      </c>
      <c r="E10">
        <v>0</v>
      </c>
      <c r="F10">
        <v>0.29261242633855</v>
      </c>
      <c r="G10">
        <v>2.9913716047414302E-3</v>
      </c>
      <c r="H10" t="s">
        <v>139</v>
      </c>
      <c r="P10">
        <v>0.24411259459505699</v>
      </c>
      <c r="Q10">
        <v>2.65751204855372E-3</v>
      </c>
      <c r="R10">
        <v>35220427</v>
      </c>
      <c r="S10">
        <v>42654</v>
      </c>
    </row>
    <row r="11" spans="1:19" x14ac:dyDescent="0.45">
      <c r="A11" t="s">
        <v>152</v>
      </c>
      <c r="B11" t="s">
        <v>137</v>
      </c>
      <c r="C11" t="s">
        <v>151</v>
      </c>
      <c r="D11">
        <v>0</v>
      </c>
      <c r="E11">
        <v>1</v>
      </c>
      <c r="F11">
        <v>0.37654401546499</v>
      </c>
      <c r="G11">
        <v>9.9975903223273304E-3</v>
      </c>
      <c r="H11" t="s">
        <v>139</v>
      </c>
      <c r="P11">
        <v>0.19961548513549501</v>
      </c>
      <c r="Q11">
        <v>8.2701765235008804E-3</v>
      </c>
      <c r="R11">
        <v>6249869</v>
      </c>
      <c r="S11">
        <v>4677</v>
      </c>
    </row>
    <row r="12" spans="1:19" x14ac:dyDescent="0.45">
      <c r="A12" t="s">
        <v>153</v>
      </c>
      <c r="B12" t="s">
        <v>125</v>
      </c>
      <c r="C12" t="s">
        <v>138</v>
      </c>
      <c r="D12">
        <v>0</v>
      </c>
      <c r="E12">
        <v>0</v>
      </c>
      <c r="F12">
        <v>9.2871260358274393E-2</v>
      </c>
      <c r="G12">
        <v>5.6933458218111502E-3</v>
      </c>
      <c r="H12" t="s">
        <v>154</v>
      </c>
      <c r="I12" t="s">
        <v>154</v>
      </c>
      <c r="P12">
        <v>0.28204470897533301</v>
      </c>
      <c r="Q12">
        <v>9.1819976650874997E-3</v>
      </c>
      <c r="R12">
        <v>3235079</v>
      </c>
      <c r="S12">
        <v>4508</v>
      </c>
    </row>
    <row r="13" spans="1:19" x14ac:dyDescent="0.45">
      <c r="A13" t="s">
        <v>155</v>
      </c>
      <c r="B13" t="s">
        <v>125</v>
      </c>
      <c r="C13" t="s">
        <v>138</v>
      </c>
      <c r="D13">
        <v>0</v>
      </c>
      <c r="E13">
        <v>1</v>
      </c>
      <c r="F13">
        <v>0.10631330771917601</v>
      </c>
      <c r="G13">
        <v>8.6745797834647202E-3</v>
      </c>
      <c r="H13" t="s">
        <v>154</v>
      </c>
      <c r="I13" t="s">
        <v>154</v>
      </c>
      <c r="P13">
        <v>0.24814659663369101</v>
      </c>
      <c r="Q13">
        <v>1.0905658368725899E-2</v>
      </c>
      <c r="R13">
        <v>2117572</v>
      </c>
      <c r="S13">
        <v>2476</v>
      </c>
    </row>
    <row r="14" spans="1:19" x14ac:dyDescent="0.45">
      <c r="A14" t="s">
        <v>156</v>
      </c>
      <c r="B14" t="s">
        <v>125</v>
      </c>
      <c r="C14" t="s">
        <v>138</v>
      </c>
      <c r="D14">
        <v>0</v>
      </c>
      <c r="E14">
        <v>0</v>
      </c>
      <c r="F14">
        <v>0.128077830265207</v>
      </c>
      <c r="G14">
        <v>1.9664422511527801E-3</v>
      </c>
      <c r="H14" t="s">
        <v>157</v>
      </c>
      <c r="I14" t="s">
        <v>157</v>
      </c>
      <c r="P14">
        <v>0.25262744787209301</v>
      </c>
      <c r="Q14">
        <v>2.34405968502301E-3</v>
      </c>
      <c r="R14">
        <v>30722432</v>
      </c>
      <c r="S14">
        <v>45621</v>
      </c>
    </row>
    <row r="15" spans="1:19" x14ac:dyDescent="0.45">
      <c r="A15" t="s">
        <v>158</v>
      </c>
      <c r="B15" t="s">
        <v>125</v>
      </c>
      <c r="C15" t="s">
        <v>138</v>
      </c>
      <c r="D15">
        <v>0</v>
      </c>
      <c r="E15">
        <v>1</v>
      </c>
      <c r="F15">
        <v>0.15249743314626901</v>
      </c>
      <c r="G15">
        <v>7.3082108997956901E-3</v>
      </c>
      <c r="H15" t="s">
        <v>157</v>
      </c>
      <c r="I15" t="s">
        <v>157</v>
      </c>
      <c r="P15">
        <v>0.202808315637801</v>
      </c>
      <c r="Q15">
        <v>7.78720691834242E-3</v>
      </c>
      <c r="R15">
        <v>3155736</v>
      </c>
      <c r="S15">
        <v>3765</v>
      </c>
    </row>
    <row r="16" spans="1:19" x14ac:dyDescent="0.45">
      <c r="A16" t="s">
        <v>159</v>
      </c>
      <c r="B16" t="s">
        <v>125</v>
      </c>
      <c r="C16" t="s">
        <v>142</v>
      </c>
      <c r="D16">
        <v>0</v>
      </c>
      <c r="E16">
        <v>0</v>
      </c>
      <c r="F16">
        <v>9.8667530253208E-2</v>
      </c>
      <c r="G16">
        <v>6.0853276887863897E-3</v>
      </c>
      <c r="H16" t="s">
        <v>154</v>
      </c>
      <c r="I16" t="s">
        <v>154</v>
      </c>
      <c r="P16">
        <v>0.25802101649442799</v>
      </c>
      <c r="Q16">
        <v>8.4679101560706602E-3</v>
      </c>
      <c r="R16">
        <v>3391205</v>
      </c>
      <c r="S16">
        <v>4435</v>
      </c>
    </row>
    <row r="17" spans="1:19" x14ac:dyDescent="0.45">
      <c r="A17" t="s">
        <v>160</v>
      </c>
      <c r="B17" t="s">
        <v>125</v>
      </c>
      <c r="C17" t="s">
        <v>142</v>
      </c>
      <c r="D17">
        <v>0</v>
      </c>
      <c r="E17">
        <v>1</v>
      </c>
      <c r="F17">
        <v>0.12596868189635399</v>
      </c>
      <c r="G17">
        <v>9.6237846565347396E-3</v>
      </c>
      <c r="H17" t="s">
        <v>154</v>
      </c>
      <c r="I17" t="s">
        <v>154</v>
      </c>
      <c r="P17">
        <v>0.28081574445153001</v>
      </c>
      <c r="Q17">
        <v>1.2788010903972601E-2</v>
      </c>
      <c r="R17">
        <v>1976897</v>
      </c>
      <c r="S17">
        <v>2058</v>
      </c>
    </row>
    <row r="18" spans="1:19" x14ac:dyDescent="0.45">
      <c r="A18" t="s">
        <v>161</v>
      </c>
      <c r="B18" t="s">
        <v>125</v>
      </c>
      <c r="C18" t="s">
        <v>142</v>
      </c>
      <c r="D18">
        <v>0</v>
      </c>
      <c r="E18">
        <v>0</v>
      </c>
      <c r="F18">
        <v>0.13105917445571699</v>
      </c>
      <c r="G18">
        <v>2.03926771688557E-3</v>
      </c>
      <c r="H18" t="s">
        <v>157</v>
      </c>
      <c r="I18" t="s">
        <v>157</v>
      </c>
      <c r="P18">
        <v>0.25204355356517</v>
      </c>
      <c r="Q18">
        <v>2.4103868817209198E-3</v>
      </c>
      <c r="R18">
        <v>30691492</v>
      </c>
      <c r="S18">
        <v>44094</v>
      </c>
    </row>
    <row r="19" spans="1:19" x14ac:dyDescent="0.45">
      <c r="A19" t="s">
        <v>162</v>
      </c>
      <c r="B19" t="s">
        <v>125</v>
      </c>
      <c r="C19" t="s">
        <v>142</v>
      </c>
      <c r="D19">
        <v>0</v>
      </c>
      <c r="E19">
        <v>1</v>
      </c>
      <c r="F19">
        <v>0.153118678800998</v>
      </c>
      <c r="G19">
        <v>7.5024549569667701E-3</v>
      </c>
      <c r="H19" t="s">
        <v>157</v>
      </c>
      <c r="I19" t="s">
        <v>157</v>
      </c>
      <c r="P19">
        <v>0.20970888454832701</v>
      </c>
      <c r="Q19">
        <v>8.6454339328458293E-3</v>
      </c>
      <c r="R19">
        <v>3202671</v>
      </c>
      <c r="S19">
        <v>3340</v>
      </c>
    </row>
    <row r="20" spans="1:19" x14ac:dyDescent="0.45">
      <c r="A20" t="s">
        <v>163</v>
      </c>
      <c r="B20" t="s">
        <v>125</v>
      </c>
      <c r="C20" t="s">
        <v>145</v>
      </c>
      <c r="D20">
        <v>0</v>
      </c>
      <c r="E20">
        <v>0</v>
      </c>
      <c r="F20">
        <v>0.14090572627943099</v>
      </c>
      <c r="G20">
        <v>8.0700499498395899E-3</v>
      </c>
      <c r="H20" t="s">
        <v>154</v>
      </c>
      <c r="I20" t="s">
        <v>154</v>
      </c>
      <c r="P20">
        <v>0.26797390598485099</v>
      </c>
      <c r="Q20">
        <v>1.00908978097961E-2</v>
      </c>
      <c r="R20">
        <v>3451940</v>
      </c>
      <c r="S20">
        <v>3323</v>
      </c>
    </row>
    <row r="21" spans="1:19" x14ac:dyDescent="0.45">
      <c r="A21" t="s">
        <v>164</v>
      </c>
      <c r="B21" t="s">
        <v>125</v>
      </c>
      <c r="C21" t="s">
        <v>145</v>
      </c>
      <c r="D21">
        <v>0</v>
      </c>
      <c r="E21">
        <v>1</v>
      </c>
      <c r="F21">
        <v>0.14759193444122301</v>
      </c>
      <c r="G21">
        <v>1.2383145854060799E-2</v>
      </c>
      <c r="H21" t="s">
        <v>154</v>
      </c>
      <c r="I21" t="s">
        <v>154</v>
      </c>
      <c r="P21">
        <v>0.246758823563374</v>
      </c>
      <c r="Q21">
        <v>1.41367121172103E-2</v>
      </c>
      <c r="R21">
        <v>2058109</v>
      </c>
      <c r="S21">
        <v>1464</v>
      </c>
    </row>
    <row r="22" spans="1:19" x14ac:dyDescent="0.45">
      <c r="A22" t="s">
        <v>165</v>
      </c>
      <c r="B22" t="s">
        <v>125</v>
      </c>
      <c r="C22" t="s">
        <v>145</v>
      </c>
      <c r="D22">
        <v>0</v>
      </c>
      <c r="E22">
        <v>0</v>
      </c>
      <c r="F22">
        <v>0.16211605347467301</v>
      </c>
      <c r="G22">
        <v>2.5230561720642601E-3</v>
      </c>
      <c r="H22" t="s">
        <v>157</v>
      </c>
      <c r="I22" t="s">
        <v>157</v>
      </c>
      <c r="P22">
        <v>0.24782503542251599</v>
      </c>
      <c r="Q22">
        <v>2.7194302771211399E-3</v>
      </c>
      <c r="R22">
        <v>30358754</v>
      </c>
      <c r="S22">
        <v>36011</v>
      </c>
    </row>
    <row r="23" spans="1:19" x14ac:dyDescent="0.45">
      <c r="A23" t="s">
        <v>166</v>
      </c>
      <c r="B23" t="s">
        <v>125</v>
      </c>
      <c r="C23" t="s">
        <v>145</v>
      </c>
      <c r="D23">
        <v>0</v>
      </c>
      <c r="E23">
        <v>1</v>
      </c>
      <c r="F23">
        <v>0.198199606344796</v>
      </c>
      <c r="G23">
        <v>9.5668869582281792E-3</v>
      </c>
      <c r="H23" t="s">
        <v>157</v>
      </c>
      <c r="I23" t="s">
        <v>157</v>
      </c>
      <c r="P23">
        <v>0.18998687476649401</v>
      </c>
      <c r="Q23">
        <v>9.0902006439277198E-3</v>
      </c>
      <c r="R23">
        <v>3273045</v>
      </c>
      <c r="S23">
        <v>2670</v>
      </c>
    </row>
    <row r="24" spans="1:19" x14ac:dyDescent="0.45">
      <c r="A24" t="s">
        <v>167</v>
      </c>
      <c r="B24" t="s">
        <v>125</v>
      </c>
      <c r="C24" t="s">
        <v>148</v>
      </c>
      <c r="D24">
        <v>0</v>
      </c>
      <c r="E24">
        <v>0</v>
      </c>
      <c r="F24">
        <v>0.18480516937536701</v>
      </c>
      <c r="G24">
        <v>9.1662063271013196E-3</v>
      </c>
      <c r="H24" t="s">
        <v>154</v>
      </c>
      <c r="I24" t="s">
        <v>154</v>
      </c>
      <c r="P24">
        <v>0.245420572173604</v>
      </c>
      <c r="Q24">
        <v>9.6658042167250598E-3</v>
      </c>
      <c r="R24">
        <v>3672702</v>
      </c>
      <c r="S24">
        <v>3705</v>
      </c>
    </row>
    <row r="25" spans="1:19" x14ac:dyDescent="0.45">
      <c r="A25" t="s">
        <v>168</v>
      </c>
      <c r="B25" t="s">
        <v>125</v>
      </c>
      <c r="C25" t="s">
        <v>148</v>
      </c>
      <c r="D25">
        <v>0</v>
      </c>
      <c r="E25">
        <v>1</v>
      </c>
      <c r="F25">
        <v>0.18177018065079301</v>
      </c>
      <c r="G25">
        <v>1.2869355570309E-2</v>
      </c>
      <c r="H25" t="s">
        <v>154</v>
      </c>
      <c r="I25" t="s">
        <v>154</v>
      </c>
      <c r="P25">
        <v>0.21717349320371299</v>
      </c>
      <c r="Q25">
        <v>1.42186386514802E-2</v>
      </c>
      <c r="R25">
        <v>2113324</v>
      </c>
      <c r="S25">
        <v>1687</v>
      </c>
    </row>
    <row r="26" spans="1:19" x14ac:dyDescent="0.45">
      <c r="A26" t="s">
        <v>169</v>
      </c>
      <c r="B26" t="s">
        <v>125</v>
      </c>
      <c r="C26" t="s">
        <v>148</v>
      </c>
      <c r="D26">
        <v>0</v>
      </c>
      <c r="E26">
        <v>0</v>
      </c>
      <c r="F26">
        <v>0.18432771333954001</v>
      </c>
      <c r="G26">
        <v>2.4679133334345499E-3</v>
      </c>
      <c r="H26" t="s">
        <v>157</v>
      </c>
      <c r="I26" t="s">
        <v>157</v>
      </c>
      <c r="P26">
        <v>0.24235364444538199</v>
      </c>
      <c r="Q26">
        <v>2.5400929622048799E-3</v>
      </c>
      <c r="R26">
        <v>30278394</v>
      </c>
      <c r="S26">
        <v>44285</v>
      </c>
    </row>
    <row r="27" spans="1:19" x14ac:dyDescent="0.45">
      <c r="A27" t="s">
        <v>170</v>
      </c>
      <c r="B27" t="s">
        <v>125</v>
      </c>
      <c r="C27" t="s">
        <v>148</v>
      </c>
      <c r="D27">
        <v>0</v>
      </c>
      <c r="E27">
        <v>1</v>
      </c>
      <c r="F27">
        <v>0.23017670129116499</v>
      </c>
      <c r="G27">
        <v>1.0257518427894999E-2</v>
      </c>
      <c r="H27" t="s">
        <v>157</v>
      </c>
      <c r="I27" t="s">
        <v>157</v>
      </c>
      <c r="P27">
        <v>0.18641502195652301</v>
      </c>
      <c r="Q27">
        <v>8.2966825037951008E-3</v>
      </c>
      <c r="R27">
        <v>3448549</v>
      </c>
      <c r="S27">
        <v>3319</v>
      </c>
    </row>
    <row r="28" spans="1:19" x14ac:dyDescent="0.45">
      <c r="A28" t="s">
        <v>171</v>
      </c>
      <c r="B28" t="s">
        <v>125</v>
      </c>
      <c r="C28" t="s">
        <v>151</v>
      </c>
      <c r="D28">
        <v>0</v>
      </c>
      <c r="E28">
        <v>0</v>
      </c>
      <c r="F28">
        <v>0.28735436195040098</v>
      </c>
      <c r="G28">
        <v>1.0942241968740401E-2</v>
      </c>
      <c r="H28" t="s">
        <v>154</v>
      </c>
      <c r="I28" t="s">
        <v>154</v>
      </c>
      <c r="P28">
        <v>0.25415367751607798</v>
      </c>
      <c r="Q28">
        <v>1.03161562526794E-2</v>
      </c>
      <c r="R28">
        <v>3949687</v>
      </c>
      <c r="S28">
        <v>3722</v>
      </c>
    </row>
    <row r="29" spans="1:19" x14ac:dyDescent="0.45">
      <c r="A29" t="s">
        <v>172</v>
      </c>
      <c r="B29" t="s">
        <v>125</v>
      </c>
      <c r="C29" t="s">
        <v>151</v>
      </c>
      <c r="D29">
        <v>0</v>
      </c>
      <c r="E29">
        <v>1</v>
      </c>
      <c r="F29">
        <v>0.317038709581005</v>
      </c>
      <c r="G29">
        <v>1.6416315266758099E-2</v>
      </c>
      <c r="H29" t="s">
        <v>154</v>
      </c>
      <c r="I29" t="s">
        <v>154</v>
      </c>
      <c r="P29">
        <v>0.24223536382817601</v>
      </c>
      <c r="Q29">
        <v>1.55618956614709E-2</v>
      </c>
      <c r="R29">
        <v>2196121</v>
      </c>
      <c r="S29">
        <v>1530</v>
      </c>
    </row>
    <row r="30" spans="1:19" x14ac:dyDescent="0.45">
      <c r="A30" t="s">
        <v>173</v>
      </c>
      <c r="B30" t="s">
        <v>125</v>
      </c>
      <c r="C30" t="s">
        <v>151</v>
      </c>
      <c r="D30">
        <v>0</v>
      </c>
      <c r="E30">
        <v>0</v>
      </c>
      <c r="F30">
        <v>0.29535283751424302</v>
      </c>
      <c r="G30">
        <v>3.1917825317478899E-3</v>
      </c>
      <c r="H30" t="s">
        <v>157</v>
      </c>
      <c r="I30" t="s">
        <v>157</v>
      </c>
      <c r="P30">
        <v>0.242836211298188</v>
      </c>
      <c r="Q30">
        <v>2.74856588371146E-3</v>
      </c>
      <c r="R30">
        <v>29570977</v>
      </c>
      <c r="S30">
        <v>37250</v>
      </c>
    </row>
    <row r="31" spans="1:19" x14ac:dyDescent="0.45">
      <c r="A31" t="s">
        <v>174</v>
      </c>
      <c r="B31" t="s">
        <v>125</v>
      </c>
      <c r="C31" t="s">
        <v>151</v>
      </c>
      <c r="D31">
        <v>0</v>
      </c>
      <c r="E31">
        <v>1</v>
      </c>
      <c r="F31">
        <v>0.42609826984219901</v>
      </c>
      <c r="G31">
        <v>1.3644961212023301E-2</v>
      </c>
      <c r="H31" t="s">
        <v>157</v>
      </c>
      <c r="I31" t="s">
        <v>157</v>
      </c>
      <c r="P31">
        <v>0.175269567045439</v>
      </c>
      <c r="Q31">
        <v>9.1713360604571692E-3</v>
      </c>
      <c r="R31">
        <v>3252516</v>
      </c>
      <c r="S31">
        <v>2644</v>
      </c>
    </row>
    <row r="32" spans="1:19" x14ac:dyDescent="0.45">
      <c r="A32" t="s">
        <v>175</v>
      </c>
      <c r="B32" t="s">
        <v>126</v>
      </c>
      <c r="C32" t="s">
        <v>138</v>
      </c>
      <c r="D32">
        <v>0</v>
      </c>
      <c r="E32">
        <v>0</v>
      </c>
      <c r="F32">
        <v>0.107622921096788</v>
      </c>
      <c r="G32">
        <v>3.6273526672384801E-3</v>
      </c>
      <c r="H32" t="s">
        <v>176</v>
      </c>
      <c r="J32" t="s">
        <v>176</v>
      </c>
      <c r="P32">
        <v>0.269365933828279</v>
      </c>
      <c r="Q32">
        <v>5.39484262375017E-3</v>
      </c>
      <c r="R32">
        <v>9232284</v>
      </c>
      <c r="S32">
        <v>13156</v>
      </c>
    </row>
    <row r="33" spans="1:19" x14ac:dyDescent="0.45">
      <c r="A33" t="s">
        <v>177</v>
      </c>
      <c r="B33" t="s">
        <v>126</v>
      </c>
      <c r="C33" t="s">
        <v>138</v>
      </c>
      <c r="D33">
        <v>0</v>
      </c>
      <c r="E33">
        <v>1</v>
      </c>
      <c r="F33">
        <v>0.12114205338892101</v>
      </c>
      <c r="G33">
        <v>9.1928647984319805E-3</v>
      </c>
      <c r="H33" t="s">
        <v>176</v>
      </c>
      <c r="J33" t="s">
        <v>176</v>
      </c>
      <c r="P33">
        <v>0.226470617190695</v>
      </c>
      <c r="Q33">
        <v>1.21688832683511E-2</v>
      </c>
      <c r="R33">
        <v>2025353</v>
      </c>
      <c r="S33">
        <v>2346</v>
      </c>
    </row>
    <row r="34" spans="1:19" x14ac:dyDescent="0.45">
      <c r="A34" t="s">
        <v>178</v>
      </c>
      <c r="B34" t="s">
        <v>126</v>
      </c>
      <c r="C34" t="s">
        <v>138</v>
      </c>
      <c r="D34">
        <v>0</v>
      </c>
      <c r="E34">
        <v>0</v>
      </c>
      <c r="F34">
        <v>0.129172157852257</v>
      </c>
      <c r="G34">
        <v>2.1116528294747501E-3</v>
      </c>
      <c r="H34" t="s">
        <v>179</v>
      </c>
      <c r="J34" t="s">
        <v>179</v>
      </c>
      <c r="P34">
        <v>0.25090162739986599</v>
      </c>
      <c r="Q34">
        <v>2.4919208422551999E-3</v>
      </c>
      <c r="R34">
        <v>26033806</v>
      </c>
      <c r="S34">
        <v>38669</v>
      </c>
    </row>
    <row r="35" spans="1:19" x14ac:dyDescent="0.45">
      <c r="A35" t="s">
        <v>180</v>
      </c>
      <c r="B35" t="s">
        <v>126</v>
      </c>
      <c r="C35" t="s">
        <v>138</v>
      </c>
      <c r="D35">
        <v>0</v>
      </c>
      <c r="E35">
        <v>1</v>
      </c>
      <c r="F35">
        <v>0.13790589534068301</v>
      </c>
      <c r="G35">
        <v>6.4820316896961197E-3</v>
      </c>
      <c r="H35" t="s">
        <v>179</v>
      </c>
      <c r="J35" t="s">
        <v>179</v>
      </c>
      <c r="P35">
        <v>0.21587247709770399</v>
      </c>
      <c r="Q35">
        <v>7.4162716003285797E-3</v>
      </c>
      <c r="R35">
        <v>3952322</v>
      </c>
      <c r="S35">
        <v>4620</v>
      </c>
    </row>
    <row r="36" spans="1:19" x14ac:dyDescent="0.45">
      <c r="A36" t="s">
        <v>181</v>
      </c>
      <c r="B36" t="s">
        <v>126</v>
      </c>
      <c r="C36" t="s">
        <v>142</v>
      </c>
      <c r="D36">
        <v>0</v>
      </c>
      <c r="E36">
        <v>0</v>
      </c>
      <c r="F36">
        <v>0.10229909381171499</v>
      </c>
      <c r="G36">
        <v>3.43836218589475E-3</v>
      </c>
      <c r="H36" t="s">
        <v>176</v>
      </c>
      <c r="J36" t="s">
        <v>176</v>
      </c>
      <c r="P36">
        <v>0.26040955068174199</v>
      </c>
      <c r="Q36">
        <v>5.1878134384752998E-3</v>
      </c>
      <c r="R36">
        <v>9205610</v>
      </c>
      <c r="S36">
        <v>12964</v>
      </c>
    </row>
    <row r="37" spans="1:19" x14ac:dyDescent="0.45">
      <c r="A37" t="s">
        <v>182</v>
      </c>
      <c r="B37" t="s">
        <v>126</v>
      </c>
      <c r="C37" t="s">
        <v>142</v>
      </c>
      <c r="D37">
        <v>0</v>
      </c>
      <c r="E37">
        <v>1</v>
      </c>
      <c r="F37">
        <v>0.13646022778919401</v>
      </c>
      <c r="G37">
        <v>9.7104817683803801E-3</v>
      </c>
      <c r="H37" t="s">
        <v>176</v>
      </c>
      <c r="J37" t="s">
        <v>176</v>
      </c>
      <c r="P37">
        <v>0.249418782938605</v>
      </c>
      <c r="Q37">
        <v>1.34254177528984E-2</v>
      </c>
      <c r="R37">
        <v>2044260</v>
      </c>
      <c r="S37">
        <v>2116</v>
      </c>
    </row>
    <row r="38" spans="1:19" x14ac:dyDescent="0.45">
      <c r="A38" t="s">
        <v>183</v>
      </c>
      <c r="B38" t="s">
        <v>126</v>
      </c>
      <c r="C38" t="s">
        <v>142</v>
      </c>
      <c r="D38">
        <v>0</v>
      </c>
      <c r="E38">
        <v>0</v>
      </c>
      <c r="F38">
        <v>0.13523682611659399</v>
      </c>
      <c r="G38">
        <v>2.2413025135917999E-3</v>
      </c>
      <c r="H38" t="s">
        <v>179</v>
      </c>
      <c r="J38" t="s">
        <v>179</v>
      </c>
      <c r="P38">
        <v>0.25018489048366699</v>
      </c>
      <c r="Q38">
        <v>2.58181152788135E-3</v>
      </c>
      <c r="R38">
        <v>26148526</v>
      </c>
      <c r="S38">
        <v>37199</v>
      </c>
    </row>
    <row r="39" spans="1:19" x14ac:dyDescent="0.45">
      <c r="A39" t="s">
        <v>184</v>
      </c>
      <c r="B39" t="s">
        <v>126</v>
      </c>
      <c r="C39" t="s">
        <v>142</v>
      </c>
      <c r="D39">
        <v>0</v>
      </c>
      <c r="E39">
        <v>1</v>
      </c>
      <c r="F39">
        <v>0.14035316958505001</v>
      </c>
      <c r="G39">
        <v>6.5716649748249704E-3</v>
      </c>
      <c r="H39" t="s">
        <v>179</v>
      </c>
      <c r="J39" t="s">
        <v>179</v>
      </c>
      <c r="P39">
        <v>0.22706061382253001</v>
      </c>
      <c r="Q39">
        <v>8.4604203928217003E-3</v>
      </c>
      <c r="R39">
        <v>3925259</v>
      </c>
      <c r="S39">
        <v>4015</v>
      </c>
    </row>
    <row r="40" spans="1:19" x14ac:dyDescent="0.45">
      <c r="A40" t="s">
        <v>185</v>
      </c>
      <c r="B40" t="s">
        <v>126</v>
      </c>
      <c r="C40" t="s">
        <v>145</v>
      </c>
      <c r="D40">
        <v>0</v>
      </c>
      <c r="E40">
        <v>0</v>
      </c>
      <c r="F40">
        <v>0.139167070781785</v>
      </c>
      <c r="G40">
        <v>4.6529210030033597E-3</v>
      </c>
      <c r="H40" t="s">
        <v>176</v>
      </c>
      <c r="J40" t="s">
        <v>176</v>
      </c>
      <c r="P40">
        <v>0.25873223648937099</v>
      </c>
      <c r="Q40">
        <v>6.2136909519539003E-3</v>
      </c>
      <c r="R40">
        <v>9061435</v>
      </c>
      <c r="S40">
        <v>9911</v>
      </c>
    </row>
    <row r="41" spans="1:19" x14ac:dyDescent="0.45">
      <c r="A41" t="s">
        <v>186</v>
      </c>
      <c r="B41" t="s">
        <v>126</v>
      </c>
      <c r="C41" t="s">
        <v>145</v>
      </c>
      <c r="D41">
        <v>0</v>
      </c>
      <c r="E41">
        <v>1</v>
      </c>
      <c r="F41">
        <v>0.147392244354796</v>
      </c>
      <c r="G41">
        <v>1.1949527386166101E-2</v>
      </c>
      <c r="H41" t="s">
        <v>176</v>
      </c>
      <c r="J41" t="s">
        <v>176</v>
      </c>
      <c r="P41">
        <v>0.228501133390828</v>
      </c>
      <c r="Q41">
        <v>1.4773855436478101E-2</v>
      </c>
      <c r="R41">
        <v>1980180</v>
      </c>
      <c r="S41">
        <v>1494</v>
      </c>
    </row>
    <row r="42" spans="1:19" x14ac:dyDescent="0.45">
      <c r="A42" t="s">
        <v>187</v>
      </c>
      <c r="B42" t="s">
        <v>126</v>
      </c>
      <c r="C42" t="s">
        <v>145</v>
      </c>
      <c r="D42">
        <v>0</v>
      </c>
      <c r="E42">
        <v>0</v>
      </c>
      <c r="F42">
        <v>0.16652861881619099</v>
      </c>
      <c r="G42">
        <v>2.7518064687263302E-3</v>
      </c>
      <c r="H42" t="s">
        <v>179</v>
      </c>
      <c r="J42" t="s">
        <v>179</v>
      </c>
      <c r="P42">
        <v>0.24688293911406001</v>
      </c>
      <c r="Q42">
        <v>2.87291718635157E-3</v>
      </c>
      <c r="R42">
        <v>26184140</v>
      </c>
      <c r="S42">
        <v>30838</v>
      </c>
    </row>
    <row r="43" spans="1:19" x14ac:dyDescent="0.45">
      <c r="A43" t="s">
        <v>188</v>
      </c>
      <c r="B43" t="s">
        <v>126</v>
      </c>
      <c r="C43" t="s">
        <v>145</v>
      </c>
      <c r="D43">
        <v>0</v>
      </c>
      <c r="E43">
        <v>1</v>
      </c>
      <c r="F43">
        <v>0.190077870687617</v>
      </c>
      <c r="G43">
        <v>8.9162840787934405E-3</v>
      </c>
      <c r="H43" t="s">
        <v>179</v>
      </c>
      <c r="J43" t="s">
        <v>179</v>
      </c>
      <c r="P43">
        <v>0.20236183897051899</v>
      </c>
      <c r="Q43">
        <v>9.1069228179395997E-3</v>
      </c>
      <c r="R43">
        <v>4103772</v>
      </c>
      <c r="S43">
        <v>3119</v>
      </c>
    </row>
    <row r="44" spans="1:19" x14ac:dyDescent="0.45">
      <c r="A44" t="s">
        <v>189</v>
      </c>
      <c r="B44" t="s">
        <v>126</v>
      </c>
      <c r="C44" t="s">
        <v>148</v>
      </c>
      <c r="D44">
        <v>0</v>
      </c>
      <c r="E44">
        <v>0</v>
      </c>
      <c r="F44">
        <v>0.160373701654385</v>
      </c>
      <c r="G44">
        <v>4.6304681756732299E-3</v>
      </c>
      <c r="H44" t="s">
        <v>176</v>
      </c>
      <c r="J44" t="s">
        <v>176</v>
      </c>
      <c r="P44">
        <v>0.26491122371167303</v>
      </c>
      <c r="Q44">
        <v>5.8789803258434596E-3</v>
      </c>
      <c r="R44">
        <v>9155395</v>
      </c>
      <c r="S44">
        <v>11809</v>
      </c>
    </row>
    <row r="45" spans="1:19" x14ac:dyDescent="0.45">
      <c r="A45" t="s">
        <v>190</v>
      </c>
      <c r="B45" t="s">
        <v>126</v>
      </c>
      <c r="C45" t="s">
        <v>148</v>
      </c>
      <c r="D45">
        <v>0</v>
      </c>
      <c r="E45">
        <v>1</v>
      </c>
      <c r="F45">
        <v>0.199886239928278</v>
      </c>
      <c r="G45">
        <v>1.51552620311545E-2</v>
      </c>
      <c r="H45" t="s">
        <v>176</v>
      </c>
      <c r="J45" t="s">
        <v>176</v>
      </c>
      <c r="P45">
        <v>0.207313349721306</v>
      </c>
      <c r="Q45">
        <v>1.50581360547679E-2</v>
      </c>
      <c r="R45">
        <v>1932766</v>
      </c>
      <c r="S45">
        <v>1622</v>
      </c>
    </row>
    <row r="46" spans="1:19" x14ac:dyDescent="0.45">
      <c r="A46" t="s">
        <v>191</v>
      </c>
      <c r="B46" t="s">
        <v>126</v>
      </c>
      <c r="C46" t="s">
        <v>148</v>
      </c>
      <c r="D46">
        <v>0</v>
      </c>
      <c r="E46">
        <v>0</v>
      </c>
      <c r="F46">
        <v>0.189450053754913</v>
      </c>
      <c r="G46">
        <v>2.7350770459790702E-3</v>
      </c>
      <c r="H46" t="s">
        <v>179</v>
      </c>
      <c r="J46" t="s">
        <v>179</v>
      </c>
      <c r="P46">
        <v>0.23628072875103501</v>
      </c>
      <c r="Q46">
        <v>2.6921535799266901E-3</v>
      </c>
      <c r="R46">
        <v>26005898</v>
      </c>
      <c r="S46">
        <v>37591</v>
      </c>
    </row>
    <row r="47" spans="1:19" x14ac:dyDescent="0.45">
      <c r="A47" t="s">
        <v>192</v>
      </c>
      <c r="B47" t="s">
        <v>126</v>
      </c>
      <c r="C47" t="s">
        <v>148</v>
      </c>
      <c r="D47">
        <v>0</v>
      </c>
      <c r="E47">
        <v>1</v>
      </c>
      <c r="F47">
        <v>0.21609670182916099</v>
      </c>
      <c r="G47">
        <v>8.8729956159093702E-3</v>
      </c>
      <c r="H47" t="s">
        <v>179</v>
      </c>
      <c r="J47" t="s">
        <v>179</v>
      </c>
      <c r="P47">
        <v>0.194366341967006</v>
      </c>
      <c r="Q47">
        <v>8.3952816915557494E-3</v>
      </c>
      <c r="R47">
        <v>4250963</v>
      </c>
      <c r="S47">
        <v>3859</v>
      </c>
    </row>
    <row r="48" spans="1:19" x14ac:dyDescent="0.45">
      <c r="A48" t="s">
        <v>193</v>
      </c>
      <c r="B48" t="s">
        <v>126</v>
      </c>
      <c r="C48" t="s">
        <v>151</v>
      </c>
      <c r="D48">
        <v>0</v>
      </c>
      <c r="E48">
        <v>0</v>
      </c>
      <c r="F48">
        <v>0.271003296250515</v>
      </c>
      <c r="G48">
        <v>6.2634065968551504E-3</v>
      </c>
      <c r="H48" t="s">
        <v>176</v>
      </c>
      <c r="J48" t="s">
        <v>176</v>
      </c>
      <c r="P48">
        <v>0.26167482114012902</v>
      </c>
      <c r="Q48">
        <v>6.3663512119643099E-3</v>
      </c>
      <c r="R48">
        <v>9216384</v>
      </c>
      <c r="S48">
        <v>10731</v>
      </c>
    </row>
    <row r="49" spans="1:19" x14ac:dyDescent="0.45">
      <c r="A49" t="s">
        <v>194</v>
      </c>
      <c r="B49" t="s">
        <v>126</v>
      </c>
      <c r="C49" t="s">
        <v>151</v>
      </c>
      <c r="D49">
        <v>0</v>
      </c>
      <c r="E49">
        <v>1</v>
      </c>
      <c r="F49">
        <v>0.36924093497107402</v>
      </c>
      <c r="G49">
        <v>1.8431406240872899E-2</v>
      </c>
      <c r="H49" t="s">
        <v>176</v>
      </c>
      <c r="J49" t="s">
        <v>176</v>
      </c>
      <c r="P49">
        <v>0.21997441728254699</v>
      </c>
      <c r="Q49">
        <v>1.6743364076001702E-2</v>
      </c>
      <c r="R49">
        <v>1949674</v>
      </c>
      <c r="S49">
        <v>1369</v>
      </c>
    </row>
    <row r="50" spans="1:19" x14ac:dyDescent="0.45">
      <c r="A50" t="s">
        <v>195</v>
      </c>
      <c r="B50" t="s">
        <v>126</v>
      </c>
      <c r="C50" t="s">
        <v>151</v>
      </c>
      <c r="D50">
        <v>0</v>
      </c>
      <c r="E50">
        <v>0</v>
      </c>
      <c r="F50">
        <v>0.29884103578961302</v>
      </c>
      <c r="G50">
        <v>3.4499424951592002E-3</v>
      </c>
      <c r="H50" t="s">
        <v>179</v>
      </c>
      <c r="J50" t="s">
        <v>179</v>
      </c>
      <c r="P50">
        <v>0.239120734480573</v>
      </c>
      <c r="Q50">
        <v>2.9495524049838501E-3</v>
      </c>
      <c r="R50">
        <v>26004043</v>
      </c>
      <c r="S50">
        <v>31923</v>
      </c>
    </row>
    <row r="51" spans="1:19" x14ac:dyDescent="0.45">
      <c r="A51" t="s">
        <v>196</v>
      </c>
      <c r="B51" t="s">
        <v>126</v>
      </c>
      <c r="C51" t="s">
        <v>151</v>
      </c>
      <c r="D51">
        <v>0</v>
      </c>
      <c r="E51">
        <v>1</v>
      </c>
      <c r="F51">
        <v>0.379435725690841</v>
      </c>
      <c r="G51">
        <v>1.19020842338708E-2</v>
      </c>
      <c r="H51" t="s">
        <v>179</v>
      </c>
      <c r="J51" t="s">
        <v>179</v>
      </c>
      <c r="P51">
        <v>0.192333514195169</v>
      </c>
      <c r="Q51">
        <v>9.4767891281841501E-3</v>
      </c>
      <c r="R51">
        <v>4300195</v>
      </c>
      <c r="S51">
        <v>3308</v>
      </c>
    </row>
    <row r="52" spans="1:19" x14ac:dyDescent="0.45">
      <c r="A52" t="s">
        <v>197</v>
      </c>
      <c r="B52" t="s">
        <v>198</v>
      </c>
      <c r="C52" t="s">
        <v>138</v>
      </c>
      <c r="D52">
        <v>0</v>
      </c>
      <c r="E52">
        <v>0</v>
      </c>
      <c r="F52">
        <v>0.14948817030185901</v>
      </c>
      <c r="G52">
        <v>2.6502842274467998E-3</v>
      </c>
      <c r="H52" t="s">
        <v>199</v>
      </c>
      <c r="K52" t="s">
        <v>199</v>
      </c>
      <c r="P52">
        <v>0.11040167896136401</v>
      </c>
      <c r="Q52">
        <v>2.43806658868741E-3</v>
      </c>
      <c r="R52">
        <v>17525811</v>
      </c>
      <c r="S52">
        <v>24860</v>
      </c>
    </row>
    <row r="53" spans="1:19" x14ac:dyDescent="0.45">
      <c r="A53" t="s">
        <v>200</v>
      </c>
      <c r="B53" t="s">
        <v>198</v>
      </c>
      <c r="C53" t="s">
        <v>138</v>
      </c>
      <c r="D53">
        <v>0</v>
      </c>
      <c r="E53">
        <v>1</v>
      </c>
      <c r="F53">
        <v>0.145439933350445</v>
      </c>
      <c r="G53">
        <v>7.3556052468251899E-3</v>
      </c>
      <c r="H53" t="s">
        <v>199</v>
      </c>
      <c r="K53" t="s">
        <v>199</v>
      </c>
      <c r="P53">
        <v>0.11228850539936699</v>
      </c>
      <c r="Q53">
        <v>6.8860414392666099E-3</v>
      </c>
      <c r="R53">
        <v>2982569</v>
      </c>
      <c r="S53">
        <v>3357</v>
      </c>
    </row>
    <row r="54" spans="1:19" x14ac:dyDescent="0.45">
      <c r="A54" t="s">
        <v>201</v>
      </c>
      <c r="B54" t="s">
        <v>198</v>
      </c>
      <c r="C54" t="s">
        <v>138</v>
      </c>
      <c r="D54">
        <v>0</v>
      </c>
      <c r="E54">
        <v>0</v>
      </c>
      <c r="F54">
        <v>9.6888051848910001E-2</v>
      </c>
      <c r="G54">
        <v>2.1678509545502802E-3</v>
      </c>
      <c r="H54" t="s">
        <v>202</v>
      </c>
      <c r="K54" t="s">
        <v>202</v>
      </c>
      <c r="P54">
        <v>0.41105989524570302</v>
      </c>
      <c r="Q54">
        <v>3.7446195502406198E-3</v>
      </c>
      <c r="R54">
        <v>17740279</v>
      </c>
      <c r="S54">
        <v>26965</v>
      </c>
    </row>
    <row r="55" spans="1:19" x14ac:dyDescent="0.45">
      <c r="A55" t="s">
        <v>203</v>
      </c>
      <c r="B55" t="s">
        <v>198</v>
      </c>
      <c r="C55" t="s">
        <v>138</v>
      </c>
      <c r="D55">
        <v>0</v>
      </c>
      <c r="E55">
        <v>1</v>
      </c>
      <c r="F55">
        <v>0.117702059840123</v>
      </c>
      <c r="G55">
        <v>6.7866275187830902E-3</v>
      </c>
      <c r="H55" t="s">
        <v>202</v>
      </c>
      <c r="K55" t="s">
        <v>202</v>
      </c>
      <c r="P55">
        <v>0.34150391163673599</v>
      </c>
      <c r="Q55">
        <v>1.05860274637385E-2</v>
      </c>
      <c r="R55">
        <v>2995106</v>
      </c>
      <c r="S55">
        <v>3609</v>
      </c>
    </row>
    <row r="56" spans="1:19" x14ac:dyDescent="0.45">
      <c r="A56" t="s">
        <v>204</v>
      </c>
      <c r="B56" t="s">
        <v>198</v>
      </c>
      <c r="C56" t="s">
        <v>142</v>
      </c>
      <c r="D56">
        <v>0</v>
      </c>
      <c r="E56">
        <v>0</v>
      </c>
      <c r="F56">
        <v>0.14964990021915001</v>
      </c>
      <c r="G56">
        <v>2.70848178417965E-3</v>
      </c>
      <c r="H56" t="s">
        <v>199</v>
      </c>
      <c r="K56" t="s">
        <v>199</v>
      </c>
      <c r="P56">
        <v>0.108498633749307</v>
      </c>
      <c r="Q56">
        <v>2.4182114366531498E-3</v>
      </c>
      <c r="R56">
        <v>17634707</v>
      </c>
      <c r="S56">
        <v>24031</v>
      </c>
    </row>
    <row r="57" spans="1:19" x14ac:dyDescent="0.45">
      <c r="A57" t="s">
        <v>205</v>
      </c>
      <c r="B57" t="s">
        <v>198</v>
      </c>
      <c r="C57" t="s">
        <v>142</v>
      </c>
      <c r="D57">
        <v>0</v>
      </c>
      <c r="E57">
        <v>1</v>
      </c>
      <c r="F57">
        <v>0.15757600258021701</v>
      </c>
      <c r="G57">
        <v>7.9241057372541803E-3</v>
      </c>
      <c r="H57" t="s">
        <v>199</v>
      </c>
      <c r="K57" t="s">
        <v>199</v>
      </c>
      <c r="P57">
        <v>0.121904433741538</v>
      </c>
      <c r="Q57">
        <v>7.9221706427772196E-3</v>
      </c>
      <c r="R57">
        <v>2923192</v>
      </c>
      <c r="S57">
        <v>2902</v>
      </c>
    </row>
    <row r="58" spans="1:19" x14ac:dyDescent="0.45">
      <c r="A58" t="s">
        <v>206</v>
      </c>
      <c r="B58" t="s">
        <v>198</v>
      </c>
      <c r="C58" t="s">
        <v>142</v>
      </c>
      <c r="D58">
        <v>0</v>
      </c>
      <c r="E58">
        <v>0</v>
      </c>
      <c r="F58">
        <v>0.10396202027927599</v>
      </c>
      <c r="G58">
        <v>2.2835496276885701E-3</v>
      </c>
      <c r="H58" t="s">
        <v>202</v>
      </c>
      <c r="K58" t="s">
        <v>202</v>
      </c>
      <c r="P58">
        <v>0.40664606958254701</v>
      </c>
      <c r="Q58">
        <v>3.7956219198893798E-3</v>
      </c>
      <c r="R58">
        <v>17719429</v>
      </c>
      <c r="S58">
        <v>26132</v>
      </c>
    </row>
    <row r="59" spans="1:19" x14ac:dyDescent="0.45">
      <c r="A59" t="s">
        <v>207</v>
      </c>
      <c r="B59" t="s">
        <v>198</v>
      </c>
      <c r="C59" t="s">
        <v>142</v>
      </c>
      <c r="D59">
        <v>0</v>
      </c>
      <c r="E59">
        <v>1</v>
      </c>
      <c r="F59">
        <v>0.11900500577294899</v>
      </c>
      <c r="G59">
        <v>6.9210003968003999E-3</v>
      </c>
      <c r="H59" t="s">
        <v>202</v>
      </c>
      <c r="K59" t="s">
        <v>202</v>
      </c>
      <c r="P59">
        <v>0.353628204514847</v>
      </c>
      <c r="Q59">
        <v>1.13349549814826E-2</v>
      </c>
      <c r="R59">
        <v>3046327</v>
      </c>
      <c r="S59">
        <v>3229</v>
      </c>
    </row>
    <row r="60" spans="1:19" x14ac:dyDescent="0.45">
      <c r="A60" t="s">
        <v>208</v>
      </c>
      <c r="B60" t="s">
        <v>198</v>
      </c>
      <c r="C60" t="s">
        <v>145</v>
      </c>
      <c r="D60">
        <v>0</v>
      </c>
      <c r="E60">
        <v>0</v>
      </c>
      <c r="F60">
        <v>0.180448174183718</v>
      </c>
      <c r="G60">
        <v>3.29276457369414E-3</v>
      </c>
      <c r="H60" t="s">
        <v>199</v>
      </c>
      <c r="K60" t="s">
        <v>199</v>
      </c>
      <c r="P60">
        <v>0.108190986458512</v>
      </c>
      <c r="Q60">
        <v>2.83189966458328E-3</v>
      </c>
      <c r="R60">
        <v>17608828</v>
      </c>
      <c r="S60">
        <v>19579</v>
      </c>
    </row>
    <row r="61" spans="1:19" x14ac:dyDescent="0.45">
      <c r="A61" t="s">
        <v>209</v>
      </c>
      <c r="B61" t="s">
        <v>198</v>
      </c>
      <c r="C61" t="s">
        <v>145</v>
      </c>
      <c r="D61">
        <v>0</v>
      </c>
      <c r="E61">
        <v>1</v>
      </c>
      <c r="F61">
        <v>0.18958160269324001</v>
      </c>
      <c r="G61">
        <v>9.7155423171390292E-3</v>
      </c>
      <c r="H61" t="s">
        <v>199</v>
      </c>
      <c r="K61" t="s">
        <v>199</v>
      </c>
      <c r="P61">
        <v>9.4498041039165995E-2</v>
      </c>
      <c r="Q61">
        <v>8.0336801626837498E-3</v>
      </c>
      <c r="R61">
        <v>2960765</v>
      </c>
      <c r="S61">
        <v>2151</v>
      </c>
    </row>
    <row r="62" spans="1:19" x14ac:dyDescent="0.45">
      <c r="A62" t="s">
        <v>210</v>
      </c>
      <c r="B62" t="s">
        <v>198</v>
      </c>
      <c r="C62" t="s">
        <v>145</v>
      </c>
      <c r="D62">
        <v>0</v>
      </c>
      <c r="E62">
        <v>0</v>
      </c>
      <c r="F62">
        <v>0.13851356923816899</v>
      </c>
      <c r="G62">
        <v>2.9277866443489699E-3</v>
      </c>
      <c r="H62" t="s">
        <v>202</v>
      </c>
      <c r="K62" t="s">
        <v>202</v>
      </c>
      <c r="P62">
        <v>0.40051070976852199</v>
      </c>
      <c r="Q62">
        <v>4.2989532291041899E-3</v>
      </c>
      <c r="R62">
        <v>17636747</v>
      </c>
      <c r="S62">
        <v>21170</v>
      </c>
    </row>
    <row r="63" spans="1:19" x14ac:dyDescent="0.45">
      <c r="A63" t="s">
        <v>211</v>
      </c>
      <c r="B63" t="s">
        <v>198</v>
      </c>
      <c r="C63" t="s">
        <v>145</v>
      </c>
      <c r="D63">
        <v>0</v>
      </c>
      <c r="E63">
        <v>1</v>
      </c>
      <c r="F63">
        <v>0.16359029493166399</v>
      </c>
      <c r="G63">
        <v>9.4540010373129202E-3</v>
      </c>
      <c r="H63" t="s">
        <v>202</v>
      </c>
      <c r="K63" t="s">
        <v>202</v>
      </c>
      <c r="P63">
        <v>0.33339491994440401</v>
      </c>
      <c r="Q63">
        <v>1.263890050635E-2</v>
      </c>
      <c r="R63">
        <v>3123187</v>
      </c>
      <c r="S63">
        <v>2462</v>
      </c>
    </row>
    <row r="64" spans="1:19" x14ac:dyDescent="0.45">
      <c r="A64" t="s">
        <v>212</v>
      </c>
      <c r="B64" t="s">
        <v>198</v>
      </c>
      <c r="C64" t="s">
        <v>148</v>
      </c>
      <c r="D64">
        <v>0</v>
      </c>
      <c r="E64">
        <v>0</v>
      </c>
      <c r="F64">
        <v>0.19687181788674299</v>
      </c>
      <c r="G64">
        <v>3.2531707589026899E-3</v>
      </c>
      <c r="H64" t="s">
        <v>199</v>
      </c>
      <c r="K64" t="s">
        <v>199</v>
      </c>
      <c r="P64">
        <v>0.105880927094282</v>
      </c>
      <c r="Q64">
        <v>2.6250518551844998E-3</v>
      </c>
      <c r="R64">
        <v>17484577</v>
      </c>
      <c r="S64">
        <v>23534</v>
      </c>
    </row>
    <row r="65" spans="1:19" x14ac:dyDescent="0.45">
      <c r="A65" t="s">
        <v>213</v>
      </c>
      <c r="B65" t="s">
        <v>198</v>
      </c>
      <c r="C65" t="s">
        <v>148</v>
      </c>
      <c r="D65">
        <v>0</v>
      </c>
      <c r="E65">
        <v>1</v>
      </c>
      <c r="F65">
        <v>0.22959805317902199</v>
      </c>
      <c r="G65">
        <v>1.00887974961424E-2</v>
      </c>
      <c r="H65" t="s">
        <v>199</v>
      </c>
      <c r="K65" t="s">
        <v>199</v>
      </c>
      <c r="P65">
        <v>0.108717817936461</v>
      </c>
      <c r="Q65">
        <v>8.4710716473940604E-3</v>
      </c>
      <c r="R65">
        <v>3099001</v>
      </c>
      <c r="S65">
        <v>2614</v>
      </c>
    </row>
    <row r="66" spans="1:19" x14ac:dyDescent="0.45">
      <c r="A66" t="s">
        <v>214</v>
      </c>
      <c r="B66" t="s">
        <v>198</v>
      </c>
      <c r="C66" t="s">
        <v>148</v>
      </c>
      <c r="D66">
        <v>0</v>
      </c>
      <c r="E66">
        <v>0</v>
      </c>
      <c r="F66">
        <v>0.167725598479394</v>
      </c>
      <c r="G66">
        <v>2.9592714210383399E-3</v>
      </c>
      <c r="H66" t="s">
        <v>202</v>
      </c>
      <c r="K66" t="s">
        <v>202</v>
      </c>
      <c r="P66">
        <v>0.38809158968663698</v>
      </c>
      <c r="Q66">
        <v>4.0620076054780803E-3</v>
      </c>
      <c r="R66">
        <v>17676716</v>
      </c>
      <c r="S66">
        <v>25866</v>
      </c>
    </row>
    <row r="67" spans="1:19" x14ac:dyDescent="0.45">
      <c r="A67" t="s">
        <v>215</v>
      </c>
      <c r="B67" t="s">
        <v>198</v>
      </c>
      <c r="C67" t="s">
        <v>148</v>
      </c>
      <c r="D67">
        <v>0</v>
      </c>
      <c r="E67">
        <v>1</v>
      </c>
      <c r="F67">
        <v>0.19119404594178399</v>
      </c>
      <c r="G67">
        <v>9.9446059787664798E-3</v>
      </c>
      <c r="H67" t="s">
        <v>202</v>
      </c>
      <c r="K67" t="s">
        <v>202</v>
      </c>
      <c r="P67">
        <v>0.29359347951819897</v>
      </c>
      <c r="Q67">
        <v>1.1698502890751901E-2</v>
      </c>
      <c r="R67">
        <v>3084728</v>
      </c>
      <c r="S67">
        <v>2867</v>
      </c>
    </row>
    <row r="68" spans="1:19" x14ac:dyDescent="0.45">
      <c r="A68" t="s">
        <v>216</v>
      </c>
      <c r="B68" t="s">
        <v>198</v>
      </c>
      <c r="C68" t="s">
        <v>151</v>
      </c>
      <c r="D68">
        <v>0</v>
      </c>
      <c r="E68">
        <v>0</v>
      </c>
      <c r="F68">
        <v>0.29508092599104202</v>
      </c>
      <c r="G68">
        <v>3.9972156480455904E-3</v>
      </c>
      <c r="H68" t="s">
        <v>199</v>
      </c>
      <c r="K68" t="s">
        <v>199</v>
      </c>
      <c r="P68">
        <v>0.109686455355183</v>
      </c>
      <c r="Q68">
        <v>2.9399120275773001E-3</v>
      </c>
      <c r="R68">
        <v>17521875</v>
      </c>
      <c r="S68">
        <v>20411</v>
      </c>
    </row>
    <row r="69" spans="1:19" x14ac:dyDescent="0.45">
      <c r="A69" t="s">
        <v>217</v>
      </c>
      <c r="B69" t="s">
        <v>198</v>
      </c>
      <c r="C69" t="s">
        <v>151</v>
      </c>
      <c r="D69">
        <v>0</v>
      </c>
      <c r="E69">
        <v>1</v>
      </c>
      <c r="F69">
        <v>0.37330706812812697</v>
      </c>
      <c r="G69">
        <v>1.3087136392933499E-2</v>
      </c>
      <c r="H69" t="s">
        <v>199</v>
      </c>
      <c r="K69" t="s">
        <v>199</v>
      </c>
      <c r="P69">
        <v>0.10764699875301301</v>
      </c>
      <c r="Q69">
        <v>8.7403199057224708E-3</v>
      </c>
      <c r="R69">
        <v>3125876</v>
      </c>
      <c r="S69">
        <v>2244</v>
      </c>
    </row>
    <row r="70" spans="1:19" x14ac:dyDescent="0.45">
      <c r="A70" t="s">
        <v>218</v>
      </c>
      <c r="B70" t="s">
        <v>198</v>
      </c>
      <c r="C70" t="s">
        <v>151</v>
      </c>
      <c r="D70">
        <v>0</v>
      </c>
      <c r="E70">
        <v>0</v>
      </c>
      <c r="F70">
        <v>0.289958128255144</v>
      </c>
      <c r="G70">
        <v>3.9435425667788699E-3</v>
      </c>
      <c r="H70" t="s">
        <v>202</v>
      </c>
      <c r="K70" t="s">
        <v>202</v>
      </c>
      <c r="P70">
        <v>0.386486027908651</v>
      </c>
      <c r="Q70">
        <v>4.3367256319586699E-3</v>
      </c>
      <c r="R70">
        <v>17698552</v>
      </c>
      <c r="S70">
        <v>22243</v>
      </c>
    </row>
    <row r="71" spans="1:19" x14ac:dyDescent="0.45">
      <c r="A71" t="s">
        <v>219</v>
      </c>
      <c r="B71" t="s">
        <v>198</v>
      </c>
      <c r="C71" t="s">
        <v>151</v>
      </c>
      <c r="D71">
        <v>0</v>
      </c>
      <c r="E71">
        <v>1</v>
      </c>
      <c r="F71">
        <v>0.38020871547461699</v>
      </c>
      <c r="G71">
        <v>1.2983648238921199E-2</v>
      </c>
      <c r="H71" t="s">
        <v>202</v>
      </c>
      <c r="K71" t="s">
        <v>202</v>
      </c>
      <c r="P71">
        <v>0.30452921193945898</v>
      </c>
      <c r="Q71">
        <v>1.3567076518903201E-2</v>
      </c>
      <c r="R71">
        <v>3123993</v>
      </c>
      <c r="S71">
        <v>2433</v>
      </c>
    </row>
    <row r="72" spans="1:19" x14ac:dyDescent="0.45">
      <c r="A72" t="s">
        <v>220</v>
      </c>
      <c r="B72" t="s">
        <v>221</v>
      </c>
      <c r="C72" t="s">
        <v>138</v>
      </c>
      <c r="D72">
        <v>0</v>
      </c>
      <c r="E72">
        <v>0</v>
      </c>
      <c r="F72">
        <v>2.1900512503541199E-2</v>
      </c>
      <c r="G72">
        <v>6.9415105066714597E-3</v>
      </c>
      <c r="H72" t="s">
        <v>222</v>
      </c>
      <c r="L72" t="s">
        <v>222</v>
      </c>
      <c r="P72">
        <v>0.85197926874715302</v>
      </c>
      <c r="Q72">
        <v>1.7186472377969299E-2</v>
      </c>
      <c r="R72">
        <v>1189101</v>
      </c>
      <c r="S72">
        <v>1857</v>
      </c>
    </row>
    <row r="73" spans="1:19" x14ac:dyDescent="0.45">
      <c r="A73" t="s">
        <v>223</v>
      </c>
      <c r="B73" t="s">
        <v>221</v>
      </c>
      <c r="C73" t="s">
        <v>138</v>
      </c>
      <c r="D73">
        <v>0</v>
      </c>
      <c r="E73">
        <v>1</v>
      </c>
      <c r="F73">
        <v>0.12030398623458601</v>
      </c>
      <c r="G73">
        <v>5.1124840892514602E-2</v>
      </c>
      <c r="H73" t="s">
        <v>222</v>
      </c>
      <c r="L73" t="s">
        <v>222</v>
      </c>
      <c r="P73">
        <v>0.93322656701810602</v>
      </c>
      <c r="Q73">
        <v>4.5713176207089798E-2</v>
      </c>
      <c r="R73">
        <v>207140</v>
      </c>
      <c r="S73">
        <v>253</v>
      </c>
    </row>
    <row r="74" spans="1:19" x14ac:dyDescent="0.45">
      <c r="A74" t="s">
        <v>224</v>
      </c>
      <c r="B74" t="s">
        <v>221</v>
      </c>
      <c r="C74" t="s">
        <v>138</v>
      </c>
      <c r="D74">
        <v>0</v>
      </c>
      <c r="E74">
        <v>0</v>
      </c>
      <c r="F74">
        <v>4.4724088116847499E-2</v>
      </c>
      <c r="G74">
        <v>3.7966675450607401E-3</v>
      </c>
      <c r="H74" t="s">
        <v>225</v>
      </c>
      <c r="L74" t="s">
        <v>225</v>
      </c>
      <c r="P74">
        <v>0.32365150715406499</v>
      </c>
      <c r="Q74">
        <v>8.9477826169908001E-3</v>
      </c>
      <c r="R74">
        <v>4798505</v>
      </c>
      <c r="S74">
        <v>5937</v>
      </c>
    </row>
    <row r="75" spans="1:19" x14ac:dyDescent="0.45">
      <c r="A75" t="s">
        <v>226</v>
      </c>
      <c r="B75" t="s">
        <v>221</v>
      </c>
      <c r="C75" t="s">
        <v>138</v>
      </c>
      <c r="D75">
        <v>0</v>
      </c>
      <c r="E75">
        <v>1</v>
      </c>
      <c r="F75">
        <v>8.2847514622327201E-2</v>
      </c>
      <c r="G75">
        <v>1.5659533764115999E-2</v>
      </c>
      <c r="H75" t="s">
        <v>225</v>
      </c>
      <c r="L75" t="s">
        <v>225</v>
      </c>
      <c r="P75">
        <v>0.36928952275554999</v>
      </c>
      <c r="Q75">
        <v>2.8264476104141501E-2</v>
      </c>
      <c r="R75">
        <v>806094</v>
      </c>
      <c r="S75">
        <v>827</v>
      </c>
    </row>
    <row r="76" spans="1:19" x14ac:dyDescent="0.45">
      <c r="A76" t="s">
        <v>227</v>
      </c>
      <c r="B76" t="s">
        <v>221</v>
      </c>
      <c r="C76" t="s">
        <v>138</v>
      </c>
      <c r="D76">
        <v>0</v>
      </c>
      <c r="E76">
        <v>0</v>
      </c>
      <c r="F76">
        <v>8.0399212675242998E-2</v>
      </c>
      <c r="G76">
        <v>3.2006571822490999E-3</v>
      </c>
      <c r="H76" t="s">
        <v>228</v>
      </c>
      <c r="L76" t="s">
        <v>228</v>
      </c>
      <c r="P76">
        <v>0.186477509036859</v>
      </c>
      <c r="Q76">
        <v>4.3988234310297896E-3</v>
      </c>
      <c r="R76">
        <v>7303990</v>
      </c>
      <c r="S76">
        <v>9887</v>
      </c>
    </row>
    <row r="77" spans="1:19" x14ac:dyDescent="0.45">
      <c r="A77" t="s">
        <v>229</v>
      </c>
      <c r="B77" t="s">
        <v>221</v>
      </c>
      <c r="C77" t="s">
        <v>138</v>
      </c>
      <c r="D77">
        <v>0</v>
      </c>
      <c r="E77">
        <v>1</v>
      </c>
      <c r="F77">
        <v>9.29843504325744E-2</v>
      </c>
      <c r="G77">
        <v>8.3986968935759708E-3</v>
      </c>
      <c r="H77" t="s">
        <v>228</v>
      </c>
      <c r="L77" t="s">
        <v>228</v>
      </c>
      <c r="P77">
        <v>0.123150925120528</v>
      </c>
      <c r="Q77">
        <v>9.7184948233533901E-3</v>
      </c>
      <c r="R77">
        <v>1618892</v>
      </c>
      <c r="S77">
        <v>1743</v>
      </c>
    </row>
    <row r="78" spans="1:19" x14ac:dyDescent="0.45">
      <c r="A78" t="s">
        <v>230</v>
      </c>
      <c r="B78" t="s">
        <v>221</v>
      </c>
      <c r="C78" t="s">
        <v>138</v>
      </c>
      <c r="D78">
        <v>0</v>
      </c>
      <c r="E78">
        <v>0</v>
      </c>
      <c r="F78">
        <v>0.13475692515073401</v>
      </c>
      <c r="G78">
        <v>3.06479917425591E-3</v>
      </c>
      <c r="H78" t="s">
        <v>231</v>
      </c>
      <c r="L78" t="s">
        <v>231</v>
      </c>
      <c r="P78">
        <v>0.23412672897804501</v>
      </c>
      <c r="Q78">
        <v>3.5067568414836399E-3</v>
      </c>
      <c r="R78">
        <v>10777582</v>
      </c>
      <c r="S78">
        <v>16459</v>
      </c>
    </row>
    <row r="79" spans="1:19" x14ac:dyDescent="0.45">
      <c r="A79" t="s">
        <v>232</v>
      </c>
      <c r="B79" t="s">
        <v>221</v>
      </c>
      <c r="C79" t="s">
        <v>138</v>
      </c>
      <c r="D79">
        <v>0</v>
      </c>
      <c r="E79">
        <v>1</v>
      </c>
      <c r="F79">
        <v>0.14086929190157699</v>
      </c>
      <c r="G79">
        <v>8.3437070668763696E-3</v>
      </c>
      <c r="H79" t="s">
        <v>231</v>
      </c>
      <c r="L79" t="s">
        <v>231</v>
      </c>
      <c r="P79">
        <v>0.21467298169794299</v>
      </c>
      <c r="Q79">
        <v>9.6001033668638592E-3</v>
      </c>
      <c r="R79">
        <v>2003784</v>
      </c>
      <c r="S79">
        <v>2429</v>
      </c>
    </row>
    <row r="80" spans="1:19" x14ac:dyDescent="0.45">
      <c r="A80" t="s">
        <v>233</v>
      </c>
      <c r="B80" t="s">
        <v>221</v>
      </c>
      <c r="C80" t="s">
        <v>138</v>
      </c>
      <c r="D80">
        <v>0</v>
      </c>
      <c r="E80">
        <v>0</v>
      </c>
      <c r="F80">
        <v>0.17831430866693199</v>
      </c>
      <c r="G80">
        <v>3.6447450920895799E-3</v>
      </c>
      <c r="H80" t="s">
        <v>234</v>
      </c>
      <c r="L80" t="s">
        <v>234</v>
      </c>
      <c r="P80">
        <v>0.28347382748688299</v>
      </c>
      <c r="Q80">
        <v>4.0302287833747603E-3</v>
      </c>
      <c r="R80">
        <v>11196912</v>
      </c>
      <c r="S80">
        <v>17685</v>
      </c>
    </row>
    <row r="81" spans="1:19" x14ac:dyDescent="0.45">
      <c r="A81" t="s">
        <v>235</v>
      </c>
      <c r="B81" t="s">
        <v>221</v>
      </c>
      <c r="C81" t="s">
        <v>138</v>
      </c>
      <c r="D81">
        <v>0</v>
      </c>
      <c r="E81">
        <v>1</v>
      </c>
      <c r="F81">
        <v>0.19567524473101799</v>
      </c>
      <c r="G81">
        <v>1.19909828428949E-2</v>
      </c>
      <c r="H81" t="s">
        <v>234</v>
      </c>
      <c r="L81" t="s">
        <v>234</v>
      </c>
      <c r="P81">
        <v>0.27268653072418297</v>
      </c>
      <c r="Q81">
        <v>1.33696068398371E-2</v>
      </c>
      <c r="R81">
        <v>1341765</v>
      </c>
      <c r="S81">
        <v>1714</v>
      </c>
    </row>
    <row r="82" spans="1:19" x14ac:dyDescent="0.45">
      <c r="A82" t="s">
        <v>236</v>
      </c>
      <c r="B82" t="s">
        <v>221</v>
      </c>
      <c r="C82" t="s">
        <v>142</v>
      </c>
      <c r="D82">
        <v>0</v>
      </c>
      <c r="E82">
        <v>0</v>
      </c>
      <c r="F82">
        <v>5.3651947705442897E-2</v>
      </c>
      <c r="G82">
        <v>1.1168606975566099E-2</v>
      </c>
      <c r="H82" t="s">
        <v>222</v>
      </c>
      <c r="L82" t="s">
        <v>222</v>
      </c>
      <c r="P82">
        <v>0.84221645951541402</v>
      </c>
      <c r="Q82">
        <v>1.84118427964769E-2</v>
      </c>
      <c r="R82">
        <v>1173994</v>
      </c>
      <c r="S82">
        <v>1793</v>
      </c>
    </row>
    <row r="83" spans="1:19" x14ac:dyDescent="0.45">
      <c r="A83" t="s">
        <v>237</v>
      </c>
      <c r="B83" t="s">
        <v>221</v>
      </c>
      <c r="C83" t="s">
        <v>142</v>
      </c>
      <c r="D83">
        <v>0</v>
      </c>
      <c r="E83">
        <v>1</v>
      </c>
      <c r="F83">
        <v>2.4149814334945102E-2</v>
      </c>
      <c r="G83">
        <v>2.3882515996492201E-2</v>
      </c>
      <c r="H83" t="s">
        <v>222</v>
      </c>
      <c r="L83" t="s">
        <v>222</v>
      </c>
      <c r="P83">
        <v>0.88225040310280201</v>
      </c>
      <c r="Q83">
        <v>6.4237176876427701E-2</v>
      </c>
      <c r="R83">
        <v>217690</v>
      </c>
      <c r="S83">
        <v>219</v>
      </c>
    </row>
    <row r="84" spans="1:19" x14ac:dyDescent="0.45">
      <c r="A84" t="s">
        <v>238</v>
      </c>
      <c r="B84" t="s">
        <v>221</v>
      </c>
      <c r="C84" t="s">
        <v>142</v>
      </c>
      <c r="D84">
        <v>0</v>
      </c>
      <c r="E84">
        <v>0</v>
      </c>
      <c r="F84">
        <v>4.3915018697397501E-2</v>
      </c>
      <c r="G84">
        <v>3.6518604662183398E-3</v>
      </c>
      <c r="H84" t="s">
        <v>225</v>
      </c>
      <c r="L84" t="s">
        <v>225</v>
      </c>
      <c r="P84">
        <v>0.33289311052565901</v>
      </c>
      <c r="Q84">
        <v>9.0475861635779305E-3</v>
      </c>
      <c r="R84">
        <v>4725681</v>
      </c>
      <c r="S84">
        <v>5806</v>
      </c>
    </row>
    <row r="85" spans="1:19" x14ac:dyDescent="0.45">
      <c r="A85" t="s">
        <v>239</v>
      </c>
      <c r="B85" t="s">
        <v>221</v>
      </c>
      <c r="C85" t="s">
        <v>142</v>
      </c>
      <c r="D85">
        <v>0</v>
      </c>
      <c r="E85">
        <v>1</v>
      </c>
      <c r="F85">
        <v>6.6799899327939199E-2</v>
      </c>
      <c r="G85">
        <v>1.2765058378506699E-2</v>
      </c>
      <c r="H85" t="s">
        <v>225</v>
      </c>
      <c r="L85" t="s">
        <v>225</v>
      </c>
      <c r="P85">
        <v>0.35847439468609399</v>
      </c>
      <c r="Q85">
        <v>3.00069361540121E-2</v>
      </c>
      <c r="R85">
        <v>796634</v>
      </c>
      <c r="S85">
        <v>748</v>
      </c>
    </row>
    <row r="86" spans="1:19" x14ac:dyDescent="0.45">
      <c r="A86" t="s">
        <v>240</v>
      </c>
      <c r="B86" t="s">
        <v>221</v>
      </c>
      <c r="C86" t="s">
        <v>142</v>
      </c>
      <c r="D86">
        <v>0</v>
      </c>
      <c r="E86">
        <v>0</v>
      </c>
      <c r="F86">
        <v>8.2729875831950697E-2</v>
      </c>
      <c r="G86">
        <v>3.33873965711787E-3</v>
      </c>
      <c r="H86" t="s">
        <v>228</v>
      </c>
      <c r="L86" t="s">
        <v>228</v>
      </c>
      <c r="P86">
        <v>0.183658555830646</v>
      </c>
      <c r="Q86">
        <v>4.3977870548746398E-3</v>
      </c>
      <c r="R86">
        <v>7364475</v>
      </c>
      <c r="S86">
        <v>9651</v>
      </c>
    </row>
    <row r="87" spans="1:19" x14ac:dyDescent="0.45">
      <c r="A87" t="s">
        <v>241</v>
      </c>
      <c r="B87" t="s">
        <v>221</v>
      </c>
      <c r="C87" t="s">
        <v>142</v>
      </c>
      <c r="D87">
        <v>0</v>
      </c>
      <c r="E87">
        <v>1</v>
      </c>
      <c r="F87">
        <v>9.1061713522300303E-2</v>
      </c>
      <c r="G87">
        <v>8.9253784396572406E-3</v>
      </c>
      <c r="H87" t="s">
        <v>228</v>
      </c>
      <c r="L87" t="s">
        <v>228</v>
      </c>
      <c r="P87">
        <v>0.145124580506064</v>
      </c>
      <c r="Q87">
        <v>1.1292505367461099E-2</v>
      </c>
      <c r="R87">
        <v>1595483</v>
      </c>
      <c r="S87">
        <v>1554</v>
      </c>
    </row>
    <row r="88" spans="1:19" x14ac:dyDescent="0.45">
      <c r="A88" t="s">
        <v>242</v>
      </c>
      <c r="B88" t="s">
        <v>221</v>
      </c>
      <c r="C88" t="s">
        <v>142</v>
      </c>
      <c r="D88">
        <v>0</v>
      </c>
      <c r="E88">
        <v>0</v>
      </c>
      <c r="F88">
        <v>0.13745364455790701</v>
      </c>
      <c r="G88">
        <v>3.1802157028382899E-3</v>
      </c>
      <c r="H88" t="s">
        <v>231</v>
      </c>
      <c r="L88" t="s">
        <v>231</v>
      </c>
      <c r="P88">
        <v>0.223416014462546</v>
      </c>
      <c r="Q88">
        <v>3.4774571851112798E-3</v>
      </c>
      <c r="R88">
        <v>10690442</v>
      </c>
      <c r="S88">
        <v>15873</v>
      </c>
    </row>
    <row r="89" spans="1:19" x14ac:dyDescent="0.45">
      <c r="A89" t="s">
        <v>243</v>
      </c>
      <c r="B89" t="s">
        <v>221</v>
      </c>
      <c r="C89" t="s">
        <v>142</v>
      </c>
      <c r="D89">
        <v>0</v>
      </c>
      <c r="E89">
        <v>1</v>
      </c>
      <c r="F89">
        <v>0.15925745050578799</v>
      </c>
      <c r="G89">
        <v>9.2639234334155503E-3</v>
      </c>
      <c r="H89" t="s">
        <v>231</v>
      </c>
      <c r="L89" t="s">
        <v>231</v>
      </c>
      <c r="P89">
        <v>0.227822540978769</v>
      </c>
      <c r="Q89">
        <v>1.11513938831127E-2</v>
      </c>
      <c r="R89">
        <v>2040166</v>
      </c>
      <c r="S89">
        <v>2142</v>
      </c>
    </row>
    <row r="90" spans="1:19" x14ac:dyDescent="0.45">
      <c r="A90" t="s">
        <v>244</v>
      </c>
      <c r="B90" t="s">
        <v>221</v>
      </c>
      <c r="C90" t="s">
        <v>142</v>
      </c>
      <c r="D90">
        <v>0</v>
      </c>
      <c r="E90">
        <v>0</v>
      </c>
      <c r="F90">
        <v>0.18296109129454899</v>
      </c>
      <c r="G90">
        <v>3.7927250690179999E-3</v>
      </c>
      <c r="H90" t="s">
        <v>234</v>
      </c>
      <c r="L90" t="s">
        <v>234</v>
      </c>
      <c r="P90">
        <v>0.28803057411951599</v>
      </c>
      <c r="Q90">
        <v>4.2084632105535598E-3</v>
      </c>
      <c r="R90">
        <v>11399544</v>
      </c>
      <c r="S90">
        <v>17040</v>
      </c>
    </row>
    <row r="91" spans="1:19" x14ac:dyDescent="0.45">
      <c r="A91" t="s">
        <v>245</v>
      </c>
      <c r="B91" t="s">
        <v>221</v>
      </c>
      <c r="C91" t="s">
        <v>142</v>
      </c>
      <c r="D91">
        <v>0</v>
      </c>
      <c r="E91">
        <v>1</v>
      </c>
      <c r="F91">
        <v>0.204184534038334</v>
      </c>
      <c r="G91">
        <v>1.27569463366397E-2</v>
      </c>
      <c r="H91" t="s">
        <v>234</v>
      </c>
      <c r="L91" t="s">
        <v>234</v>
      </c>
      <c r="P91">
        <v>0.28778128866340802</v>
      </c>
      <c r="Q91">
        <v>1.43885552927075E-2</v>
      </c>
      <c r="R91">
        <v>1319546</v>
      </c>
      <c r="S91">
        <v>1468</v>
      </c>
    </row>
    <row r="92" spans="1:19" x14ac:dyDescent="0.45">
      <c r="A92" t="s">
        <v>246</v>
      </c>
      <c r="B92" t="s">
        <v>221</v>
      </c>
      <c r="C92" t="s">
        <v>145</v>
      </c>
      <c r="D92">
        <v>0</v>
      </c>
      <c r="E92">
        <v>0</v>
      </c>
      <c r="F92">
        <v>3.9805353514532203E-2</v>
      </c>
      <c r="G92">
        <v>1.12857149453065E-2</v>
      </c>
      <c r="H92" t="s">
        <v>222</v>
      </c>
      <c r="L92" t="s">
        <v>222</v>
      </c>
      <c r="P92">
        <v>0.84250840545027095</v>
      </c>
      <c r="Q92">
        <v>2.31822328093385E-2</v>
      </c>
      <c r="R92">
        <v>1214993</v>
      </c>
      <c r="S92">
        <v>1492</v>
      </c>
    </row>
    <row r="93" spans="1:19" x14ac:dyDescent="0.45">
      <c r="A93" t="s">
        <v>247</v>
      </c>
      <c r="B93" t="s">
        <v>221</v>
      </c>
      <c r="C93" t="s">
        <v>145</v>
      </c>
      <c r="D93">
        <v>0</v>
      </c>
      <c r="E93">
        <v>1</v>
      </c>
      <c r="F93">
        <v>0.101549712693714</v>
      </c>
      <c r="G93">
        <v>6.8312379607630494E-2</v>
      </c>
      <c r="H93" t="s">
        <v>222</v>
      </c>
      <c r="L93" t="s">
        <v>222</v>
      </c>
      <c r="P93">
        <v>1</v>
      </c>
      <c r="Q93">
        <v>0</v>
      </c>
      <c r="R93">
        <v>207512</v>
      </c>
      <c r="S93">
        <v>163</v>
      </c>
    </row>
    <row r="94" spans="1:19" x14ac:dyDescent="0.45">
      <c r="A94" t="s">
        <v>248</v>
      </c>
      <c r="B94" t="s">
        <v>221</v>
      </c>
      <c r="C94" t="s">
        <v>145</v>
      </c>
      <c r="D94">
        <v>0</v>
      </c>
      <c r="E94">
        <v>0</v>
      </c>
      <c r="F94">
        <v>6.1542824532714202E-2</v>
      </c>
      <c r="G94">
        <v>5.0965776271663498E-3</v>
      </c>
      <c r="H94" t="s">
        <v>225</v>
      </c>
      <c r="L94" t="s">
        <v>225</v>
      </c>
      <c r="P94">
        <v>0.33695084605751402</v>
      </c>
      <c r="Q94">
        <v>1.0730273535794701E-2</v>
      </c>
      <c r="R94">
        <v>4669295</v>
      </c>
      <c r="S94">
        <v>4454</v>
      </c>
    </row>
    <row r="95" spans="1:19" x14ac:dyDescent="0.45">
      <c r="A95" t="s">
        <v>249</v>
      </c>
      <c r="B95" t="s">
        <v>221</v>
      </c>
      <c r="C95" t="s">
        <v>145</v>
      </c>
      <c r="D95">
        <v>0</v>
      </c>
      <c r="E95">
        <v>1</v>
      </c>
      <c r="F95">
        <v>9.6331667346338801E-2</v>
      </c>
      <c r="G95">
        <v>1.7738702922489E-2</v>
      </c>
      <c r="H95" t="s">
        <v>225</v>
      </c>
      <c r="L95" t="s">
        <v>225</v>
      </c>
      <c r="P95">
        <v>0.37239629144595798</v>
      </c>
      <c r="Q95">
        <v>3.66374417422081E-2</v>
      </c>
      <c r="R95">
        <v>760702</v>
      </c>
      <c r="S95">
        <v>504</v>
      </c>
    </row>
    <row r="96" spans="1:19" x14ac:dyDescent="0.45">
      <c r="A96" t="s">
        <v>250</v>
      </c>
      <c r="B96" t="s">
        <v>221</v>
      </c>
      <c r="C96" t="s">
        <v>145</v>
      </c>
      <c r="D96">
        <v>0</v>
      </c>
      <c r="E96">
        <v>0</v>
      </c>
      <c r="F96">
        <v>0.123900840710318</v>
      </c>
      <c r="G96">
        <v>4.8925615298529698E-3</v>
      </c>
      <c r="H96" t="s">
        <v>228</v>
      </c>
      <c r="L96" t="s">
        <v>228</v>
      </c>
      <c r="P96">
        <v>0.171601619659557</v>
      </c>
      <c r="Q96">
        <v>5.1231503033473402E-3</v>
      </c>
      <c r="R96">
        <v>7262370</v>
      </c>
      <c r="S96">
        <v>7176</v>
      </c>
    </row>
    <row r="97" spans="1:19" x14ac:dyDescent="0.45">
      <c r="A97" t="s">
        <v>251</v>
      </c>
      <c r="B97" t="s">
        <v>221</v>
      </c>
      <c r="C97" t="s">
        <v>145</v>
      </c>
      <c r="D97">
        <v>0</v>
      </c>
      <c r="E97">
        <v>1</v>
      </c>
      <c r="F97">
        <v>0.121991736714632</v>
      </c>
      <c r="G97">
        <v>1.16293323187187E-2</v>
      </c>
      <c r="H97" t="s">
        <v>228</v>
      </c>
      <c r="L97" t="s">
        <v>228</v>
      </c>
      <c r="P97">
        <v>0.119091160539976</v>
      </c>
      <c r="Q97">
        <v>1.1925966570524599E-2</v>
      </c>
      <c r="R97">
        <v>1668763</v>
      </c>
      <c r="S97">
        <v>1113</v>
      </c>
    </row>
    <row r="98" spans="1:19" x14ac:dyDescent="0.45">
      <c r="A98" t="s">
        <v>252</v>
      </c>
      <c r="B98" t="s">
        <v>221</v>
      </c>
      <c r="C98" t="s">
        <v>145</v>
      </c>
      <c r="D98">
        <v>0</v>
      </c>
      <c r="E98">
        <v>0</v>
      </c>
      <c r="F98">
        <v>0.17620551151688801</v>
      </c>
      <c r="G98">
        <v>4.0216699319682997E-3</v>
      </c>
      <c r="H98" t="s">
        <v>231</v>
      </c>
      <c r="L98" t="s">
        <v>231</v>
      </c>
      <c r="P98">
        <v>0.23102788301010099</v>
      </c>
      <c r="Q98">
        <v>4.0922294900453196E-3</v>
      </c>
      <c r="R98">
        <v>10650899</v>
      </c>
      <c r="S98">
        <v>12687</v>
      </c>
    </row>
    <row r="99" spans="1:19" x14ac:dyDescent="0.45">
      <c r="A99" t="s">
        <v>253</v>
      </c>
      <c r="B99" t="s">
        <v>221</v>
      </c>
      <c r="C99" t="s">
        <v>145</v>
      </c>
      <c r="D99">
        <v>0</v>
      </c>
      <c r="E99">
        <v>1</v>
      </c>
      <c r="F99">
        <v>0.210335893909674</v>
      </c>
      <c r="G99">
        <v>1.18451878694854E-2</v>
      </c>
      <c r="H99" t="s">
        <v>231</v>
      </c>
      <c r="L99" t="s">
        <v>231</v>
      </c>
      <c r="P99">
        <v>0.19482703291641101</v>
      </c>
      <c r="Q99">
        <v>1.1207631293069901E-2</v>
      </c>
      <c r="R99">
        <v>2041151</v>
      </c>
      <c r="S99">
        <v>1604</v>
      </c>
    </row>
    <row r="100" spans="1:19" x14ac:dyDescent="0.45">
      <c r="A100" t="s">
        <v>254</v>
      </c>
      <c r="B100" t="s">
        <v>221</v>
      </c>
      <c r="C100" t="s">
        <v>145</v>
      </c>
      <c r="D100">
        <v>0</v>
      </c>
      <c r="E100">
        <v>0</v>
      </c>
      <c r="F100">
        <v>0.208067431096252</v>
      </c>
      <c r="G100">
        <v>4.3064630031441099E-3</v>
      </c>
      <c r="H100" t="s">
        <v>234</v>
      </c>
      <c r="L100" t="s">
        <v>234</v>
      </c>
      <c r="P100">
        <v>0.28024251136538503</v>
      </c>
      <c r="Q100">
        <v>4.5264954401232297E-3</v>
      </c>
      <c r="R100">
        <v>11448018</v>
      </c>
      <c r="S100">
        <v>14940</v>
      </c>
    </row>
    <row r="101" spans="1:19" x14ac:dyDescent="0.45">
      <c r="A101" t="s">
        <v>255</v>
      </c>
      <c r="B101" t="s">
        <v>221</v>
      </c>
      <c r="C101" t="s">
        <v>145</v>
      </c>
      <c r="D101">
        <v>0</v>
      </c>
      <c r="E101">
        <v>1</v>
      </c>
      <c r="F101">
        <v>0.23334561890166999</v>
      </c>
      <c r="G101">
        <v>1.49582875971143E-2</v>
      </c>
      <c r="H101" t="s">
        <v>234</v>
      </c>
      <c r="L101" t="s">
        <v>234</v>
      </c>
      <c r="P101">
        <v>0.26848078007224402</v>
      </c>
      <c r="Q101">
        <v>1.5691804887185301E-2</v>
      </c>
      <c r="R101">
        <v>1405824</v>
      </c>
      <c r="S101">
        <v>1229</v>
      </c>
    </row>
    <row r="102" spans="1:19" x14ac:dyDescent="0.45">
      <c r="A102" t="s">
        <v>256</v>
      </c>
      <c r="B102" t="s">
        <v>221</v>
      </c>
      <c r="C102" t="s">
        <v>148</v>
      </c>
      <c r="D102">
        <v>0</v>
      </c>
      <c r="E102">
        <v>0</v>
      </c>
      <c r="F102">
        <v>4.2647514410007803E-2</v>
      </c>
      <c r="G102">
        <v>1.20875153705112E-2</v>
      </c>
      <c r="H102" t="s">
        <v>222</v>
      </c>
      <c r="L102" t="s">
        <v>222</v>
      </c>
      <c r="P102">
        <v>0.819754791591773</v>
      </c>
      <c r="Q102">
        <v>2.5094500899101601E-2</v>
      </c>
      <c r="R102">
        <v>1265929</v>
      </c>
      <c r="S102">
        <v>1726</v>
      </c>
    </row>
    <row r="103" spans="1:19" x14ac:dyDescent="0.45">
      <c r="A103" t="s">
        <v>257</v>
      </c>
      <c r="B103" t="s">
        <v>221</v>
      </c>
      <c r="C103" t="s">
        <v>148</v>
      </c>
      <c r="D103">
        <v>0</v>
      </c>
      <c r="E103">
        <v>1</v>
      </c>
      <c r="F103">
        <v>0.10397151465352</v>
      </c>
      <c r="G103">
        <v>7.3097994649848105E-2</v>
      </c>
      <c r="H103" t="s">
        <v>222</v>
      </c>
      <c r="L103" t="s">
        <v>222</v>
      </c>
      <c r="P103">
        <v>0.93747684327528702</v>
      </c>
      <c r="Q103">
        <v>6.1424813495043203E-2</v>
      </c>
      <c r="R103">
        <v>193054</v>
      </c>
      <c r="S103">
        <v>179</v>
      </c>
    </row>
    <row r="104" spans="1:19" x14ac:dyDescent="0.45">
      <c r="A104" t="s">
        <v>258</v>
      </c>
      <c r="B104" t="s">
        <v>221</v>
      </c>
      <c r="C104" t="s">
        <v>148</v>
      </c>
      <c r="D104">
        <v>0</v>
      </c>
      <c r="E104">
        <v>0</v>
      </c>
      <c r="F104">
        <v>9.5070501941231303E-2</v>
      </c>
      <c r="G104">
        <v>6.1628439796900204E-3</v>
      </c>
      <c r="H104" t="s">
        <v>225</v>
      </c>
      <c r="L104" t="s">
        <v>225</v>
      </c>
      <c r="P104">
        <v>0.34064347362855402</v>
      </c>
      <c r="Q104">
        <v>1.0387341365132899E-2</v>
      </c>
      <c r="R104">
        <v>4547723</v>
      </c>
      <c r="S104">
        <v>4830</v>
      </c>
    </row>
    <row r="105" spans="1:19" x14ac:dyDescent="0.45">
      <c r="A105" t="s">
        <v>259</v>
      </c>
      <c r="B105" t="s">
        <v>221</v>
      </c>
      <c r="C105" t="s">
        <v>148</v>
      </c>
      <c r="D105">
        <v>0</v>
      </c>
      <c r="E105">
        <v>1</v>
      </c>
      <c r="F105">
        <v>0.167999405837645</v>
      </c>
      <c r="G105">
        <v>3.3588889988649499E-2</v>
      </c>
      <c r="H105" t="s">
        <v>225</v>
      </c>
      <c r="L105" t="s">
        <v>225</v>
      </c>
      <c r="P105">
        <v>0.35957761507498398</v>
      </c>
      <c r="Q105">
        <v>3.8779519113264702E-2</v>
      </c>
      <c r="R105">
        <v>799938</v>
      </c>
      <c r="S105">
        <v>559</v>
      </c>
    </row>
    <row r="106" spans="1:19" x14ac:dyDescent="0.45">
      <c r="A106" t="s">
        <v>260</v>
      </c>
      <c r="B106" t="s">
        <v>221</v>
      </c>
      <c r="C106" t="s">
        <v>148</v>
      </c>
      <c r="D106">
        <v>0</v>
      </c>
      <c r="E106">
        <v>0</v>
      </c>
      <c r="F106">
        <v>0.159786693309762</v>
      </c>
      <c r="G106">
        <v>5.0128938905293101E-3</v>
      </c>
      <c r="H106" t="s">
        <v>228</v>
      </c>
      <c r="L106" t="s">
        <v>228</v>
      </c>
      <c r="P106">
        <v>0.168195954693556</v>
      </c>
      <c r="Q106">
        <v>5.0412240547030402E-3</v>
      </c>
      <c r="R106">
        <v>7298917</v>
      </c>
      <c r="S106">
        <v>7948</v>
      </c>
    </row>
    <row r="107" spans="1:19" x14ac:dyDescent="0.45">
      <c r="A107" t="s">
        <v>261</v>
      </c>
      <c r="B107" t="s">
        <v>221</v>
      </c>
      <c r="C107" t="s">
        <v>148</v>
      </c>
      <c r="D107">
        <v>0</v>
      </c>
      <c r="E107">
        <v>1</v>
      </c>
      <c r="F107">
        <v>0.18142460340417399</v>
      </c>
      <c r="G107">
        <v>1.40901551797534E-2</v>
      </c>
      <c r="H107" t="s">
        <v>228</v>
      </c>
      <c r="L107" t="s">
        <v>228</v>
      </c>
      <c r="P107">
        <v>8.7030892870308907E-2</v>
      </c>
      <c r="Q107">
        <v>1.0361613886033299E-2</v>
      </c>
      <c r="R107">
        <v>1602354</v>
      </c>
      <c r="S107">
        <v>1163</v>
      </c>
    </row>
    <row r="108" spans="1:19" x14ac:dyDescent="0.45">
      <c r="A108" t="s">
        <v>262</v>
      </c>
      <c r="B108" t="s">
        <v>221</v>
      </c>
      <c r="C108" t="s">
        <v>148</v>
      </c>
      <c r="D108">
        <v>0</v>
      </c>
      <c r="E108">
        <v>0</v>
      </c>
      <c r="F108">
        <v>0.19448783764698299</v>
      </c>
      <c r="G108">
        <v>4.0135572201396097E-3</v>
      </c>
      <c r="H108" t="s">
        <v>231</v>
      </c>
      <c r="L108" t="s">
        <v>231</v>
      </c>
      <c r="P108">
        <v>0.221123412120283</v>
      </c>
      <c r="Q108">
        <v>3.94935815247556E-3</v>
      </c>
      <c r="R108">
        <v>10616379</v>
      </c>
      <c r="S108">
        <v>14574</v>
      </c>
    </row>
    <row r="109" spans="1:19" x14ac:dyDescent="0.45">
      <c r="A109" t="s">
        <v>263</v>
      </c>
      <c r="B109" t="s">
        <v>221</v>
      </c>
      <c r="C109" t="s">
        <v>148</v>
      </c>
      <c r="D109">
        <v>0</v>
      </c>
      <c r="E109">
        <v>1</v>
      </c>
      <c r="F109">
        <v>0.22526546989878499</v>
      </c>
      <c r="G109">
        <v>1.2041880047665999E-2</v>
      </c>
      <c r="H109" t="s">
        <v>231</v>
      </c>
      <c r="L109" t="s">
        <v>231</v>
      </c>
      <c r="P109">
        <v>0.208752856898096</v>
      </c>
      <c r="Q109">
        <v>1.15087772110266E-2</v>
      </c>
      <c r="R109">
        <v>2025982</v>
      </c>
      <c r="S109">
        <v>1847</v>
      </c>
    </row>
    <row r="110" spans="1:19" x14ac:dyDescent="0.45">
      <c r="A110" t="s">
        <v>264</v>
      </c>
      <c r="B110" t="s">
        <v>221</v>
      </c>
      <c r="C110" t="s">
        <v>148</v>
      </c>
      <c r="D110">
        <v>0</v>
      </c>
      <c r="E110">
        <v>0</v>
      </c>
      <c r="F110">
        <v>0.22064614044726</v>
      </c>
      <c r="G110">
        <v>3.8637499962790901E-3</v>
      </c>
      <c r="H110" t="s">
        <v>234</v>
      </c>
      <c r="L110" t="s">
        <v>234</v>
      </c>
      <c r="P110">
        <v>0.274668437561845</v>
      </c>
      <c r="Q110">
        <v>3.9563402468374698E-3</v>
      </c>
      <c r="R110">
        <v>11432345</v>
      </c>
      <c r="S110">
        <v>20322</v>
      </c>
    </row>
    <row r="111" spans="1:19" x14ac:dyDescent="0.45">
      <c r="A111" t="s">
        <v>265</v>
      </c>
      <c r="B111" t="s">
        <v>221</v>
      </c>
      <c r="C111" t="s">
        <v>148</v>
      </c>
      <c r="D111">
        <v>0</v>
      </c>
      <c r="E111">
        <v>1</v>
      </c>
      <c r="F111">
        <v>0.244110980851895</v>
      </c>
      <c r="G111">
        <v>1.34867767091984E-2</v>
      </c>
      <c r="H111" t="s">
        <v>234</v>
      </c>
      <c r="L111" t="s">
        <v>234</v>
      </c>
      <c r="P111">
        <v>0.245237421693833</v>
      </c>
      <c r="Q111">
        <v>1.37122781193782E-2</v>
      </c>
      <c r="R111">
        <v>1562401</v>
      </c>
      <c r="S111">
        <v>1733</v>
      </c>
    </row>
    <row r="112" spans="1:19" x14ac:dyDescent="0.45">
      <c r="A112" t="s">
        <v>266</v>
      </c>
      <c r="B112" t="s">
        <v>221</v>
      </c>
      <c r="C112" t="s">
        <v>151</v>
      </c>
      <c r="D112">
        <v>0</v>
      </c>
      <c r="E112">
        <v>0</v>
      </c>
      <c r="F112">
        <v>3.2553330279940597E-2</v>
      </c>
      <c r="G112">
        <v>9.5703019209324308E-3</v>
      </c>
      <c r="H112" t="s">
        <v>222</v>
      </c>
      <c r="L112" t="s">
        <v>222</v>
      </c>
      <c r="P112">
        <v>0.86375160275090301</v>
      </c>
      <c r="Q112">
        <v>2.01927874360463E-2</v>
      </c>
      <c r="R112">
        <v>1233436</v>
      </c>
      <c r="S112">
        <v>1516</v>
      </c>
    </row>
    <row r="113" spans="1:19" x14ac:dyDescent="0.45">
      <c r="A113" t="s">
        <v>267</v>
      </c>
      <c r="B113" t="s">
        <v>221</v>
      </c>
      <c r="C113" t="s">
        <v>151</v>
      </c>
      <c r="D113">
        <v>0</v>
      </c>
      <c r="E113">
        <v>1</v>
      </c>
      <c r="F113">
        <v>6.71823861945849E-2</v>
      </c>
      <c r="G113">
        <v>6.47433807555549E-2</v>
      </c>
      <c r="H113" t="s">
        <v>222</v>
      </c>
      <c r="L113" t="s">
        <v>222</v>
      </c>
      <c r="P113">
        <v>0.88309779000284505</v>
      </c>
      <c r="Q113">
        <v>7.8368372761000199E-2</v>
      </c>
      <c r="R113">
        <v>231622</v>
      </c>
      <c r="S113">
        <v>177</v>
      </c>
    </row>
    <row r="114" spans="1:19" x14ac:dyDescent="0.45">
      <c r="A114" t="s">
        <v>268</v>
      </c>
      <c r="B114" t="s">
        <v>221</v>
      </c>
      <c r="C114" t="s">
        <v>151</v>
      </c>
      <c r="D114">
        <v>0</v>
      </c>
      <c r="E114">
        <v>0</v>
      </c>
      <c r="F114">
        <v>0.13849809291565099</v>
      </c>
      <c r="G114">
        <v>8.6315527256087994E-3</v>
      </c>
      <c r="H114" t="s">
        <v>225</v>
      </c>
      <c r="L114" t="s">
        <v>225</v>
      </c>
      <c r="P114">
        <v>0.33096558921546998</v>
      </c>
      <c r="Q114">
        <v>1.1185998286736699E-2</v>
      </c>
      <c r="R114">
        <v>4511887</v>
      </c>
      <c r="S114">
        <v>4070</v>
      </c>
    </row>
    <row r="115" spans="1:19" x14ac:dyDescent="0.45">
      <c r="A115" t="s">
        <v>269</v>
      </c>
      <c r="B115" t="s">
        <v>221</v>
      </c>
      <c r="C115" t="s">
        <v>151</v>
      </c>
      <c r="D115">
        <v>0</v>
      </c>
      <c r="E115">
        <v>1</v>
      </c>
      <c r="F115">
        <v>0.23239503066519901</v>
      </c>
      <c r="G115">
        <v>3.2170844371162299E-2</v>
      </c>
      <c r="H115" t="s">
        <v>225</v>
      </c>
      <c r="L115" t="s">
        <v>225</v>
      </c>
      <c r="P115">
        <v>0.334602121936101</v>
      </c>
      <c r="Q115">
        <v>3.6324472765543202E-2</v>
      </c>
      <c r="R115">
        <v>843758</v>
      </c>
      <c r="S115">
        <v>480</v>
      </c>
    </row>
    <row r="116" spans="1:19" x14ac:dyDescent="0.45">
      <c r="A116" t="s">
        <v>270</v>
      </c>
      <c r="B116" t="s">
        <v>221</v>
      </c>
      <c r="C116" t="s">
        <v>151</v>
      </c>
      <c r="D116">
        <v>0</v>
      </c>
      <c r="E116">
        <v>0</v>
      </c>
      <c r="F116">
        <v>0.27900540464418999</v>
      </c>
      <c r="G116">
        <v>6.5739085682878203E-3</v>
      </c>
      <c r="H116" t="s">
        <v>228</v>
      </c>
      <c r="L116" t="s">
        <v>228</v>
      </c>
      <c r="P116">
        <v>0.17603672825648001</v>
      </c>
      <c r="Q116">
        <v>5.4279194997019402E-3</v>
      </c>
      <c r="R116">
        <v>7311743</v>
      </c>
      <c r="S116">
        <v>7106</v>
      </c>
    </row>
    <row r="117" spans="1:19" x14ac:dyDescent="0.45">
      <c r="A117" t="s">
        <v>271</v>
      </c>
      <c r="B117" t="s">
        <v>221</v>
      </c>
      <c r="C117" t="s">
        <v>151</v>
      </c>
      <c r="D117">
        <v>0</v>
      </c>
      <c r="E117">
        <v>1</v>
      </c>
      <c r="F117">
        <v>0.40236273594622401</v>
      </c>
      <c r="G117">
        <v>2.0100356167304701E-2</v>
      </c>
      <c r="H117" t="s">
        <v>228</v>
      </c>
      <c r="L117" t="s">
        <v>228</v>
      </c>
      <c r="P117">
        <v>9.2374604251259207E-2</v>
      </c>
      <c r="Q117">
        <v>1.36625252373033E-2</v>
      </c>
      <c r="R117">
        <v>1605187</v>
      </c>
      <c r="S117">
        <v>975</v>
      </c>
    </row>
    <row r="118" spans="1:19" x14ac:dyDescent="0.45">
      <c r="A118" t="s">
        <v>272</v>
      </c>
      <c r="B118" t="s">
        <v>221</v>
      </c>
      <c r="C118" t="s">
        <v>151</v>
      </c>
      <c r="D118">
        <v>0</v>
      </c>
      <c r="E118">
        <v>0</v>
      </c>
      <c r="F118">
        <v>0.33376718943522099</v>
      </c>
      <c r="G118">
        <v>5.0249460252562699E-3</v>
      </c>
      <c r="H118" t="s">
        <v>231</v>
      </c>
      <c r="L118" t="s">
        <v>231</v>
      </c>
      <c r="P118">
        <v>0.21875256398513701</v>
      </c>
      <c r="Q118">
        <v>4.0945888909647296E-3</v>
      </c>
      <c r="R118">
        <v>10637604</v>
      </c>
      <c r="S118">
        <v>12896</v>
      </c>
    </row>
    <row r="119" spans="1:19" x14ac:dyDescent="0.45">
      <c r="A119" t="s">
        <v>273</v>
      </c>
      <c r="B119" t="s">
        <v>221</v>
      </c>
      <c r="C119" t="s">
        <v>151</v>
      </c>
      <c r="D119">
        <v>0</v>
      </c>
      <c r="E119">
        <v>1</v>
      </c>
      <c r="F119">
        <v>0.41107097995373898</v>
      </c>
      <c r="G119">
        <v>1.47397677504189E-2</v>
      </c>
      <c r="H119" t="s">
        <v>231</v>
      </c>
      <c r="L119" t="s">
        <v>231</v>
      </c>
      <c r="P119">
        <v>0.21175552084247901</v>
      </c>
      <c r="Q119">
        <v>1.23762916106231E-2</v>
      </c>
      <c r="R119">
        <v>2042049</v>
      </c>
      <c r="S119">
        <v>1618</v>
      </c>
    </row>
    <row r="120" spans="1:19" x14ac:dyDescent="0.45">
      <c r="A120" t="s">
        <v>274</v>
      </c>
      <c r="B120" t="s">
        <v>221</v>
      </c>
      <c r="C120" t="s">
        <v>151</v>
      </c>
      <c r="D120">
        <v>0</v>
      </c>
      <c r="E120">
        <v>0</v>
      </c>
      <c r="F120">
        <v>0.31765166320504101</v>
      </c>
      <c r="G120">
        <v>4.7497842020238403E-3</v>
      </c>
      <c r="H120" t="s">
        <v>234</v>
      </c>
      <c r="L120" t="s">
        <v>234</v>
      </c>
      <c r="P120">
        <v>0.27328754383271098</v>
      </c>
      <c r="Q120">
        <v>4.3561919033445404E-3</v>
      </c>
      <c r="R120">
        <v>11525757</v>
      </c>
      <c r="S120">
        <v>17066</v>
      </c>
    </row>
    <row r="121" spans="1:19" x14ac:dyDescent="0.45">
      <c r="A121" t="s">
        <v>275</v>
      </c>
      <c r="B121" t="s">
        <v>221</v>
      </c>
      <c r="C121" t="s">
        <v>151</v>
      </c>
      <c r="D121">
        <v>0</v>
      </c>
      <c r="E121">
        <v>1</v>
      </c>
      <c r="F121">
        <v>0.35913525418175901</v>
      </c>
      <c r="G121">
        <v>1.6661529903288699E-2</v>
      </c>
      <c r="H121" t="s">
        <v>234</v>
      </c>
      <c r="L121" t="s">
        <v>234</v>
      </c>
      <c r="P121">
        <v>0.23636077105608699</v>
      </c>
      <c r="Q121">
        <v>1.49260065542268E-2</v>
      </c>
      <c r="R121">
        <v>1527253</v>
      </c>
      <c r="S121">
        <v>1427</v>
      </c>
    </row>
    <row r="122" spans="1:19" x14ac:dyDescent="0.45">
      <c r="A122" t="s">
        <v>276</v>
      </c>
      <c r="B122" t="s">
        <v>277</v>
      </c>
      <c r="C122" t="s">
        <v>138</v>
      </c>
      <c r="D122">
        <v>0</v>
      </c>
      <c r="E122">
        <v>0</v>
      </c>
      <c r="F122">
        <v>0.117387699485275</v>
      </c>
      <c r="G122">
        <v>3.6831756988509302E-3</v>
      </c>
      <c r="H122" t="s">
        <v>278</v>
      </c>
      <c r="M122" t="s">
        <v>278</v>
      </c>
      <c r="P122">
        <v>0.47638252754655902</v>
      </c>
      <c r="Q122">
        <v>5.6263392790779597E-3</v>
      </c>
      <c r="R122">
        <v>9348226</v>
      </c>
      <c r="S122">
        <v>14363</v>
      </c>
    </row>
    <row r="123" spans="1:19" x14ac:dyDescent="0.45">
      <c r="A123" t="s">
        <v>279</v>
      </c>
      <c r="B123" t="s">
        <v>277</v>
      </c>
      <c r="C123" t="s">
        <v>138</v>
      </c>
      <c r="D123">
        <v>0</v>
      </c>
      <c r="E123">
        <v>1</v>
      </c>
      <c r="F123">
        <v>0.162025580135816</v>
      </c>
      <c r="G123">
        <v>1.2938191334778399E-2</v>
      </c>
      <c r="H123" t="s">
        <v>278</v>
      </c>
      <c r="M123" t="s">
        <v>278</v>
      </c>
      <c r="P123">
        <v>0.47741075098667601</v>
      </c>
      <c r="Q123">
        <v>1.7524936400005801E-2</v>
      </c>
      <c r="R123">
        <v>1311174</v>
      </c>
      <c r="S123">
        <v>1580</v>
      </c>
    </row>
    <row r="124" spans="1:19" x14ac:dyDescent="0.45">
      <c r="A124" t="s">
        <v>280</v>
      </c>
      <c r="B124" t="s">
        <v>277</v>
      </c>
      <c r="C124" t="s">
        <v>138</v>
      </c>
      <c r="D124">
        <v>0</v>
      </c>
      <c r="E124">
        <v>0</v>
      </c>
      <c r="F124">
        <v>0.126223931359882</v>
      </c>
      <c r="G124">
        <v>2.0599510148284002E-3</v>
      </c>
      <c r="H124" t="s">
        <v>281</v>
      </c>
      <c r="M124" t="s">
        <v>281</v>
      </c>
      <c r="P124">
        <v>0.196371313908177</v>
      </c>
      <c r="Q124">
        <v>2.41966384297809E-3</v>
      </c>
      <c r="R124">
        <v>25819433</v>
      </c>
      <c r="S124">
        <v>37307</v>
      </c>
    </row>
    <row r="125" spans="1:19" x14ac:dyDescent="0.45">
      <c r="A125" t="s">
        <v>282</v>
      </c>
      <c r="B125" t="s">
        <v>277</v>
      </c>
      <c r="C125" t="s">
        <v>138</v>
      </c>
      <c r="D125">
        <v>0</v>
      </c>
      <c r="E125">
        <v>1</v>
      </c>
      <c r="F125">
        <v>0.12716614708909399</v>
      </c>
      <c r="G125">
        <v>5.6932868312860397E-3</v>
      </c>
      <c r="H125" t="s">
        <v>281</v>
      </c>
      <c r="M125" t="s">
        <v>281</v>
      </c>
      <c r="P125">
        <v>0.16627165376825401</v>
      </c>
      <c r="Q125">
        <v>6.3336743189545902E-3</v>
      </c>
      <c r="R125">
        <v>4638605</v>
      </c>
      <c r="S125">
        <v>5354</v>
      </c>
    </row>
    <row r="126" spans="1:19" x14ac:dyDescent="0.45">
      <c r="A126" t="s">
        <v>283</v>
      </c>
      <c r="B126" t="s">
        <v>277</v>
      </c>
      <c r="C126" t="s">
        <v>142</v>
      </c>
      <c r="D126">
        <v>0</v>
      </c>
      <c r="E126">
        <v>0</v>
      </c>
      <c r="F126">
        <v>0.120899904724468</v>
      </c>
      <c r="G126">
        <v>3.8407873028253898E-3</v>
      </c>
      <c r="H126" t="s">
        <v>278</v>
      </c>
      <c r="M126" t="s">
        <v>278</v>
      </c>
      <c r="P126">
        <v>0.461740484545418</v>
      </c>
      <c r="Q126">
        <v>5.7808606471624396E-3</v>
      </c>
      <c r="R126">
        <v>9001287</v>
      </c>
      <c r="S126">
        <v>13597</v>
      </c>
    </row>
    <row r="127" spans="1:19" x14ac:dyDescent="0.45">
      <c r="A127" t="s">
        <v>284</v>
      </c>
      <c r="B127" t="s">
        <v>277</v>
      </c>
      <c r="C127" t="s">
        <v>142</v>
      </c>
      <c r="D127">
        <v>0</v>
      </c>
      <c r="E127">
        <v>1</v>
      </c>
      <c r="F127">
        <v>0.16929655276800201</v>
      </c>
      <c r="G127">
        <v>1.40659064210238E-2</v>
      </c>
      <c r="H127" t="s">
        <v>278</v>
      </c>
      <c r="M127" t="s">
        <v>278</v>
      </c>
      <c r="P127">
        <v>0.47960820485528199</v>
      </c>
      <c r="Q127">
        <v>1.9159833745199799E-2</v>
      </c>
      <c r="R127">
        <v>1309513</v>
      </c>
      <c r="S127">
        <v>1389</v>
      </c>
    </row>
    <row r="128" spans="1:19" x14ac:dyDescent="0.45">
      <c r="A128" t="s">
        <v>285</v>
      </c>
      <c r="B128" t="s">
        <v>277</v>
      </c>
      <c r="C128" t="s">
        <v>142</v>
      </c>
      <c r="D128">
        <v>0</v>
      </c>
      <c r="E128">
        <v>0</v>
      </c>
      <c r="F128">
        <v>0.12939192014116099</v>
      </c>
      <c r="G128">
        <v>2.1321682587443101E-3</v>
      </c>
      <c r="H128" t="s">
        <v>281</v>
      </c>
      <c r="M128" t="s">
        <v>281</v>
      </c>
      <c r="P128">
        <v>0.19977003067521301</v>
      </c>
      <c r="Q128">
        <v>2.4890934683147801E-3</v>
      </c>
      <c r="R128">
        <v>26238653</v>
      </c>
      <c r="S128">
        <v>36393</v>
      </c>
    </row>
    <row r="129" spans="1:19" x14ac:dyDescent="0.45">
      <c r="A129" t="s">
        <v>286</v>
      </c>
      <c r="B129" t="s">
        <v>277</v>
      </c>
      <c r="C129" t="s">
        <v>142</v>
      </c>
      <c r="D129">
        <v>0</v>
      </c>
      <c r="E129">
        <v>1</v>
      </c>
      <c r="F129">
        <v>0.13299112591555401</v>
      </c>
      <c r="G129">
        <v>5.8341368251610603E-3</v>
      </c>
      <c r="H129" t="s">
        <v>281</v>
      </c>
      <c r="M129" t="s">
        <v>281</v>
      </c>
      <c r="P129">
        <v>0.18109798493634</v>
      </c>
      <c r="Q129">
        <v>7.3867508580579104E-3</v>
      </c>
      <c r="R129">
        <v>4621453</v>
      </c>
      <c r="S129">
        <v>4707</v>
      </c>
    </row>
    <row r="130" spans="1:19" x14ac:dyDescent="0.45">
      <c r="A130" t="s">
        <v>287</v>
      </c>
      <c r="B130" t="s">
        <v>277</v>
      </c>
      <c r="C130" t="s">
        <v>145</v>
      </c>
      <c r="D130">
        <v>0</v>
      </c>
      <c r="E130">
        <v>0</v>
      </c>
      <c r="F130">
        <v>0.15521788810673101</v>
      </c>
      <c r="G130">
        <v>4.8909417137391496E-3</v>
      </c>
      <c r="H130" t="s">
        <v>278</v>
      </c>
      <c r="M130" t="s">
        <v>278</v>
      </c>
      <c r="P130">
        <v>0.45606447797012101</v>
      </c>
      <c r="Q130">
        <v>6.6929675482421203E-3</v>
      </c>
      <c r="R130">
        <v>9219997</v>
      </c>
      <c r="S130">
        <v>10693</v>
      </c>
    </row>
    <row r="131" spans="1:19" x14ac:dyDescent="0.45">
      <c r="A131" t="s">
        <v>288</v>
      </c>
      <c r="B131" t="s">
        <v>277</v>
      </c>
      <c r="C131" t="s">
        <v>145</v>
      </c>
      <c r="D131">
        <v>0</v>
      </c>
      <c r="E131">
        <v>1</v>
      </c>
      <c r="F131">
        <v>0.18743586710426</v>
      </c>
      <c r="G131">
        <v>1.7682589310235999E-2</v>
      </c>
      <c r="H131" t="s">
        <v>278</v>
      </c>
      <c r="M131" t="s">
        <v>278</v>
      </c>
      <c r="P131">
        <v>0.47222549603585401</v>
      </c>
      <c r="Q131">
        <v>2.2889039844085801E-2</v>
      </c>
      <c r="R131">
        <v>1278516</v>
      </c>
      <c r="S131">
        <v>962</v>
      </c>
    </row>
    <row r="132" spans="1:19" x14ac:dyDescent="0.45">
      <c r="A132" t="s">
        <v>289</v>
      </c>
      <c r="B132" t="s">
        <v>277</v>
      </c>
      <c r="C132" t="s">
        <v>145</v>
      </c>
      <c r="D132">
        <v>0</v>
      </c>
      <c r="E132">
        <v>0</v>
      </c>
      <c r="F132">
        <v>0.16157186537032001</v>
      </c>
      <c r="G132">
        <v>2.6519509800949099E-3</v>
      </c>
      <c r="H132" t="s">
        <v>281</v>
      </c>
      <c r="M132" t="s">
        <v>281</v>
      </c>
      <c r="P132">
        <v>0.194639700057231</v>
      </c>
      <c r="Q132">
        <v>2.7743547630305898E-3</v>
      </c>
      <c r="R132">
        <v>25888617</v>
      </c>
      <c r="S132">
        <v>29890</v>
      </c>
    </row>
    <row r="133" spans="1:19" x14ac:dyDescent="0.45">
      <c r="A133" t="s">
        <v>290</v>
      </c>
      <c r="B133" t="s">
        <v>277</v>
      </c>
      <c r="C133" t="s">
        <v>145</v>
      </c>
      <c r="D133">
        <v>0</v>
      </c>
      <c r="E133">
        <v>1</v>
      </c>
      <c r="F133">
        <v>0.174986943340633</v>
      </c>
      <c r="G133">
        <v>7.6379435735775096E-3</v>
      </c>
      <c r="H133" t="s">
        <v>281</v>
      </c>
      <c r="M133" t="s">
        <v>281</v>
      </c>
      <c r="P133">
        <v>0.159792231972815</v>
      </c>
      <c r="Q133">
        <v>7.6764729839296202E-3</v>
      </c>
      <c r="R133">
        <v>4776837</v>
      </c>
      <c r="S133">
        <v>3630</v>
      </c>
    </row>
    <row r="134" spans="1:19" x14ac:dyDescent="0.45">
      <c r="A134" t="s">
        <v>291</v>
      </c>
      <c r="B134" t="s">
        <v>277</v>
      </c>
      <c r="C134" t="s">
        <v>148</v>
      </c>
      <c r="D134">
        <v>0</v>
      </c>
      <c r="E134">
        <v>0</v>
      </c>
      <c r="F134">
        <v>0.18456695713229501</v>
      </c>
      <c r="G134">
        <v>5.1707063915907396E-3</v>
      </c>
      <c r="H134" t="s">
        <v>278</v>
      </c>
      <c r="M134" t="s">
        <v>278</v>
      </c>
      <c r="P134">
        <v>0.45803275844206198</v>
      </c>
      <c r="Q134">
        <v>6.6495213154055197E-3</v>
      </c>
      <c r="R134">
        <v>9194985</v>
      </c>
      <c r="S134">
        <v>11554</v>
      </c>
    </row>
    <row r="135" spans="1:19" x14ac:dyDescent="0.45">
      <c r="A135" t="s">
        <v>292</v>
      </c>
      <c r="B135" t="s">
        <v>277</v>
      </c>
      <c r="C135" t="s">
        <v>148</v>
      </c>
      <c r="D135">
        <v>0</v>
      </c>
      <c r="E135">
        <v>1</v>
      </c>
      <c r="F135">
        <v>0.21081153195272001</v>
      </c>
      <c r="G135">
        <v>1.8408887973085299E-2</v>
      </c>
      <c r="H135" t="s">
        <v>278</v>
      </c>
      <c r="M135" t="s">
        <v>278</v>
      </c>
      <c r="P135">
        <v>0.416542572271075</v>
      </c>
      <c r="Q135">
        <v>2.3526230316676201E-2</v>
      </c>
      <c r="R135">
        <v>1328711</v>
      </c>
      <c r="S135">
        <v>1092</v>
      </c>
    </row>
    <row r="136" spans="1:19" x14ac:dyDescent="0.45">
      <c r="A136" t="s">
        <v>293</v>
      </c>
      <c r="B136" t="s">
        <v>277</v>
      </c>
      <c r="C136" t="s">
        <v>148</v>
      </c>
      <c r="D136">
        <v>0</v>
      </c>
      <c r="E136">
        <v>0</v>
      </c>
      <c r="F136">
        <v>0.18249277369101</v>
      </c>
      <c r="G136">
        <v>2.5859036520844399E-3</v>
      </c>
      <c r="H136" t="s">
        <v>281</v>
      </c>
      <c r="M136" t="s">
        <v>281</v>
      </c>
      <c r="P136">
        <v>0.18681406448693499</v>
      </c>
      <c r="Q136">
        <v>2.50798061423142E-3</v>
      </c>
      <c r="R136">
        <v>25821896</v>
      </c>
      <c r="S136">
        <v>37657</v>
      </c>
    </row>
    <row r="137" spans="1:19" x14ac:dyDescent="0.45">
      <c r="A137" t="s">
        <v>294</v>
      </c>
      <c r="B137" t="s">
        <v>277</v>
      </c>
      <c r="C137" t="s">
        <v>148</v>
      </c>
      <c r="D137">
        <v>0</v>
      </c>
      <c r="E137">
        <v>1</v>
      </c>
      <c r="F137">
        <v>0.21152914909553999</v>
      </c>
      <c r="G137">
        <v>8.3542044985210097E-3</v>
      </c>
      <c r="H137" t="s">
        <v>281</v>
      </c>
      <c r="M137" t="s">
        <v>281</v>
      </c>
      <c r="P137">
        <v>0.15681978616692999</v>
      </c>
      <c r="Q137">
        <v>7.0656035493922697E-3</v>
      </c>
      <c r="R137">
        <v>4836084</v>
      </c>
      <c r="S137">
        <v>4372</v>
      </c>
    </row>
    <row r="138" spans="1:19" x14ac:dyDescent="0.45">
      <c r="A138" t="s">
        <v>295</v>
      </c>
      <c r="B138" t="s">
        <v>277</v>
      </c>
      <c r="C138" t="s">
        <v>151</v>
      </c>
      <c r="D138">
        <v>0</v>
      </c>
      <c r="E138">
        <v>0</v>
      </c>
      <c r="F138">
        <v>0.27556226383579502</v>
      </c>
      <c r="G138">
        <v>6.3686619904183301E-3</v>
      </c>
      <c r="H138" t="s">
        <v>278</v>
      </c>
      <c r="M138" t="s">
        <v>278</v>
      </c>
      <c r="P138">
        <v>0.45557083745362298</v>
      </c>
      <c r="Q138">
        <v>7.1258195849033196E-3</v>
      </c>
      <c r="R138">
        <v>8977187</v>
      </c>
      <c r="S138">
        <v>10391</v>
      </c>
    </row>
    <row r="139" spans="1:19" x14ac:dyDescent="0.45">
      <c r="A139" t="s">
        <v>296</v>
      </c>
      <c r="B139" t="s">
        <v>277</v>
      </c>
      <c r="C139" t="s">
        <v>151</v>
      </c>
      <c r="D139">
        <v>0</v>
      </c>
      <c r="E139">
        <v>1</v>
      </c>
      <c r="F139">
        <v>0.30291853084203901</v>
      </c>
      <c r="G139">
        <v>2.2281179080476499E-2</v>
      </c>
      <c r="H139" t="s">
        <v>278</v>
      </c>
      <c r="M139" t="s">
        <v>278</v>
      </c>
      <c r="P139">
        <v>0.47517059355891</v>
      </c>
      <c r="Q139">
        <v>2.5671079840975601E-2</v>
      </c>
      <c r="R139">
        <v>1264166</v>
      </c>
      <c r="S139">
        <v>918</v>
      </c>
    </row>
    <row r="140" spans="1:19" x14ac:dyDescent="0.45">
      <c r="A140" t="s">
        <v>297</v>
      </c>
      <c r="B140" t="s">
        <v>277</v>
      </c>
      <c r="C140" t="s">
        <v>151</v>
      </c>
      <c r="D140">
        <v>0</v>
      </c>
      <c r="E140">
        <v>0</v>
      </c>
      <c r="F140">
        <v>0.29668732802068998</v>
      </c>
      <c r="G140">
        <v>3.30389530892294E-3</v>
      </c>
      <c r="H140" t="s">
        <v>281</v>
      </c>
      <c r="M140" t="s">
        <v>281</v>
      </c>
      <c r="P140">
        <v>0.19239737755203601</v>
      </c>
      <c r="Q140">
        <v>2.7635259739871099E-3</v>
      </c>
      <c r="R140">
        <v>26117299</v>
      </c>
      <c r="S140">
        <v>32107</v>
      </c>
    </row>
    <row r="141" spans="1:19" x14ac:dyDescent="0.45">
      <c r="A141" t="s">
        <v>298</v>
      </c>
      <c r="B141" t="s">
        <v>277</v>
      </c>
      <c r="C141" t="s">
        <v>151</v>
      </c>
      <c r="D141">
        <v>0</v>
      </c>
      <c r="E141">
        <v>1</v>
      </c>
      <c r="F141">
        <v>0.38907374634247299</v>
      </c>
      <c r="G141">
        <v>1.0881298809638101E-2</v>
      </c>
      <c r="H141" t="s">
        <v>281</v>
      </c>
      <c r="M141" t="s">
        <v>281</v>
      </c>
      <c r="P141">
        <v>0.15247304516499699</v>
      </c>
      <c r="Q141">
        <v>7.91626003704601E-3</v>
      </c>
      <c r="R141">
        <v>4945927</v>
      </c>
      <c r="S141">
        <v>3731</v>
      </c>
    </row>
    <row r="142" spans="1:19" x14ac:dyDescent="0.45">
      <c r="A142" t="s">
        <v>299</v>
      </c>
      <c r="B142" t="s">
        <v>130</v>
      </c>
      <c r="C142" t="s">
        <v>138</v>
      </c>
      <c r="D142">
        <v>0</v>
      </c>
      <c r="E142">
        <v>0</v>
      </c>
      <c r="F142">
        <v>0.107993464376982</v>
      </c>
      <c r="G142">
        <v>5.4078114658552097E-3</v>
      </c>
      <c r="H142" t="s">
        <v>300</v>
      </c>
      <c r="N142" t="s">
        <v>300</v>
      </c>
      <c r="P142">
        <v>0.284320519696522</v>
      </c>
      <c r="Q142">
        <v>6.7034522394451299E-3</v>
      </c>
      <c r="R142">
        <v>3304798</v>
      </c>
      <c r="S142">
        <v>4879</v>
      </c>
    </row>
    <row r="143" spans="1:19" x14ac:dyDescent="0.45">
      <c r="A143" t="s">
        <v>301</v>
      </c>
      <c r="B143" t="s">
        <v>130</v>
      </c>
      <c r="C143" t="s">
        <v>138</v>
      </c>
      <c r="D143">
        <v>0</v>
      </c>
      <c r="E143">
        <v>1</v>
      </c>
      <c r="F143">
        <v>0.139712544271477</v>
      </c>
      <c r="G143">
        <v>1.6890177792059001E-2</v>
      </c>
      <c r="H143" t="s">
        <v>300</v>
      </c>
      <c r="N143" t="s">
        <v>300</v>
      </c>
      <c r="P143">
        <v>0.23491449879531001</v>
      </c>
      <c r="Q143">
        <v>1.79388295056815E-2</v>
      </c>
      <c r="R143">
        <v>593209</v>
      </c>
      <c r="S143">
        <v>688</v>
      </c>
    </row>
    <row r="144" spans="1:19" x14ac:dyDescent="0.45">
      <c r="A144" t="s">
        <v>302</v>
      </c>
      <c r="B144" t="s">
        <v>130</v>
      </c>
      <c r="C144" t="s">
        <v>138</v>
      </c>
      <c r="D144">
        <v>0</v>
      </c>
      <c r="E144">
        <v>0</v>
      </c>
      <c r="F144">
        <v>0.124039096352171</v>
      </c>
      <c r="G144">
        <v>7.9294337370359406E-3</v>
      </c>
      <c r="H144" t="s">
        <v>303</v>
      </c>
      <c r="N144" t="s">
        <v>303</v>
      </c>
      <c r="P144">
        <v>0.33379257570170701</v>
      </c>
      <c r="Q144">
        <v>9.4845996517261798E-3</v>
      </c>
      <c r="R144">
        <v>1675591</v>
      </c>
      <c r="S144">
        <v>2588</v>
      </c>
    </row>
    <row r="145" spans="1:19" x14ac:dyDescent="0.45">
      <c r="A145" t="s">
        <v>304</v>
      </c>
      <c r="B145" t="s">
        <v>130</v>
      </c>
      <c r="C145" t="s">
        <v>138</v>
      </c>
      <c r="D145">
        <v>0</v>
      </c>
      <c r="E145">
        <v>1</v>
      </c>
      <c r="F145">
        <v>0.12854338742590601</v>
      </c>
      <c r="G145">
        <v>2.1011044953158999E-2</v>
      </c>
      <c r="H145" t="s">
        <v>303</v>
      </c>
      <c r="N145" t="s">
        <v>303</v>
      </c>
      <c r="P145">
        <v>0.28477551602378598</v>
      </c>
      <c r="Q145">
        <v>2.36913889187279E-2</v>
      </c>
      <c r="R145">
        <v>331483</v>
      </c>
      <c r="S145">
        <v>406</v>
      </c>
    </row>
    <row r="146" spans="1:19" x14ac:dyDescent="0.45">
      <c r="A146" t="s">
        <v>305</v>
      </c>
      <c r="B146" t="s">
        <v>130</v>
      </c>
      <c r="C146" t="s">
        <v>138</v>
      </c>
      <c r="D146">
        <v>0</v>
      </c>
      <c r="E146">
        <v>0</v>
      </c>
      <c r="F146">
        <v>0.12654348209869001</v>
      </c>
      <c r="G146">
        <v>3.4333867934608002E-3</v>
      </c>
      <c r="H146" t="s">
        <v>306</v>
      </c>
      <c r="N146" t="s">
        <v>306</v>
      </c>
      <c r="P146">
        <v>0.33422739043674599</v>
      </c>
      <c r="Q146">
        <v>4.3028105303495904E-3</v>
      </c>
      <c r="R146">
        <v>9540611</v>
      </c>
      <c r="S146">
        <v>14556</v>
      </c>
    </row>
    <row r="147" spans="1:19" x14ac:dyDescent="0.45">
      <c r="A147" t="s">
        <v>307</v>
      </c>
      <c r="B147" t="s">
        <v>130</v>
      </c>
      <c r="C147" t="s">
        <v>138</v>
      </c>
      <c r="D147">
        <v>0</v>
      </c>
      <c r="E147">
        <v>1</v>
      </c>
      <c r="F147">
        <v>0.158699685615626</v>
      </c>
      <c r="G147">
        <v>1.0836812894903101E-2</v>
      </c>
      <c r="H147" t="s">
        <v>306</v>
      </c>
      <c r="N147" t="s">
        <v>306</v>
      </c>
      <c r="P147">
        <v>0.32706251108291101</v>
      </c>
      <c r="Q147">
        <v>1.29144009415507E-2</v>
      </c>
      <c r="R147">
        <v>1595490</v>
      </c>
      <c r="S147">
        <v>1923</v>
      </c>
    </row>
    <row r="148" spans="1:19" x14ac:dyDescent="0.45">
      <c r="A148" t="s">
        <v>308</v>
      </c>
      <c r="B148" t="s">
        <v>130</v>
      </c>
      <c r="C148" t="s">
        <v>142</v>
      </c>
      <c r="D148">
        <v>0</v>
      </c>
      <c r="E148">
        <v>0</v>
      </c>
      <c r="F148">
        <v>0.11475376689025001</v>
      </c>
      <c r="G148">
        <v>5.80315227453295E-3</v>
      </c>
      <c r="H148" t="s">
        <v>300</v>
      </c>
      <c r="N148" t="s">
        <v>300</v>
      </c>
      <c r="P148">
        <v>0.27917309775968002</v>
      </c>
      <c r="Q148">
        <v>6.66278646805966E-3</v>
      </c>
      <c r="R148">
        <v>3248452</v>
      </c>
      <c r="S148">
        <v>4597</v>
      </c>
    </row>
    <row r="149" spans="1:19" x14ac:dyDescent="0.45">
      <c r="A149" t="s">
        <v>309</v>
      </c>
      <c r="B149" t="s">
        <v>130</v>
      </c>
      <c r="C149" t="s">
        <v>142</v>
      </c>
      <c r="D149">
        <v>0</v>
      </c>
      <c r="E149">
        <v>1</v>
      </c>
      <c r="F149">
        <v>0.121805342648204</v>
      </c>
      <c r="G149">
        <v>1.49374155941756E-2</v>
      </c>
      <c r="H149" t="s">
        <v>300</v>
      </c>
      <c r="N149" t="s">
        <v>300</v>
      </c>
      <c r="P149">
        <v>0.27572121627658103</v>
      </c>
      <c r="Q149">
        <v>2.0308653582993701E-2</v>
      </c>
      <c r="R149">
        <v>690065</v>
      </c>
      <c r="S149">
        <v>693</v>
      </c>
    </row>
    <row r="150" spans="1:19" x14ac:dyDescent="0.45">
      <c r="A150" t="s">
        <v>310</v>
      </c>
      <c r="B150" t="s">
        <v>130</v>
      </c>
      <c r="C150" t="s">
        <v>142</v>
      </c>
      <c r="D150">
        <v>0</v>
      </c>
      <c r="E150">
        <v>0</v>
      </c>
      <c r="F150">
        <v>0.122252815730667</v>
      </c>
      <c r="G150">
        <v>7.9210488018468007E-3</v>
      </c>
      <c r="H150" t="s">
        <v>303</v>
      </c>
      <c r="N150" t="s">
        <v>303</v>
      </c>
      <c r="P150">
        <v>0.33333185867134402</v>
      </c>
      <c r="Q150">
        <v>9.2041910212975302E-3</v>
      </c>
      <c r="R150">
        <v>1709671</v>
      </c>
      <c r="S150">
        <v>2559</v>
      </c>
    </row>
    <row r="151" spans="1:19" x14ac:dyDescent="0.45">
      <c r="A151" t="s">
        <v>311</v>
      </c>
      <c r="B151" t="s">
        <v>130</v>
      </c>
      <c r="C151" t="s">
        <v>142</v>
      </c>
      <c r="D151">
        <v>0</v>
      </c>
      <c r="E151">
        <v>1</v>
      </c>
      <c r="F151">
        <v>0.193692120738061</v>
      </c>
      <c r="G151">
        <v>2.8043810267232301E-2</v>
      </c>
      <c r="H151" t="s">
        <v>303</v>
      </c>
      <c r="N151" t="s">
        <v>303</v>
      </c>
      <c r="P151">
        <v>0.31600149712394598</v>
      </c>
      <c r="Q151">
        <v>2.8814817087110301E-2</v>
      </c>
      <c r="R151">
        <v>304405</v>
      </c>
      <c r="S151">
        <v>320</v>
      </c>
    </row>
    <row r="152" spans="1:19" x14ac:dyDescent="0.45">
      <c r="A152" t="s">
        <v>312</v>
      </c>
      <c r="B152" t="s">
        <v>130</v>
      </c>
      <c r="C152" t="s">
        <v>142</v>
      </c>
      <c r="D152">
        <v>0</v>
      </c>
      <c r="E152">
        <v>0</v>
      </c>
      <c r="F152">
        <v>0.13279883205454801</v>
      </c>
      <c r="G152">
        <v>3.6041890713029399E-3</v>
      </c>
      <c r="H152" t="s">
        <v>306</v>
      </c>
      <c r="N152" t="s">
        <v>306</v>
      </c>
      <c r="P152">
        <v>0.32362693737799803</v>
      </c>
      <c r="Q152">
        <v>4.3894030581270501E-3</v>
      </c>
      <c r="R152">
        <v>9632328</v>
      </c>
      <c r="S152">
        <v>14583</v>
      </c>
    </row>
    <row r="153" spans="1:19" x14ac:dyDescent="0.45">
      <c r="A153" t="s">
        <v>313</v>
      </c>
      <c r="B153" t="s">
        <v>130</v>
      </c>
      <c r="C153" t="s">
        <v>142</v>
      </c>
      <c r="D153">
        <v>0</v>
      </c>
      <c r="E153">
        <v>1</v>
      </c>
      <c r="F153">
        <v>0.147278735108407</v>
      </c>
      <c r="G153">
        <v>1.1100800637306899E-2</v>
      </c>
      <c r="H153" t="s">
        <v>306</v>
      </c>
      <c r="N153" t="s">
        <v>306</v>
      </c>
      <c r="P153">
        <v>0.324388321274932</v>
      </c>
      <c r="Q153">
        <v>1.53242743810862E-2</v>
      </c>
      <c r="R153">
        <v>1590782</v>
      </c>
      <c r="S153">
        <v>1662</v>
      </c>
    </row>
    <row r="154" spans="1:19" x14ac:dyDescent="0.45">
      <c r="A154" t="s">
        <v>314</v>
      </c>
      <c r="B154" t="s">
        <v>130</v>
      </c>
      <c r="C154" t="s">
        <v>145</v>
      </c>
      <c r="D154">
        <v>0</v>
      </c>
      <c r="E154">
        <v>0</v>
      </c>
      <c r="F154">
        <v>0.156265862847148</v>
      </c>
      <c r="G154">
        <v>7.7978643335768301E-3</v>
      </c>
      <c r="H154" t="s">
        <v>300</v>
      </c>
      <c r="N154" t="s">
        <v>300</v>
      </c>
      <c r="P154">
        <v>0.28265142200373899</v>
      </c>
      <c r="Q154">
        <v>7.92483384915218E-3</v>
      </c>
      <c r="R154">
        <v>3313767</v>
      </c>
      <c r="S154">
        <v>3445</v>
      </c>
    </row>
    <row r="155" spans="1:19" x14ac:dyDescent="0.45">
      <c r="A155" t="s">
        <v>315</v>
      </c>
      <c r="B155" t="s">
        <v>130</v>
      </c>
      <c r="C155" t="s">
        <v>145</v>
      </c>
      <c r="D155">
        <v>0</v>
      </c>
      <c r="E155">
        <v>1</v>
      </c>
      <c r="F155">
        <v>0.20337825133187101</v>
      </c>
      <c r="G155">
        <v>2.48510681891498E-2</v>
      </c>
      <c r="H155" t="s">
        <v>300</v>
      </c>
      <c r="N155" t="s">
        <v>300</v>
      </c>
      <c r="P155">
        <v>0.24927068218762599</v>
      </c>
      <c r="Q155">
        <v>2.19422969535342E-2</v>
      </c>
      <c r="R155">
        <v>622629</v>
      </c>
      <c r="S155">
        <v>444</v>
      </c>
    </row>
    <row r="156" spans="1:19" x14ac:dyDescent="0.45">
      <c r="A156" t="s">
        <v>316</v>
      </c>
      <c r="B156" t="s">
        <v>130</v>
      </c>
      <c r="C156" t="s">
        <v>145</v>
      </c>
      <c r="D156">
        <v>0</v>
      </c>
      <c r="E156">
        <v>0</v>
      </c>
      <c r="F156">
        <v>0.16557118034976501</v>
      </c>
      <c r="G156">
        <v>1.08870988783265E-2</v>
      </c>
      <c r="H156" t="s">
        <v>303</v>
      </c>
      <c r="N156" t="s">
        <v>303</v>
      </c>
      <c r="P156">
        <v>0.32155484633885401</v>
      </c>
      <c r="Q156">
        <v>1.1225105582971E-2</v>
      </c>
      <c r="R156">
        <v>1728685</v>
      </c>
      <c r="S156">
        <v>1908</v>
      </c>
    </row>
    <row r="157" spans="1:19" x14ac:dyDescent="0.45">
      <c r="A157" t="s">
        <v>317</v>
      </c>
      <c r="B157" t="s">
        <v>130</v>
      </c>
      <c r="C157" t="s">
        <v>145</v>
      </c>
      <c r="D157">
        <v>0</v>
      </c>
      <c r="E157">
        <v>1</v>
      </c>
      <c r="F157">
        <v>0.202450822315382</v>
      </c>
      <c r="G157">
        <v>3.5948281712608499E-2</v>
      </c>
      <c r="H157" t="s">
        <v>303</v>
      </c>
      <c r="N157" t="s">
        <v>303</v>
      </c>
      <c r="P157">
        <v>0.27812481693906099</v>
      </c>
      <c r="Q157">
        <v>3.6409232258477399E-2</v>
      </c>
      <c r="R157">
        <v>276087</v>
      </c>
      <c r="S157">
        <v>198</v>
      </c>
    </row>
    <row r="158" spans="1:19" x14ac:dyDescent="0.45">
      <c r="A158" t="s">
        <v>318</v>
      </c>
      <c r="B158" t="s">
        <v>130</v>
      </c>
      <c r="C158" t="s">
        <v>145</v>
      </c>
      <c r="D158">
        <v>0</v>
      </c>
      <c r="E158">
        <v>0</v>
      </c>
      <c r="F158">
        <v>0.163180859517216</v>
      </c>
      <c r="G158">
        <v>4.4163327389150102E-3</v>
      </c>
      <c r="H158" t="s">
        <v>306</v>
      </c>
      <c r="N158" t="s">
        <v>306</v>
      </c>
      <c r="P158">
        <v>0.31572434501388602</v>
      </c>
      <c r="Q158">
        <v>5.0042874645061198E-3</v>
      </c>
      <c r="R158">
        <v>9713717</v>
      </c>
      <c r="S158">
        <v>11871</v>
      </c>
    </row>
    <row r="159" spans="1:19" x14ac:dyDescent="0.45">
      <c r="A159" t="s">
        <v>319</v>
      </c>
      <c r="B159" t="s">
        <v>130</v>
      </c>
      <c r="C159" t="s">
        <v>145</v>
      </c>
      <c r="D159">
        <v>0</v>
      </c>
      <c r="E159">
        <v>1</v>
      </c>
      <c r="F159">
        <v>0.195425752494647</v>
      </c>
      <c r="G159">
        <v>1.42467674958712E-2</v>
      </c>
      <c r="H159" t="s">
        <v>306</v>
      </c>
      <c r="N159" t="s">
        <v>306</v>
      </c>
      <c r="P159">
        <v>0.31146677377293502</v>
      </c>
      <c r="Q159">
        <v>1.7007477394623501E-2</v>
      </c>
      <c r="R159">
        <v>1685886</v>
      </c>
      <c r="S159">
        <v>1308</v>
      </c>
    </row>
    <row r="160" spans="1:19" x14ac:dyDescent="0.45">
      <c r="A160" t="s">
        <v>320</v>
      </c>
      <c r="B160" t="s">
        <v>130</v>
      </c>
      <c r="C160" t="s">
        <v>148</v>
      </c>
      <c r="D160">
        <v>0</v>
      </c>
      <c r="E160">
        <v>0</v>
      </c>
      <c r="F160">
        <v>0.188088465490584</v>
      </c>
      <c r="G160">
        <v>8.4372048896949898E-3</v>
      </c>
      <c r="H160" t="s">
        <v>300</v>
      </c>
      <c r="N160" t="s">
        <v>300</v>
      </c>
      <c r="P160">
        <v>0.26450488664473898</v>
      </c>
      <c r="Q160">
        <v>8.1004346694185398E-3</v>
      </c>
      <c r="R160">
        <v>3245008</v>
      </c>
      <c r="S160">
        <v>3304</v>
      </c>
    </row>
    <row r="161" spans="1:19" x14ac:dyDescent="0.45">
      <c r="A161" t="s">
        <v>321</v>
      </c>
      <c r="B161" t="s">
        <v>130</v>
      </c>
      <c r="C161" t="s">
        <v>148</v>
      </c>
      <c r="D161">
        <v>0</v>
      </c>
      <c r="E161">
        <v>1</v>
      </c>
      <c r="F161">
        <v>0.20588439678826201</v>
      </c>
      <c r="G161">
        <v>2.42884532981625E-2</v>
      </c>
      <c r="H161" t="s">
        <v>300</v>
      </c>
      <c r="N161" t="s">
        <v>300</v>
      </c>
      <c r="P161">
        <v>0.21117551066344001</v>
      </c>
      <c r="Q161">
        <v>2.5501514888085001E-2</v>
      </c>
      <c r="R161">
        <v>583355</v>
      </c>
      <c r="S161">
        <v>409</v>
      </c>
    </row>
    <row r="162" spans="1:19" x14ac:dyDescent="0.45">
      <c r="A162" t="s">
        <v>322</v>
      </c>
      <c r="B162" t="s">
        <v>130</v>
      </c>
      <c r="C162" t="s">
        <v>148</v>
      </c>
      <c r="D162">
        <v>0</v>
      </c>
      <c r="E162">
        <v>0</v>
      </c>
      <c r="F162">
        <v>0.201895112578238</v>
      </c>
      <c r="G162">
        <v>1.17476845895259E-2</v>
      </c>
      <c r="H162" t="s">
        <v>303</v>
      </c>
      <c r="N162" t="s">
        <v>303</v>
      </c>
      <c r="P162">
        <v>0.30285595924569197</v>
      </c>
      <c r="Q162">
        <v>1.12000918248238E-2</v>
      </c>
      <c r="R162">
        <v>1757049</v>
      </c>
      <c r="S162">
        <v>1933</v>
      </c>
    </row>
    <row r="163" spans="1:19" x14ac:dyDescent="0.45">
      <c r="A163" t="s">
        <v>323</v>
      </c>
      <c r="B163" t="s">
        <v>130</v>
      </c>
      <c r="C163" t="s">
        <v>148</v>
      </c>
      <c r="D163">
        <v>0</v>
      </c>
      <c r="E163">
        <v>1</v>
      </c>
      <c r="F163">
        <v>0.23398392365815701</v>
      </c>
      <c r="G163">
        <v>3.6107859273092999E-2</v>
      </c>
      <c r="H163" t="s">
        <v>303</v>
      </c>
      <c r="N163" t="s">
        <v>303</v>
      </c>
      <c r="P163">
        <v>0.21036660777385199</v>
      </c>
      <c r="Q163">
        <v>2.83928456415641E-2</v>
      </c>
      <c r="R163">
        <v>294630</v>
      </c>
      <c r="S163">
        <v>232</v>
      </c>
    </row>
    <row r="164" spans="1:19" x14ac:dyDescent="0.45">
      <c r="A164" t="s">
        <v>324</v>
      </c>
      <c r="B164" t="s">
        <v>130</v>
      </c>
      <c r="C164" t="s">
        <v>148</v>
      </c>
      <c r="D164">
        <v>0</v>
      </c>
      <c r="E164">
        <v>0</v>
      </c>
      <c r="F164">
        <v>0.18449090215668701</v>
      </c>
      <c r="G164">
        <v>4.5124580196652699E-3</v>
      </c>
      <c r="H164" t="s">
        <v>306</v>
      </c>
      <c r="N164" t="s">
        <v>306</v>
      </c>
      <c r="P164">
        <v>0.31046933519513897</v>
      </c>
      <c r="Q164">
        <v>4.8945101324698297E-3</v>
      </c>
      <c r="R164">
        <v>9914426</v>
      </c>
      <c r="S164">
        <v>13698</v>
      </c>
    </row>
    <row r="165" spans="1:19" x14ac:dyDescent="0.45">
      <c r="A165" t="s">
        <v>325</v>
      </c>
      <c r="B165" t="s">
        <v>130</v>
      </c>
      <c r="C165" t="s">
        <v>148</v>
      </c>
      <c r="D165">
        <v>0</v>
      </c>
      <c r="E165">
        <v>1</v>
      </c>
      <c r="F165">
        <v>0.201943636039675</v>
      </c>
      <c r="G165">
        <v>1.41681076538727E-2</v>
      </c>
      <c r="H165" t="s">
        <v>306</v>
      </c>
      <c r="N165" t="s">
        <v>306</v>
      </c>
      <c r="P165">
        <v>0.30830168719951001</v>
      </c>
      <c r="Q165">
        <v>1.6194532749800799E-2</v>
      </c>
      <c r="R165">
        <v>1689517</v>
      </c>
      <c r="S165">
        <v>1550</v>
      </c>
    </row>
    <row r="166" spans="1:19" x14ac:dyDescent="0.45">
      <c r="A166" t="s">
        <v>326</v>
      </c>
      <c r="B166" t="s">
        <v>130</v>
      </c>
      <c r="C166" t="s">
        <v>151</v>
      </c>
      <c r="D166">
        <v>0</v>
      </c>
      <c r="E166">
        <v>0</v>
      </c>
      <c r="F166">
        <v>0.28662146669425198</v>
      </c>
      <c r="G166">
        <v>1.0698558569412301E-2</v>
      </c>
      <c r="H166" t="s">
        <v>300</v>
      </c>
      <c r="N166" t="s">
        <v>300</v>
      </c>
      <c r="P166">
        <v>0.27295555551092798</v>
      </c>
      <c r="Q166">
        <v>9.1405565563342506E-3</v>
      </c>
      <c r="R166">
        <v>3180770</v>
      </c>
      <c r="S166">
        <v>2959</v>
      </c>
    </row>
    <row r="167" spans="1:19" x14ac:dyDescent="0.45">
      <c r="A167" t="s">
        <v>327</v>
      </c>
      <c r="B167" t="s">
        <v>130</v>
      </c>
      <c r="C167" t="s">
        <v>151</v>
      </c>
      <c r="D167">
        <v>0</v>
      </c>
      <c r="E167">
        <v>1</v>
      </c>
      <c r="F167">
        <v>0.423928243237844</v>
      </c>
      <c r="G167">
        <v>3.27247314328587E-2</v>
      </c>
      <c r="H167" t="s">
        <v>300</v>
      </c>
      <c r="N167" t="s">
        <v>300</v>
      </c>
      <c r="P167">
        <v>0.246098116085366</v>
      </c>
      <c r="Q167">
        <v>3.09936530804048E-2</v>
      </c>
      <c r="R167">
        <v>619252</v>
      </c>
      <c r="S167">
        <v>386</v>
      </c>
    </row>
    <row r="168" spans="1:19" x14ac:dyDescent="0.45">
      <c r="A168" t="s">
        <v>328</v>
      </c>
      <c r="B168" t="s">
        <v>130</v>
      </c>
      <c r="C168" t="s">
        <v>151</v>
      </c>
      <c r="D168">
        <v>0</v>
      </c>
      <c r="E168">
        <v>0</v>
      </c>
      <c r="F168">
        <v>0.295686918761841</v>
      </c>
      <c r="G168">
        <v>1.2976538831702701E-2</v>
      </c>
      <c r="H168" t="s">
        <v>303</v>
      </c>
      <c r="N168" t="s">
        <v>303</v>
      </c>
      <c r="P168">
        <v>0.31373153649998298</v>
      </c>
      <c r="Q168">
        <v>1.2019992599453E-2</v>
      </c>
      <c r="R168">
        <v>1832923</v>
      </c>
      <c r="S168">
        <v>1837</v>
      </c>
    </row>
    <row r="169" spans="1:19" x14ac:dyDescent="0.45">
      <c r="A169" t="s">
        <v>329</v>
      </c>
      <c r="B169" t="s">
        <v>130</v>
      </c>
      <c r="C169" t="s">
        <v>151</v>
      </c>
      <c r="D169">
        <v>0</v>
      </c>
      <c r="E169">
        <v>1</v>
      </c>
      <c r="F169">
        <v>0.407596291311</v>
      </c>
      <c r="G169">
        <v>4.4499873720044401E-2</v>
      </c>
      <c r="H169" t="s">
        <v>303</v>
      </c>
      <c r="N169" t="s">
        <v>303</v>
      </c>
      <c r="P169">
        <v>0.33729781379345197</v>
      </c>
      <c r="Q169">
        <v>4.0486799607911197E-2</v>
      </c>
      <c r="R169">
        <v>328099</v>
      </c>
      <c r="S169">
        <v>221</v>
      </c>
    </row>
    <row r="170" spans="1:19" x14ac:dyDescent="0.45">
      <c r="A170" t="s">
        <v>330</v>
      </c>
      <c r="B170" t="s">
        <v>130</v>
      </c>
      <c r="C170" t="s">
        <v>151</v>
      </c>
      <c r="D170">
        <v>0</v>
      </c>
      <c r="E170">
        <v>0</v>
      </c>
      <c r="F170">
        <v>0.293057004179131</v>
      </c>
      <c r="G170">
        <v>5.5298464462438099E-3</v>
      </c>
      <c r="H170" t="s">
        <v>306</v>
      </c>
      <c r="N170" t="s">
        <v>306</v>
      </c>
      <c r="P170">
        <v>0.30862510037049001</v>
      </c>
      <c r="Q170">
        <v>5.0585499691474202E-3</v>
      </c>
      <c r="R170">
        <v>9834766</v>
      </c>
      <c r="S170">
        <v>12059</v>
      </c>
    </row>
    <row r="171" spans="1:19" x14ac:dyDescent="0.45">
      <c r="A171" t="s">
        <v>331</v>
      </c>
      <c r="B171" t="s">
        <v>130</v>
      </c>
      <c r="C171" t="s">
        <v>151</v>
      </c>
      <c r="D171">
        <v>0</v>
      </c>
      <c r="E171">
        <v>1</v>
      </c>
      <c r="F171">
        <v>0.34595180565532602</v>
      </c>
      <c r="G171">
        <v>1.7846265649943099E-2</v>
      </c>
      <c r="H171" t="s">
        <v>306</v>
      </c>
      <c r="N171" t="s">
        <v>306</v>
      </c>
      <c r="P171">
        <v>0.293496957055916</v>
      </c>
      <c r="Q171">
        <v>1.7014545940441599E-2</v>
      </c>
      <c r="R171">
        <v>1664326</v>
      </c>
      <c r="S171">
        <v>1370</v>
      </c>
    </row>
    <row r="172" spans="1:19" x14ac:dyDescent="0.45">
      <c r="A172" t="s">
        <v>332</v>
      </c>
      <c r="B172" t="s">
        <v>333</v>
      </c>
      <c r="C172" t="s">
        <v>138</v>
      </c>
      <c r="D172">
        <v>0</v>
      </c>
      <c r="E172">
        <v>0</v>
      </c>
      <c r="F172">
        <v>3.6876608889651601E-2</v>
      </c>
      <c r="G172">
        <v>1.29910676150872E-2</v>
      </c>
      <c r="H172" t="s">
        <v>334</v>
      </c>
      <c r="K172" t="s">
        <v>199</v>
      </c>
      <c r="L172" t="s">
        <v>222</v>
      </c>
      <c r="P172">
        <v>0.80556111937736097</v>
      </c>
      <c r="Q172">
        <v>2.7551898328796499E-2</v>
      </c>
      <c r="R172">
        <v>604918</v>
      </c>
      <c r="S172">
        <v>943</v>
      </c>
    </row>
    <row r="173" spans="1:19" x14ac:dyDescent="0.45">
      <c r="A173" t="s">
        <v>332</v>
      </c>
      <c r="B173" t="s">
        <v>333</v>
      </c>
      <c r="C173" t="s">
        <v>138</v>
      </c>
      <c r="D173">
        <v>0</v>
      </c>
      <c r="E173">
        <v>0</v>
      </c>
      <c r="F173">
        <v>3.6876608889651601E-2</v>
      </c>
      <c r="G173">
        <v>1.29910676150872E-2</v>
      </c>
      <c r="H173" t="s">
        <v>334</v>
      </c>
      <c r="K173" t="s">
        <v>199</v>
      </c>
      <c r="L173" t="s">
        <v>222</v>
      </c>
      <c r="P173">
        <v>0.80556111937736097</v>
      </c>
      <c r="Q173">
        <v>2.7551898328796499E-2</v>
      </c>
      <c r="R173">
        <v>604918</v>
      </c>
      <c r="S173">
        <v>943</v>
      </c>
    </row>
    <row r="174" spans="1:19" x14ac:dyDescent="0.45">
      <c r="A174" t="s">
        <v>332</v>
      </c>
      <c r="B174" t="s">
        <v>333</v>
      </c>
      <c r="C174" t="s">
        <v>138</v>
      </c>
      <c r="D174">
        <v>0</v>
      </c>
      <c r="E174">
        <v>0</v>
      </c>
      <c r="F174">
        <v>3.6876608889651601E-2</v>
      </c>
      <c r="G174">
        <v>1.29910676150872E-2</v>
      </c>
      <c r="H174" t="s">
        <v>334</v>
      </c>
      <c r="K174" t="s">
        <v>199</v>
      </c>
      <c r="L174" t="s">
        <v>222</v>
      </c>
      <c r="P174">
        <v>0.80556111937736097</v>
      </c>
      <c r="Q174">
        <v>2.7551898328796499E-2</v>
      </c>
      <c r="R174">
        <v>604918</v>
      </c>
      <c r="S174">
        <v>943</v>
      </c>
    </row>
    <row r="175" spans="1:19" x14ac:dyDescent="0.45">
      <c r="A175" t="s">
        <v>332</v>
      </c>
      <c r="B175" t="s">
        <v>333</v>
      </c>
      <c r="C175" t="s">
        <v>138</v>
      </c>
      <c r="D175">
        <v>0</v>
      </c>
      <c r="E175">
        <v>0</v>
      </c>
      <c r="F175">
        <v>3.6876608889651601E-2</v>
      </c>
      <c r="G175">
        <v>1.29910676150872E-2</v>
      </c>
      <c r="H175" t="s">
        <v>334</v>
      </c>
      <c r="K175" t="s">
        <v>199</v>
      </c>
      <c r="L175" t="s">
        <v>222</v>
      </c>
      <c r="P175">
        <v>0.80556111937736097</v>
      </c>
      <c r="Q175">
        <v>2.7551898328796499E-2</v>
      </c>
      <c r="R175">
        <v>604918</v>
      </c>
      <c r="S175">
        <v>943</v>
      </c>
    </row>
    <row r="176" spans="1:19" x14ac:dyDescent="0.45">
      <c r="A176" t="s">
        <v>335</v>
      </c>
      <c r="B176" t="s">
        <v>333</v>
      </c>
      <c r="C176" t="s">
        <v>138</v>
      </c>
      <c r="D176">
        <v>0</v>
      </c>
      <c r="E176">
        <v>1</v>
      </c>
      <c r="F176">
        <v>0.19261674089719499</v>
      </c>
      <c r="G176">
        <v>7.8262382443351805E-2</v>
      </c>
      <c r="H176" t="s">
        <v>334</v>
      </c>
      <c r="K176" t="s">
        <v>199</v>
      </c>
      <c r="L176" t="s">
        <v>222</v>
      </c>
      <c r="P176">
        <v>0.94695917800610896</v>
      </c>
      <c r="Q176">
        <v>5.1642191676119199E-2</v>
      </c>
      <c r="R176">
        <v>109666</v>
      </c>
      <c r="S176">
        <v>135</v>
      </c>
    </row>
    <row r="177" spans="1:19" x14ac:dyDescent="0.45">
      <c r="A177" t="s">
        <v>335</v>
      </c>
      <c r="B177" t="s">
        <v>333</v>
      </c>
      <c r="C177" t="s">
        <v>138</v>
      </c>
      <c r="D177">
        <v>0</v>
      </c>
      <c r="E177">
        <v>1</v>
      </c>
      <c r="F177">
        <v>0.19261674089719499</v>
      </c>
      <c r="G177">
        <v>7.8262382443351805E-2</v>
      </c>
      <c r="H177" t="s">
        <v>334</v>
      </c>
      <c r="K177" t="s">
        <v>199</v>
      </c>
      <c r="L177" t="s">
        <v>222</v>
      </c>
      <c r="P177">
        <v>0.94695917800610896</v>
      </c>
      <c r="Q177">
        <v>5.1642191676119199E-2</v>
      </c>
      <c r="R177">
        <v>109666</v>
      </c>
      <c r="S177">
        <v>135</v>
      </c>
    </row>
    <row r="178" spans="1:19" x14ac:dyDescent="0.45">
      <c r="A178" t="s">
        <v>335</v>
      </c>
      <c r="B178" t="s">
        <v>333</v>
      </c>
      <c r="C178" t="s">
        <v>138</v>
      </c>
      <c r="D178">
        <v>0</v>
      </c>
      <c r="E178">
        <v>1</v>
      </c>
      <c r="F178">
        <v>0.19261674089719499</v>
      </c>
      <c r="G178">
        <v>7.8262382443351805E-2</v>
      </c>
      <c r="H178" t="s">
        <v>334</v>
      </c>
      <c r="K178" t="s">
        <v>199</v>
      </c>
      <c r="L178" t="s">
        <v>222</v>
      </c>
      <c r="P178">
        <v>0.94695917800610896</v>
      </c>
      <c r="Q178">
        <v>5.1642191676119199E-2</v>
      </c>
      <c r="R178">
        <v>109666</v>
      </c>
      <c r="S178">
        <v>135</v>
      </c>
    </row>
    <row r="179" spans="1:19" x14ac:dyDescent="0.45">
      <c r="A179" t="s">
        <v>335</v>
      </c>
      <c r="B179" t="s">
        <v>333</v>
      </c>
      <c r="C179" t="s">
        <v>138</v>
      </c>
      <c r="D179">
        <v>0</v>
      </c>
      <c r="E179">
        <v>1</v>
      </c>
      <c r="F179">
        <v>0.19261674089719499</v>
      </c>
      <c r="G179">
        <v>7.8262382443351805E-2</v>
      </c>
      <c r="H179" t="s">
        <v>334</v>
      </c>
      <c r="K179" t="s">
        <v>199</v>
      </c>
      <c r="L179" t="s">
        <v>222</v>
      </c>
      <c r="P179">
        <v>0.94695917800610896</v>
      </c>
      <c r="Q179">
        <v>5.1642191676119199E-2</v>
      </c>
      <c r="R179">
        <v>109666</v>
      </c>
      <c r="S179">
        <v>135</v>
      </c>
    </row>
    <row r="180" spans="1:19" x14ac:dyDescent="0.45">
      <c r="A180" t="s">
        <v>336</v>
      </c>
      <c r="B180" t="s">
        <v>333</v>
      </c>
      <c r="C180" t="s">
        <v>138</v>
      </c>
      <c r="D180">
        <v>0</v>
      </c>
      <c r="E180">
        <v>0</v>
      </c>
      <c r="F180">
        <v>8.6749880271828408E-3</v>
      </c>
      <c r="G180">
        <v>6.1331517245788603E-3</v>
      </c>
      <c r="H180" t="s">
        <v>337</v>
      </c>
      <c r="K180" t="s">
        <v>202</v>
      </c>
      <c r="L180" t="s">
        <v>222</v>
      </c>
      <c r="P180">
        <v>0.89523504786283803</v>
      </c>
      <c r="Q180">
        <v>2.05497352782422E-2</v>
      </c>
      <c r="R180">
        <v>584183</v>
      </c>
      <c r="S180">
        <v>914</v>
      </c>
    </row>
    <row r="181" spans="1:19" x14ac:dyDescent="0.45">
      <c r="A181" t="s">
        <v>336</v>
      </c>
      <c r="B181" t="s">
        <v>333</v>
      </c>
      <c r="C181" t="s">
        <v>138</v>
      </c>
      <c r="D181">
        <v>0</v>
      </c>
      <c r="E181">
        <v>0</v>
      </c>
      <c r="F181">
        <v>8.6749880271828408E-3</v>
      </c>
      <c r="G181">
        <v>6.1331517245788603E-3</v>
      </c>
      <c r="H181" t="s">
        <v>337</v>
      </c>
      <c r="K181" t="s">
        <v>202</v>
      </c>
      <c r="L181" t="s">
        <v>222</v>
      </c>
      <c r="P181">
        <v>0.89523504786283803</v>
      </c>
      <c r="Q181">
        <v>2.05497352782422E-2</v>
      </c>
      <c r="R181">
        <v>584183</v>
      </c>
      <c r="S181">
        <v>914</v>
      </c>
    </row>
    <row r="182" spans="1:19" x14ac:dyDescent="0.45">
      <c r="A182" t="s">
        <v>336</v>
      </c>
      <c r="B182" t="s">
        <v>333</v>
      </c>
      <c r="C182" t="s">
        <v>138</v>
      </c>
      <c r="D182">
        <v>0</v>
      </c>
      <c r="E182">
        <v>0</v>
      </c>
      <c r="F182">
        <v>8.6749880271828408E-3</v>
      </c>
      <c r="G182">
        <v>6.1331517245788603E-3</v>
      </c>
      <c r="H182" t="s">
        <v>337</v>
      </c>
      <c r="K182" t="s">
        <v>202</v>
      </c>
      <c r="L182" t="s">
        <v>222</v>
      </c>
      <c r="P182">
        <v>0.89523504786283803</v>
      </c>
      <c r="Q182">
        <v>2.05497352782422E-2</v>
      </c>
      <c r="R182">
        <v>584183</v>
      </c>
      <c r="S182">
        <v>914</v>
      </c>
    </row>
    <row r="183" spans="1:19" x14ac:dyDescent="0.45">
      <c r="A183" t="s">
        <v>336</v>
      </c>
      <c r="B183" t="s">
        <v>333</v>
      </c>
      <c r="C183" t="s">
        <v>138</v>
      </c>
      <c r="D183">
        <v>0</v>
      </c>
      <c r="E183">
        <v>0</v>
      </c>
      <c r="F183">
        <v>8.6749880271828408E-3</v>
      </c>
      <c r="G183">
        <v>6.1331517245788603E-3</v>
      </c>
      <c r="H183" t="s">
        <v>337</v>
      </c>
      <c r="K183" t="s">
        <v>202</v>
      </c>
      <c r="L183" t="s">
        <v>222</v>
      </c>
      <c r="P183">
        <v>0.89523504786283803</v>
      </c>
      <c r="Q183">
        <v>2.05497352782422E-2</v>
      </c>
      <c r="R183">
        <v>584183</v>
      </c>
      <c r="S183">
        <v>914</v>
      </c>
    </row>
    <row r="184" spans="1:19" x14ac:dyDescent="0.45">
      <c r="A184" t="s">
        <v>338</v>
      </c>
      <c r="B184" t="s">
        <v>333</v>
      </c>
      <c r="C184" t="s">
        <v>138</v>
      </c>
      <c r="D184">
        <v>0</v>
      </c>
      <c r="E184">
        <v>1</v>
      </c>
      <c r="F184">
        <v>0</v>
      </c>
      <c r="G184">
        <v>0</v>
      </c>
      <c r="H184" t="s">
        <v>337</v>
      </c>
      <c r="K184" t="s">
        <v>202</v>
      </c>
      <c r="L184" t="s">
        <v>222</v>
      </c>
      <c r="P184">
        <v>0.90873065015479904</v>
      </c>
      <c r="Q184">
        <v>8.7506436381571795E-2</v>
      </c>
      <c r="R184">
        <v>97474</v>
      </c>
      <c r="S184">
        <v>118</v>
      </c>
    </row>
    <row r="185" spans="1:19" x14ac:dyDescent="0.45">
      <c r="A185" t="s">
        <v>338</v>
      </c>
      <c r="B185" t="s">
        <v>333</v>
      </c>
      <c r="C185" t="s">
        <v>138</v>
      </c>
      <c r="D185">
        <v>0</v>
      </c>
      <c r="E185">
        <v>1</v>
      </c>
      <c r="F185">
        <v>0</v>
      </c>
      <c r="G185">
        <v>0</v>
      </c>
      <c r="H185" t="s">
        <v>337</v>
      </c>
      <c r="K185" t="s">
        <v>202</v>
      </c>
      <c r="L185" t="s">
        <v>222</v>
      </c>
      <c r="P185">
        <v>0.90873065015479904</v>
      </c>
      <c r="Q185">
        <v>8.7506436381571795E-2</v>
      </c>
      <c r="R185">
        <v>97474</v>
      </c>
      <c r="S185">
        <v>118</v>
      </c>
    </row>
    <row r="186" spans="1:19" x14ac:dyDescent="0.45">
      <c r="A186" t="s">
        <v>338</v>
      </c>
      <c r="B186" t="s">
        <v>333</v>
      </c>
      <c r="C186" t="s">
        <v>138</v>
      </c>
      <c r="D186">
        <v>0</v>
      </c>
      <c r="E186">
        <v>1</v>
      </c>
      <c r="F186">
        <v>0</v>
      </c>
      <c r="G186">
        <v>0</v>
      </c>
      <c r="H186" t="s">
        <v>337</v>
      </c>
      <c r="K186" t="s">
        <v>202</v>
      </c>
      <c r="L186" t="s">
        <v>222</v>
      </c>
      <c r="P186">
        <v>0.90873065015479904</v>
      </c>
      <c r="Q186">
        <v>8.7506436381571795E-2</v>
      </c>
      <c r="R186">
        <v>97474</v>
      </c>
      <c r="S186">
        <v>118</v>
      </c>
    </row>
    <row r="187" spans="1:19" x14ac:dyDescent="0.45">
      <c r="A187" t="s">
        <v>338</v>
      </c>
      <c r="B187" t="s">
        <v>333</v>
      </c>
      <c r="C187" t="s">
        <v>138</v>
      </c>
      <c r="D187">
        <v>0</v>
      </c>
      <c r="E187">
        <v>1</v>
      </c>
      <c r="F187">
        <v>0</v>
      </c>
      <c r="G187">
        <v>0</v>
      </c>
      <c r="H187" t="s">
        <v>337</v>
      </c>
      <c r="K187" t="s">
        <v>202</v>
      </c>
      <c r="L187" t="s">
        <v>222</v>
      </c>
      <c r="P187">
        <v>0.90873065015479904</v>
      </c>
      <c r="Q187">
        <v>8.7506436381571795E-2</v>
      </c>
      <c r="R187">
        <v>97474</v>
      </c>
      <c r="S187">
        <v>118</v>
      </c>
    </row>
    <row r="188" spans="1:19" x14ac:dyDescent="0.45">
      <c r="A188" t="s">
        <v>339</v>
      </c>
      <c r="B188" t="s">
        <v>333</v>
      </c>
      <c r="C188" t="s">
        <v>138</v>
      </c>
      <c r="D188">
        <v>0</v>
      </c>
      <c r="E188">
        <v>0</v>
      </c>
      <c r="F188">
        <v>5.7908308174579003E-2</v>
      </c>
      <c r="G188">
        <v>6.14034513707874E-3</v>
      </c>
      <c r="H188" t="s">
        <v>340</v>
      </c>
      <c r="K188" t="s">
        <v>199</v>
      </c>
      <c r="L188" t="s">
        <v>225</v>
      </c>
      <c r="P188">
        <v>0.266558327572541</v>
      </c>
      <c r="Q188">
        <v>1.15753010318223E-2</v>
      </c>
      <c r="R188">
        <v>2475686</v>
      </c>
      <c r="S188">
        <v>3012</v>
      </c>
    </row>
    <row r="189" spans="1:19" x14ac:dyDescent="0.45">
      <c r="A189" t="s">
        <v>339</v>
      </c>
      <c r="B189" t="s">
        <v>333</v>
      </c>
      <c r="C189" t="s">
        <v>138</v>
      </c>
      <c r="D189">
        <v>0</v>
      </c>
      <c r="E189">
        <v>0</v>
      </c>
      <c r="F189">
        <v>5.7908308174579003E-2</v>
      </c>
      <c r="G189">
        <v>6.14034513707874E-3</v>
      </c>
      <c r="H189" t="s">
        <v>340</v>
      </c>
      <c r="K189" t="s">
        <v>199</v>
      </c>
      <c r="L189" t="s">
        <v>225</v>
      </c>
      <c r="P189">
        <v>0.266558327572541</v>
      </c>
      <c r="Q189">
        <v>1.15753010318223E-2</v>
      </c>
      <c r="R189">
        <v>2475686</v>
      </c>
      <c r="S189">
        <v>3012</v>
      </c>
    </row>
    <row r="190" spans="1:19" x14ac:dyDescent="0.45">
      <c r="A190" t="s">
        <v>339</v>
      </c>
      <c r="B190" t="s">
        <v>333</v>
      </c>
      <c r="C190" t="s">
        <v>138</v>
      </c>
      <c r="D190">
        <v>0</v>
      </c>
      <c r="E190">
        <v>0</v>
      </c>
      <c r="F190">
        <v>5.7908308174579003E-2</v>
      </c>
      <c r="G190">
        <v>6.14034513707874E-3</v>
      </c>
      <c r="H190" t="s">
        <v>340</v>
      </c>
      <c r="K190" t="s">
        <v>199</v>
      </c>
      <c r="L190" t="s">
        <v>225</v>
      </c>
      <c r="P190">
        <v>0.266558327572541</v>
      </c>
      <c r="Q190">
        <v>1.15753010318223E-2</v>
      </c>
      <c r="R190">
        <v>2475686</v>
      </c>
      <c r="S190">
        <v>3012</v>
      </c>
    </row>
    <row r="191" spans="1:19" x14ac:dyDescent="0.45">
      <c r="A191" t="s">
        <v>339</v>
      </c>
      <c r="B191" t="s">
        <v>333</v>
      </c>
      <c r="C191" t="s">
        <v>138</v>
      </c>
      <c r="D191">
        <v>0</v>
      </c>
      <c r="E191">
        <v>0</v>
      </c>
      <c r="F191">
        <v>5.7908308174579003E-2</v>
      </c>
      <c r="G191">
        <v>6.14034513707874E-3</v>
      </c>
      <c r="H191" t="s">
        <v>340</v>
      </c>
      <c r="K191" t="s">
        <v>199</v>
      </c>
      <c r="L191" t="s">
        <v>225</v>
      </c>
      <c r="P191">
        <v>0.266558327572541</v>
      </c>
      <c r="Q191">
        <v>1.15753010318223E-2</v>
      </c>
      <c r="R191">
        <v>2475686</v>
      </c>
      <c r="S191">
        <v>3012</v>
      </c>
    </row>
    <row r="192" spans="1:19" x14ac:dyDescent="0.45">
      <c r="A192" t="s">
        <v>341</v>
      </c>
      <c r="B192" t="s">
        <v>333</v>
      </c>
      <c r="C192" t="s">
        <v>138</v>
      </c>
      <c r="D192">
        <v>0</v>
      </c>
      <c r="E192">
        <v>1</v>
      </c>
      <c r="F192">
        <v>0.101252826016132</v>
      </c>
      <c r="G192">
        <v>2.6146557003749901E-2</v>
      </c>
      <c r="H192" t="s">
        <v>340</v>
      </c>
      <c r="K192" t="s">
        <v>199</v>
      </c>
      <c r="L192" t="s">
        <v>225</v>
      </c>
      <c r="P192">
        <v>0.31062698030382202</v>
      </c>
      <c r="Q192">
        <v>4.0163072647744998E-2</v>
      </c>
      <c r="R192">
        <v>386601</v>
      </c>
      <c r="S192">
        <v>387</v>
      </c>
    </row>
    <row r="193" spans="1:19" x14ac:dyDescent="0.45">
      <c r="A193" t="s">
        <v>341</v>
      </c>
      <c r="B193" t="s">
        <v>333</v>
      </c>
      <c r="C193" t="s">
        <v>138</v>
      </c>
      <c r="D193">
        <v>0</v>
      </c>
      <c r="E193">
        <v>1</v>
      </c>
      <c r="F193">
        <v>0.101252826016132</v>
      </c>
      <c r="G193">
        <v>2.6146557003749901E-2</v>
      </c>
      <c r="H193" t="s">
        <v>340</v>
      </c>
      <c r="K193" t="s">
        <v>199</v>
      </c>
      <c r="L193" t="s">
        <v>225</v>
      </c>
      <c r="P193">
        <v>0.31062698030382202</v>
      </c>
      <c r="Q193">
        <v>4.0163072647744998E-2</v>
      </c>
      <c r="R193">
        <v>386601</v>
      </c>
      <c r="S193">
        <v>387</v>
      </c>
    </row>
    <row r="194" spans="1:19" x14ac:dyDescent="0.45">
      <c r="A194" t="s">
        <v>341</v>
      </c>
      <c r="B194" t="s">
        <v>333</v>
      </c>
      <c r="C194" t="s">
        <v>138</v>
      </c>
      <c r="D194">
        <v>0</v>
      </c>
      <c r="E194">
        <v>1</v>
      </c>
      <c r="F194">
        <v>0.101252826016132</v>
      </c>
      <c r="G194">
        <v>2.6146557003749901E-2</v>
      </c>
      <c r="H194" t="s">
        <v>340</v>
      </c>
      <c r="K194" t="s">
        <v>199</v>
      </c>
      <c r="L194" t="s">
        <v>225</v>
      </c>
      <c r="P194">
        <v>0.31062698030382202</v>
      </c>
      <c r="Q194">
        <v>4.0163072647744998E-2</v>
      </c>
      <c r="R194">
        <v>386601</v>
      </c>
      <c r="S194">
        <v>387</v>
      </c>
    </row>
    <row r="195" spans="1:19" x14ac:dyDescent="0.45">
      <c r="A195" t="s">
        <v>341</v>
      </c>
      <c r="B195" t="s">
        <v>333</v>
      </c>
      <c r="C195" t="s">
        <v>138</v>
      </c>
      <c r="D195">
        <v>0</v>
      </c>
      <c r="E195">
        <v>1</v>
      </c>
      <c r="F195">
        <v>0.101252826016132</v>
      </c>
      <c r="G195">
        <v>2.6146557003749901E-2</v>
      </c>
      <c r="H195" t="s">
        <v>340</v>
      </c>
      <c r="K195" t="s">
        <v>199</v>
      </c>
      <c r="L195" t="s">
        <v>225</v>
      </c>
      <c r="P195">
        <v>0.31062698030382202</v>
      </c>
      <c r="Q195">
        <v>4.0163072647744998E-2</v>
      </c>
      <c r="R195">
        <v>386601</v>
      </c>
      <c r="S195">
        <v>387</v>
      </c>
    </row>
    <row r="196" spans="1:19" x14ac:dyDescent="0.45">
      <c r="A196" t="s">
        <v>342</v>
      </c>
      <c r="B196" t="s">
        <v>333</v>
      </c>
      <c r="C196" t="s">
        <v>138</v>
      </c>
      <c r="D196">
        <v>0</v>
      </c>
      <c r="E196">
        <v>0</v>
      </c>
      <c r="F196">
        <v>3.0409348376205E-2</v>
      </c>
      <c r="G196">
        <v>4.2420343585513401E-3</v>
      </c>
      <c r="H196" t="s">
        <v>343</v>
      </c>
      <c r="K196" t="s">
        <v>202</v>
      </c>
      <c r="L196" t="s">
        <v>225</v>
      </c>
      <c r="P196">
        <v>0.38599064820757301</v>
      </c>
      <c r="Q196">
        <v>1.28680982470432E-2</v>
      </c>
      <c r="R196">
        <v>2322819</v>
      </c>
      <c r="S196">
        <v>2925</v>
      </c>
    </row>
    <row r="197" spans="1:19" x14ac:dyDescent="0.45">
      <c r="A197" t="s">
        <v>342</v>
      </c>
      <c r="B197" t="s">
        <v>333</v>
      </c>
      <c r="C197" t="s">
        <v>138</v>
      </c>
      <c r="D197">
        <v>0</v>
      </c>
      <c r="E197">
        <v>0</v>
      </c>
      <c r="F197">
        <v>3.0409348376205E-2</v>
      </c>
      <c r="G197">
        <v>4.2420343585513401E-3</v>
      </c>
      <c r="H197" t="s">
        <v>343</v>
      </c>
      <c r="K197" t="s">
        <v>202</v>
      </c>
      <c r="L197" t="s">
        <v>225</v>
      </c>
      <c r="P197">
        <v>0.38599064820757301</v>
      </c>
      <c r="Q197">
        <v>1.28680982470432E-2</v>
      </c>
      <c r="R197">
        <v>2322819</v>
      </c>
      <c r="S197">
        <v>2925</v>
      </c>
    </row>
    <row r="198" spans="1:19" x14ac:dyDescent="0.45">
      <c r="A198" t="s">
        <v>342</v>
      </c>
      <c r="B198" t="s">
        <v>333</v>
      </c>
      <c r="C198" t="s">
        <v>138</v>
      </c>
      <c r="D198">
        <v>0</v>
      </c>
      <c r="E198">
        <v>0</v>
      </c>
      <c r="F198">
        <v>3.0409348376205E-2</v>
      </c>
      <c r="G198">
        <v>4.2420343585513401E-3</v>
      </c>
      <c r="H198" t="s">
        <v>343</v>
      </c>
      <c r="K198" t="s">
        <v>202</v>
      </c>
      <c r="L198" t="s">
        <v>225</v>
      </c>
      <c r="P198">
        <v>0.38599064820757301</v>
      </c>
      <c r="Q198">
        <v>1.28680982470432E-2</v>
      </c>
      <c r="R198">
        <v>2322819</v>
      </c>
      <c r="S198">
        <v>2925</v>
      </c>
    </row>
    <row r="199" spans="1:19" x14ac:dyDescent="0.45">
      <c r="A199" t="s">
        <v>342</v>
      </c>
      <c r="B199" t="s">
        <v>333</v>
      </c>
      <c r="C199" t="s">
        <v>138</v>
      </c>
      <c r="D199">
        <v>0</v>
      </c>
      <c r="E199">
        <v>0</v>
      </c>
      <c r="F199">
        <v>3.0409348376205E-2</v>
      </c>
      <c r="G199">
        <v>4.2420343585513401E-3</v>
      </c>
      <c r="H199" t="s">
        <v>343</v>
      </c>
      <c r="K199" t="s">
        <v>202</v>
      </c>
      <c r="L199" t="s">
        <v>225</v>
      </c>
      <c r="P199">
        <v>0.38599064820757301</v>
      </c>
      <c r="Q199">
        <v>1.28680982470432E-2</v>
      </c>
      <c r="R199">
        <v>2322819</v>
      </c>
      <c r="S199">
        <v>2925</v>
      </c>
    </row>
    <row r="200" spans="1:19" x14ac:dyDescent="0.45">
      <c r="A200" t="s">
        <v>344</v>
      </c>
      <c r="B200" t="s">
        <v>333</v>
      </c>
      <c r="C200" t="s">
        <v>138</v>
      </c>
      <c r="D200">
        <v>0</v>
      </c>
      <c r="E200">
        <v>1</v>
      </c>
      <c r="F200">
        <v>6.55956914221731E-2</v>
      </c>
      <c r="G200">
        <v>1.6142010010705699E-2</v>
      </c>
      <c r="H200" t="s">
        <v>343</v>
      </c>
      <c r="K200" t="s">
        <v>202</v>
      </c>
      <c r="L200" t="s">
        <v>225</v>
      </c>
      <c r="P200">
        <v>0.42160837468231899</v>
      </c>
      <c r="Q200">
        <v>3.8830266899726601E-2</v>
      </c>
      <c r="R200">
        <v>419493</v>
      </c>
      <c r="S200">
        <v>440</v>
      </c>
    </row>
    <row r="201" spans="1:19" x14ac:dyDescent="0.45">
      <c r="A201" t="s">
        <v>344</v>
      </c>
      <c r="B201" t="s">
        <v>333</v>
      </c>
      <c r="C201" t="s">
        <v>138</v>
      </c>
      <c r="D201">
        <v>0</v>
      </c>
      <c r="E201">
        <v>1</v>
      </c>
      <c r="F201">
        <v>6.55956914221731E-2</v>
      </c>
      <c r="G201">
        <v>1.6142010010705699E-2</v>
      </c>
      <c r="H201" t="s">
        <v>343</v>
      </c>
      <c r="K201" t="s">
        <v>202</v>
      </c>
      <c r="L201" t="s">
        <v>225</v>
      </c>
      <c r="P201">
        <v>0.42160837468231899</v>
      </c>
      <c r="Q201">
        <v>3.8830266899726601E-2</v>
      </c>
      <c r="R201">
        <v>419493</v>
      </c>
      <c r="S201">
        <v>440</v>
      </c>
    </row>
    <row r="202" spans="1:19" x14ac:dyDescent="0.45">
      <c r="A202" t="s">
        <v>344</v>
      </c>
      <c r="B202" t="s">
        <v>333</v>
      </c>
      <c r="C202" t="s">
        <v>138</v>
      </c>
      <c r="D202">
        <v>0</v>
      </c>
      <c r="E202">
        <v>1</v>
      </c>
      <c r="F202">
        <v>6.55956914221731E-2</v>
      </c>
      <c r="G202">
        <v>1.6142010010705699E-2</v>
      </c>
      <c r="H202" t="s">
        <v>343</v>
      </c>
      <c r="K202" t="s">
        <v>202</v>
      </c>
      <c r="L202" t="s">
        <v>225</v>
      </c>
      <c r="P202">
        <v>0.42160837468231899</v>
      </c>
      <c r="Q202">
        <v>3.8830266899726601E-2</v>
      </c>
      <c r="R202">
        <v>419493</v>
      </c>
      <c r="S202">
        <v>440</v>
      </c>
    </row>
    <row r="203" spans="1:19" x14ac:dyDescent="0.45">
      <c r="A203" t="s">
        <v>344</v>
      </c>
      <c r="B203" t="s">
        <v>333</v>
      </c>
      <c r="C203" t="s">
        <v>138</v>
      </c>
      <c r="D203">
        <v>0</v>
      </c>
      <c r="E203">
        <v>1</v>
      </c>
      <c r="F203">
        <v>6.55956914221731E-2</v>
      </c>
      <c r="G203">
        <v>1.6142010010705699E-2</v>
      </c>
      <c r="H203" t="s">
        <v>343</v>
      </c>
      <c r="K203" t="s">
        <v>202</v>
      </c>
      <c r="L203" t="s">
        <v>225</v>
      </c>
      <c r="P203">
        <v>0.42160837468231899</v>
      </c>
      <c r="Q203">
        <v>3.8830266899726601E-2</v>
      </c>
      <c r="R203">
        <v>419493</v>
      </c>
      <c r="S203">
        <v>440</v>
      </c>
    </row>
    <row r="204" spans="1:19" x14ac:dyDescent="0.45">
      <c r="A204" t="s">
        <v>345</v>
      </c>
      <c r="B204" t="s">
        <v>333</v>
      </c>
      <c r="C204" t="s">
        <v>138</v>
      </c>
      <c r="D204">
        <v>0</v>
      </c>
      <c r="E204">
        <v>0</v>
      </c>
      <c r="F204">
        <v>9.2282651528917403E-2</v>
      </c>
      <c r="G204">
        <v>4.6789216694162498E-3</v>
      </c>
      <c r="H204" t="s">
        <v>346</v>
      </c>
      <c r="K204" t="s">
        <v>199</v>
      </c>
      <c r="L204" t="s">
        <v>228</v>
      </c>
      <c r="P204">
        <v>6.9411272000222304E-2</v>
      </c>
      <c r="Q204">
        <v>4.3184467708567899E-3</v>
      </c>
      <c r="R204">
        <v>3662441</v>
      </c>
      <c r="S204">
        <v>4596</v>
      </c>
    </row>
    <row r="205" spans="1:19" x14ac:dyDescent="0.45">
      <c r="A205" t="s">
        <v>345</v>
      </c>
      <c r="B205" t="s">
        <v>333</v>
      </c>
      <c r="C205" t="s">
        <v>138</v>
      </c>
      <c r="D205">
        <v>0</v>
      </c>
      <c r="E205">
        <v>0</v>
      </c>
      <c r="F205">
        <v>9.2282651528917403E-2</v>
      </c>
      <c r="G205">
        <v>4.6789216694162498E-3</v>
      </c>
      <c r="H205" t="s">
        <v>346</v>
      </c>
      <c r="K205" t="s">
        <v>199</v>
      </c>
      <c r="L205" t="s">
        <v>228</v>
      </c>
      <c r="P205">
        <v>6.9411272000222304E-2</v>
      </c>
      <c r="Q205">
        <v>4.3184467708567899E-3</v>
      </c>
      <c r="R205">
        <v>3662441</v>
      </c>
      <c r="S205">
        <v>4596</v>
      </c>
    </row>
    <row r="206" spans="1:19" x14ac:dyDescent="0.45">
      <c r="A206" t="s">
        <v>345</v>
      </c>
      <c r="B206" t="s">
        <v>333</v>
      </c>
      <c r="C206" t="s">
        <v>138</v>
      </c>
      <c r="D206">
        <v>0</v>
      </c>
      <c r="E206">
        <v>0</v>
      </c>
      <c r="F206">
        <v>9.2282651528917403E-2</v>
      </c>
      <c r="G206">
        <v>4.6789216694162498E-3</v>
      </c>
      <c r="H206" t="s">
        <v>346</v>
      </c>
      <c r="K206" t="s">
        <v>199</v>
      </c>
      <c r="L206" t="s">
        <v>228</v>
      </c>
      <c r="P206">
        <v>6.9411272000222304E-2</v>
      </c>
      <c r="Q206">
        <v>4.3184467708567899E-3</v>
      </c>
      <c r="R206">
        <v>3662441</v>
      </c>
      <c r="S206">
        <v>4596</v>
      </c>
    </row>
    <row r="207" spans="1:19" x14ac:dyDescent="0.45">
      <c r="A207" t="s">
        <v>345</v>
      </c>
      <c r="B207" t="s">
        <v>333</v>
      </c>
      <c r="C207" t="s">
        <v>138</v>
      </c>
      <c r="D207">
        <v>0</v>
      </c>
      <c r="E207">
        <v>0</v>
      </c>
      <c r="F207">
        <v>9.2282651528917403E-2</v>
      </c>
      <c r="G207">
        <v>4.6789216694162498E-3</v>
      </c>
      <c r="H207" t="s">
        <v>346</v>
      </c>
      <c r="K207" t="s">
        <v>199</v>
      </c>
      <c r="L207" t="s">
        <v>228</v>
      </c>
      <c r="P207">
        <v>6.9411272000222304E-2</v>
      </c>
      <c r="Q207">
        <v>4.3184467708567899E-3</v>
      </c>
      <c r="R207">
        <v>3662441</v>
      </c>
      <c r="S207">
        <v>4596</v>
      </c>
    </row>
    <row r="208" spans="1:19" x14ac:dyDescent="0.45">
      <c r="A208" t="s">
        <v>347</v>
      </c>
      <c r="B208" t="s">
        <v>333</v>
      </c>
      <c r="C208" t="s">
        <v>138</v>
      </c>
      <c r="D208">
        <v>0</v>
      </c>
      <c r="E208">
        <v>1</v>
      </c>
      <c r="F208">
        <v>0.10119446700120099</v>
      </c>
      <c r="G208">
        <v>1.23732183984471E-2</v>
      </c>
      <c r="H208" t="s">
        <v>346</v>
      </c>
      <c r="K208" t="s">
        <v>199</v>
      </c>
      <c r="L208" t="s">
        <v>228</v>
      </c>
      <c r="P208">
        <v>5.5416579983120003E-2</v>
      </c>
      <c r="Q208">
        <v>9.5291725438248105E-3</v>
      </c>
      <c r="R208">
        <v>806536</v>
      </c>
      <c r="S208">
        <v>820</v>
      </c>
    </row>
    <row r="209" spans="1:19" x14ac:dyDescent="0.45">
      <c r="A209" t="s">
        <v>347</v>
      </c>
      <c r="B209" t="s">
        <v>333</v>
      </c>
      <c r="C209" t="s">
        <v>138</v>
      </c>
      <c r="D209">
        <v>0</v>
      </c>
      <c r="E209">
        <v>1</v>
      </c>
      <c r="F209">
        <v>0.10119446700120099</v>
      </c>
      <c r="G209">
        <v>1.23732183984471E-2</v>
      </c>
      <c r="H209" t="s">
        <v>346</v>
      </c>
      <c r="K209" t="s">
        <v>199</v>
      </c>
      <c r="L209" t="s">
        <v>228</v>
      </c>
      <c r="P209">
        <v>5.5416579983120003E-2</v>
      </c>
      <c r="Q209">
        <v>9.5291725438248105E-3</v>
      </c>
      <c r="R209">
        <v>806536</v>
      </c>
      <c r="S209">
        <v>820</v>
      </c>
    </row>
    <row r="210" spans="1:19" x14ac:dyDescent="0.45">
      <c r="A210" t="s">
        <v>347</v>
      </c>
      <c r="B210" t="s">
        <v>333</v>
      </c>
      <c r="C210" t="s">
        <v>138</v>
      </c>
      <c r="D210">
        <v>0</v>
      </c>
      <c r="E210">
        <v>1</v>
      </c>
      <c r="F210">
        <v>0.10119446700120099</v>
      </c>
      <c r="G210">
        <v>1.23732183984471E-2</v>
      </c>
      <c r="H210" t="s">
        <v>346</v>
      </c>
      <c r="K210" t="s">
        <v>199</v>
      </c>
      <c r="L210" t="s">
        <v>228</v>
      </c>
      <c r="P210">
        <v>5.5416579983120003E-2</v>
      </c>
      <c r="Q210">
        <v>9.5291725438248105E-3</v>
      </c>
      <c r="R210">
        <v>806536</v>
      </c>
      <c r="S210">
        <v>820</v>
      </c>
    </row>
    <row r="211" spans="1:19" x14ac:dyDescent="0.45">
      <c r="A211" t="s">
        <v>347</v>
      </c>
      <c r="B211" t="s">
        <v>333</v>
      </c>
      <c r="C211" t="s">
        <v>138</v>
      </c>
      <c r="D211">
        <v>0</v>
      </c>
      <c r="E211">
        <v>1</v>
      </c>
      <c r="F211">
        <v>0.10119446700120099</v>
      </c>
      <c r="G211">
        <v>1.23732183984471E-2</v>
      </c>
      <c r="H211" t="s">
        <v>346</v>
      </c>
      <c r="K211" t="s">
        <v>199</v>
      </c>
      <c r="L211" t="s">
        <v>228</v>
      </c>
      <c r="P211">
        <v>5.5416579983120003E-2</v>
      </c>
      <c r="Q211">
        <v>9.5291725438248105E-3</v>
      </c>
      <c r="R211">
        <v>806536</v>
      </c>
      <c r="S211">
        <v>820</v>
      </c>
    </row>
    <row r="212" spans="1:19" x14ac:dyDescent="0.45">
      <c r="A212" t="s">
        <v>348</v>
      </c>
      <c r="B212" t="s">
        <v>333</v>
      </c>
      <c r="C212" t="s">
        <v>138</v>
      </c>
      <c r="D212">
        <v>0</v>
      </c>
      <c r="E212">
        <v>0</v>
      </c>
      <c r="F212">
        <v>6.6871267471326504E-2</v>
      </c>
      <c r="G212">
        <v>3.9575719813158402E-3</v>
      </c>
      <c r="H212" t="s">
        <v>349</v>
      </c>
      <c r="K212" t="s">
        <v>202</v>
      </c>
      <c r="L212" t="s">
        <v>228</v>
      </c>
      <c r="P212">
        <v>0.317102079023873</v>
      </c>
      <c r="Q212">
        <v>7.5811374266835001E-3</v>
      </c>
      <c r="R212">
        <v>3641549</v>
      </c>
      <c r="S212">
        <v>5291</v>
      </c>
    </row>
    <row r="213" spans="1:19" x14ac:dyDescent="0.45">
      <c r="A213" t="s">
        <v>348</v>
      </c>
      <c r="B213" t="s">
        <v>333</v>
      </c>
      <c r="C213" t="s">
        <v>138</v>
      </c>
      <c r="D213">
        <v>0</v>
      </c>
      <c r="E213">
        <v>0</v>
      </c>
      <c r="F213">
        <v>6.6871267471326504E-2</v>
      </c>
      <c r="G213">
        <v>3.9575719813158402E-3</v>
      </c>
      <c r="H213" t="s">
        <v>349</v>
      </c>
      <c r="K213" t="s">
        <v>202</v>
      </c>
      <c r="L213" t="s">
        <v>228</v>
      </c>
      <c r="P213">
        <v>0.317102079023873</v>
      </c>
      <c r="Q213">
        <v>7.5811374266835001E-3</v>
      </c>
      <c r="R213">
        <v>3641549</v>
      </c>
      <c r="S213">
        <v>5291</v>
      </c>
    </row>
    <row r="214" spans="1:19" x14ac:dyDescent="0.45">
      <c r="A214" t="s">
        <v>348</v>
      </c>
      <c r="B214" t="s">
        <v>333</v>
      </c>
      <c r="C214" t="s">
        <v>138</v>
      </c>
      <c r="D214">
        <v>0</v>
      </c>
      <c r="E214">
        <v>0</v>
      </c>
      <c r="F214">
        <v>6.6871267471326504E-2</v>
      </c>
      <c r="G214">
        <v>3.9575719813158402E-3</v>
      </c>
      <c r="H214" t="s">
        <v>349</v>
      </c>
      <c r="K214" t="s">
        <v>202</v>
      </c>
      <c r="L214" t="s">
        <v>228</v>
      </c>
      <c r="P214">
        <v>0.317102079023873</v>
      </c>
      <c r="Q214">
        <v>7.5811374266835001E-3</v>
      </c>
      <c r="R214">
        <v>3641549</v>
      </c>
      <c r="S214">
        <v>5291</v>
      </c>
    </row>
    <row r="215" spans="1:19" x14ac:dyDescent="0.45">
      <c r="A215" t="s">
        <v>348</v>
      </c>
      <c r="B215" t="s">
        <v>333</v>
      </c>
      <c r="C215" t="s">
        <v>138</v>
      </c>
      <c r="D215">
        <v>0</v>
      </c>
      <c r="E215">
        <v>0</v>
      </c>
      <c r="F215">
        <v>6.6871267471326504E-2</v>
      </c>
      <c r="G215">
        <v>3.9575719813158402E-3</v>
      </c>
      <c r="H215" t="s">
        <v>349</v>
      </c>
      <c r="K215" t="s">
        <v>202</v>
      </c>
      <c r="L215" t="s">
        <v>228</v>
      </c>
      <c r="P215">
        <v>0.317102079023873</v>
      </c>
      <c r="Q215">
        <v>7.5811374266835001E-3</v>
      </c>
      <c r="R215">
        <v>3641549</v>
      </c>
      <c r="S215">
        <v>5291</v>
      </c>
    </row>
    <row r="216" spans="1:19" x14ac:dyDescent="0.45">
      <c r="A216" t="s">
        <v>350</v>
      </c>
      <c r="B216" t="s">
        <v>333</v>
      </c>
      <c r="C216" t="s">
        <v>138</v>
      </c>
      <c r="D216">
        <v>0</v>
      </c>
      <c r="E216">
        <v>1</v>
      </c>
      <c r="F216">
        <v>8.3310298353421505E-2</v>
      </c>
      <c r="G216">
        <v>1.07244341469019E-2</v>
      </c>
      <c r="H216" t="s">
        <v>349</v>
      </c>
      <c r="K216" t="s">
        <v>202</v>
      </c>
      <c r="L216" t="s">
        <v>228</v>
      </c>
      <c r="P216">
        <v>0.202911453416347</v>
      </c>
      <c r="Q216">
        <v>1.7373131029243399E-2</v>
      </c>
      <c r="R216">
        <v>812356</v>
      </c>
      <c r="S216">
        <v>923</v>
      </c>
    </row>
    <row r="217" spans="1:19" x14ac:dyDescent="0.45">
      <c r="A217" t="s">
        <v>350</v>
      </c>
      <c r="B217" t="s">
        <v>333</v>
      </c>
      <c r="C217" t="s">
        <v>138</v>
      </c>
      <c r="D217">
        <v>0</v>
      </c>
      <c r="E217">
        <v>1</v>
      </c>
      <c r="F217">
        <v>8.3310298353421505E-2</v>
      </c>
      <c r="G217">
        <v>1.07244341469019E-2</v>
      </c>
      <c r="H217" t="s">
        <v>349</v>
      </c>
      <c r="K217" t="s">
        <v>202</v>
      </c>
      <c r="L217" t="s">
        <v>228</v>
      </c>
      <c r="P217">
        <v>0.202911453416347</v>
      </c>
      <c r="Q217">
        <v>1.7373131029243399E-2</v>
      </c>
      <c r="R217">
        <v>812356</v>
      </c>
      <c r="S217">
        <v>923</v>
      </c>
    </row>
    <row r="218" spans="1:19" x14ac:dyDescent="0.45">
      <c r="A218" t="s">
        <v>350</v>
      </c>
      <c r="B218" t="s">
        <v>333</v>
      </c>
      <c r="C218" t="s">
        <v>138</v>
      </c>
      <c r="D218">
        <v>0</v>
      </c>
      <c r="E218">
        <v>1</v>
      </c>
      <c r="F218">
        <v>8.3310298353421505E-2</v>
      </c>
      <c r="G218">
        <v>1.07244341469019E-2</v>
      </c>
      <c r="H218" t="s">
        <v>349</v>
      </c>
      <c r="K218" t="s">
        <v>202</v>
      </c>
      <c r="L218" t="s">
        <v>228</v>
      </c>
      <c r="P218">
        <v>0.202911453416347</v>
      </c>
      <c r="Q218">
        <v>1.7373131029243399E-2</v>
      </c>
      <c r="R218">
        <v>812356</v>
      </c>
      <c r="S218">
        <v>923</v>
      </c>
    </row>
    <row r="219" spans="1:19" x14ac:dyDescent="0.45">
      <c r="A219" t="s">
        <v>350</v>
      </c>
      <c r="B219" t="s">
        <v>333</v>
      </c>
      <c r="C219" t="s">
        <v>138</v>
      </c>
      <c r="D219">
        <v>0</v>
      </c>
      <c r="E219">
        <v>1</v>
      </c>
      <c r="F219">
        <v>8.3310298353421505E-2</v>
      </c>
      <c r="G219">
        <v>1.07244341469019E-2</v>
      </c>
      <c r="H219" t="s">
        <v>349</v>
      </c>
      <c r="K219" t="s">
        <v>202</v>
      </c>
      <c r="L219" t="s">
        <v>228</v>
      </c>
      <c r="P219">
        <v>0.202911453416347</v>
      </c>
      <c r="Q219">
        <v>1.7373131029243399E-2</v>
      </c>
      <c r="R219">
        <v>812356</v>
      </c>
      <c r="S219">
        <v>923</v>
      </c>
    </row>
    <row r="220" spans="1:19" x14ac:dyDescent="0.45">
      <c r="A220" t="s">
        <v>351</v>
      </c>
      <c r="B220" t="s">
        <v>333</v>
      </c>
      <c r="C220" t="s">
        <v>138</v>
      </c>
      <c r="D220">
        <v>0</v>
      </c>
      <c r="E220">
        <v>0</v>
      </c>
      <c r="F220">
        <v>0.15624729639264201</v>
      </c>
      <c r="G220">
        <v>4.4194996471624802E-3</v>
      </c>
      <c r="H220" t="s">
        <v>352</v>
      </c>
      <c r="K220" t="s">
        <v>199</v>
      </c>
      <c r="L220" t="s">
        <v>231</v>
      </c>
      <c r="P220">
        <v>5.8319298408959497E-2</v>
      </c>
      <c r="Q220">
        <v>2.9374112411733001E-3</v>
      </c>
      <c r="R220">
        <v>5303039</v>
      </c>
      <c r="S220">
        <v>7859</v>
      </c>
    </row>
    <row r="221" spans="1:19" x14ac:dyDescent="0.45">
      <c r="A221" t="s">
        <v>351</v>
      </c>
      <c r="B221" t="s">
        <v>333</v>
      </c>
      <c r="C221" t="s">
        <v>138</v>
      </c>
      <c r="D221">
        <v>0</v>
      </c>
      <c r="E221">
        <v>0</v>
      </c>
      <c r="F221">
        <v>0.15624729639264201</v>
      </c>
      <c r="G221">
        <v>4.4194996471624802E-3</v>
      </c>
      <c r="H221" t="s">
        <v>352</v>
      </c>
      <c r="K221" t="s">
        <v>199</v>
      </c>
      <c r="L221" t="s">
        <v>231</v>
      </c>
      <c r="P221">
        <v>5.8319298408959497E-2</v>
      </c>
      <c r="Q221">
        <v>2.9374112411733001E-3</v>
      </c>
      <c r="R221">
        <v>5303039</v>
      </c>
      <c r="S221">
        <v>7859</v>
      </c>
    </row>
    <row r="222" spans="1:19" x14ac:dyDescent="0.45">
      <c r="A222" t="s">
        <v>351</v>
      </c>
      <c r="B222" t="s">
        <v>333</v>
      </c>
      <c r="C222" t="s">
        <v>138</v>
      </c>
      <c r="D222">
        <v>0</v>
      </c>
      <c r="E222">
        <v>0</v>
      </c>
      <c r="F222">
        <v>0.15624729639264201</v>
      </c>
      <c r="G222">
        <v>4.4194996471624802E-3</v>
      </c>
      <c r="H222" t="s">
        <v>352</v>
      </c>
      <c r="K222" t="s">
        <v>199</v>
      </c>
      <c r="L222" t="s">
        <v>231</v>
      </c>
      <c r="P222">
        <v>5.8319298408959497E-2</v>
      </c>
      <c r="Q222">
        <v>2.9374112411733001E-3</v>
      </c>
      <c r="R222">
        <v>5303039</v>
      </c>
      <c r="S222">
        <v>7859</v>
      </c>
    </row>
    <row r="223" spans="1:19" x14ac:dyDescent="0.45">
      <c r="A223" t="s">
        <v>351</v>
      </c>
      <c r="B223" t="s">
        <v>333</v>
      </c>
      <c r="C223" t="s">
        <v>138</v>
      </c>
      <c r="D223">
        <v>0</v>
      </c>
      <c r="E223">
        <v>0</v>
      </c>
      <c r="F223">
        <v>0.15624729639264201</v>
      </c>
      <c r="G223">
        <v>4.4194996471624802E-3</v>
      </c>
      <c r="H223" t="s">
        <v>352</v>
      </c>
      <c r="K223" t="s">
        <v>199</v>
      </c>
      <c r="L223" t="s">
        <v>231</v>
      </c>
      <c r="P223">
        <v>5.8319298408959497E-2</v>
      </c>
      <c r="Q223">
        <v>2.9374112411733001E-3</v>
      </c>
      <c r="R223">
        <v>5303039</v>
      </c>
      <c r="S223">
        <v>7859</v>
      </c>
    </row>
    <row r="224" spans="1:19" x14ac:dyDescent="0.45">
      <c r="A224" t="s">
        <v>353</v>
      </c>
      <c r="B224" t="s">
        <v>333</v>
      </c>
      <c r="C224" t="s">
        <v>138</v>
      </c>
      <c r="D224">
        <v>0</v>
      </c>
      <c r="E224">
        <v>1</v>
      </c>
      <c r="F224">
        <v>0.14144252295512799</v>
      </c>
      <c r="G224">
        <v>1.08527493203819E-2</v>
      </c>
      <c r="H224" t="s">
        <v>352</v>
      </c>
      <c r="K224" t="s">
        <v>199</v>
      </c>
      <c r="L224" t="s">
        <v>231</v>
      </c>
      <c r="P224">
        <v>8.1602067121697999E-2</v>
      </c>
      <c r="Q224">
        <v>9.1879989913067998E-3</v>
      </c>
      <c r="R224">
        <v>1005642</v>
      </c>
      <c r="S224">
        <v>1181</v>
      </c>
    </row>
    <row r="225" spans="1:19" x14ac:dyDescent="0.45">
      <c r="A225" t="s">
        <v>353</v>
      </c>
      <c r="B225" t="s">
        <v>333</v>
      </c>
      <c r="C225" t="s">
        <v>138</v>
      </c>
      <c r="D225">
        <v>0</v>
      </c>
      <c r="E225">
        <v>1</v>
      </c>
      <c r="F225">
        <v>0.14144252295512799</v>
      </c>
      <c r="G225">
        <v>1.08527493203819E-2</v>
      </c>
      <c r="H225" t="s">
        <v>352</v>
      </c>
      <c r="K225" t="s">
        <v>199</v>
      </c>
      <c r="L225" t="s">
        <v>231</v>
      </c>
      <c r="P225">
        <v>8.1602067121697999E-2</v>
      </c>
      <c r="Q225">
        <v>9.1879989913067998E-3</v>
      </c>
      <c r="R225">
        <v>1005642</v>
      </c>
      <c r="S225">
        <v>1181</v>
      </c>
    </row>
    <row r="226" spans="1:19" x14ac:dyDescent="0.45">
      <c r="A226" t="s">
        <v>353</v>
      </c>
      <c r="B226" t="s">
        <v>333</v>
      </c>
      <c r="C226" t="s">
        <v>138</v>
      </c>
      <c r="D226">
        <v>0</v>
      </c>
      <c r="E226">
        <v>1</v>
      </c>
      <c r="F226">
        <v>0.14144252295512799</v>
      </c>
      <c r="G226">
        <v>1.08527493203819E-2</v>
      </c>
      <c r="H226" t="s">
        <v>352</v>
      </c>
      <c r="K226" t="s">
        <v>199</v>
      </c>
      <c r="L226" t="s">
        <v>231</v>
      </c>
      <c r="P226">
        <v>8.1602067121697999E-2</v>
      </c>
      <c r="Q226">
        <v>9.1879989913067998E-3</v>
      </c>
      <c r="R226">
        <v>1005642</v>
      </c>
      <c r="S226">
        <v>1181</v>
      </c>
    </row>
    <row r="227" spans="1:19" x14ac:dyDescent="0.45">
      <c r="A227" t="s">
        <v>353</v>
      </c>
      <c r="B227" t="s">
        <v>333</v>
      </c>
      <c r="C227" t="s">
        <v>138</v>
      </c>
      <c r="D227">
        <v>0</v>
      </c>
      <c r="E227">
        <v>1</v>
      </c>
      <c r="F227">
        <v>0.14144252295512799</v>
      </c>
      <c r="G227">
        <v>1.08527493203819E-2</v>
      </c>
      <c r="H227" t="s">
        <v>352</v>
      </c>
      <c r="K227" t="s">
        <v>199</v>
      </c>
      <c r="L227" t="s">
        <v>231</v>
      </c>
      <c r="P227">
        <v>8.1602067121697999E-2</v>
      </c>
      <c r="Q227">
        <v>9.1879989913067998E-3</v>
      </c>
      <c r="R227">
        <v>1005642</v>
      </c>
      <c r="S227">
        <v>1181</v>
      </c>
    </row>
    <row r="228" spans="1:19" x14ac:dyDescent="0.45">
      <c r="A228" t="s">
        <v>354</v>
      </c>
      <c r="B228" t="s">
        <v>333</v>
      </c>
      <c r="C228" t="s">
        <v>138</v>
      </c>
      <c r="D228">
        <v>0</v>
      </c>
      <c r="E228">
        <v>0</v>
      </c>
      <c r="F228">
        <v>0.111535397453995</v>
      </c>
      <c r="G228">
        <v>3.87809392065676E-3</v>
      </c>
      <c r="H228" t="s">
        <v>355</v>
      </c>
      <c r="K228" t="s">
        <v>202</v>
      </c>
      <c r="L228" t="s">
        <v>231</v>
      </c>
      <c r="P228">
        <v>0.42142573900379399</v>
      </c>
      <c r="Q228">
        <v>6.1400986987039897E-3</v>
      </c>
      <c r="R228">
        <v>5474543</v>
      </c>
      <c r="S228">
        <v>8600</v>
      </c>
    </row>
    <row r="229" spans="1:19" x14ac:dyDescent="0.45">
      <c r="A229" t="s">
        <v>354</v>
      </c>
      <c r="B229" t="s">
        <v>333</v>
      </c>
      <c r="C229" t="s">
        <v>138</v>
      </c>
      <c r="D229">
        <v>0</v>
      </c>
      <c r="E229">
        <v>0</v>
      </c>
      <c r="F229">
        <v>0.111535397453995</v>
      </c>
      <c r="G229">
        <v>3.87809392065676E-3</v>
      </c>
      <c r="H229" t="s">
        <v>355</v>
      </c>
      <c r="K229" t="s">
        <v>202</v>
      </c>
      <c r="L229" t="s">
        <v>231</v>
      </c>
      <c r="P229">
        <v>0.42142573900379399</v>
      </c>
      <c r="Q229">
        <v>6.1400986987039897E-3</v>
      </c>
      <c r="R229">
        <v>5474543</v>
      </c>
      <c r="S229">
        <v>8600</v>
      </c>
    </row>
    <row r="230" spans="1:19" x14ac:dyDescent="0.45">
      <c r="A230" t="s">
        <v>354</v>
      </c>
      <c r="B230" t="s">
        <v>333</v>
      </c>
      <c r="C230" t="s">
        <v>138</v>
      </c>
      <c r="D230">
        <v>0</v>
      </c>
      <c r="E230">
        <v>0</v>
      </c>
      <c r="F230">
        <v>0.111535397453995</v>
      </c>
      <c r="G230">
        <v>3.87809392065676E-3</v>
      </c>
      <c r="H230" t="s">
        <v>355</v>
      </c>
      <c r="K230" t="s">
        <v>202</v>
      </c>
      <c r="L230" t="s">
        <v>231</v>
      </c>
      <c r="P230">
        <v>0.42142573900379399</v>
      </c>
      <c r="Q230">
        <v>6.1400986987039897E-3</v>
      </c>
      <c r="R230">
        <v>5474543</v>
      </c>
      <c r="S230">
        <v>8600</v>
      </c>
    </row>
    <row r="231" spans="1:19" x14ac:dyDescent="0.45">
      <c r="A231" t="s">
        <v>354</v>
      </c>
      <c r="B231" t="s">
        <v>333</v>
      </c>
      <c r="C231" t="s">
        <v>138</v>
      </c>
      <c r="D231">
        <v>0</v>
      </c>
      <c r="E231">
        <v>0</v>
      </c>
      <c r="F231">
        <v>0.111535397453995</v>
      </c>
      <c r="G231">
        <v>3.87809392065676E-3</v>
      </c>
      <c r="H231" t="s">
        <v>355</v>
      </c>
      <c r="K231" t="s">
        <v>202</v>
      </c>
      <c r="L231" t="s">
        <v>231</v>
      </c>
      <c r="P231">
        <v>0.42142573900379399</v>
      </c>
      <c r="Q231">
        <v>6.1400986987039897E-3</v>
      </c>
      <c r="R231">
        <v>5474543</v>
      </c>
      <c r="S231">
        <v>8600</v>
      </c>
    </row>
    <row r="232" spans="1:19" x14ac:dyDescent="0.45">
      <c r="A232" t="s">
        <v>356</v>
      </c>
      <c r="B232" t="s">
        <v>333</v>
      </c>
      <c r="C232" t="s">
        <v>138</v>
      </c>
      <c r="D232">
        <v>0</v>
      </c>
      <c r="E232">
        <v>1</v>
      </c>
      <c r="F232">
        <v>0.14015544843952199</v>
      </c>
      <c r="G232">
        <v>1.1672513418906899E-2</v>
      </c>
      <c r="H232" t="s">
        <v>355</v>
      </c>
      <c r="K232" t="s">
        <v>202</v>
      </c>
      <c r="L232" t="s">
        <v>231</v>
      </c>
      <c r="P232">
        <v>0.374861166260956</v>
      </c>
      <c r="Q232">
        <v>1.66877099256043E-2</v>
      </c>
      <c r="R232">
        <v>998142</v>
      </c>
      <c r="S232">
        <v>1248</v>
      </c>
    </row>
    <row r="233" spans="1:19" x14ac:dyDescent="0.45">
      <c r="A233" t="s">
        <v>356</v>
      </c>
      <c r="B233" t="s">
        <v>333</v>
      </c>
      <c r="C233" t="s">
        <v>138</v>
      </c>
      <c r="D233">
        <v>0</v>
      </c>
      <c r="E233">
        <v>1</v>
      </c>
      <c r="F233">
        <v>0.14015544843952199</v>
      </c>
      <c r="G233">
        <v>1.1672513418906899E-2</v>
      </c>
      <c r="H233" t="s">
        <v>355</v>
      </c>
      <c r="K233" t="s">
        <v>202</v>
      </c>
      <c r="L233" t="s">
        <v>231</v>
      </c>
      <c r="P233">
        <v>0.374861166260956</v>
      </c>
      <c r="Q233">
        <v>1.66877099256043E-2</v>
      </c>
      <c r="R233">
        <v>998142</v>
      </c>
      <c r="S233">
        <v>1248</v>
      </c>
    </row>
    <row r="234" spans="1:19" x14ac:dyDescent="0.45">
      <c r="A234" t="s">
        <v>356</v>
      </c>
      <c r="B234" t="s">
        <v>333</v>
      </c>
      <c r="C234" t="s">
        <v>138</v>
      </c>
      <c r="D234">
        <v>0</v>
      </c>
      <c r="E234">
        <v>1</v>
      </c>
      <c r="F234">
        <v>0.14015544843952199</v>
      </c>
      <c r="G234">
        <v>1.1672513418906899E-2</v>
      </c>
      <c r="H234" t="s">
        <v>355</v>
      </c>
      <c r="K234" t="s">
        <v>202</v>
      </c>
      <c r="L234" t="s">
        <v>231</v>
      </c>
      <c r="P234">
        <v>0.374861166260956</v>
      </c>
      <c r="Q234">
        <v>1.66877099256043E-2</v>
      </c>
      <c r="R234">
        <v>998142</v>
      </c>
      <c r="S234">
        <v>1248</v>
      </c>
    </row>
    <row r="235" spans="1:19" x14ac:dyDescent="0.45">
      <c r="A235" t="s">
        <v>356</v>
      </c>
      <c r="B235" t="s">
        <v>333</v>
      </c>
      <c r="C235" t="s">
        <v>138</v>
      </c>
      <c r="D235">
        <v>0</v>
      </c>
      <c r="E235">
        <v>1</v>
      </c>
      <c r="F235">
        <v>0.14015544843952199</v>
      </c>
      <c r="G235">
        <v>1.1672513418906899E-2</v>
      </c>
      <c r="H235" t="s">
        <v>355</v>
      </c>
      <c r="K235" t="s">
        <v>202</v>
      </c>
      <c r="L235" t="s">
        <v>231</v>
      </c>
      <c r="P235">
        <v>0.374861166260956</v>
      </c>
      <c r="Q235">
        <v>1.66877099256043E-2</v>
      </c>
      <c r="R235">
        <v>998142</v>
      </c>
      <c r="S235">
        <v>1248</v>
      </c>
    </row>
    <row r="236" spans="1:19" x14ac:dyDescent="0.45">
      <c r="A236" t="s">
        <v>357</v>
      </c>
      <c r="B236" t="s">
        <v>333</v>
      </c>
      <c r="C236" t="s">
        <v>138</v>
      </c>
      <c r="D236">
        <v>0</v>
      </c>
      <c r="E236">
        <v>0</v>
      </c>
      <c r="F236">
        <v>0.223002035584701</v>
      </c>
      <c r="G236">
        <v>5.2857346141392501E-3</v>
      </c>
      <c r="H236" t="s">
        <v>358</v>
      </c>
      <c r="K236" t="s">
        <v>199</v>
      </c>
      <c r="L236" t="s">
        <v>234</v>
      </c>
      <c r="P236">
        <v>0.122822912702196</v>
      </c>
      <c r="Q236">
        <v>4.2386061343143103E-3</v>
      </c>
      <c r="R236">
        <v>5479727</v>
      </c>
      <c r="S236">
        <v>8450</v>
      </c>
    </row>
    <row r="237" spans="1:19" x14ac:dyDescent="0.45">
      <c r="A237" t="s">
        <v>357</v>
      </c>
      <c r="B237" t="s">
        <v>333</v>
      </c>
      <c r="C237" t="s">
        <v>138</v>
      </c>
      <c r="D237">
        <v>0</v>
      </c>
      <c r="E237">
        <v>0</v>
      </c>
      <c r="F237">
        <v>0.223002035584701</v>
      </c>
      <c r="G237">
        <v>5.2857346141392501E-3</v>
      </c>
      <c r="H237" t="s">
        <v>358</v>
      </c>
      <c r="K237" t="s">
        <v>199</v>
      </c>
      <c r="L237" t="s">
        <v>234</v>
      </c>
      <c r="P237">
        <v>0.122822912702196</v>
      </c>
      <c r="Q237">
        <v>4.2386061343143103E-3</v>
      </c>
      <c r="R237">
        <v>5479727</v>
      </c>
      <c r="S237">
        <v>8450</v>
      </c>
    </row>
    <row r="238" spans="1:19" x14ac:dyDescent="0.45">
      <c r="A238" t="s">
        <v>357</v>
      </c>
      <c r="B238" t="s">
        <v>333</v>
      </c>
      <c r="C238" t="s">
        <v>138</v>
      </c>
      <c r="D238">
        <v>0</v>
      </c>
      <c r="E238">
        <v>0</v>
      </c>
      <c r="F238">
        <v>0.223002035584701</v>
      </c>
      <c r="G238">
        <v>5.2857346141392501E-3</v>
      </c>
      <c r="H238" t="s">
        <v>358</v>
      </c>
      <c r="K238" t="s">
        <v>199</v>
      </c>
      <c r="L238" t="s">
        <v>234</v>
      </c>
      <c r="P238">
        <v>0.122822912702196</v>
      </c>
      <c r="Q238">
        <v>4.2386061343143103E-3</v>
      </c>
      <c r="R238">
        <v>5479727</v>
      </c>
      <c r="S238">
        <v>8450</v>
      </c>
    </row>
    <row r="239" spans="1:19" x14ac:dyDescent="0.45">
      <c r="A239" t="s">
        <v>357</v>
      </c>
      <c r="B239" t="s">
        <v>333</v>
      </c>
      <c r="C239" t="s">
        <v>138</v>
      </c>
      <c r="D239">
        <v>0</v>
      </c>
      <c r="E239">
        <v>0</v>
      </c>
      <c r="F239">
        <v>0.223002035584701</v>
      </c>
      <c r="G239">
        <v>5.2857346141392501E-3</v>
      </c>
      <c r="H239" t="s">
        <v>358</v>
      </c>
      <c r="K239" t="s">
        <v>199</v>
      </c>
      <c r="L239" t="s">
        <v>234</v>
      </c>
      <c r="P239">
        <v>0.122822912702196</v>
      </c>
      <c r="Q239">
        <v>4.2386061343143103E-3</v>
      </c>
      <c r="R239">
        <v>5479727</v>
      </c>
      <c r="S239">
        <v>8450</v>
      </c>
    </row>
    <row r="240" spans="1:19" x14ac:dyDescent="0.45">
      <c r="A240" t="s">
        <v>359</v>
      </c>
      <c r="B240" t="s">
        <v>333</v>
      </c>
      <c r="C240" t="s">
        <v>138</v>
      </c>
      <c r="D240">
        <v>0</v>
      </c>
      <c r="E240">
        <v>1</v>
      </c>
      <c r="F240">
        <v>0.23119235667785201</v>
      </c>
      <c r="G240">
        <v>1.7480498718068699E-2</v>
      </c>
      <c r="H240" t="s">
        <v>358</v>
      </c>
      <c r="K240" t="s">
        <v>199</v>
      </c>
      <c r="L240" t="s">
        <v>234</v>
      </c>
      <c r="P240">
        <v>0.150460842653489</v>
      </c>
      <c r="Q240">
        <v>1.49369881542652E-2</v>
      </c>
      <c r="R240">
        <v>674124</v>
      </c>
      <c r="S240">
        <v>834</v>
      </c>
    </row>
    <row r="241" spans="1:19" x14ac:dyDescent="0.45">
      <c r="A241" t="s">
        <v>359</v>
      </c>
      <c r="B241" t="s">
        <v>333</v>
      </c>
      <c r="C241" t="s">
        <v>138</v>
      </c>
      <c r="D241">
        <v>0</v>
      </c>
      <c r="E241">
        <v>1</v>
      </c>
      <c r="F241">
        <v>0.23119235667785201</v>
      </c>
      <c r="G241">
        <v>1.7480498718068699E-2</v>
      </c>
      <c r="H241" t="s">
        <v>358</v>
      </c>
      <c r="K241" t="s">
        <v>199</v>
      </c>
      <c r="L241" t="s">
        <v>234</v>
      </c>
      <c r="P241">
        <v>0.150460842653489</v>
      </c>
      <c r="Q241">
        <v>1.49369881542652E-2</v>
      </c>
      <c r="R241">
        <v>674124</v>
      </c>
      <c r="S241">
        <v>834</v>
      </c>
    </row>
    <row r="242" spans="1:19" x14ac:dyDescent="0.45">
      <c r="A242" t="s">
        <v>359</v>
      </c>
      <c r="B242" t="s">
        <v>333</v>
      </c>
      <c r="C242" t="s">
        <v>138</v>
      </c>
      <c r="D242">
        <v>0</v>
      </c>
      <c r="E242">
        <v>1</v>
      </c>
      <c r="F242">
        <v>0.23119235667785201</v>
      </c>
      <c r="G242">
        <v>1.7480498718068699E-2</v>
      </c>
      <c r="H242" t="s">
        <v>358</v>
      </c>
      <c r="K242" t="s">
        <v>199</v>
      </c>
      <c r="L242" t="s">
        <v>234</v>
      </c>
      <c r="P242">
        <v>0.150460842653489</v>
      </c>
      <c r="Q242">
        <v>1.49369881542652E-2</v>
      </c>
      <c r="R242">
        <v>674124</v>
      </c>
      <c r="S242">
        <v>834</v>
      </c>
    </row>
    <row r="243" spans="1:19" x14ac:dyDescent="0.45">
      <c r="A243" t="s">
        <v>359</v>
      </c>
      <c r="B243" t="s">
        <v>333</v>
      </c>
      <c r="C243" t="s">
        <v>138</v>
      </c>
      <c r="D243">
        <v>0</v>
      </c>
      <c r="E243">
        <v>1</v>
      </c>
      <c r="F243">
        <v>0.23119235667785201</v>
      </c>
      <c r="G243">
        <v>1.7480498718068699E-2</v>
      </c>
      <c r="H243" t="s">
        <v>358</v>
      </c>
      <c r="K243" t="s">
        <v>199</v>
      </c>
      <c r="L243" t="s">
        <v>234</v>
      </c>
      <c r="P243">
        <v>0.150460842653489</v>
      </c>
      <c r="Q243">
        <v>1.49369881542652E-2</v>
      </c>
      <c r="R243">
        <v>674124</v>
      </c>
      <c r="S243">
        <v>834</v>
      </c>
    </row>
    <row r="244" spans="1:19" x14ac:dyDescent="0.45">
      <c r="A244" t="s">
        <v>360</v>
      </c>
      <c r="B244" t="s">
        <v>333</v>
      </c>
      <c r="C244" t="s">
        <v>138</v>
      </c>
      <c r="D244">
        <v>0</v>
      </c>
      <c r="E244">
        <v>0</v>
      </c>
      <c r="F244">
        <v>0.129979019418966</v>
      </c>
      <c r="G244">
        <v>4.3256751235660603E-3</v>
      </c>
      <c r="H244" t="s">
        <v>361</v>
      </c>
      <c r="K244" t="s">
        <v>202</v>
      </c>
      <c r="L244" t="s">
        <v>234</v>
      </c>
      <c r="P244">
        <v>0.45565315833827902</v>
      </c>
      <c r="Q244">
        <v>6.5591415313844201E-3</v>
      </c>
      <c r="R244">
        <v>5717185</v>
      </c>
      <c r="S244">
        <v>9235</v>
      </c>
    </row>
    <row r="245" spans="1:19" x14ac:dyDescent="0.45">
      <c r="A245" t="s">
        <v>360</v>
      </c>
      <c r="B245" t="s">
        <v>333</v>
      </c>
      <c r="C245" t="s">
        <v>138</v>
      </c>
      <c r="D245">
        <v>0</v>
      </c>
      <c r="E245">
        <v>0</v>
      </c>
      <c r="F245">
        <v>0.129979019418966</v>
      </c>
      <c r="G245">
        <v>4.3256751235660603E-3</v>
      </c>
      <c r="H245" t="s">
        <v>361</v>
      </c>
      <c r="K245" t="s">
        <v>202</v>
      </c>
      <c r="L245" t="s">
        <v>234</v>
      </c>
      <c r="P245">
        <v>0.45565315833827902</v>
      </c>
      <c r="Q245">
        <v>6.5591415313844201E-3</v>
      </c>
      <c r="R245">
        <v>5717185</v>
      </c>
      <c r="S245">
        <v>9235</v>
      </c>
    </row>
    <row r="246" spans="1:19" x14ac:dyDescent="0.45">
      <c r="A246" t="s">
        <v>360</v>
      </c>
      <c r="B246" t="s">
        <v>333</v>
      </c>
      <c r="C246" t="s">
        <v>138</v>
      </c>
      <c r="D246">
        <v>0</v>
      </c>
      <c r="E246">
        <v>0</v>
      </c>
      <c r="F246">
        <v>0.129979019418966</v>
      </c>
      <c r="G246">
        <v>4.3256751235660603E-3</v>
      </c>
      <c r="H246" t="s">
        <v>361</v>
      </c>
      <c r="K246" t="s">
        <v>202</v>
      </c>
      <c r="L246" t="s">
        <v>234</v>
      </c>
      <c r="P246">
        <v>0.45565315833827902</v>
      </c>
      <c r="Q246">
        <v>6.5591415313844201E-3</v>
      </c>
      <c r="R246">
        <v>5717185</v>
      </c>
      <c r="S246">
        <v>9235</v>
      </c>
    </row>
    <row r="247" spans="1:19" x14ac:dyDescent="0.45">
      <c r="A247" t="s">
        <v>360</v>
      </c>
      <c r="B247" t="s">
        <v>333</v>
      </c>
      <c r="C247" t="s">
        <v>138</v>
      </c>
      <c r="D247">
        <v>0</v>
      </c>
      <c r="E247">
        <v>0</v>
      </c>
      <c r="F247">
        <v>0.129979019418966</v>
      </c>
      <c r="G247">
        <v>4.3256751235660603E-3</v>
      </c>
      <c r="H247" t="s">
        <v>361</v>
      </c>
      <c r="K247" t="s">
        <v>202</v>
      </c>
      <c r="L247" t="s">
        <v>234</v>
      </c>
      <c r="P247">
        <v>0.45565315833827902</v>
      </c>
      <c r="Q247">
        <v>6.5591415313844201E-3</v>
      </c>
      <c r="R247">
        <v>5717185</v>
      </c>
      <c r="S247">
        <v>9235</v>
      </c>
    </row>
    <row r="248" spans="1:19" x14ac:dyDescent="0.45">
      <c r="A248" t="s">
        <v>362</v>
      </c>
      <c r="B248" t="s">
        <v>333</v>
      </c>
      <c r="C248" t="s">
        <v>138</v>
      </c>
      <c r="D248">
        <v>0</v>
      </c>
      <c r="E248">
        <v>1</v>
      </c>
      <c r="F248">
        <v>0.15573852262222301</v>
      </c>
      <c r="G248">
        <v>1.53635467189377E-2</v>
      </c>
      <c r="H248" t="s">
        <v>361</v>
      </c>
      <c r="K248" t="s">
        <v>202</v>
      </c>
      <c r="L248" t="s">
        <v>234</v>
      </c>
      <c r="P248">
        <v>0.40886828385296398</v>
      </c>
      <c r="Q248">
        <v>2.1395672732511199E-2</v>
      </c>
      <c r="R248">
        <v>667641</v>
      </c>
      <c r="S248">
        <v>880</v>
      </c>
    </row>
    <row r="249" spans="1:19" x14ac:dyDescent="0.45">
      <c r="A249" t="s">
        <v>362</v>
      </c>
      <c r="B249" t="s">
        <v>333</v>
      </c>
      <c r="C249" t="s">
        <v>138</v>
      </c>
      <c r="D249">
        <v>0</v>
      </c>
      <c r="E249">
        <v>1</v>
      </c>
      <c r="F249">
        <v>0.15573852262222301</v>
      </c>
      <c r="G249">
        <v>1.53635467189377E-2</v>
      </c>
      <c r="H249" t="s">
        <v>361</v>
      </c>
      <c r="K249" t="s">
        <v>202</v>
      </c>
      <c r="L249" t="s">
        <v>234</v>
      </c>
      <c r="P249">
        <v>0.40886828385296398</v>
      </c>
      <c r="Q249">
        <v>2.1395672732511199E-2</v>
      </c>
      <c r="R249">
        <v>667641</v>
      </c>
      <c r="S249">
        <v>880</v>
      </c>
    </row>
    <row r="250" spans="1:19" x14ac:dyDescent="0.45">
      <c r="A250" t="s">
        <v>362</v>
      </c>
      <c r="B250" t="s">
        <v>333</v>
      </c>
      <c r="C250" t="s">
        <v>138</v>
      </c>
      <c r="D250">
        <v>0</v>
      </c>
      <c r="E250">
        <v>1</v>
      </c>
      <c r="F250">
        <v>0.15573852262222301</v>
      </c>
      <c r="G250">
        <v>1.53635467189377E-2</v>
      </c>
      <c r="H250" t="s">
        <v>361</v>
      </c>
      <c r="K250" t="s">
        <v>202</v>
      </c>
      <c r="L250" t="s">
        <v>234</v>
      </c>
      <c r="P250">
        <v>0.40886828385296398</v>
      </c>
      <c r="Q250">
        <v>2.1395672732511199E-2</v>
      </c>
      <c r="R250">
        <v>667641</v>
      </c>
      <c r="S250">
        <v>880</v>
      </c>
    </row>
    <row r="251" spans="1:19" x14ac:dyDescent="0.45">
      <c r="A251" t="s">
        <v>362</v>
      </c>
      <c r="B251" t="s">
        <v>333</v>
      </c>
      <c r="C251" t="s">
        <v>138</v>
      </c>
      <c r="D251">
        <v>0</v>
      </c>
      <c r="E251">
        <v>1</v>
      </c>
      <c r="F251">
        <v>0.15573852262222301</v>
      </c>
      <c r="G251">
        <v>1.53635467189377E-2</v>
      </c>
      <c r="H251" t="s">
        <v>361</v>
      </c>
      <c r="K251" t="s">
        <v>202</v>
      </c>
      <c r="L251" t="s">
        <v>234</v>
      </c>
      <c r="P251">
        <v>0.40886828385296398</v>
      </c>
      <c r="Q251">
        <v>2.1395672732511199E-2</v>
      </c>
      <c r="R251">
        <v>667641</v>
      </c>
      <c r="S251">
        <v>880</v>
      </c>
    </row>
    <row r="252" spans="1:19" x14ac:dyDescent="0.45">
      <c r="A252" t="s">
        <v>363</v>
      </c>
      <c r="B252" t="s">
        <v>333</v>
      </c>
      <c r="C252" t="s">
        <v>142</v>
      </c>
      <c r="D252">
        <v>0</v>
      </c>
      <c r="E252">
        <v>0</v>
      </c>
      <c r="F252">
        <v>6.906089317696E-2</v>
      </c>
      <c r="G252">
        <v>1.8537162341065599E-2</v>
      </c>
      <c r="H252" t="s">
        <v>334</v>
      </c>
      <c r="K252" t="s">
        <v>199</v>
      </c>
      <c r="L252" t="s">
        <v>222</v>
      </c>
      <c r="P252">
        <v>0.76803904923599298</v>
      </c>
      <c r="Q252">
        <v>3.1647512379809298E-2</v>
      </c>
      <c r="R252">
        <v>607649</v>
      </c>
      <c r="S252">
        <v>901</v>
      </c>
    </row>
    <row r="253" spans="1:19" x14ac:dyDescent="0.45">
      <c r="A253" t="s">
        <v>363</v>
      </c>
      <c r="B253" t="s">
        <v>333</v>
      </c>
      <c r="C253" t="s">
        <v>142</v>
      </c>
      <c r="D253">
        <v>0</v>
      </c>
      <c r="E253">
        <v>0</v>
      </c>
      <c r="F253">
        <v>6.906089317696E-2</v>
      </c>
      <c r="G253">
        <v>1.8537162341065599E-2</v>
      </c>
      <c r="H253" t="s">
        <v>334</v>
      </c>
      <c r="K253" t="s">
        <v>199</v>
      </c>
      <c r="L253" t="s">
        <v>222</v>
      </c>
      <c r="P253">
        <v>0.76803904923599298</v>
      </c>
      <c r="Q253">
        <v>3.1647512379809298E-2</v>
      </c>
      <c r="R253">
        <v>607649</v>
      </c>
      <c r="S253">
        <v>901</v>
      </c>
    </row>
    <row r="254" spans="1:19" x14ac:dyDescent="0.45">
      <c r="A254" t="s">
        <v>363</v>
      </c>
      <c r="B254" t="s">
        <v>333</v>
      </c>
      <c r="C254" t="s">
        <v>142</v>
      </c>
      <c r="D254">
        <v>0</v>
      </c>
      <c r="E254">
        <v>0</v>
      </c>
      <c r="F254">
        <v>6.906089317696E-2</v>
      </c>
      <c r="G254">
        <v>1.8537162341065599E-2</v>
      </c>
      <c r="H254" t="s">
        <v>334</v>
      </c>
      <c r="K254" t="s">
        <v>199</v>
      </c>
      <c r="L254" t="s">
        <v>222</v>
      </c>
      <c r="P254">
        <v>0.76803904923599298</v>
      </c>
      <c r="Q254">
        <v>3.1647512379809298E-2</v>
      </c>
      <c r="R254">
        <v>607649</v>
      </c>
      <c r="S254">
        <v>901</v>
      </c>
    </row>
    <row r="255" spans="1:19" x14ac:dyDescent="0.45">
      <c r="A255" t="s">
        <v>363</v>
      </c>
      <c r="B255" t="s">
        <v>333</v>
      </c>
      <c r="C255" t="s">
        <v>142</v>
      </c>
      <c r="D255">
        <v>0</v>
      </c>
      <c r="E255">
        <v>0</v>
      </c>
      <c r="F255">
        <v>6.906089317696E-2</v>
      </c>
      <c r="G255">
        <v>1.8537162341065599E-2</v>
      </c>
      <c r="H255" t="s">
        <v>334</v>
      </c>
      <c r="K255" t="s">
        <v>199</v>
      </c>
      <c r="L255" t="s">
        <v>222</v>
      </c>
      <c r="P255">
        <v>0.76803904923599298</v>
      </c>
      <c r="Q255">
        <v>3.1647512379809298E-2</v>
      </c>
      <c r="R255">
        <v>607649</v>
      </c>
      <c r="S255">
        <v>901</v>
      </c>
    </row>
    <row r="256" spans="1:19" x14ac:dyDescent="0.45">
      <c r="A256" t="s">
        <v>364</v>
      </c>
      <c r="B256" t="s">
        <v>333</v>
      </c>
      <c r="C256" t="s">
        <v>142</v>
      </c>
      <c r="D256">
        <v>0</v>
      </c>
      <c r="E256">
        <v>1</v>
      </c>
      <c r="F256">
        <v>4.4220515579905098E-2</v>
      </c>
      <c r="G256">
        <v>4.3330072793687502E-2</v>
      </c>
      <c r="H256" t="s">
        <v>334</v>
      </c>
      <c r="K256" t="s">
        <v>199</v>
      </c>
      <c r="L256" t="s">
        <v>222</v>
      </c>
      <c r="P256">
        <v>1</v>
      </c>
      <c r="Q256">
        <v>0</v>
      </c>
      <c r="R256">
        <v>105271</v>
      </c>
      <c r="S256">
        <v>104</v>
      </c>
    </row>
    <row r="257" spans="1:19" x14ac:dyDescent="0.45">
      <c r="A257" t="s">
        <v>364</v>
      </c>
      <c r="B257" t="s">
        <v>333</v>
      </c>
      <c r="C257" t="s">
        <v>142</v>
      </c>
      <c r="D257">
        <v>0</v>
      </c>
      <c r="E257">
        <v>1</v>
      </c>
      <c r="F257">
        <v>4.4220515579905098E-2</v>
      </c>
      <c r="G257">
        <v>4.3330072793687502E-2</v>
      </c>
      <c r="H257" t="s">
        <v>334</v>
      </c>
      <c r="K257" t="s">
        <v>199</v>
      </c>
      <c r="L257" t="s">
        <v>222</v>
      </c>
      <c r="P257">
        <v>1</v>
      </c>
      <c r="Q257">
        <v>0</v>
      </c>
      <c r="R257">
        <v>105271</v>
      </c>
      <c r="S257">
        <v>104</v>
      </c>
    </row>
    <row r="258" spans="1:19" x14ac:dyDescent="0.45">
      <c r="A258" t="s">
        <v>364</v>
      </c>
      <c r="B258" t="s">
        <v>333</v>
      </c>
      <c r="C258" t="s">
        <v>142</v>
      </c>
      <c r="D258">
        <v>0</v>
      </c>
      <c r="E258">
        <v>1</v>
      </c>
      <c r="F258">
        <v>4.4220515579905098E-2</v>
      </c>
      <c r="G258">
        <v>4.3330072793687502E-2</v>
      </c>
      <c r="H258" t="s">
        <v>334</v>
      </c>
      <c r="K258" t="s">
        <v>199</v>
      </c>
      <c r="L258" t="s">
        <v>222</v>
      </c>
      <c r="P258">
        <v>1</v>
      </c>
      <c r="Q258">
        <v>0</v>
      </c>
      <c r="R258">
        <v>105271</v>
      </c>
      <c r="S258">
        <v>104</v>
      </c>
    </row>
    <row r="259" spans="1:19" x14ac:dyDescent="0.45">
      <c r="A259" t="s">
        <v>364</v>
      </c>
      <c r="B259" t="s">
        <v>333</v>
      </c>
      <c r="C259" t="s">
        <v>142</v>
      </c>
      <c r="D259">
        <v>0</v>
      </c>
      <c r="E259">
        <v>1</v>
      </c>
      <c r="F259">
        <v>4.4220515579905098E-2</v>
      </c>
      <c r="G259">
        <v>4.3330072793687502E-2</v>
      </c>
      <c r="H259" t="s">
        <v>334</v>
      </c>
      <c r="K259" t="s">
        <v>199</v>
      </c>
      <c r="L259" t="s">
        <v>222</v>
      </c>
      <c r="P259">
        <v>1</v>
      </c>
      <c r="Q259">
        <v>0</v>
      </c>
      <c r="R259">
        <v>105271</v>
      </c>
      <c r="S259">
        <v>104</v>
      </c>
    </row>
    <row r="260" spans="1:19" x14ac:dyDescent="0.45">
      <c r="A260" t="s">
        <v>365</v>
      </c>
      <c r="B260" t="s">
        <v>333</v>
      </c>
      <c r="C260" t="s">
        <v>142</v>
      </c>
      <c r="D260">
        <v>0</v>
      </c>
      <c r="E260">
        <v>0</v>
      </c>
      <c r="F260">
        <v>4.0429329235040397E-2</v>
      </c>
      <c r="G260">
        <v>1.3259582521319299E-2</v>
      </c>
      <c r="H260" t="s">
        <v>337</v>
      </c>
      <c r="K260" t="s">
        <v>202</v>
      </c>
      <c r="L260" t="s">
        <v>222</v>
      </c>
      <c r="P260">
        <v>0.90278009523687297</v>
      </c>
      <c r="Q260">
        <v>2.03937941589705E-2</v>
      </c>
      <c r="R260">
        <v>566345</v>
      </c>
      <c r="S260">
        <v>892</v>
      </c>
    </row>
    <row r="261" spans="1:19" x14ac:dyDescent="0.45">
      <c r="A261" t="s">
        <v>365</v>
      </c>
      <c r="B261" t="s">
        <v>333</v>
      </c>
      <c r="C261" t="s">
        <v>142</v>
      </c>
      <c r="D261">
        <v>0</v>
      </c>
      <c r="E261">
        <v>0</v>
      </c>
      <c r="F261">
        <v>4.0429329235040397E-2</v>
      </c>
      <c r="G261">
        <v>1.3259582521319299E-2</v>
      </c>
      <c r="H261" t="s">
        <v>337</v>
      </c>
      <c r="K261" t="s">
        <v>202</v>
      </c>
      <c r="L261" t="s">
        <v>222</v>
      </c>
      <c r="P261">
        <v>0.90278009523687297</v>
      </c>
      <c r="Q261">
        <v>2.03937941589705E-2</v>
      </c>
      <c r="R261">
        <v>566345</v>
      </c>
      <c r="S261">
        <v>892</v>
      </c>
    </row>
    <row r="262" spans="1:19" x14ac:dyDescent="0.45">
      <c r="A262" t="s">
        <v>365</v>
      </c>
      <c r="B262" t="s">
        <v>333</v>
      </c>
      <c r="C262" t="s">
        <v>142</v>
      </c>
      <c r="D262">
        <v>0</v>
      </c>
      <c r="E262">
        <v>0</v>
      </c>
      <c r="F262">
        <v>4.0429329235040397E-2</v>
      </c>
      <c r="G262">
        <v>1.3259582521319299E-2</v>
      </c>
      <c r="H262" t="s">
        <v>337</v>
      </c>
      <c r="K262" t="s">
        <v>202</v>
      </c>
      <c r="L262" t="s">
        <v>222</v>
      </c>
      <c r="P262">
        <v>0.90278009523687297</v>
      </c>
      <c r="Q262">
        <v>2.03937941589705E-2</v>
      </c>
      <c r="R262">
        <v>566345</v>
      </c>
      <c r="S262">
        <v>892</v>
      </c>
    </row>
    <row r="263" spans="1:19" x14ac:dyDescent="0.45">
      <c r="A263" t="s">
        <v>365</v>
      </c>
      <c r="B263" t="s">
        <v>333</v>
      </c>
      <c r="C263" t="s">
        <v>142</v>
      </c>
      <c r="D263">
        <v>0</v>
      </c>
      <c r="E263">
        <v>0</v>
      </c>
      <c r="F263">
        <v>4.0429329235040397E-2</v>
      </c>
      <c r="G263">
        <v>1.3259582521319299E-2</v>
      </c>
      <c r="H263" t="s">
        <v>337</v>
      </c>
      <c r="K263" t="s">
        <v>202</v>
      </c>
      <c r="L263" t="s">
        <v>222</v>
      </c>
      <c r="P263">
        <v>0.90278009523687297</v>
      </c>
      <c r="Q263">
        <v>2.03937941589705E-2</v>
      </c>
      <c r="R263">
        <v>566345</v>
      </c>
      <c r="S263">
        <v>892</v>
      </c>
    </row>
    <row r="264" spans="1:19" x14ac:dyDescent="0.45">
      <c r="A264" t="s">
        <v>366</v>
      </c>
      <c r="B264" t="s">
        <v>333</v>
      </c>
      <c r="C264" t="s">
        <v>142</v>
      </c>
      <c r="D264">
        <v>0</v>
      </c>
      <c r="E264">
        <v>1</v>
      </c>
      <c r="F264">
        <v>0</v>
      </c>
      <c r="G264">
        <v>0</v>
      </c>
      <c r="H264" t="s">
        <v>337</v>
      </c>
      <c r="K264" t="s">
        <v>202</v>
      </c>
      <c r="L264" t="s">
        <v>222</v>
      </c>
      <c r="P264">
        <v>0.75633510686265704</v>
      </c>
      <c r="Q264">
        <v>0.123469326177649</v>
      </c>
      <c r="R264">
        <v>112419</v>
      </c>
      <c r="S264">
        <v>115</v>
      </c>
    </row>
    <row r="265" spans="1:19" x14ac:dyDescent="0.45">
      <c r="A265" t="s">
        <v>366</v>
      </c>
      <c r="B265" t="s">
        <v>333</v>
      </c>
      <c r="C265" t="s">
        <v>142</v>
      </c>
      <c r="D265">
        <v>0</v>
      </c>
      <c r="E265">
        <v>1</v>
      </c>
      <c r="F265">
        <v>0</v>
      </c>
      <c r="G265">
        <v>0</v>
      </c>
      <c r="H265" t="s">
        <v>337</v>
      </c>
      <c r="K265" t="s">
        <v>202</v>
      </c>
      <c r="L265" t="s">
        <v>222</v>
      </c>
      <c r="P265">
        <v>0.75633510686265704</v>
      </c>
      <c r="Q265">
        <v>0.123469326177649</v>
      </c>
      <c r="R265">
        <v>112419</v>
      </c>
      <c r="S265">
        <v>115</v>
      </c>
    </row>
    <row r="266" spans="1:19" x14ac:dyDescent="0.45">
      <c r="A266" t="s">
        <v>366</v>
      </c>
      <c r="B266" t="s">
        <v>333</v>
      </c>
      <c r="C266" t="s">
        <v>142</v>
      </c>
      <c r="D266">
        <v>0</v>
      </c>
      <c r="E266">
        <v>1</v>
      </c>
      <c r="F266">
        <v>0</v>
      </c>
      <c r="G266">
        <v>0</v>
      </c>
      <c r="H266" t="s">
        <v>337</v>
      </c>
      <c r="K266" t="s">
        <v>202</v>
      </c>
      <c r="L266" t="s">
        <v>222</v>
      </c>
      <c r="P266">
        <v>0.75633510686265704</v>
      </c>
      <c r="Q266">
        <v>0.123469326177649</v>
      </c>
      <c r="R266">
        <v>112419</v>
      </c>
      <c r="S266">
        <v>115</v>
      </c>
    </row>
    <row r="267" spans="1:19" x14ac:dyDescent="0.45">
      <c r="A267" t="s">
        <v>366</v>
      </c>
      <c r="B267" t="s">
        <v>333</v>
      </c>
      <c r="C267" t="s">
        <v>142</v>
      </c>
      <c r="D267">
        <v>0</v>
      </c>
      <c r="E267">
        <v>1</v>
      </c>
      <c r="F267">
        <v>0</v>
      </c>
      <c r="G267">
        <v>0</v>
      </c>
      <c r="H267" t="s">
        <v>337</v>
      </c>
      <c r="K267" t="s">
        <v>202</v>
      </c>
      <c r="L267" t="s">
        <v>222</v>
      </c>
      <c r="P267">
        <v>0.75633510686265704</v>
      </c>
      <c r="Q267">
        <v>0.123469326177649</v>
      </c>
      <c r="R267">
        <v>112419</v>
      </c>
      <c r="S267">
        <v>115</v>
      </c>
    </row>
    <row r="268" spans="1:19" x14ac:dyDescent="0.45">
      <c r="A268" t="s">
        <v>367</v>
      </c>
      <c r="B268" t="s">
        <v>333</v>
      </c>
      <c r="C268" t="s">
        <v>142</v>
      </c>
      <c r="D268">
        <v>0</v>
      </c>
      <c r="E268">
        <v>0</v>
      </c>
      <c r="F268">
        <v>5.35341697195299E-2</v>
      </c>
      <c r="G268">
        <v>5.5924240366266699E-3</v>
      </c>
      <c r="H268" t="s">
        <v>340</v>
      </c>
      <c r="K268" t="s">
        <v>199</v>
      </c>
      <c r="L268" t="s">
        <v>225</v>
      </c>
      <c r="P268">
        <v>0.26721746841022498</v>
      </c>
      <c r="Q268">
        <v>1.14377072613411E-2</v>
      </c>
      <c r="R268">
        <v>2446138</v>
      </c>
      <c r="S268">
        <v>2956</v>
      </c>
    </row>
    <row r="269" spans="1:19" x14ac:dyDescent="0.45">
      <c r="A269" t="s">
        <v>367</v>
      </c>
      <c r="B269" t="s">
        <v>333</v>
      </c>
      <c r="C269" t="s">
        <v>142</v>
      </c>
      <c r="D269">
        <v>0</v>
      </c>
      <c r="E269">
        <v>0</v>
      </c>
      <c r="F269">
        <v>5.35341697195299E-2</v>
      </c>
      <c r="G269">
        <v>5.5924240366266699E-3</v>
      </c>
      <c r="H269" t="s">
        <v>340</v>
      </c>
      <c r="K269" t="s">
        <v>199</v>
      </c>
      <c r="L269" t="s">
        <v>225</v>
      </c>
      <c r="P269">
        <v>0.26721746841022498</v>
      </c>
      <c r="Q269">
        <v>1.14377072613411E-2</v>
      </c>
      <c r="R269">
        <v>2446138</v>
      </c>
      <c r="S269">
        <v>2956</v>
      </c>
    </row>
    <row r="270" spans="1:19" x14ac:dyDescent="0.45">
      <c r="A270" t="s">
        <v>367</v>
      </c>
      <c r="B270" t="s">
        <v>333</v>
      </c>
      <c r="C270" t="s">
        <v>142</v>
      </c>
      <c r="D270">
        <v>0</v>
      </c>
      <c r="E270">
        <v>0</v>
      </c>
      <c r="F270">
        <v>5.35341697195299E-2</v>
      </c>
      <c r="G270">
        <v>5.5924240366266699E-3</v>
      </c>
      <c r="H270" t="s">
        <v>340</v>
      </c>
      <c r="K270" t="s">
        <v>199</v>
      </c>
      <c r="L270" t="s">
        <v>225</v>
      </c>
      <c r="P270">
        <v>0.26721746841022498</v>
      </c>
      <c r="Q270">
        <v>1.14377072613411E-2</v>
      </c>
      <c r="R270">
        <v>2446138</v>
      </c>
      <c r="S270">
        <v>2956</v>
      </c>
    </row>
    <row r="271" spans="1:19" x14ac:dyDescent="0.45">
      <c r="A271" t="s">
        <v>367</v>
      </c>
      <c r="B271" t="s">
        <v>333</v>
      </c>
      <c r="C271" t="s">
        <v>142</v>
      </c>
      <c r="D271">
        <v>0</v>
      </c>
      <c r="E271">
        <v>0</v>
      </c>
      <c r="F271">
        <v>5.35341697195299E-2</v>
      </c>
      <c r="G271">
        <v>5.5924240366266699E-3</v>
      </c>
      <c r="H271" t="s">
        <v>340</v>
      </c>
      <c r="K271" t="s">
        <v>199</v>
      </c>
      <c r="L271" t="s">
        <v>225</v>
      </c>
      <c r="P271">
        <v>0.26721746841022498</v>
      </c>
      <c r="Q271">
        <v>1.14377072613411E-2</v>
      </c>
      <c r="R271">
        <v>2446138</v>
      </c>
      <c r="S271">
        <v>2956</v>
      </c>
    </row>
    <row r="272" spans="1:19" x14ac:dyDescent="0.45">
      <c r="A272" t="s">
        <v>368</v>
      </c>
      <c r="B272" t="s">
        <v>333</v>
      </c>
      <c r="C272" t="s">
        <v>142</v>
      </c>
      <c r="D272">
        <v>0</v>
      </c>
      <c r="E272">
        <v>1</v>
      </c>
      <c r="F272">
        <v>6.9550597019178706E-2</v>
      </c>
      <c r="G272">
        <v>2.0174015773773198E-2</v>
      </c>
      <c r="H272" t="s">
        <v>340</v>
      </c>
      <c r="K272" t="s">
        <v>199</v>
      </c>
      <c r="L272" t="s">
        <v>225</v>
      </c>
      <c r="P272">
        <v>0.33005086349656998</v>
      </c>
      <c r="Q272">
        <v>4.3864652564011897E-2</v>
      </c>
      <c r="R272">
        <v>374066</v>
      </c>
      <c r="S272">
        <v>347</v>
      </c>
    </row>
    <row r="273" spans="1:19" x14ac:dyDescent="0.45">
      <c r="A273" t="s">
        <v>368</v>
      </c>
      <c r="B273" t="s">
        <v>333</v>
      </c>
      <c r="C273" t="s">
        <v>142</v>
      </c>
      <c r="D273">
        <v>0</v>
      </c>
      <c r="E273">
        <v>1</v>
      </c>
      <c r="F273">
        <v>6.9550597019178706E-2</v>
      </c>
      <c r="G273">
        <v>2.0174015773773198E-2</v>
      </c>
      <c r="H273" t="s">
        <v>340</v>
      </c>
      <c r="K273" t="s">
        <v>199</v>
      </c>
      <c r="L273" t="s">
        <v>225</v>
      </c>
      <c r="P273">
        <v>0.33005086349656998</v>
      </c>
      <c r="Q273">
        <v>4.3864652564011897E-2</v>
      </c>
      <c r="R273">
        <v>374066</v>
      </c>
      <c r="S273">
        <v>347</v>
      </c>
    </row>
    <row r="274" spans="1:19" x14ac:dyDescent="0.45">
      <c r="A274" t="s">
        <v>368</v>
      </c>
      <c r="B274" t="s">
        <v>333</v>
      </c>
      <c r="C274" t="s">
        <v>142</v>
      </c>
      <c r="D274">
        <v>0</v>
      </c>
      <c r="E274">
        <v>1</v>
      </c>
      <c r="F274">
        <v>6.9550597019178706E-2</v>
      </c>
      <c r="G274">
        <v>2.0174015773773198E-2</v>
      </c>
      <c r="H274" t="s">
        <v>340</v>
      </c>
      <c r="K274" t="s">
        <v>199</v>
      </c>
      <c r="L274" t="s">
        <v>225</v>
      </c>
      <c r="P274">
        <v>0.33005086349656998</v>
      </c>
      <c r="Q274">
        <v>4.3864652564011897E-2</v>
      </c>
      <c r="R274">
        <v>374066</v>
      </c>
      <c r="S274">
        <v>347</v>
      </c>
    </row>
    <row r="275" spans="1:19" x14ac:dyDescent="0.45">
      <c r="A275" t="s">
        <v>368</v>
      </c>
      <c r="B275" t="s">
        <v>333</v>
      </c>
      <c r="C275" t="s">
        <v>142</v>
      </c>
      <c r="D275">
        <v>0</v>
      </c>
      <c r="E275">
        <v>1</v>
      </c>
      <c r="F275">
        <v>6.9550597019178706E-2</v>
      </c>
      <c r="G275">
        <v>2.0174015773773198E-2</v>
      </c>
      <c r="H275" t="s">
        <v>340</v>
      </c>
      <c r="K275" t="s">
        <v>199</v>
      </c>
      <c r="L275" t="s">
        <v>225</v>
      </c>
      <c r="P275">
        <v>0.33005086349656998</v>
      </c>
      <c r="Q275">
        <v>4.3864652564011897E-2</v>
      </c>
      <c r="R275">
        <v>374066</v>
      </c>
      <c r="S275">
        <v>347</v>
      </c>
    </row>
    <row r="276" spans="1:19" x14ac:dyDescent="0.45">
      <c r="A276" t="s">
        <v>369</v>
      </c>
      <c r="B276" t="s">
        <v>333</v>
      </c>
      <c r="C276" t="s">
        <v>142</v>
      </c>
      <c r="D276">
        <v>0</v>
      </c>
      <c r="E276">
        <v>0</v>
      </c>
      <c r="F276">
        <v>3.3816343510192998E-2</v>
      </c>
      <c r="G276">
        <v>4.4706676461602098E-3</v>
      </c>
      <c r="H276" t="s">
        <v>343</v>
      </c>
      <c r="K276" t="s">
        <v>202</v>
      </c>
      <c r="L276" t="s">
        <v>225</v>
      </c>
      <c r="P276">
        <v>0.40202072864467803</v>
      </c>
      <c r="Q276">
        <v>1.3062100668954199E-2</v>
      </c>
      <c r="R276">
        <v>2279543</v>
      </c>
      <c r="S276">
        <v>2850</v>
      </c>
    </row>
    <row r="277" spans="1:19" x14ac:dyDescent="0.45">
      <c r="A277" t="s">
        <v>369</v>
      </c>
      <c r="B277" t="s">
        <v>333</v>
      </c>
      <c r="C277" t="s">
        <v>142</v>
      </c>
      <c r="D277">
        <v>0</v>
      </c>
      <c r="E277">
        <v>0</v>
      </c>
      <c r="F277">
        <v>3.3816343510192998E-2</v>
      </c>
      <c r="G277">
        <v>4.4706676461602098E-3</v>
      </c>
      <c r="H277" t="s">
        <v>343</v>
      </c>
      <c r="K277" t="s">
        <v>202</v>
      </c>
      <c r="L277" t="s">
        <v>225</v>
      </c>
      <c r="P277">
        <v>0.40202072864467803</v>
      </c>
      <c r="Q277">
        <v>1.3062100668954199E-2</v>
      </c>
      <c r="R277">
        <v>2279543</v>
      </c>
      <c r="S277">
        <v>2850</v>
      </c>
    </row>
    <row r="278" spans="1:19" x14ac:dyDescent="0.45">
      <c r="A278" t="s">
        <v>369</v>
      </c>
      <c r="B278" t="s">
        <v>333</v>
      </c>
      <c r="C278" t="s">
        <v>142</v>
      </c>
      <c r="D278">
        <v>0</v>
      </c>
      <c r="E278">
        <v>0</v>
      </c>
      <c r="F278">
        <v>3.3816343510192998E-2</v>
      </c>
      <c r="G278">
        <v>4.4706676461602098E-3</v>
      </c>
      <c r="H278" t="s">
        <v>343</v>
      </c>
      <c r="K278" t="s">
        <v>202</v>
      </c>
      <c r="L278" t="s">
        <v>225</v>
      </c>
      <c r="P278">
        <v>0.40202072864467803</v>
      </c>
      <c r="Q278">
        <v>1.3062100668954199E-2</v>
      </c>
      <c r="R278">
        <v>2279543</v>
      </c>
      <c r="S278">
        <v>2850</v>
      </c>
    </row>
    <row r="279" spans="1:19" x14ac:dyDescent="0.45">
      <c r="A279" t="s">
        <v>369</v>
      </c>
      <c r="B279" t="s">
        <v>333</v>
      </c>
      <c r="C279" t="s">
        <v>142</v>
      </c>
      <c r="D279">
        <v>0</v>
      </c>
      <c r="E279">
        <v>0</v>
      </c>
      <c r="F279">
        <v>3.3816343510192998E-2</v>
      </c>
      <c r="G279">
        <v>4.4706676461602098E-3</v>
      </c>
      <c r="H279" t="s">
        <v>343</v>
      </c>
      <c r="K279" t="s">
        <v>202</v>
      </c>
      <c r="L279" t="s">
        <v>225</v>
      </c>
      <c r="P279">
        <v>0.40202072864467803</v>
      </c>
      <c r="Q279">
        <v>1.3062100668954199E-2</v>
      </c>
      <c r="R279">
        <v>2279543</v>
      </c>
      <c r="S279">
        <v>2850</v>
      </c>
    </row>
    <row r="280" spans="1:19" x14ac:dyDescent="0.45">
      <c r="A280" t="s">
        <v>370</v>
      </c>
      <c r="B280" t="s">
        <v>333</v>
      </c>
      <c r="C280" t="s">
        <v>142</v>
      </c>
      <c r="D280">
        <v>0</v>
      </c>
      <c r="E280">
        <v>1</v>
      </c>
      <c r="F280">
        <v>6.4662959158372002E-2</v>
      </c>
      <c r="G280">
        <v>1.6798300178477901E-2</v>
      </c>
      <c r="H280" t="s">
        <v>343</v>
      </c>
      <c r="K280" t="s">
        <v>202</v>
      </c>
      <c r="L280" t="s">
        <v>225</v>
      </c>
      <c r="P280">
        <v>0.381347008465653</v>
      </c>
      <c r="Q280">
        <v>4.1091578705774998E-2</v>
      </c>
      <c r="R280">
        <v>422568</v>
      </c>
      <c r="S280">
        <v>401</v>
      </c>
    </row>
    <row r="281" spans="1:19" x14ac:dyDescent="0.45">
      <c r="A281" t="s">
        <v>370</v>
      </c>
      <c r="B281" t="s">
        <v>333</v>
      </c>
      <c r="C281" t="s">
        <v>142</v>
      </c>
      <c r="D281">
        <v>0</v>
      </c>
      <c r="E281">
        <v>1</v>
      </c>
      <c r="F281">
        <v>6.4662959158372002E-2</v>
      </c>
      <c r="G281">
        <v>1.6798300178477901E-2</v>
      </c>
      <c r="H281" t="s">
        <v>343</v>
      </c>
      <c r="K281" t="s">
        <v>202</v>
      </c>
      <c r="L281" t="s">
        <v>225</v>
      </c>
      <c r="P281">
        <v>0.381347008465653</v>
      </c>
      <c r="Q281">
        <v>4.1091578705774998E-2</v>
      </c>
      <c r="R281">
        <v>422568</v>
      </c>
      <c r="S281">
        <v>401</v>
      </c>
    </row>
    <row r="282" spans="1:19" x14ac:dyDescent="0.45">
      <c r="A282" t="s">
        <v>370</v>
      </c>
      <c r="B282" t="s">
        <v>333</v>
      </c>
      <c r="C282" t="s">
        <v>142</v>
      </c>
      <c r="D282">
        <v>0</v>
      </c>
      <c r="E282">
        <v>1</v>
      </c>
      <c r="F282">
        <v>6.4662959158372002E-2</v>
      </c>
      <c r="G282">
        <v>1.6798300178477901E-2</v>
      </c>
      <c r="H282" t="s">
        <v>343</v>
      </c>
      <c r="K282" t="s">
        <v>202</v>
      </c>
      <c r="L282" t="s">
        <v>225</v>
      </c>
      <c r="P282">
        <v>0.381347008465653</v>
      </c>
      <c r="Q282">
        <v>4.1091578705774998E-2</v>
      </c>
      <c r="R282">
        <v>422568</v>
      </c>
      <c r="S282">
        <v>401</v>
      </c>
    </row>
    <row r="283" spans="1:19" x14ac:dyDescent="0.45">
      <c r="A283" t="s">
        <v>370</v>
      </c>
      <c r="B283" t="s">
        <v>333</v>
      </c>
      <c r="C283" t="s">
        <v>142</v>
      </c>
      <c r="D283">
        <v>0</v>
      </c>
      <c r="E283">
        <v>1</v>
      </c>
      <c r="F283">
        <v>6.4662959158372002E-2</v>
      </c>
      <c r="G283">
        <v>1.6798300178477901E-2</v>
      </c>
      <c r="H283" t="s">
        <v>343</v>
      </c>
      <c r="K283" t="s">
        <v>202</v>
      </c>
      <c r="L283" t="s">
        <v>225</v>
      </c>
      <c r="P283">
        <v>0.381347008465653</v>
      </c>
      <c r="Q283">
        <v>4.1091578705774998E-2</v>
      </c>
      <c r="R283">
        <v>422568</v>
      </c>
      <c r="S283">
        <v>401</v>
      </c>
    </row>
    <row r="284" spans="1:19" x14ac:dyDescent="0.45">
      <c r="A284" t="s">
        <v>371</v>
      </c>
      <c r="B284" t="s">
        <v>333</v>
      </c>
      <c r="C284" t="s">
        <v>142</v>
      </c>
      <c r="D284">
        <v>0</v>
      </c>
      <c r="E284">
        <v>0</v>
      </c>
      <c r="F284">
        <v>9.7788703305960206E-2</v>
      </c>
      <c r="G284">
        <v>4.9419640177995102E-3</v>
      </c>
      <c r="H284" t="s">
        <v>346</v>
      </c>
      <c r="K284" t="s">
        <v>199</v>
      </c>
      <c r="L284" t="s">
        <v>228</v>
      </c>
      <c r="P284">
        <v>6.4614351021677799E-2</v>
      </c>
      <c r="Q284">
        <v>4.3720640137887802E-3</v>
      </c>
      <c r="R284">
        <v>3717741</v>
      </c>
      <c r="S284">
        <v>4470</v>
      </c>
    </row>
    <row r="285" spans="1:19" x14ac:dyDescent="0.45">
      <c r="A285" t="s">
        <v>371</v>
      </c>
      <c r="B285" t="s">
        <v>333</v>
      </c>
      <c r="C285" t="s">
        <v>142</v>
      </c>
      <c r="D285">
        <v>0</v>
      </c>
      <c r="E285">
        <v>0</v>
      </c>
      <c r="F285">
        <v>9.7788703305960206E-2</v>
      </c>
      <c r="G285">
        <v>4.9419640177995102E-3</v>
      </c>
      <c r="H285" t="s">
        <v>346</v>
      </c>
      <c r="K285" t="s">
        <v>199</v>
      </c>
      <c r="L285" t="s">
        <v>228</v>
      </c>
      <c r="P285">
        <v>6.4614351021677799E-2</v>
      </c>
      <c r="Q285">
        <v>4.3720640137887802E-3</v>
      </c>
      <c r="R285">
        <v>3717741</v>
      </c>
      <c r="S285">
        <v>4470</v>
      </c>
    </row>
    <row r="286" spans="1:19" x14ac:dyDescent="0.45">
      <c r="A286" t="s">
        <v>371</v>
      </c>
      <c r="B286" t="s">
        <v>333</v>
      </c>
      <c r="C286" t="s">
        <v>142</v>
      </c>
      <c r="D286">
        <v>0</v>
      </c>
      <c r="E286">
        <v>0</v>
      </c>
      <c r="F286">
        <v>9.7788703305960206E-2</v>
      </c>
      <c r="G286">
        <v>4.9419640177995102E-3</v>
      </c>
      <c r="H286" t="s">
        <v>346</v>
      </c>
      <c r="K286" t="s">
        <v>199</v>
      </c>
      <c r="L286" t="s">
        <v>228</v>
      </c>
      <c r="P286">
        <v>6.4614351021677799E-2</v>
      </c>
      <c r="Q286">
        <v>4.3720640137887802E-3</v>
      </c>
      <c r="R286">
        <v>3717741</v>
      </c>
      <c r="S286">
        <v>4470</v>
      </c>
    </row>
    <row r="287" spans="1:19" x14ac:dyDescent="0.45">
      <c r="A287" t="s">
        <v>371</v>
      </c>
      <c r="B287" t="s">
        <v>333</v>
      </c>
      <c r="C287" t="s">
        <v>142</v>
      </c>
      <c r="D287">
        <v>0</v>
      </c>
      <c r="E287">
        <v>0</v>
      </c>
      <c r="F287">
        <v>9.7788703305960206E-2</v>
      </c>
      <c r="G287">
        <v>4.9419640177995102E-3</v>
      </c>
      <c r="H287" t="s">
        <v>346</v>
      </c>
      <c r="K287" t="s">
        <v>199</v>
      </c>
      <c r="L287" t="s">
        <v>228</v>
      </c>
      <c r="P287">
        <v>6.4614351021677799E-2</v>
      </c>
      <c r="Q287">
        <v>4.3720640137887802E-3</v>
      </c>
      <c r="R287">
        <v>3717741</v>
      </c>
      <c r="S287">
        <v>4470</v>
      </c>
    </row>
    <row r="288" spans="1:19" x14ac:dyDescent="0.45">
      <c r="A288" t="s">
        <v>372</v>
      </c>
      <c r="B288" t="s">
        <v>333</v>
      </c>
      <c r="C288" t="s">
        <v>142</v>
      </c>
      <c r="D288">
        <v>0</v>
      </c>
      <c r="E288">
        <v>1</v>
      </c>
      <c r="F288">
        <v>0.100030923076234</v>
      </c>
      <c r="G288">
        <v>1.35596664781988E-2</v>
      </c>
      <c r="H288" t="s">
        <v>346</v>
      </c>
      <c r="K288" t="s">
        <v>199</v>
      </c>
      <c r="L288" t="s">
        <v>228</v>
      </c>
      <c r="P288">
        <v>7.3057481531241406E-2</v>
      </c>
      <c r="Q288">
        <v>1.16170102015185E-2</v>
      </c>
      <c r="R288">
        <v>782042</v>
      </c>
      <c r="S288">
        <v>716</v>
      </c>
    </row>
    <row r="289" spans="1:19" x14ac:dyDescent="0.45">
      <c r="A289" t="s">
        <v>372</v>
      </c>
      <c r="B289" t="s">
        <v>333</v>
      </c>
      <c r="C289" t="s">
        <v>142</v>
      </c>
      <c r="D289">
        <v>0</v>
      </c>
      <c r="E289">
        <v>1</v>
      </c>
      <c r="F289">
        <v>0.100030923076234</v>
      </c>
      <c r="G289">
        <v>1.35596664781988E-2</v>
      </c>
      <c r="H289" t="s">
        <v>346</v>
      </c>
      <c r="K289" t="s">
        <v>199</v>
      </c>
      <c r="L289" t="s">
        <v>228</v>
      </c>
      <c r="P289">
        <v>7.3057481531241406E-2</v>
      </c>
      <c r="Q289">
        <v>1.16170102015185E-2</v>
      </c>
      <c r="R289">
        <v>782042</v>
      </c>
      <c r="S289">
        <v>716</v>
      </c>
    </row>
    <row r="290" spans="1:19" x14ac:dyDescent="0.45">
      <c r="A290" t="s">
        <v>372</v>
      </c>
      <c r="B290" t="s">
        <v>333</v>
      </c>
      <c r="C290" t="s">
        <v>142</v>
      </c>
      <c r="D290">
        <v>0</v>
      </c>
      <c r="E290">
        <v>1</v>
      </c>
      <c r="F290">
        <v>0.100030923076234</v>
      </c>
      <c r="G290">
        <v>1.35596664781988E-2</v>
      </c>
      <c r="H290" t="s">
        <v>346</v>
      </c>
      <c r="K290" t="s">
        <v>199</v>
      </c>
      <c r="L290" t="s">
        <v>228</v>
      </c>
      <c r="P290">
        <v>7.3057481531241406E-2</v>
      </c>
      <c r="Q290">
        <v>1.16170102015185E-2</v>
      </c>
      <c r="R290">
        <v>782042</v>
      </c>
      <c r="S290">
        <v>716</v>
      </c>
    </row>
    <row r="291" spans="1:19" x14ac:dyDescent="0.45">
      <c r="A291" t="s">
        <v>372</v>
      </c>
      <c r="B291" t="s">
        <v>333</v>
      </c>
      <c r="C291" t="s">
        <v>142</v>
      </c>
      <c r="D291">
        <v>0</v>
      </c>
      <c r="E291">
        <v>1</v>
      </c>
      <c r="F291">
        <v>0.100030923076234</v>
      </c>
      <c r="G291">
        <v>1.35596664781988E-2</v>
      </c>
      <c r="H291" t="s">
        <v>346</v>
      </c>
      <c r="K291" t="s">
        <v>199</v>
      </c>
      <c r="L291" t="s">
        <v>228</v>
      </c>
      <c r="P291">
        <v>7.3057481531241406E-2</v>
      </c>
      <c r="Q291">
        <v>1.16170102015185E-2</v>
      </c>
      <c r="R291">
        <v>782042</v>
      </c>
      <c r="S291">
        <v>716</v>
      </c>
    </row>
    <row r="292" spans="1:19" x14ac:dyDescent="0.45">
      <c r="A292" t="s">
        <v>373</v>
      </c>
      <c r="B292" t="s">
        <v>333</v>
      </c>
      <c r="C292" t="s">
        <v>142</v>
      </c>
      <c r="D292">
        <v>0</v>
      </c>
      <c r="E292">
        <v>0</v>
      </c>
      <c r="F292">
        <v>6.5798851533534694E-2</v>
      </c>
      <c r="G292">
        <v>3.9262473073817996E-3</v>
      </c>
      <c r="H292" t="s">
        <v>349</v>
      </c>
      <c r="K292" t="s">
        <v>202</v>
      </c>
      <c r="L292" t="s">
        <v>228</v>
      </c>
      <c r="P292">
        <v>0.31450297748883699</v>
      </c>
      <c r="Q292">
        <v>7.6156626028816999E-3</v>
      </c>
      <c r="R292">
        <v>3646734</v>
      </c>
      <c r="S292">
        <v>5181</v>
      </c>
    </row>
    <row r="293" spans="1:19" x14ac:dyDescent="0.45">
      <c r="A293" t="s">
        <v>373</v>
      </c>
      <c r="B293" t="s">
        <v>333</v>
      </c>
      <c r="C293" t="s">
        <v>142</v>
      </c>
      <c r="D293">
        <v>0</v>
      </c>
      <c r="E293">
        <v>0</v>
      </c>
      <c r="F293">
        <v>6.5798851533534694E-2</v>
      </c>
      <c r="G293">
        <v>3.9262473073817996E-3</v>
      </c>
      <c r="H293" t="s">
        <v>349</v>
      </c>
      <c r="K293" t="s">
        <v>202</v>
      </c>
      <c r="L293" t="s">
        <v>228</v>
      </c>
      <c r="P293">
        <v>0.31450297748883699</v>
      </c>
      <c r="Q293">
        <v>7.6156626028816999E-3</v>
      </c>
      <c r="R293">
        <v>3646734</v>
      </c>
      <c r="S293">
        <v>5181</v>
      </c>
    </row>
    <row r="294" spans="1:19" x14ac:dyDescent="0.45">
      <c r="A294" t="s">
        <v>373</v>
      </c>
      <c r="B294" t="s">
        <v>333</v>
      </c>
      <c r="C294" t="s">
        <v>142</v>
      </c>
      <c r="D294">
        <v>0</v>
      </c>
      <c r="E294">
        <v>0</v>
      </c>
      <c r="F294">
        <v>6.5798851533534694E-2</v>
      </c>
      <c r="G294">
        <v>3.9262473073817996E-3</v>
      </c>
      <c r="H294" t="s">
        <v>349</v>
      </c>
      <c r="K294" t="s">
        <v>202</v>
      </c>
      <c r="L294" t="s">
        <v>228</v>
      </c>
      <c r="P294">
        <v>0.31450297748883699</v>
      </c>
      <c r="Q294">
        <v>7.6156626028816999E-3</v>
      </c>
      <c r="R294">
        <v>3646734</v>
      </c>
      <c r="S294">
        <v>5181</v>
      </c>
    </row>
    <row r="295" spans="1:19" x14ac:dyDescent="0.45">
      <c r="A295" t="s">
        <v>373</v>
      </c>
      <c r="B295" t="s">
        <v>333</v>
      </c>
      <c r="C295" t="s">
        <v>142</v>
      </c>
      <c r="D295">
        <v>0</v>
      </c>
      <c r="E295">
        <v>0</v>
      </c>
      <c r="F295">
        <v>6.5798851533534694E-2</v>
      </c>
      <c r="G295">
        <v>3.9262473073817996E-3</v>
      </c>
      <c r="H295" t="s">
        <v>349</v>
      </c>
      <c r="K295" t="s">
        <v>202</v>
      </c>
      <c r="L295" t="s">
        <v>228</v>
      </c>
      <c r="P295">
        <v>0.31450297748883699</v>
      </c>
      <c r="Q295">
        <v>7.6156626028816999E-3</v>
      </c>
      <c r="R295">
        <v>3646734</v>
      </c>
      <c r="S295">
        <v>5181</v>
      </c>
    </row>
    <row r="296" spans="1:19" x14ac:dyDescent="0.45">
      <c r="A296" t="s">
        <v>374</v>
      </c>
      <c r="B296" t="s">
        <v>333</v>
      </c>
      <c r="C296" t="s">
        <v>142</v>
      </c>
      <c r="D296">
        <v>0</v>
      </c>
      <c r="E296">
        <v>1</v>
      </c>
      <c r="F296">
        <v>8.14634583042914E-2</v>
      </c>
      <c r="G296">
        <v>1.08487499241239E-2</v>
      </c>
      <c r="H296" t="s">
        <v>349</v>
      </c>
      <c r="K296" t="s">
        <v>202</v>
      </c>
      <c r="L296" t="s">
        <v>228</v>
      </c>
      <c r="P296">
        <v>0.22457159016696901</v>
      </c>
      <c r="Q296">
        <v>1.85955933870359E-2</v>
      </c>
      <c r="R296">
        <v>813441</v>
      </c>
      <c r="S296">
        <v>838</v>
      </c>
    </row>
    <row r="297" spans="1:19" x14ac:dyDescent="0.45">
      <c r="A297" t="s">
        <v>374</v>
      </c>
      <c r="B297" t="s">
        <v>333</v>
      </c>
      <c r="C297" t="s">
        <v>142</v>
      </c>
      <c r="D297">
        <v>0</v>
      </c>
      <c r="E297">
        <v>1</v>
      </c>
      <c r="F297">
        <v>8.14634583042914E-2</v>
      </c>
      <c r="G297">
        <v>1.08487499241239E-2</v>
      </c>
      <c r="H297" t="s">
        <v>349</v>
      </c>
      <c r="K297" t="s">
        <v>202</v>
      </c>
      <c r="L297" t="s">
        <v>228</v>
      </c>
      <c r="P297">
        <v>0.22457159016696901</v>
      </c>
      <c r="Q297">
        <v>1.85955933870359E-2</v>
      </c>
      <c r="R297">
        <v>813441</v>
      </c>
      <c r="S297">
        <v>838</v>
      </c>
    </row>
    <row r="298" spans="1:19" x14ac:dyDescent="0.45">
      <c r="A298" t="s">
        <v>374</v>
      </c>
      <c r="B298" t="s">
        <v>333</v>
      </c>
      <c r="C298" t="s">
        <v>142</v>
      </c>
      <c r="D298">
        <v>0</v>
      </c>
      <c r="E298">
        <v>1</v>
      </c>
      <c r="F298">
        <v>8.14634583042914E-2</v>
      </c>
      <c r="G298">
        <v>1.08487499241239E-2</v>
      </c>
      <c r="H298" t="s">
        <v>349</v>
      </c>
      <c r="K298" t="s">
        <v>202</v>
      </c>
      <c r="L298" t="s">
        <v>228</v>
      </c>
      <c r="P298">
        <v>0.22457159016696901</v>
      </c>
      <c r="Q298">
        <v>1.85955933870359E-2</v>
      </c>
      <c r="R298">
        <v>813441</v>
      </c>
      <c r="S298">
        <v>838</v>
      </c>
    </row>
    <row r="299" spans="1:19" x14ac:dyDescent="0.45">
      <c r="A299" t="s">
        <v>374</v>
      </c>
      <c r="B299" t="s">
        <v>333</v>
      </c>
      <c r="C299" t="s">
        <v>142</v>
      </c>
      <c r="D299">
        <v>0</v>
      </c>
      <c r="E299">
        <v>1</v>
      </c>
      <c r="F299">
        <v>8.14634583042914E-2</v>
      </c>
      <c r="G299">
        <v>1.08487499241239E-2</v>
      </c>
      <c r="H299" t="s">
        <v>349</v>
      </c>
      <c r="K299" t="s">
        <v>202</v>
      </c>
      <c r="L299" t="s">
        <v>228</v>
      </c>
      <c r="P299">
        <v>0.22457159016696901</v>
      </c>
      <c r="Q299">
        <v>1.85955933870359E-2</v>
      </c>
      <c r="R299">
        <v>813441</v>
      </c>
      <c r="S299">
        <v>838</v>
      </c>
    </row>
    <row r="300" spans="1:19" x14ac:dyDescent="0.45">
      <c r="A300" t="s">
        <v>375</v>
      </c>
      <c r="B300" t="s">
        <v>333</v>
      </c>
      <c r="C300" t="s">
        <v>142</v>
      </c>
      <c r="D300">
        <v>0</v>
      </c>
      <c r="E300">
        <v>0</v>
      </c>
      <c r="F300">
        <v>0.15578607780817499</v>
      </c>
      <c r="G300">
        <v>4.5012585368221399E-3</v>
      </c>
      <c r="H300" t="s">
        <v>352</v>
      </c>
      <c r="K300" t="s">
        <v>199</v>
      </c>
      <c r="L300" t="s">
        <v>231</v>
      </c>
      <c r="P300">
        <v>5.5466296465405199E-2</v>
      </c>
      <c r="Q300">
        <v>2.8969406603310799E-3</v>
      </c>
      <c r="R300">
        <v>5263016</v>
      </c>
      <c r="S300">
        <v>7505</v>
      </c>
    </row>
    <row r="301" spans="1:19" x14ac:dyDescent="0.45">
      <c r="A301" t="s">
        <v>375</v>
      </c>
      <c r="B301" t="s">
        <v>333</v>
      </c>
      <c r="C301" t="s">
        <v>142</v>
      </c>
      <c r="D301">
        <v>0</v>
      </c>
      <c r="E301">
        <v>0</v>
      </c>
      <c r="F301">
        <v>0.15578607780817499</v>
      </c>
      <c r="G301">
        <v>4.5012585368221399E-3</v>
      </c>
      <c r="H301" t="s">
        <v>352</v>
      </c>
      <c r="K301" t="s">
        <v>199</v>
      </c>
      <c r="L301" t="s">
        <v>231</v>
      </c>
      <c r="P301">
        <v>5.5466296465405199E-2</v>
      </c>
      <c r="Q301">
        <v>2.8969406603310799E-3</v>
      </c>
      <c r="R301">
        <v>5263016</v>
      </c>
      <c r="S301">
        <v>7505</v>
      </c>
    </row>
    <row r="302" spans="1:19" x14ac:dyDescent="0.45">
      <c r="A302" t="s">
        <v>375</v>
      </c>
      <c r="B302" t="s">
        <v>333</v>
      </c>
      <c r="C302" t="s">
        <v>142</v>
      </c>
      <c r="D302">
        <v>0</v>
      </c>
      <c r="E302">
        <v>0</v>
      </c>
      <c r="F302">
        <v>0.15578607780817499</v>
      </c>
      <c r="G302">
        <v>4.5012585368221399E-3</v>
      </c>
      <c r="H302" t="s">
        <v>352</v>
      </c>
      <c r="K302" t="s">
        <v>199</v>
      </c>
      <c r="L302" t="s">
        <v>231</v>
      </c>
      <c r="P302">
        <v>5.5466296465405199E-2</v>
      </c>
      <c r="Q302">
        <v>2.8969406603310799E-3</v>
      </c>
      <c r="R302">
        <v>5263016</v>
      </c>
      <c r="S302">
        <v>7505</v>
      </c>
    </row>
    <row r="303" spans="1:19" x14ac:dyDescent="0.45">
      <c r="A303" t="s">
        <v>375</v>
      </c>
      <c r="B303" t="s">
        <v>333</v>
      </c>
      <c r="C303" t="s">
        <v>142</v>
      </c>
      <c r="D303">
        <v>0</v>
      </c>
      <c r="E303">
        <v>0</v>
      </c>
      <c r="F303">
        <v>0.15578607780817499</v>
      </c>
      <c r="G303">
        <v>4.5012585368221399E-3</v>
      </c>
      <c r="H303" t="s">
        <v>352</v>
      </c>
      <c r="K303" t="s">
        <v>199</v>
      </c>
      <c r="L303" t="s">
        <v>231</v>
      </c>
      <c r="P303">
        <v>5.5466296465405199E-2</v>
      </c>
      <c r="Q303">
        <v>2.8969406603310799E-3</v>
      </c>
      <c r="R303">
        <v>5263016</v>
      </c>
      <c r="S303">
        <v>7505</v>
      </c>
    </row>
    <row r="304" spans="1:19" x14ac:dyDescent="0.45">
      <c r="A304" t="s">
        <v>376</v>
      </c>
      <c r="B304" t="s">
        <v>333</v>
      </c>
      <c r="C304" t="s">
        <v>142</v>
      </c>
      <c r="D304">
        <v>0</v>
      </c>
      <c r="E304">
        <v>1</v>
      </c>
      <c r="F304">
        <v>0.172776578843057</v>
      </c>
      <c r="G304">
        <v>1.26134496937555E-2</v>
      </c>
      <c r="H304" t="s">
        <v>352</v>
      </c>
      <c r="K304" t="s">
        <v>199</v>
      </c>
      <c r="L304" t="s">
        <v>231</v>
      </c>
      <c r="P304">
        <v>0.10126443915182599</v>
      </c>
      <c r="Q304">
        <v>1.17131430907899E-2</v>
      </c>
      <c r="R304">
        <v>1022870</v>
      </c>
      <c r="S304">
        <v>1041</v>
      </c>
    </row>
    <row r="305" spans="1:19" x14ac:dyDescent="0.45">
      <c r="A305" t="s">
        <v>376</v>
      </c>
      <c r="B305" t="s">
        <v>333</v>
      </c>
      <c r="C305" t="s">
        <v>142</v>
      </c>
      <c r="D305">
        <v>0</v>
      </c>
      <c r="E305">
        <v>1</v>
      </c>
      <c r="F305">
        <v>0.172776578843057</v>
      </c>
      <c r="G305">
        <v>1.26134496937555E-2</v>
      </c>
      <c r="H305" t="s">
        <v>352</v>
      </c>
      <c r="K305" t="s">
        <v>199</v>
      </c>
      <c r="L305" t="s">
        <v>231</v>
      </c>
      <c r="P305">
        <v>0.10126443915182599</v>
      </c>
      <c r="Q305">
        <v>1.17131430907899E-2</v>
      </c>
      <c r="R305">
        <v>1022870</v>
      </c>
      <c r="S305">
        <v>1041</v>
      </c>
    </row>
    <row r="306" spans="1:19" x14ac:dyDescent="0.45">
      <c r="A306" t="s">
        <v>376</v>
      </c>
      <c r="B306" t="s">
        <v>333</v>
      </c>
      <c r="C306" t="s">
        <v>142</v>
      </c>
      <c r="D306">
        <v>0</v>
      </c>
      <c r="E306">
        <v>1</v>
      </c>
      <c r="F306">
        <v>0.172776578843057</v>
      </c>
      <c r="G306">
        <v>1.26134496937555E-2</v>
      </c>
      <c r="H306" t="s">
        <v>352</v>
      </c>
      <c r="K306" t="s">
        <v>199</v>
      </c>
      <c r="L306" t="s">
        <v>231</v>
      </c>
      <c r="P306">
        <v>0.10126443915182599</v>
      </c>
      <c r="Q306">
        <v>1.17131430907899E-2</v>
      </c>
      <c r="R306">
        <v>1022870</v>
      </c>
      <c r="S306">
        <v>1041</v>
      </c>
    </row>
    <row r="307" spans="1:19" x14ac:dyDescent="0.45">
      <c r="A307" t="s">
        <v>376</v>
      </c>
      <c r="B307" t="s">
        <v>333</v>
      </c>
      <c r="C307" t="s">
        <v>142</v>
      </c>
      <c r="D307">
        <v>0</v>
      </c>
      <c r="E307">
        <v>1</v>
      </c>
      <c r="F307">
        <v>0.172776578843057</v>
      </c>
      <c r="G307">
        <v>1.26134496937555E-2</v>
      </c>
      <c r="H307" t="s">
        <v>352</v>
      </c>
      <c r="K307" t="s">
        <v>199</v>
      </c>
      <c r="L307" t="s">
        <v>231</v>
      </c>
      <c r="P307">
        <v>0.10126443915182599</v>
      </c>
      <c r="Q307">
        <v>1.17131430907899E-2</v>
      </c>
      <c r="R307">
        <v>1022870</v>
      </c>
      <c r="S307">
        <v>1041</v>
      </c>
    </row>
    <row r="308" spans="1:19" x14ac:dyDescent="0.45">
      <c r="A308" t="s">
        <v>377</v>
      </c>
      <c r="B308" t="s">
        <v>333</v>
      </c>
      <c r="C308" t="s">
        <v>142</v>
      </c>
      <c r="D308">
        <v>0</v>
      </c>
      <c r="E308">
        <v>0</v>
      </c>
      <c r="F308">
        <v>0.11744835231373001</v>
      </c>
      <c r="G308">
        <v>4.0366151598148197E-3</v>
      </c>
      <c r="H308" t="s">
        <v>355</v>
      </c>
      <c r="K308" t="s">
        <v>202</v>
      </c>
      <c r="L308" t="s">
        <v>231</v>
      </c>
      <c r="P308">
        <v>0.403911648436037</v>
      </c>
      <c r="Q308">
        <v>6.22196736383259E-3</v>
      </c>
      <c r="R308">
        <v>5427426</v>
      </c>
      <c r="S308">
        <v>8368</v>
      </c>
    </row>
    <row r="309" spans="1:19" x14ac:dyDescent="0.45">
      <c r="A309" t="s">
        <v>377</v>
      </c>
      <c r="B309" t="s">
        <v>333</v>
      </c>
      <c r="C309" t="s">
        <v>142</v>
      </c>
      <c r="D309">
        <v>0</v>
      </c>
      <c r="E309">
        <v>0</v>
      </c>
      <c r="F309">
        <v>0.11744835231373001</v>
      </c>
      <c r="G309">
        <v>4.0366151598148197E-3</v>
      </c>
      <c r="H309" t="s">
        <v>355</v>
      </c>
      <c r="K309" t="s">
        <v>202</v>
      </c>
      <c r="L309" t="s">
        <v>231</v>
      </c>
      <c r="P309">
        <v>0.403911648436037</v>
      </c>
      <c r="Q309">
        <v>6.22196736383259E-3</v>
      </c>
      <c r="R309">
        <v>5427426</v>
      </c>
      <c r="S309">
        <v>8368</v>
      </c>
    </row>
    <row r="310" spans="1:19" x14ac:dyDescent="0.45">
      <c r="A310" t="s">
        <v>377</v>
      </c>
      <c r="B310" t="s">
        <v>333</v>
      </c>
      <c r="C310" t="s">
        <v>142</v>
      </c>
      <c r="D310">
        <v>0</v>
      </c>
      <c r="E310">
        <v>0</v>
      </c>
      <c r="F310">
        <v>0.11744835231373001</v>
      </c>
      <c r="G310">
        <v>4.0366151598148197E-3</v>
      </c>
      <c r="H310" t="s">
        <v>355</v>
      </c>
      <c r="K310" t="s">
        <v>202</v>
      </c>
      <c r="L310" t="s">
        <v>231</v>
      </c>
      <c r="P310">
        <v>0.403911648436037</v>
      </c>
      <c r="Q310">
        <v>6.22196736383259E-3</v>
      </c>
      <c r="R310">
        <v>5427426</v>
      </c>
      <c r="S310">
        <v>8368</v>
      </c>
    </row>
    <row r="311" spans="1:19" x14ac:dyDescent="0.45">
      <c r="A311" t="s">
        <v>377</v>
      </c>
      <c r="B311" t="s">
        <v>333</v>
      </c>
      <c r="C311" t="s">
        <v>142</v>
      </c>
      <c r="D311">
        <v>0</v>
      </c>
      <c r="E311">
        <v>0</v>
      </c>
      <c r="F311">
        <v>0.11744835231373001</v>
      </c>
      <c r="G311">
        <v>4.0366151598148197E-3</v>
      </c>
      <c r="H311" t="s">
        <v>355</v>
      </c>
      <c r="K311" t="s">
        <v>202</v>
      </c>
      <c r="L311" t="s">
        <v>231</v>
      </c>
      <c r="P311">
        <v>0.403911648436037</v>
      </c>
      <c r="Q311">
        <v>6.22196736383259E-3</v>
      </c>
      <c r="R311">
        <v>5427426</v>
      </c>
      <c r="S311">
        <v>8368</v>
      </c>
    </row>
    <row r="312" spans="1:19" x14ac:dyDescent="0.45">
      <c r="A312" t="s">
        <v>378</v>
      </c>
      <c r="B312" t="s">
        <v>333</v>
      </c>
      <c r="C312" t="s">
        <v>142</v>
      </c>
      <c r="D312">
        <v>0</v>
      </c>
      <c r="E312">
        <v>1</v>
      </c>
      <c r="F312">
        <v>0.14261802421897801</v>
      </c>
      <c r="G312">
        <v>1.2377107362971099E-2</v>
      </c>
      <c r="H312" t="s">
        <v>355</v>
      </c>
      <c r="K312" t="s">
        <v>202</v>
      </c>
      <c r="L312" t="s">
        <v>231</v>
      </c>
      <c r="P312">
        <v>0.37637876098625</v>
      </c>
      <c r="Q312">
        <v>1.8205297815143899E-2</v>
      </c>
      <c r="R312">
        <v>1017296</v>
      </c>
      <c r="S312">
        <v>1101</v>
      </c>
    </row>
    <row r="313" spans="1:19" x14ac:dyDescent="0.45">
      <c r="A313" t="s">
        <v>378</v>
      </c>
      <c r="B313" t="s">
        <v>333</v>
      </c>
      <c r="C313" t="s">
        <v>142</v>
      </c>
      <c r="D313">
        <v>0</v>
      </c>
      <c r="E313">
        <v>1</v>
      </c>
      <c r="F313">
        <v>0.14261802421897801</v>
      </c>
      <c r="G313">
        <v>1.2377107362971099E-2</v>
      </c>
      <c r="H313" t="s">
        <v>355</v>
      </c>
      <c r="K313" t="s">
        <v>202</v>
      </c>
      <c r="L313" t="s">
        <v>231</v>
      </c>
      <c r="P313">
        <v>0.37637876098625</v>
      </c>
      <c r="Q313">
        <v>1.8205297815143899E-2</v>
      </c>
      <c r="R313">
        <v>1017296</v>
      </c>
      <c r="S313">
        <v>1101</v>
      </c>
    </row>
    <row r="314" spans="1:19" x14ac:dyDescent="0.45">
      <c r="A314" t="s">
        <v>378</v>
      </c>
      <c r="B314" t="s">
        <v>333</v>
      </c>
      <c r="C314" t="s">
        <v>142</v>
      </c>
      <c r="D314">
        <v>0</v>
      </c>
      <c r="E314">
        <v>1</v>
      </c>
      <c r="F314">
        <v>0.14261802421897801</v>
      </c>
      <c r="G314">
        <v>1.2377107362971099E-2</v>
      </c>
      <c r="H314" t="s">
        <v>355</v>
      </c>
      <c r="K314" t="s">
        <v>202</v>
      </c>
      <c r="L314" t="s">
        <v>231</v>
      </c>
      <c r="P314">
        <v>0.37637876098625</v>
      </c>
      <c r="Q314">
        <v>1.8205297815143899E-2</v>
      </c>
      <c r="R314">
        <v>1017296</v>
      </c>
      <c r="S314">
        <v>1101</v>
      </c>
    </row>
    <row r="315" spans="1:19" x14ac:dyDescent="0.45">
      <c r="A315" t="s">
        <v>378</v>
      </c>
      <c r="B315" t="s">
        <v>333</v>
      </c>
      <c r="C315" t="s">
        <v>142</v>
      </c>
      <c r="D315">
        <v>0</v>
      </c>
      <c r="E315">
        <v>1</v>
      </c>
      <c r="F315">
        <v>0.14261802421897801</v>
      </c>
      <c r="G315">
        <v>1.2377107362971099E-2</v>
      </c>
      <c r="H315" t="s">
        <v>355</v>
      </c>
      <c r="K315" t="s">
        <v>202</v>
      </c>
      <c r="L315" t="s">
        <v>231</v>
      </c>
      <c r="P315">
        <v>0.37637876098625</v>
      </c>
      <c r="Q315">
        <v>1.8205297815143899E-2</v>
      </c>
      <c r="R315">
        <v>1017296</v>
      </c>
      <c r="S315">
        <v>1101</v>
      </c>
    </row>
    <row r="316" spans="1:19" x14ac:dyDescent="0.45">
      <c r="A316" t="s">
        <v>379</v>
      </c>
      <c r="B316" t="s">
        <v>333</v>
      </c>
      <c r="C316" t="s">
        <v>142</v>
      </c>
      <c r="D316">
        <v>0</v>
      </c>
      <c r="E316">
        <v>0</v>
      </c>
      <c r="F316">
        <v>0.218673207792386</v>
      </c>
      <c r="G316">
        <v>5.3962636038661803E-3</v>
      </c>
      <c r="H316" t="s">
        <v>358</v>
      </c>
      <c r="K316" t="s">
        <v>199</v>
      </c>
      <c r="L316" t="s">
        <v>234</v>
      </c>
      <c r="P316">
        <v>0.12798988917274801</v>
      </c>
      <c r="Q316">
        <v>4.36500116131889E-3</v>
      </c>
      <c r="R316">
        <v>5600163</v>
      </c>
      <c r="S316">
        <v>8199</v>
      </c>
    </row>
    <row r="317" spans="1:19" x14ac:dyDescent="0.45">
      <c r="A317" t="s">
        <v>379</v>
      </c>
      <c r="B317" t="s">
        <v>333</v>
      </c>
      <c r="C317" t="s">
        <v>142</v>
      </c>
      <c r="D317">
        <v>0</v>
      </c>
      <c r="E317">
        <v>0</v>
      </c>
      <c r="F317">
        <v>0.218673207792386</v>
      </c>
      <c r="G317">
        <v>5.3962636038661803E-3</v>
      </c>
      <c r="H317" t="s">
        <v>358</v>
      </c>
      <c r="K317" t="s">
        <v>199</v>
      </c>
      <c r="L317" t="s">
        <v>234</v>
      </c>
      <c r="P317">
        <v>0.12798988917274801</v>
      </c>
      <c r="Q317">
        <v>4.36500116131889E-3</v>
      </c>
      <c r="R317">
        <v>5600163</v>
      </c>
      <c r="S317">
        <v>8199</v>
      </c>
    </row>
    <row r="318" spans="1:19" x14ac:dyDescent="0.45">
      <c r="A318" t="s">
        <v>379</v>
      </c>
      <c r="B318" t="s">
        <v>333</v>
      </c>
      <c r="C318" t="s">
        <v>142</v>
      </c>
      <c r="D318">
        <v>0</v>
      </c>
      <c r="E318">
        <v>0</v>
      </c>
      <c r="F318">
        <v>0.218673207792386</v>
      </c>
      <c r="G318">
        <v>5.3962636038661803E-3</v>
      </c>
      <c r="H318" t="s">
        <v>358</v>
      </c>
      <c r="K318" t="s">
        <v>199</v>
      </c>
      <c r="L318" t="s">
        <v>234</v>
      </c>
      <c r="P318">
        <v>0.12798988917274801</v>
      </c>
      <c r="Q318">
        <v>4.36500116131889E-3</v>
      </c>
      <c r="R318">
        <v>5600163</v>
      </c>
      <c r="S318">
        <v>8199</v>
      </c>
    </row>
    <row r="319" spans="1:19" x14ac:dyDescent="0.45">
      <c r="A319" t="s">
        <v>379</v>
      </c>
      <c r="B319" t="s">
        <v>333</v>
      </c>
      <c r="C319" t="s">
        <v>142</v>
      </c>
      <c r="D319">
        <v>0</v>
      </c>
      <c r="E319">
        <v>0</v>
      </c>
      <c r="F319">
        <v>0.218673207792386</v>
      </c>
      <c r="G319">
        <v>5.3962636038661803E-3</v>
      </c>
      <c r="H319" t="s">
        <v>358</v>
      </c>
      <c r="K319" t="s">
        <v>199</v>
      </c>
      <c r="L319" t="s">
        <v>234</v>
      </c>
      <c r="P319">
        <v>0.12798988917274801</v>
      </c>
      <c r="Q319">
        <v>4.36500116131889E-3</v>
      </c>
      <c r="R319">
        <v>5600163</v>
      </c>
      <c r="S319">
        <v>8199</v>
      </c>
    </row>
    <row r="320" spans="1:19" x14ac:dyDescent="0.45">
      <c r="A320" t="s">
        <v>380</v>
      </c>
      <c r="B320" t="s">
        <v>333</v>
      </c>
      <c r="C320" t="s">
        <v>142</v>
      </c>
      <c r="D320">
        <v>0</v>
      </c>
      <c r="E320">
        <v>1</v>
      </c>
      <c r="F320">
        <v>0.2454322521989</v>
      </c>
      <c r="G320">
        <v>1.8969237230761299E-2</v>
      </c>
      <c r="H320" t="s">
        <v>358</v>
      </c>
      <c r="K320" t="s">
        <v>199</v>
      </c>
      <c r="L320" t="s">
        <v>234</v>
      </c>
      <c r="P320">
        <v>0.13308380737936101</v>
      </c>
      <c r="Q320">
        <v>1.5609568027099299E-2</v>
      </c>
      <c r="R320">
        <v>638943</v>
      </c>
      <c r="S320">
        <v>694</v>
      </c>
    </row>
    <row r="321" spans="1:19" x14ac:dyDescent="0.45">
      <c r="A321" t="s">
        <v>380</v>
      </c>
      <c r="B321" t="s">
        <v>333</v>
      </c>
      <c r="C321" t="s">
        <v>142</v>
      </c>
      <c r="D321">
        <v>0</v>
      </c>
      <c r="E321">
        <v>1</v>
      </c>
      <c r="F321">
        <v>0.2454322521989</v>
      </c>
      <c r="G321">
        <v>1.8969237230761299E-2</v>
      </c>
      <c r="H321" t="s">
        <v>358</v>
      </c>
      <c r="K321" t="s">
        <v>199</v>
      </c>
      <c r="L321" t="s">
        <v>234</v>
      </c>
      <c r="P321">
        <v>0.13308380737936101</v>
      </c>
      <c r="Q321">
        <v>1.5609568027099299E-2</v>
      </c>
      <c r="R321">
        <v>638943</v>
      </c>
      <c r="S321">
        <v>694</v>
      </c>
    </row>
    <row r="322" spans="1:19" x14ac:dyDescent="0.45">
      <c r="A322" t="s">
        <v>380</v>
      </c>
      <c r="B322" t="s">
        <v>333</v>
      </c>
      <c r="C322" t="s">
        <v>142</v>
      </c>
      <c r="D322">
        <v>0</v>
      </c>
      <c r="E322">
        <v>1</v>
      </c>
      <c r="F322">
        <v>0.2454322521989</v>
      </c>
      <c r="G322">
        <v>1.8969237230761299E-2</v>
      </c>
      <c r="H322" t="s">
        <v>358</v>
      </c>
      <c r="K322" t="s">
        <v>199</v>
      </c>
      <c r="L322" t="s">
        <v>234</v>
      </c>
      <c r="P322">
        <v>0.13308380737936101</v>
      </c>
      <c r="Q322">
        <v>1.5609568027099299E-2</v>
      </c>
      <c r="R322">
        <v>638943</v>
      </c>
      <c r="S322">
        <v>694</v>
      </c>
    </row>
    <row r="323" spans="1:19" x14ac:dyDescent="0.45">
      <c r="A323" t="s">
        <v>380</v>
      </c>
      <c r="B323" t="s">
        <v>333</v>
      </c>
      <c r="C323" t="s">
        <v>142</v>
      </c>
      <c r="D323">
        <v>0</v>
      </c>
      <c r="E323">
        <v>1</v>
      </c>
      <c r="F323">
        <v>0.2454322521989</v>
      </c>
      <c r="G323">
        <v>1.8969237230761299E-2</v>
      </c>
      <c r="H323" t="s">
        <v>358</v>
      </c>
      <c r="K323" t="s">
        <v>199</v>
      </c>
      <c r="L323" t="s">
        <v>234</v>
      </c>
      <c r="P323">
        <v>0.13308380737936101</v>
      </c>
      <c r="Q323">
        <v>1.5609568027099299E-2</v>
      </c>
      <c r="R323">
        <v>638943</v>
      </c>
      <c r="S323">
        <v>694</v>
      </c>
    </row>
    <row r="324" spans="1:19" x14ac:dyDescent="0.45">
      <c r="A324" t="s">
        <v>381</v>
      </c>
      <c r="B324" t="s">
        <v>333</v>
      </c>
      <c r="C324" t="s">
        <v>142</v>
      </c>
      <c r="D324">
        <v>0</v>
      </c>
      <c r="E324">
        <v>0</v>
      </c>
      <c r="F324">
        <v>0.144657209048494</v>
      </c>
      <c r="G324">
        <v>4.6744622246893599E-3</v>
      </c>
      <c r="H324" t="s">
        <v>361</v>
      </c>
      <c r="K324" t="s">
        <v>202</v>
      </c>
      <c r="L324" t="s">
        <v>234</v>
      </c>
      <c r="P324">
        <v>0.45791025632159998</v>
      </c>
      <c r="Q324">
        <v>6.7106304201006604E-3</v>
      </c>
      <c r="R324">
        <v>5799381</v>
      </c>
      <c r="S324">
        <v>8841</v>
      </c>
    </row>
    <row r="325" spans="1:19" x14ac:dyDescent="0.45">
      <c r="A325" t="s">
        <v>381</v>
      </c>
      <c r="B325" t="s">
        <v>333</v>
      </c>
      <c r="C325" t="s">
        <v>142</v>
      </c>
      <c r="D325">
        <v>0</v>
      </c>
      <c r="E325">
        <v>0</v>
      </c>
      <c r="F325">
        <v>0.144657209048494</v>
      </c>
      <c r="G325">
        <v>4.6744622246893599E-3</v>
      </c>
      <c r="H325" t="s">
        <v>361</v>
      </c>
      <c r="K325" t="s">
        <v>202</v>
      </c>
      <c r="L325" t="s">
        <v>234</v>
      </c>
      <c r="P325">
        <v>0.45791025632159998</v>
      </c>
      <c r="Q325">
        <v>6.7106304201006604E-3</v>
      </c>
      <c r="R325">
        <v>5799381</v>
      </c>
      <c r="S325">
        <v>8841</v>
      </c>
    </row>
    <row r="326" spans="1:19" x14ac:dyDescent="0.45">
      <c r="A326" t="s">
        <v>381</v>
      </c>
      <c r="B326" t="s">
        <v>333</v>
      </c>
      <c r="C326" t="s">
        <v>142</v>
      </c>
      <c r="D326">
        <v>0</v>
      </c>
      <c r="E326">
        <v>0</v>
      </c>
      <c r="F326">
        <v>0.144657209048494</v>
      </c>
      <c r="G326">
        <v>4.6744622246893599E-3</v>
      </c>
      <c r="H326" t="s">
        <v>361</v>
      </c>
      <c r="K326" t="s">
        <v>202</v>
      </c>
      <c r="L326" t="s">
        <v>234</v>
      </c>
      <c r="P326">
        <v>0.45791025632159998</v>
      </c>
      <c r="Q326">
        <v>6.7106304201006604E-3</v>
      </c>
      <c r="R326">
        <v>5799381</v>
      </c>
      <c r="S326">
        <v>8841</v>
      </c>
    </row>
    <row r="327" spans="1:19" x14ac:dyDescent="0.45">
      <c r="A327" t="s">
        <v>381</v>
      </c>
      <c r="B327" t="s">
        <v>333</v>
      </c>
      <c r="C327" t="s">
        <v>142</v>
      </c>
      <c r="D327">
        <v>0</v>
      </c>
      <c r="E327">
        <v>0</v>
      </c>
      <c r="F327">
        <v>0.144657209048494</v>
      </c>
      <c r="G327">
        <v>4.6744622246893599E-3</v>
      </c>
      <c r="H327" t="s">
        <v>361</v>
      </c>
      <c r="K327" t="s">
        <v>202</v>
      </c>
      <c r="L327" t="s">
        <v>234</v>
      </c>
      <c r="P327">
        <v>0.45791025632159998</v>
      </c>
      <c r="Q327">
        <v>6.7106304201006604E-3</v>
      </c>
      <c r="R327">
        <v>5799381</v>
      </c>
      <c r="S327">
        <v>8841</v>
      </c>
    </row>
    <row r="328" spans="1:19" x14ac:dyDescent="0.45">
      <c r="A328" t="s">
        <v>382</v>
      </c>
      <c r="B328" t="s">
        <v>333</v>
      </c>
      <c r="C328" t="s">
        <v>142</v>
      </c>
      <c r="D328">
        <v>0</v>
      </c>
      <c r="E328">
        <v>1</v>
      </c>
      <c r="F328">
        <v>0.16174283954881999</v>
      </c>
      <c r="G328">
        <v>1.6247323916796199E-2</v>
      </c>
      <c r="H328" t="s">
        <v>361</v>
      </c>
      <c r="K328" t="s">
        <v>202</v>
      </c>
      <c r="L328" t="s">
        <v>234</v>
      </c>
      <c r="P328">
        <v>0.43955352121827201</v>
      </c>
      <c r="Q328">
        <v>2.3222496149533998E-2</v>
      </c>
      <c r="R328">
        <v>680603</v>
      </c>
      <c r="S328">
        <v>774</v>
      </c>
    </row>
    <row r="329" spans="1:19" x14ac:dyDescent="0.45">
      <c r="A329" t="s">
        <v>382</v>
      </c>
      <c r="B329" t="s">
        <v>333</v>
      </c>
      <c r="C329" t="s">
        <v>142</v>
      </c>
      <c r="D329">
        <v>0</v>
      </c>
      <c r="E329">
        <v>1</v>
      </c>
      <c r="F329">
        <v>0.16174283954881999</v>
      </c>
      <c r="G329">
        <v>1.6247323916796199E-2</v>
      </c>
      <c r="H329" t="s">
        <v>361</v>
      </c>
      <c r="K329" t="s">
        <v>202</v>
      </c>
      <c r="L329" t="s">
        <v>234</v>
      </c>
      <c r="P329">
        <v>0.43955352121827201</v>
      </c>
      <c r="Q329">
        <v>2.3222496149533998E-2</v>
      </c>
      <c r="R329">
        <v>680603</v>
      </c>
      <c r="S329">
        <v>774</v>
      </c>
    </row>
    <row r="330" spans="1:19" x14ac:dyDescent="0.45">
      <c r="A330" t="s">
        <v>382</v>
      </c>
      <c r="B330" t="s">
        <v>333</v>
      </c>
      <c r="C330" t="s">
        <v>142</v>
      </c>
      <c r="D330">
        <v>0</v>
      </c>
      <c r="E330">
        <v>1</v>
      </c>
      <c r="F330">
        <v>0.16174283954881999</v>
      </c>
      <c r="G330">
        <v>1.6247323916796199E-2</v>
      </c>
      <c r="H330" t="s">
        <v>361</v>
      </c>
      <c r="K330" t="s">
        <v>202</v>
      </c>
      <c r="L330" t="s">
        <v>234</v>
      </c>
      <c r="P330">
        <v>0.43955352121827201</v>
      </c>
      <c r="Q330">
        <v>2.3222496149533998E-2</v>
      </c>
      <c r="R330">
        <v>680603</v>
      </c>
      <c r="S330">
        <v>774</v>
      </c>
    </row>
    <row r="331" spans="1:19" x14ac:dyDescent="0.45">
      <c r="A331" t="s">
        <v>382</v>
      </c>
      <c r="B331" t="s">
        <v>333</v>
      </c>
      <c r="C331" t="s">
        <v>142</v>
      </c>
      <c r="D331">
        <v>0</v>
      </c>
      <c r="E331">
        <v>1</v>
      </c>
      <c r="F331">
        <v>0.16174283954881999</v>
      </c>
      <c r="G331">
        <v>1.6247323916796199E-2</v>
      </c>
      <c r="H331" t="s">
        <v>361</v>
      </c>
      <c r="K331" t="s">
        <v>202</v>
      </c>
      <c r="L331" t="s">
        <v>234</v>
      </c>
      <c r="P331">
        <v>0.43955352121827201</v>
      </c>
      <c r="Q331">
        <v>2.3222496149533998E-2</v>
      </c>
      <c r="R331">
        <v>680603</v>
      </c>
      <c r="S331">
        <v>774</v>
      </c>
    </row>
    <row r="332" spans="1:19" x14ac:dyDescent="0.45">
      <c r="A332" t="s">
        <v>383</v>
      </c>
      <c r="B332" t="s">
        <v>333</v>
      </c>
      <c r="C332" t="s">
        <v>145</v>
      </c>
      <c r="D332">
        <v>0</v>
      </c>
      <c r="E332">
        <v>0</v>
      </c>
      <c r="F332">
        <v>6.4775281746450794E-2</v>
      </c>
      <c r="G332">
        <v>2.0655112046727101E-2</v>
      </c>
      <c r="H332" t="s">
        <v>334</v>
      </c>
      <c r="K332" t="s">
        <v>199</v>
      </c>
      <c r="L332" t="s">
        <v>222</v>
      </c>
      <c r="P332">
        <v>0.79174229474685898</v>
      </c>
      <c r="Q332">
        <v>3.7737849362628001E-2</v>
      </c>
      <c r="R332">
        <v>637213</v>
      </c>
      <c r="S332">
        <v>768</v>
      </c>
    </row>
    <row r="333" spans="1:19" x14ac:dyDescent="0.45">
      <c r="A333" t="s">
        <v>383</v>
      </c>
      <c r="B333" t="s">
        <v>333</v>
      </c>
      <c r="C333" t="s">
        <v>145</v>
      </c>
      <c r="D333">
        <v>0</v>
      </c>
      <c r="E333">
        <v>0</v>
      </c>
      <c r="F333">
        <v>6.4775281746450794E-2</v>
      </c>
      <c r="G333">
        <v>2.0655112046727101E-2</v>
      </c>
      <c r="H333" t="s">
        <v>334</v>
      </c>
      <c r="K333" t="s">
        <v>199</v>
      </c>
      <c r="L333" t="s">
        <v>222</v>
      </c>
      <c r="P333">
        <v>0.79174229474685898</v>
      </c>
      <c r="Q333">
        <v>3.7737849362628001E-2</v>
      </c>
      <c r="R333">
        <v>637213</v>
      </c>
      <c r="S333">
        <v>768</v>
      </c>
    </row>
    <row r="334" spans="1:19" x14ac:dyDescent="0.45">
      <c r="A334" t="s">
        <v>383</v>
      </c>
      <c r="B334" t="s">
        <v>333</v>
      </c>
      <c r="C334" t="s">
        <v>145</v>
      </c>
      <c r="D334">
        <v>0</v>
      </c>
      <c r="E334">
        <v>0</v>
      </c>
      <c r="F334">
        <v>6.4775281746450794E-2</v>
      </c>
      <c r="G334">
        <v>2.0655112046727101E-2</v>
      </c>
      <c r="H334" t="s">
        <v>334</v>
      </c>
      <c r="K334" t="s">
        <v>199</v>
      </c>
      <c r="L334" t="s">
        <v>222</v>
      </c>
      <c r="P334">
        <v>0.79174229474685898</v>
      </c>
      <c r="Q334">
        <v>3.7737849362628001E-2</v>
      </c>
      <c r="R334">
        <v>637213</v>
      </c>
      <c r="S334">
        <v>768</v>
      </c>
    </row>
    <row r="335" spans="1:19" x14ac:dyDescent="0.45">
      <c r="A335" t="s">
        <v>383</v>
      </c>
      <c r="B335" t="s">
        <v>333</v>
      </c>
      <c r="C335" t="s">
        <v>145</v>
      </c>
      <c r="D335">
        <v>0</v>
      </c>
      <c r="E335">
        <v>0</v>
      </c>
      <c r="F335">
        <v>6.4775281746450794E-2</v>
      </c>
      <c r="G335">
        <v>2.0655112046727101E-2</v>
      </c>
      <c r="H335" t="s">
        <v>334</v>
      </c>
      <c r="K335" t="s">
        <v>199</v>
      </c>
      <c r="L335" t="s">
        <v>222</v>
      </c>
      <c r="P335">
        <v>0.79174229474685898</v>
      </c>
      <c r="Q335">
        <v>3.7737849362628001E-2</v>
      </c>
      <c r="R335">
        <v>637213</v>
      </c>
      <c r="S335">
        <v>768</v>
      </c>
    </row>
    <row r="336" spans="1:19" x14ac:dyDescent="0.45">
      <c r="A336" t="s">
        <v>384</v>
      </c>
      <c r="B336" t="s">
        <v>333</v>
      </c>
      <c r="C336" t="s">
        <v>145</v>
      </c>
      <c r="D336">
        <v>0</v>
      </c>
      <c r="E336">
        <v>1</v>
      </c>
      <c r="F336">
        <v>0.23163078878385901</v>
      </c>
      <c r="G336">
        <v>0.142286963437919</v>
      </c>
      <c r="H336" t="s">
        <v>334</v>
      </c>
      <c r="K336" t="s">
        <v>199</v>
      </c>
      <c r="L336" t="s">
        <v>222</v>
      </c>
      <c r="P336">
        <v>1</v>
      </c>
      <c r="Q336">
        <v>0</v>
      </c>
      <c r="R336">
        <v>91301</v>
      </c>
      <c r="S336">
        <v>72</v>
      </c>
    </row>
    <row r="337" spans="1:19" x14ac:dyDescent="0.45">
      <c r="A337" t="s">
        <v>384</v>
      </c>
      <c r="B337" t="s">
        <v>333</v>
      </c>
      <c r="C337" t="s">
        <v>145</v>
      </c>
      <c r="D337">
        <v>0</v>
      </c>
      <c r="E337">
        <v>1</v>
      </c>
      <c r="F337">
        <v>0.23163078878385901</v>
      </c>
      <c r="G337">
        <v>0.142286963437919</v>
      </c>
      <c r="H337" t="s">
        <v>334</v>
      </c>
      <c r="K337" t="s">
        <v>199</v>
      </c>
      <c r="L337" t="s">
        <v>222</v>
      </c>
      <c r="P337">
        <v>1</v>
      </c>
      <c r="Q337">
        <v>0</v>
      </c>
      <c r="R337">
        <v>91301</v>
      </c>
      <c r="S337">
        <v>72</v>
      </c>
    </row>
    <row r="338" spans="1:19" x14ac:dyDescent="0.45">
      <c r="A338" t="s">
        <v>384</v>
      </c>
      <c r="B338" t="s">
        <v>333</v>
      </c>
      <c r="C338" t="s">
        <v>145</v>
      </c>
      <c r="D338">
        <v>0</v>
      </c>
      <c r="E338">
        <v>1</v>
      </c>
      <c r="F338">
        <v>0.23163078878385901</v>
      </c>
      <c r="G338">
        <v>0.142286963437919</v>
      </c>
      <c r="H338" t="s">
        <v>334</v>
      </c>
      <c r="K338" t="s">
        <v>199</v>
      </c>
      <c r="L338" t="s">
        <v>222</v>
      </c>
      <c r="P338">
        <v>1</v>
      </c>
      <c r="Q338">
        <v>0</v>
      </c>
      <c r="R338">
        <v>91301</v>
      </c>
      <c r="S338">
        <v>72</v>
      </c>
    </row>
    <row r="339" spans="1:19" x14ac:dyDescent="0.45">
      <c r="A339" t="s">
        <v>384</v>
      </c>
      <c r="B339" t="s">
        <v>333</v>
      </c>
      <c r="C339" t="s">
        <v>145</v>
      </c>
      <c r="D339">
        <v>0</v>
      </c>
      <c r="E339">
        <v>1</v>
      </c>
      <c r="F339">
        <v>0.23163078878385901</v>
      </c>
      <c r="G339">
        <v>0.142286963437919</v>
      </c>
      <c r="H339" t="s">
        <v>334</v>
      </c>
      <c r="K339" t="s">
        <v>199</v>
      </c>
      <c r="L339" t="s">
        <v>222</v>
      </c>
      <c r="P339">
        <v>1</v>
      </c>
      <c r="Q339">
        <v>0</v>
      </c>
      <c r="R339">
        <v>91301</v>
      </c>
      <c r="S339">
        <v>72</v>
      </c>
    </row>
    <row r="340" spans="1:19" x14ac:dyDescent="0.45">
      <c r="A340" t="s">
        <v>385</v>
      </c>
      <c r="B340" t="s">
        <v>333</v>
      </c>
      <c r="C340" t="s">
        <v>145</v>
      </c>
      <c r="D340">
        <v>0</v>
      </c>
      <c r="E340">
        <v>0</v>
      </c>
      <c r="F340">
        <v>1.60093741463345E-2</v>
      </c>
      <c r="G340">
        <v>9.4011767075689399E-3</v>
      </c>
      <c r="H340" t="s">
        <v>337</v>
      </c>
      <c r="K340" t="s">
        <v>202</v>
      </c>
      <c r="L340" t="s">
        <v>222</v>
      </c>
      <c r="P340">
        <v>0.889028840874592</v>
      </c>
      <c r="Q340">
        <v>2.6701807280766401E-2</v>
      </c>
      <c r="R340">
        <v>577780</v>
      </c>
      <c r="S340">
        <v>724</v>
      </c>
    </row>
    <row r="341" spans="1:19" x14ac:dyDescent="0.45">
      <c r="A341" t="s">
        <v>385</v>
      </c>
      <c r="B341" t="s">
        <v>333</v>
      </c>
      <c r="C341" t="s">
        <v>145</v>
      </c>
      <c r="D341">
        <v>0</v>
      </c>
      <c r="E341">
        <v>0</v>
      </c>
      <c r="F341">
        <v>1.60093741463345E-2</v>
      </c>
      <c r="G341">
        <v>9.4011767075689399E-3</v>
      </c>
      <c r="H341" t="s">
        <v>337</v>
      </c>
      <c r="K341" t="s">
        <v>202</v>
      </c>
      <c r="L341" t="s">
        <v>222</v>
      </c>
      <c r="P341">
        <v>0.889028840874592</v>
      </c>
      <c r="Q341">
        <v>2.6701807280766401E-2</v>
      </c>
      <c r="R341">
        <v>577780</v>
      </c>
      <c r="S341">
        <v>724</v>
      </c>
    </row>
    <row r="342" spans="1:19" x14ac:dyDescent="0.45">
      <c r="A342" t="s">
        <v>385</v>
      </c>
      <c r="B342" t="s">
        <v>333</v>
      </c>
      <c r="C342" t="s">
        <v>145</v>
      </c>
      <c r="D342">
        <v>0</v>
      </c>
      <c r="E342">
        <v>0</v>
      </c>
      <c r="F342">
        <v>1.60093741463345E-2</v>
      </c>
      <c r="G342">
        <v>9.4011767075689399E-3</v>
      </c>
      <c r="H342" t="s">
        <v>337</v>
      </c>
      <c r="K342" t="s">
        <v>202</v>
      </c>
      <c r="L342" t="s">
        <v>222</v>
      </c>
      <c r="P342">
        <v>0.889028840874592</v>
      </c>
      <c r="Q342">
        <v>2.6701807280766401E-2</v>
      </c>
      <c r="R342">
        <v>577780</v>
      </c>
      <c r="S342">
        <v>724</v>
      </c>
    </row>
    <row r="343" spans="1:19" x14ac:dyDescent="0.45">
      <c r="A343" t="s">
        <v>385</v>
      </c>
      <c r="B343" t="s">
        <v>333</v>
      </c>
      <c r="C343" t="s">
        <v>145</v>
      </c>
      <c r="D343">
        <v>0</v>
      </c>
      <c r="E343">
        <v>0</v>
      </c>
      <c r="F343">
        <v>1.60093741463345E-2</v>
      </c>
      <c r="G343">
        <v>9.4011767075689399E-3</v>
      </c>
      <c r="H343" t="s">
        <v>337</v>
      </c>
      <c r="K343" t="s">
        <v>202</v>
      </c>
      <c r="L343" t="s">
        <v>222</v>
      </c>
      <c r="P343">
        <v>0.889028840874592</v>
      </c>
      <c r="Q343">
        <v>2.6701807280766401E-2</v>
      </c>
      <c r="R343">
        <v>577780</v>
      </c>
      <c r="S343">
        <v>724</v>
      </c>
    </row>
    <row r="344" spans="1:19" x14ac:dyDescent="0.45">
      <c r="A344" t="s">
        <v>386</v>
      </c>
      <c r="B344" t="s">
        <v>333</v>
      </c>
      <c r="C344" t="s">
        <v>145</v>
      </c>
      <c r="D344">
        <v>0</v>
      </c>
      <c r="E344">
        <v>1</v>
      </c>
      <c r="F344">
        <v>0</v>
      </c>
      <c r="G344">
        <v>0</v>
      </c>
      <c r="H344" t="s">
        <v>337</v>
      </c>
      <c r="K344" t="s">
        <v>202</v>
      </c>
      <c r="L344" t="s">
        <v>222</v>
      </c>
      <c r="P344">
        <v>1</v>
      </c>
      <c r="Q344">
        <v>0</v>
      </c>
      <c r="R344">
        <v>116211</v>
      </c>
      <c r="S344">
        <v>91</v>
      </c>
    </row>
    <row r="345" spans="1:19" x14ac:dyDescent="0.45">
      <c r="A345" t="s">
        <v>386</v>
      </c>
      <c r="B345" t="s">
        <v>333</v>
      </c>
      <c r="C345" t="s">
        <v>145</v>
      </c>
      <c r="D345">
        <v>0</v>
      </c>
      <c r="E345">
        <v>1</v>
      </c>
      <c r="F345">
        <v>0</v>
      </c>
      <c r="G345">
        <v>0</v>
      </c>
      <c r="H345" t="s">
        <v>337</v>
      </c>
      <c r="K345" t="s">
        <v>202</v>
      </c>
      <c r="L345" t="s">
        <v>222</v>
      </c>
      <c r="P345">
        <v>1</v>
      </c>
      <c r="Q345">
        <v>0</v>
      </c>
      <c r="R345">
        <v>116211</v>
      </c>
      <c r="S345">
        <v>91</v>
      </c>
    </row>
    <row r="346" spans="1:19" x14ac:dyDescent="0.45">
      <c r="A346" t="s">
        <v>386</v>
      </c>
      <c r="B346" t="s">
        <v>333</v>
      </c>
      <c r="C346" t="s">
        <v>145</v>
      </c>
      <c r="D346">
        <v>0</v>
      </c>
      <c r="E346">
        <v>1</v>
      </c>
      <c r="F346">
        <v>0</v>
      </c>
      <c r="G346">
        <v>0</v>
      </c>
      <c r="H346" t="s">
        <v>337</v>
      </c>
      <c r="K346" t="s">
        <v>202</v>
      </c>
      <c r="L346" t="s">
        <v>222</v>
      </c>
      <c r="P346">
        <v>1</v>
      </c>
      <c r="Q346">
        <v>0</v>
      </c>
      <c r="R346">
        <v>116211</v>
      </c>
      <c r="S346">
        <v>91</v>
      </c>
    </row>
    <row r="347" spans="1:19" x14ac:dyDescent="0.45">
      <c r="A347" t="s">
        <v>386</v>
      </c>
      <c r="B347" t="s">
        <v>333</v>
      </c>
      <c r="C347" t="s">
        <v>145</v>
      </c>
      <c r="D347">
        <v>0</v>
      </c>
      <c r="E347">
        <v>1</v>
      </c>
      <c r="F347">
        <v>0</v>
      </c>
      <c r="G347">
        <v>0</v>
      </c>
      <c r="H347" t="s">
        <v>337</v>
      </c>
      <c r="K347" t="s">
        <v>202</v>
      </c>
      <c r="L347" t="s">
        <v>222</v>
      </c>
      <c r="P347">
        <v>1</v>
      </c>
      <c r="Q347">
        <v>0</v>
      </c>
      <c r="R347">
        <v>116211</v>
      </c>
      <c r="S347">
        <v>91</v>
      </c>
    </row>
    <row r="348" spans="1:19" x14ac:dyDescent="0.45">
      <c r="A348" t="s">
        <v>387</v>
      </c>
      <c r="B348" t="s">
        <v>333</v>
      </c>
      <c r="C348" t="s">
        <v>145</v>
      </c>
      <c r="D348">
        <v>0</v>
      </c>
      <c r="E348">
        <v>0</v>
      </c>
      <c r="F348">
        <v>7.7194179636901505E-2</v>
      </c>
      <c r="G348">
        <v>7.8440576494439706E-3</v>
      </c>
      <c r="H348" t="s">
        <v>340</v>
      </c>
      <c r="K348" t="s">
        <v>199</v>
      </c>
      <c r="L348" t="s">
        <v>225</v>
      </c>
      <c r="P348">
        <v>0.27987096593830002</v>
      </c>
      <c r="Q348">
        <v>1.4072886811752099E-2</v>
      </c>
      <c r="R348">
        <v>2414194</v>
      </c>
      <c r="S348">
        <v>2327</v>
      </c>
    </row>
    <row r="349" spans="1:19" x14ac:dyDescent="0.45">
      <c r="A349" t="s">
        <v>387</v>
      </c>
      <c r="B349" t="s">
        <v>333</v>
      </c>
      <c r="C349" t="s">
        <v>145</v>
      </c>
      <c r="D349">
        <v>0</v>
      </c>
      <c r="E349">
        <v>0</v>
      </c>
      <c r="F349">
        <v>7.7194179636901505E-2</v>
      </c>
      <c r="G349">
        <v>7.8440576494439706E-3</v>
      </c>
      <c r="H349" t="s">
        <v>340</v>
      </c>
      <c r="K349" t="s">
        <v>199</v>
      </c>
      <c r="L349" t="s">
        <v>225</v>
      </c>
      <c r="P349">
        <v>0.27987096593830002</v>
      </c>
      <c r="Q349">
        <v>1.4072886811752099E-2</v>
      </c>
      <c r="R349">
        <v>2414194</v>
      </c>
      <c r="S349">
        <v>2327</v>
      </c>
    </row>
    <row r="350" spans="1:19" x14ac:dyDescent="0.45">
      <c r="A350" t="s">
        <v>387</v>
      </c>
      <c r="B350" t="s">
        <v>333</v>
      </c>
      <c r="C350" t="s">
        <v>145</v>
      </c>
      <c r="D350">
        <v>0</v>
      </c>
      <c r="E350">
        <v>0</v>
      </c>
      <c r="F350">
        <v>7.7194179636901505E-2</v>
      </c>
      <c r="G350">
        <v>7.8440576494439706E-3</v>
      </c>
      <c r="H350" t="s">
        <v>340</v>
      </c>
      <c r="K350" t="s">
        <v>199</v>
      </c>
      <c r="L350" t="s">
        <v>225</v>
      </c>
      <c r="P350">
        <v>0.27987096593830002</v>
      </c>
      <c r="Q350">
        <v>1.4072886811752099E-2</v>
      </c>
      <c r="R350">
        <v>2414194</v>
      </c>
      <c r="S350">
        <v>2327</v>
      </c>
    </row>
    <row r="351" spans="1:19" x14ac:dyDescent="0.45">
      <c r="A351" t="s">
        <v>387</v>
      </c>
      <c r="B351" t="s">
        <v>333</v>
      </c>
      <c r="C351" t="s">
        <v>145</v>
      </c>
      <c r="D351">
        <v>0</v>
      </c>
      <c r="E351">
        <v>0</v>
      </c>
      <c r="F351">
        <v>7.7194179636901505E-2</v>
      </c>
      <c r="G351">
        <v>7.8440576494439706E-3</v>
      </c>
      <c r="H351" t="s">
        <v>340</v>
      </c>
      <c r="K351" t="s">
        <v>199</v>
      </c>
      <c r="L351" t="s">
        <v>225</v>
      </c>
      <c r="P351">
        <v>0.27987096593830002</v>
      </c>
      <c r="Q351">
        <v>1.4072886811752099E-2</v>
      </c>
      <c r="R351">
        <v>2414194</v>
      </c>
      <c r="S351">
        <v>2327</v>
      </c>
    </row>
    <row r="352" spans="1:19" x14ac:dyDescent="0.45">
      <c r="A352" t="s">
        <v>388</v>
      </c>
      <c r="B352" t="s">
        <v>333</v>
      </c>
      <c r="C352" t="s">
        <v>145</v>
      </c>
      <c r="D352">
        <v>0</v>
      </c>
      <c r="E352">
        <v>1</v>
      </c>
      <c r="F352">
        <v>8.1488559475233702E-2</v>
      </c>
      <c r="G352">
        <v>2.4147738302933801E-2</v>
      </c>
      <c r="H352" t="s">
        <v>340</v>
      </c>
      <c r="K352" t="s">
        <v>199</v>
      </c>
      <c r="L352" t="s">
        <v>225</v>
      </c>
      <c r="P352">
        <v>0.27552330572206302</v>
      </c>
      <c r="Q352">
        <v>4.7996942189373899E-2</v>
      </c>
      <c r="R352">
        <v>358502</v>
      </c>
      <c r="S352">
        <v>237</v>
      </c>
    </row>
    <row r="353" spans="1:19" x14ac:dyDescent="0.45">
      <c r="A353" t="s">
        <v>388</v>
      </c>
      <c r="B353" t="s">
        <v>333</v>
      </c>
      <c r="C353" t="s">
        <v>145</v>
      </c>
      <c r="D353">
        <v>0</v>
      </c>
      <c r="E353">
        <v>1</v>
      </c>
      <c r="F353">
        <v>8.1488559475233702E-2</v>
      </c>
      <c r="G353">
        <v>2.4147738302933801E-2</v>
      </c>
      <c r="H353" t="s">
        <v>340</v>
      </c>
      <c r="K353" t="s">
        <v>199</v>
      </c>
      <c r="L353" t="s">
        <v>225</v>
      </c>
      <c r="P353">
        <v>0.27552330572206302</v>
      </c>
      <c r="Q353">
        <v>4.7996942189373899E-2</v>
      </c>
      <c r="R353">
        <v>358502</v>
      </c>
      <c r="S353">
        <v>237</v>
      </c>
    </row>
    <row r="354" spans="1:19" x14ac:dyDescent="0.45">
      <c r="A354" t="s">
        <v>388</v>
      </c>
      <c r="B354" t="s">
        <v>333</v>
      </c>
      <c r="C354" t="s">
        <v>145</v>
      </c>
      <c r="D354">
        <v>0</v>
      </c>
      <c r="E354">
        <v>1</v>
      </c>
      <c r="F354">
        <v>8.1488559475233702E-2</v>
      </c>
      <c r="G354">
        <v>2.4147738302933801E-2</v>
      </c>
      <c r="H354" t="s">
        <v>340</v>
      </c>
      <c r="K354" t="s">
        <v>199</v>
      </c>
      <c r="L354" t="s">
        <v>225</v>
      </c>
      <c r="P354">
        <v>0.27552330572206302</v>
      </c>
      <c r="Q354">
        <v>4.7996942189373899E-2</v>
      </c>
      <c r="R354">
        <v>358502</v>
      </c>
      <c r="S354">
        <v>237</v>
      </c>
    </row>
    <row r="355" spans="1:19" x14ac:dyDescent="0.45">
      <c r="A355" t="s">
        <v>388</v>
      </c>
      <c r="B355" t="s">
        <v>333</v>
      </c>
      <c r="C355" t="s">
        <v>145</v>
      </c>
      <c r="D355">
        <v>0</v>
      </c>
      <c r="E355">
        <v>1</v>
      </c>
      <c r="F355">
        <v>8.1488559475233702E-2</v>
      </c>
      <c r="G355">
        <v>2.4147738302933801E-2</v>
      </c>
      <c r="H355" t="s">
        <v>340</v>
      </c>
      <c r="K355" t="s">
        <v>199</v>
      </c>
      <c r="L355" t="s">
        <v>225</v>
      </c>
      <c r="P355">
        <v>0.27552330572206302</v>
      </c>
      <c r="Q355">
        <v>4.7996942189373899E-2</v>
      </c>
      <c r="R355">
        <v>358502</v>
      </c>
      <c r="S355">
        <v>237</v>
      </c>
    </row>
    <row r="356" spans="1:19" x14ac:dyDescent="0.45">
      <c r="A356" t="s">
        <v>389</v>
      </c>
      <c r="B356" t="s">
        <v>333</v>
      </c>
      <c r="C356" t="s">
        <v>145</v>
      </c>
      <c r="D356">
        <v>0</v>
      </c>
      <c r="E356">
        <v>0</v>
      </c>
      <c r="F356">
        <v>4.51085021088296E-2</v>
      </c>
      <c r="G356">
        <v>6.16483867160879E-3</v>
      </c>
      <c r="H356" t="s">
        <v>343</v>
      </c>
      <c r="K356" t="s">
        <v>202</v>
      </c>
      <c r="L356" t="s">
        <v>225</v>
      </c>
      <c r="P356">
        <v>0.39594340478229401</v>
      </c>
      <c r="Q356">
        <v>1.5749920263506901E-2</v>
      </c>
      <c r="R356">
        <v>2255101</v>
      </c>
      <c r="S356">
        <v>2127</v>
      </c>
    </row>
    <row r="357" spans="1:19" x14ac:dyDescent="0.45">
      <c r="A357" t="s">
        <v>389</v>
      </c>
      <c r="B357" t="s">
        <v>333</v>
      </c>
      <c r="C357" t="s">
        <v>145</v>
      </c>
      <c r="D357">
        <v>0</v>
      </c>
      <c r="E357">
        <v>0</v>
      </c>
      <c r="F357">
        <v>4.51085021088296E-2</v>
      </c>
      <c r="G357">
        <v>6.16483867160879E-3</v>
      </c>
      <c r="H357" t="s">
        <v>343</v>
      </c>
      <c r="K357" t="s">
        <v>202</v>
      </c>
      <c r="L357" t="s">
        <v>225</v>
      </c>
      <c r="P357">
        <v>0.39594340478229401</v>
      </c>
      <c r="Q357">
        <v>1.5749920263506901E-2</v>
      </c>
      <c r="R357">
        <v>2255101</v>
      </c>
      <c r="S357">
        <v>2127</v>
      </c>
    </row>
    <row r="358" spans="1:19" x14ac:dyDescent="0.45">
      <c r="A358" t="s">
        <v>389</v>
      </c>
      <c r="B358" t="s">
        <v>333</v>
      </c>
      <c r="C358" t="s">
        <v>145</v>
      </c>
      <c r="D358">
        <v>0</v>
      </c>
      <c r="E358">
        <v>0</v>
      </c>
      <c r="F358">
        <v>4.51085021088296E-2</v>
      </c>
      <c r="G358">
        <v>6.16483867160879E-3</v>
      </c>
      <c r="H358" t="s">
        <v>343</v>
      </c>
      <c r="K358" t="s">
        <v>202</v>
      </c>
      <c r="L358" t="s">
        <v>225</v>
      </c>
      <c r="P358">
        <v>0.39594340478229401</v>
      </c>
      <c r="Q358">
        <v>1.5749920263506901E-2</v>
      </c>
      <c r="R358">
        <v>2255101</v>
      </c>
      <c r="S358">
        <v>2127</v>
      </c>
    </row>
    <row r="359" spans="1:19" x14ac:dyDescent="0.45">
      <c r="A359" t="s">
        <v>389</v>
      </c>
      <c r="B359" t="s">
        <v>333</v>
      </c>
      <c r="C359" t="s">
        <v>145</v>
      </c>
      <c r="D359">
        <v>0</v>
      </c>
      <c r="E359">
        <v>0</v>
      </c>
      <c r="F359">
        <v>4.51085021088296E-2</v>
      </c>
      <c r="G359">
        <v>6.16483867160879E-3</v>
      </c>
      <c r="H359" t="s">
        <v>343</v>
      </c>
      <c r="K359" t="s">
        <v>202</v>
      </c>
      <c r="L359" t="s">
        <v>225</v>
      </c>
      <c r="P359">
        <v>0.39594340478229401</v>
      </c>
      <c r="Q359">
        <v>1.5749920263506901E-2</v>
      </c>
      <c r="R359">
        <v>2255101</v>
      </c>
      <c r="S359">
        <v>2127</v>
      </c>
    </row>
    <row r="360" spans="1:19" x14ac:dyDescent="0.45">
      <c r="A360" t="s">
        <v>390</v>
      </c>
      <c r="B360" t="s">
        <v>333</v>
      </c>
      <c r="C360" t="s">
        <v>145</v>
      </c>
      <c r="D360">
        <v>0</v>
      </c>
      <c r="E360">
        <v>1</v>
      </c>
      <c r="F360">
        <v>0.108926990471682</v>
      </c>
      <c r="G360">
        <v>2.60965002831712E-2</v>
      </c>
      <c r="H360" t="s">
        <v>343</v>
      </c>
      <c r="K360" t="s">
        <v>202</v>
      </c>
      <c r="L360" t="s">
        <v>225</v>
      </c>
      <c r="P360">
        <v>0.44975947594466498</v>
      </c>
      <c r="Q360">
        <v>4.8976654071532302E-2</v>
      </c>
      <c r="R360">
        <v>402200</v>
      </c>
      <c r="S360">
        <v>267</v>
      </c>
    </row>
    <row r="361" spans="1:19" x14ac:dyDescent="0.45">
      <c r="A361" t="s">
        <v>390</v>
      </c>
      <c r="B361" t="s">
        <v>333</v>
      </c>
      <c r="C361" t="s">
        <v>145</v>
      </c>
      <c r="D361">
        <v>0</v>
      </c>
      <c r="E361">
        <v>1</v>
      </c>
      <c r="F361">
        <v>0.108926990471682</v>
      </c>
      <c r="G361">
        <v>2.60965002831712E-2</v>
      </c>
      <c r="H361" t="s">
        <v>343</v>
      </c>
      <c r="K361" t="s">
        <v>202</v>
      </c>
      <c r="L361" t="s">
        <v>225</v>
      </c>
      <c r="P361">
        <v>0.44975947594466498</v>
      </c>
      <c r="Q361">
        <v>4.8976654071532302E-2</v>
      </c>
      <c r="R361">
        <v>402200</v>
      </c>
      <c r="S361">
        <v>267</v>
      </c>
    </row>
    <row r="362" spans="1:19" x14ac:dyDescent="0.45">
      <c r="A362" t="s">
        <v>390</v>
      </c>
      <c r="B362" t="s">
        <v>333</v>
      </c>
      <c r="C362" t="s">
        <v>145</v>
      </c>
      <c r="D362">
        <v>0</v>
      </c>
      <c r="E362">
        <v>1</v>
      </c>
      <c r="F362">
        <v>0.108926990471682</v>
      </c>
      <c r="G362">
        <v>2.60965002831712E-2</v>
      </c>
      <c r="H362" t="s">
        <v>343</v>
      </c>
      <c r="K362" t="s">
        <v>202</v>
      </c>
      <c r="L362" t="s">
        <v>225</v>
      </c>
      <c r="P362">
        <v>0.44975947594466498</v>
      </c>
      <c r="Q362">
        <v>4.8976654071532302E-2</v>
      </c>
      <c r="R362">
        <v>402200</v>
      </c>
      <c r="S362">
        <v>267</v>
      </c>
    </row>
    <row r="363" spans="1:19" x14ac:dyDescent="0.45">
      <c r="A363" t="s">
        <v>390</v>
      </c>
      <c r="B363" t="s">
        <v>333</v>
      </c>
      <c r="C363" t="s">
        <v>145</v>
      </c>
      <c r="D363">
        <v>0</v>
      </c>
      <c r="E363">
        <v>1</v>
      </c>
      <c r="F363">
        <v>0.108926990471682</v>
      </c>
      <c r="G363">
        <v>2.60965002831712E-2</v>
      </c>
      <c r="H363" t="s">
        <v>343</v>
      </c>
      <c r="K363" t="s">
        <v>202</v>
      </c>
      <c r="L363" t="s">
        <v>225</v>
      </c>
      <c r="P363">
        <v>0.44975947594466498</v>
      </c>
      <c r="Q363">
        <v>4.8976654071532302E-2</v>
      </c>
      <c r="R363">
        <v>402200</v>
      </c>
      <c r="S363">
        <v>267</v>
      </c>
    </row>
    <row r="364" spans="1:19" x14ac:dyDescent="0.45">
      <c r="A364" t="s">
        <v>391</v>
      </c>
      <c r="B364" t="s">
        <v>333</v>
      </c>
      <c r="C364" t="s">
        <v>145</v>
      </c>
      <c r="D364">
        <v>0</v>
      </c>
      <c r="E364">
        <v>0</v>
      </c>
      <c r="F364">
        <v>0.13756110720711501</v>
      </c>
      <c r="G364">
        <v>6.7052404195445999E-3</v>
      </c>
      <c r="H364" t="s">
        <v>346</v>
      </c>
      <c r="K364" t="s">
        <v>199</v>
      </c>
      <c r="L364" t="s">
        <v>228</v>
      </c>
      <c r="P364">
        <v>5.6895090431631698E-2</v>
      </c>
      <c r="Q364">
        <v>4.78312980108761E-3</v>
      </c>
      <c r="R364">
        <v>3658081</v>
      </c>
      <c r="S364">
        <v>3295</v>
      </c>
    </row>
    <row r="365" spans="1:19" x14ac:dyDescent="0.45">
      <c r="A365" t="s">
        <v>391</v>
      </c>
      <c r="B365" t="s">
        <v>333</v>
      </c>
      <c r="C365" t="s">
        <v>145</v>
      </c>
      <c r="D365">
        <v>0</v>
      </c>
      <c r="E365">
        <v>0</v>
      </c>
      <c r="F365">
        <v>0.13756110720711501</v>
      </c>
      <c r="G365">
        <v>6.7052404195445999E-3</v>
      </c>
      <c r="H365" t="s">
        <v>346</v>
      </c>
      <c r="K365" t="s">
        <v>199</v>
      </c>
      <c r="L365" t="s">
        <v>228</v>
      </c>
      <c r="P365">
        <v>5.6895090431631698E-2</v>
      </c>
      <c r="Q365">
        <v>4.78312980108761E-3</v>
      </c>
      <c r="R365">
        <v>3658081</v>
      </c>
      <c r="S365">
        <v>3295</v>
      </c>
    </row>
    <row r="366" spans="1:19" x14ac:dyDescent="0.45">
      <c r="A366" t="s">
        <v>391</v>
      </c>
      <c r="B366" t="s">
        <v>333</v>
      </c>
      <c r="C366" t="s">
        <v>145</v>
      </c>
      <c r="D366">
        <v>0</v>
      </c>
      <c r="E366">
        <v>0</v>
      </c>
      <c r="F366">
        <v>0.13756110720711501</v>
      </c>
      <c r="G366">
        <v>6.7052404195445999E-3</v>
      </c>
      <c r="H366" t="s">
        <v>346</v>
      </c>
      <c r="K366" t="s">
        <v>199</v>
      </c>
      <c r="L366" t="s">
        <v>228</v>
      </c>
      <c r="P366">
        <v>5.6895090431631698E-2</v>
      </c>
      <c r="Q366">
        <v>4.78312980108761E-3</v>
      </c>
      <c r="R366">
        <v>3658081</v>
      </c>
      <c r="S366">
        <v>3295</v>
      </c>
    </row>
    <row r="367" spans="1:19" x14ac:dyDescent="0.45">
      <c r="A367" t="s">
        <v>391</v>
      </c>
      <c r="B367" t="s">
        <v>333</v>
      </c>
      <c r="C367" t="s">
        <v>145</v>
      </c>
      <c r="D367">
        <v>0</v>
      </c>
      <c r="E367">
        <v>0</v>
      </c>
      <c r="F367">
        <v>0.13756110720711501</v>
      </c>
      <c r="G367">
        <v>6.7052404195445999E-3</v>
      </c>
      <c r="H367" t="s">
        <v>346</v>
      </c>
      <c r="K367" t="s">
        <v>199</v>
      </c>
      <c r="L367" t="s">
        <v>228</v>
      </c>
      <c r="P367">
        <v>5.6895090431631698E-2</v>
      </c>
      <c r="Q367">
        <v>4.78312980108761E-3</v>
      </c>
      <c r="R367">
        <v>3658081</v>
      </c>
      <c r="S367">
        <v>3295</v>
      </c>
    </row>
    <row r="368" spans="1:19" x14ac:dyDescent="0.45">
      <c r="A368" t="s">
        <v>392</v>
      </c>
      <c r="B368" t="s">
        <v>333</v>
      </c>
      <c r="C368" t="s">
        <v>145</v>
      </c>
      <c r="D368">
        <v>0</v>
      </c>
      <c r="E368">
        <v>1</v>
      </c>
      <c r="F368">
        <v>0.13221670296655899</v>
      </c>
      <c r="G368">
        <v>1.5688786743656199E-2</v>
      </c>
      <c r="H368" t="s">
        <v>346</v>
      </c>
      <c r="K368" t="s">
        <v>199</v>
      </c>
      <c r="L368" t="s">
        <v>228</v>
      </c>
      <c r="P368">
        <v>5.0915584271749699E-2</v>
      </c>
      <c r="Q368">
        <v>1.2158981072082501E-2</v>
      </c>
      <c r="R368">
        <v>837796</v>
      </c>
      <c r="S368">
        <v>517</v>
      </c>
    </row>
    <row r="369" spans="1:19" x14ac:dyDescent="0.45">
      <c r="A369" t="s">
        <v>392</v>
      </c>
      <c r="B369" t="s">
        <v>333</v>
      </c>
      <c r="C369" t="s">
        <v>145</v>
      </c>
      <c r="D369">
        <v>0</v>
      </c>
      <c r="E369">
        <v>1</v>
      </c>
      <c r="F369">
        <v>0.13221670296655899</v>
      </c>
      <c r="G369">
        <v>1.5688786743656199E-2</v>
      </c>
      <c r="H369" t="s">
        <v>346</v>
      </c>
      <c r="K369" t="s">
        <v>199</v>
      </c>
      <c r="L369" t="s">
        <v>228</v>
      </c>
      <c r="P369">
        <v>5.0915584271749699E-2</v>
      </c>
      <c r="Q369">
        <v>1.2158981072082501E-2</v>
      </c>
      <c r="R369">
        <v>837796</v>
      </c>
      <c r="S369">
        <v>517</v>
      </c>
    </row>
    <row r="370" spans="1:19" x14ac:dyDescent="0.45">
      <c r="A370" t="s">
        <v>392</v>
      </c>
      <c r="B370" t="s">
        <v>333</v>
      </c>
      <c r="C370" t="s">
        <v>145</v>
      </c>
      <c r="D370">
        <v>0</v>
      </c>
      <c r="E370">
        <v>1</v>
      </c>
      <c r="F370">
        <v>0.13221670296655899</v>
      </c>
      <c r="G370">
        <v>1.5688786743656199E-2</v>
      </c>
      <c r="H370" t="s">
        <v>346</v>
      </c>
      <c r="K370" t="s">
        <v>199</v>
      </c>
      <c r="L370" t="s">
        <v>228</v>
      </c>
      <c r="P370">
        <v>5.0915584271749699E-2</v>
      </c>
      <c r="Q370">
        <v>1.2158981072082501E-2</v>
      </c>
      <c r="R370">
        <v>837796</v>
      </c>
      <c r="S370">
        <v>517</v>
      </c>
    </row>
    <row r="371" spans="1:19" x14ac:dyDescent="0.45">
      <c r="A371" t="s">
        <v>392</v>
      </c>
      <c r="B371" t="s">
        <v>333</v>
      </c>
      <c r="C371" t="s">
        <v>145</v>
      </c>
      <c r="D371">
        <v>0</v>
      </c>
      <c r="E371">
        <v>1</v>
      </c>
      <c r="F371">
        <v>0.13221670296655899</v>
      </c>
      <c r="G371">
        <v>1.5688786743656199E-2</v>
      </c>
      <c r="H371" t="s">
        <v>346</v>
      </c>
      <c r="K371" t="s">
        <v>199</v>
      </c>
      <c r="L371" t="s">
        <v>228</v>
      </c>
      <c r="P371">
        <v>5.0915584271749699E-2</v>
      </c>
      <c r="Q371">
        <v>1.2158981072082501E-2</v>
      </c>
      <c r="R371">
        <v>837796</v>
      </c>
      <c r="S371">
        <v>517</v>
      </c>
    </row>
    <row r="372" spans="1:19" x14ac:dyDescent="0.45">
      <c r="A372" t="s">
        <v>393</v>
      </c>
      <c r="B372" t="s">
        <v>333</v>
      </c>
      <c r="C372" t="s">
        <v>145</v>
      </c>
      <c r="D372">
        <v>0</v>
      </c>
      <c r="E372">
        <v>0</v>
      </c>
      <c r="F372">
        <v>0.108602909160015</v>
      </c>
      <c r="G372">
        <v>5.9889372989144502E-3</v>
      </c>
      <c r="H372" t="s">
        <v>349</v>
      </c>
      <c r="K372" t="s">
        <v>202</v>
      </c>
      <c r="L372" t="s">
        <v>228</v>
      </c>
      <c r="P372">
        <v>0.295717156401966</v>
      </c>
      <c r="Q372">
        <v>8.8036437642357405E-3</v>
      </c>
      <c r="R372">
        <v>3604289</v>
      </c>
      <c r="S372">
        <v>3881</v>
      </c>
    </row>
    <row r="373" spans="1:19" x14ac:dyDescent="0.45">
      <c r="A373" t="s">
        <v>393</v>
      </c>
      <c r="B373" t="s">
        <v>333</v>
      </c>
      <c r="C373" t="s">
        <v>145</v>
      </c>
      <c r="D373">
        <v>0</v>
      </c>
      <c r="E373">
        <v>0</v>
      </c>
      <c r="F373">
        <v>0.108602909160015</v>
      </c>
      <c r="G373">
        <v>5.9889372989144502E-3</v>
      </c>
      <c r="H373" t="s">
        <v>349</v>
      </c>
      <c r="K373" t="s">
        <v>202</v>
      </c>
      <c r="L373" t="s">
        <v>228</v>
      </c>
      <c r="P373">
        <v>0.295717156401966</v>
      </c>
      <c r="Q373">
        <v>8.8036437642357405E-3</v>
      </c>
      <c r="R373">
        <v>3604289</v>
      </c>
      <c r="S373">
        <v>3881</v>
      </c>
    </row>
    <row r="374" spans="1:19" x14ac:dyDescent="0.45">
      <c r="A374" t="s">
        <v>393</v>
      </c>
      <c r="B374" t="s">
        <v>333</v>
      </c>
      <c r="C374" t="s">
        <v>145</v>
      </c>
      <c r="D374">
        <v>0</v>
      </c>
      <c r="E374">
        <v>0</v>
      </c>
      <c r="F374">
        <v>0.108602909160015</v>
      </c>
      <c r="G374">
        <v>5.9889372989144502E-3</v>
      </c>
      <c r="H374" t="s">
        <v>349</v>
      </c>
      <c r="K374" t="s">
        <v>202</v>
      </c>
      <c r="L374" t="s">
        <v>228</v>
      </c>
      <c r="P374">
        <v>0.295717156401966</v>
      </c>
      <c r="Q374">
        <v>8.8036437642357405E-3</v>
      </c>
      <c r="R374">
        <v>3604289</v>
      </c>
      <c r="S374">
        <v>3881</v>
      </c>
    </row>
    <row r="375" spans="1:19" x14ac:dyDescent="0.45">
      <c r="A375" t="s">
        <v>393</v>
      </c>
      <c r="B375" t="s">
        <v>333</v>
      </c>
      <c r="C375" t="s">
        <v>145</v>
      </c>
      <c r="D375">
        <v>0</v>
      </c>
      <c r="E375">
        <v>0</v>
      </c>
      <c r="F375">
        <v>0.108602909160015</v>
      </c>
      <c r="G375">
        <v>5.9889372989144502E-3</v>
      </c>
      <c r="H375" t="s">
        <v>349</v>
      </c>
      <c r="K375" t="s">
        <v>202</v>
      </c>
      <c r="L375" t="s">
        <v>228</v>
      </c>
      <c r="P375">
        <v>0.295717156401966</v>
      </c>
      <c r="Q375">
        <v>8.8036437642357405E-3</v>
      </c>
      <c r="R375">
        <v>3604289</v>
      </c>
      <c r="S375">
        <v>3881</v>
      </c>
    </row>
    <row r="376" spans="1:19" x14ac:dyDescent="0.45">
      <c r="A376" t="s">
        <v>394</v>
      </c>
      <c r="B376" t="s">
        <v>333</v>
      </c>
      <c r="C376" t="s">
        <v>145</v>
      </c>
      <c r="D376">
        <v>0</v>
      </c>
      <c r="E376">
        <v>1</v>
      </c>
      <c r="F376">
        <v>0.110453242198694</v>
      </c>
      <c r="G376">
        <v>1.56562438064273E-2</v>
      </c>
      <c r="H376" t="s">
        <v>349</v>
      </c>
      <c r="K376" t="s">
        <v>202</v>
      </c>
      <c r="L376" t="s">
        <v>228</v>
      </c>
      <c r="P376">
        <v>0.19454690835577501</v>
      </c>
      <c r="Q376">
        <v>2.0323348773711902E-2</v>
      </c>
      <c r="R376">
        <v>830967</v>
      </c>
      <c r="S376">
        <v>596</v>
      </c>
    </row>
    <row r="377" spans="1:19" x14ac:dyDescent="0.45">
      <c r="A377" t="s">
        <v>394</v>
      </c>
      <c r="B377" t="s">
        <v>333</v>
      </c>
      <c r="C377" t="s">
        <v>145</v>
      </c>
      <c r="D377">
        <v>0</v>
      </c>
      <c r="E377">
        <v>1</v>
      </c>
      <c r="F377">
        <v>0.110453242198694</v>
      </c>
      <c r="G377">
        <v>1.56562438064273E-2</v>
      </c>
      <c r="H377" t="s">
        <v>349</v>
      </c>
      <c r="K377" t="s">
        <v>202</v>
      </c>
      <c r="L377" t="s">
        <v>228</v>
      </c>
      <c r="P377">
        <v>0.19454690835577501</v>
      </c>
      <c r="Q377">
        <v>2.0323348773711902E-2</v>
      </c>
      <c r="R377">
        <v>830967</v>
      </c>
      <c r="S377">
        <v>596</v>
      </c>
    </row>
    <row r="378" spans="1:19" x14ac:dyDescent="0.45">
      <c r="A378" t="s">
        <v>394</v>
      </c>
      <c r="B378" t="s">
        <v>333</v>
      </c>
      <c r="C378" t="s">
        <v>145</v>
      </c>
      <c r="D378">
        <v>0</v>
      </c>
      <c r="E378">
        <v>1</v>
      </c>
      <c r="F378">
        <v>0.110453242198694</v>
      </c>
      <c r="G378">
        <v>1.56562438064273E-2</v>
      </c>
      <c r="H378" t="s">
        <v>349</v>
      </c>
      <c r="K378" t="s">
        <v>202</v>
      </c>
      <c r="L378" t="s">
        <v>228</v>
      </c>
      <c r="P378">
        <v>0.19454690835577501</v>
      </c>
      <c r="Q378">
        <v>2.0323348773711902E-2</v>
      </c>
      <c r="R378">
        <v>830967</v>
      </c>
      <c r="S378">
        <v>596</v>
      </c>
    </row>
    <row r="379" spans="1:19" x14ac:dyDescent="0.45">
      <c r="A379" t="s">
        <v>394</v>
      </c>
      <c r="B379" t="s">
        <v>333</v>
      </c>
      <c r="C379" t="s">
        <v>145</v>
      </c>
      <c r="D379">
        <v>0</v>
      </c>
      <c r="E379">
        <v>1</v>
      </c>
      <c r="F379">
        <v>0.110453242198694</v>
      </c>
      <c r="G379">
        <v>1.56562438064273E-2</v>
      </c>
      <c r="H379" t="s">
        <v>349</v>
      </c>
      <c r="K379" t="s">
        <v>202</v>
      </c>
      <c r="L379" t="s">
        <v>228</v>
      </c>
      <c r="P379">
        <v>0.19454690835577501</v>
      </c>
      <c r="Q379">
        <v>2.0323348773711902E-2</v>
      </c>
      <c r="R379">
        <v>830967</v>
      </c>
      <c r="S379">
        <v>596</v>
      </c>
    </row>
    <row r="380" spans="1:19" x14ac:dyDescent="0.45">
      <c r="A380" t="s">
        <v>395</v>
      </c>
      <c r="B380" t="s">
        <v>333</v>
      </c>
      <c r="C380" t="s">
        <v>145</v>
      </c>
      <c r="D380">
        <v>0</v>
      </c>
      <c r="E380">
        <v>0</v>
      </c>
      <c r="F380">
        <v>0.19248806135830601</v>
      </c>
      <c r="G380">
        <v>5.5755774791940403E-3</v>
      </c>
      <c r="H380" t="s">
        <v>352</v>
      </c>
      <c r="K380" t="s">
        <v>199</v>
      </c>
      <c r="L380" t="s">
        <v>231</v>
      </c>
      <c r="P380">
        <v>6.0649508454589801E-2</v>
      </c>
      <c r="Q380">
        <v>3.7882566472943499E-3</v>
      </c>
      <c r="R380">
        <v>5251857</v>
      </c>
      <c r="S380">
        <v>6014</v>
      </c>
    </row>
    <row r="381" spans="1:19" x14ac:dyDescent="0.45">
      <c r="A381" t="s">
        <v>395</v>
      </c>
      <c r="B381" t="s">
        <v>333</v>
      </c>
      <c r="C381" t="s">
        <v>145</v>
      </c>
      <c r="D381">
        <v>0</v>
      </c>
      <c r="E381">
        <v>0</v>
      </c>
      <c r="F381">
        <v>0.19248806135830601</v>
      </c>
      <c r="G381">
        <v>5.5755774791940403E-3</v>
      </c>
      <c r="H381" t="s">
        <v>352</v>
      </c>
      <c r="K381" t="s">
        <v>199</v>
      </c>
      <c r="L381" t="s">
        <v>231</v>
      </c>
      <c r="P381">
        <v>6.0649508454589801E-2</v>
      </c>
      <c r="Q381">
        <v>3.7882566472943499E-3</v>
      </c>
      <c r="R381">
        <v>5251857</v>
      </c>
      <c r="S381">
        <v>6014</v>
      </c>
    </row>
    <row r="382" spans="1:19" x14ac:dyDescent="0.45">
      <c r="A382" t="s">
        <v>395</v>
      </c>
      <c r="B382" t="s">
        <v>333</v>
      </c>
      <c r="C382" t="s">
        <v>145</v>
      </c>
      <c r="D382">
        <v>0</v>
      </c>
      <c r="E382">
        <v>0</v>
      </c>
      <c r="F382">
        <v>0.19248806135830601</v>
      </c>
      <c r="G382">
        <v>5.5755774791940403E-3</v>
      </c>
      <c r="H382" t="s">
        <v>352</v>
      </c>
      <c r="K382" t="s">
        <v>199</v>
      </c>
      <c r="L382" t="s">
        <v>231</v>
      </c>
      <c r="P382">
        <v>6.0649508454589801E-2</v>
      </c>
      <c r="Q382">
        <v>3.7882566472943499E-3</v>
      </c>
      <c r="R382">
        <v>5251857</v>
      </c>
      <c r="S382">
        <v>6014</v>
      </c>
    </row>
    <row r="383" spans="1:19" x14ac:dyDescent="0.45">
      <c r="A383" t="s">
        <v>395</v>
      </c>
      <c r="B383" t="s">
        <v>333</v>
      </c>
      <c r="C383" t="s">
        <v>145</v>
      </c>
      <c r="D383">
        <v>0</v>
      </c>
      <c r="E383">
        <v>0</v>
      </c>
      <c r="F383">
        <v>0.19248806135830601</v>
      </c>
      <c r="G383">
        <v>5.5755774791940403E-3</v>
      </c>
      <c r="H383" t="s">
        <v>352</v>
      </c>
      <c r="K383" t="s">
        <v>199</v>
      </c>
      <c r="L383" t="s">
        <v>231</v>
      </c>
      <c r="P383">
        <v>6.0649508454589801E-2</v>
      </c>
      <c r="Q383">
        <v>3.7882566472943499E-3</v>
      </c>
      <c r="R383">
        <v>5251857</v>
      </c>
      <c r="S383">
        <v>6014</v>
      </c>
    </row>
    <row r="384" spans="1:19" x14ac:dyDescent="0.45">
      <c r="A384" t="s">
        <v>396</v>
      </c>
      <c r="B384" t="s">
        <v>333</v>
      </c>
      <c r="C384" t="s">
        <v>145</v>
      </c>
      <c r="D384">
        <v>0</v>
      </c>
      <c r="E384">
        <v>1</v>
      </c>
      <c r="F384">
        <v>0.225712764782976</v>
      </c>
      <c r="G384">
        <v>1.61948969265992E-2</v>
      </c>
      <c r="H384" t="s">
        <v>352</v>
      </c>
      <c r="K384" t="s">
        <v>199</v>
      </c>
      <c r="L384" t="s">
        <v>231</v>
      </c>
      <c r="P384">
        <v>6.0811550872682599E-2</v>
      </c>
      <c r="Q384">
        <v>1.0592041061807399E-2</v>
      </c>
      <c r="R384">
        <v>1018685</v>
      </c>
      <c r="S384">
        <v>771</v>
      </c>
    </row>
    <row r="385" spans="1:19" x14ac:dyDescent="0.45">
      <c r="A385" t="s">
        <v>396</v>
      </c>
      <c r="B385" t="s">
        <v>333</v>
      </c>
      <c r="C385" t="s">
        <v>145</v>
      </c>
      <c r="D385">
        <v>0</v>
      </c>
      <c r="E385">
        <v>1</v>
      </c>
      <c r="F385">
        <v>0.225712764782976</v>
      </c>
      <c r="G385">
        <v>1.61948969265992E-2</v>
      </c>
      <c r="H385" t="s">
        <v>352</v>
      </c>
      <c r="K385" t="s">
        <v>199</v>
      </c>
      <c r="L385" t="s">
        <v>231</v>
      </c>
      <c r="P385">
        <v>6.0811550872682599E-2</v>
      </c>
      <c r="Q385">
        <v>1.0592041061807399E-2</v>
      </c>
      <c r="R385">
        <v>1018685</v>
      </c>
      <c r="S385">
        <v>771</v>
      </c>
    </row>
    <row r="386" spans="1:19" x14ac:dyDescent="0.45">
      <c r="A386" t="s">
        <v>396</v>
      </c>
      <c r="B386" t="s">
        <v>333</v>
      </c>
      <c r="C386" t="s">
        <v>145</v>
      </c>
      <c r="D386">
        <v>0</v>
      </c>
      <c r="E386">
        <v>1</v>
      </c>
      <c r="F386">
        <v>0.225712764782976</v>
      </c>
      <c r="G386">
        <v>1.61948969265992E-2</v>
      </c>
      <c r="H386" t="s">
        <v>352</v>
      </c>
      <c r="K386" t="s">
        <v>199</v>
      </c>
      <c r="L386" t="s">
        <v>231</v>
      </c>
      <c r="P386">
        <v>6.0811550872682599E-2</v>
      </c>
      <c r="Q386">
        <v>1.0592041061807399E-2</v>
      </c>
      <c r="R386">
        <v>1018685</v>
      </c>
      <c r="S386">
        <v>771</v>
      </c>
    </row>
    <row r="387" spans="1:19" x14ac:dyDescent="0.45">
      <c r="A387" t="s">
        <v>396</v>
      </c>
      <c r="B387" t="s">
        <v>333</v>
      </c>
      <c r="C387" t="s">
        <v>145</v>
      </c>
      <c r="D387">
        <v>0</v>
      </c>
      <c r="E387">
        <v>1</v>
      </c>
      <c r="F387">
        <v>0.225712764782976</v>
      </c>
      <c r="G387">
        <v>1.61948969265992E-2</v>
      </c>
      <c r="H387" t="s">
        <v>352</v>
      </c>
      <c r="K387" t="s">
        <v>199</v>
      </c>
      <c r="L387" t="s">
        <v>231</v>
      </c>
      <c r="P387">
        <v>6.0811550872682599E-2</v>
      </c>
      <c r="Q387">
        <v>1.0592041061807399E-2</v>
      </c>
      <c r="R387">
        <v>1018685</v>
      </c>
      <c r="S387">
        <v>771</v>
      </c>
    </row>
    <row r="388" spans="1:19" x14ac:dyDescent="0.45">
      <c r="A388" t="s">
        <v>397</v>
      </c>
      <c r="B388" t="s">
        <v>333</v>
      </c>
      <c r="C388" t="s">
        <v>145</v>
      </c>
      <c r="D388">
        <v>0</v>
      </c>
      <c r="E388">
        <v>0</v>
      </c>
      <c r="F388">
        <v>0.15852428522218401</v>
      </c>
      <c r="G388">
        <v>5.1704990160520098E-3</v>
      </c>
      <c r="H388" t="s">
        <v>355</v>
      </c>
      <c r="K388" t="s">
        <v>202</v>
      </c>
      <c r="L388" t="s">
        <v>231</v>
      </c>
      <c r="P388">
        <v>0.41443167500844202</v>
      </c>
      <c r="Q388">
        <v>7.1000764657817399E-3</v>
      </c>
      <c r="R388">
        <v>5399042</v>
      </c>
      <c r="S388">
        <v>6673</v>
      </c>
    </row>
    <row r="389" spans="1:19" x14ac:dyDescent="0.45">
      <c r="A389" t="s">
        <v>397</v>
      </c>
      <c r="B389" t="s">
        <v>333</v>
      </c>
      <c r="C389" t="s">
        <v>145</v>
      </c>
      <c r="D389">
        <v>0</v>
      </c>
      <c r="E389">
        <v>0</v>
      </c>
      <c r="F389">
        <v>0.15852428522218401</v>
      </c>
      <c r="G389">
        <v>5.1704990160520098E-3</v>
      </c>
      <c r="H389" t="s">
        <v>355</v>
      </c>
      <c r="K389" t="s">
        <v>202</v>
      </c>
      <c r="L389" t="s">
        <v>231</v>
      </c>
      <c r="P389">
        <v>0.41443167500844202</v>
      </c>
      <c r="Q389">
        <v>7.1000764657817399E-3</v>
      </c>
      <c r="R389">
        <v>5399042</v>
      </c>
      <c r="S389">
        <v>6673</v>
      </c>
    </row>
    <row r="390" spans="1:19" x14ac:dyDescent="0.45">
      <c r="A390" t="s">
        <v>397</v>
      </c>
      <c r="B390" t="s">
        <v>333</v>
      </c>
      <c r="C390" t="s">
        <v>145</v>
      </c>
      <c r="D390">
        <v>0</v>
      </c>
      <c r="E390">
        <v>0</v>
      </c>
      <c r="F390">
        <v>0.15852428522218401</v>
      </c>
      <c r="G390">
        <v>5.1704990160520098E-3</v>
      </c>
      <c r="H390" t="s">
        <v>355</v>
      </c>
      <c r="K390" t="s">
        <v>202</v>
      </c>
      <c r="L390" t="s">
        <v>231</v>
      </c>
      <c r="P390">
        <v>0.41443167500844202</v>
      </c>
      <c r="Q390">
        <v>7.1000764657817399E-3</v>
      </c>
      <c r="R390">
        <v>5399042</v>
      </c>
      <c r="S390">
        <v>6673</v>
      </c>
    </row>
    <row r="391" spans="1:19" x14ac:dyDescent="0.45">
      <c r="A391" t="s">
        <v>397</v>
      </c>
      <c r="B391" t="s">
        <v>333</v>
      </c>
      <c r="C391" t="s">
        <v>145</v>
      </c>
      <c r="D391">
        <v>0</v>
      </c>
      <c r="E391">
        <v>0</v>
      </c>
      <c r="F391">
        <v>0.15852428522218401</v>
      </c>
      <c r="G391">
        <v>5.1704990160520098E-3</v>
      </c>
      <c r="H391" t="s">
        <v>355</v>
      </c>
      <c r="K391" t="s">
        <v>202</v>
      </c>
      <c r="L391" t="s">
        <v>231</v>
      </c>
      <c r="P391">
        <v>0.41443167500844202</v>
      </c>
      <c r="Q391">
        <v>7.1000764657817399E-3</v>
      </c>
      <c r="R391">
        <v>5399042</v>
      </c>
      <c r="S391">
        <v>6673</v>
      </c>
    </row>
    <row r="392" spans="1:19" x14ac:dyDescent="0.45">
      <c r="A392" t="s">
        <v>398</v>
      </c>
      <c r="B392" t="s">
        <v>333</v>
      </c>
      <c r="C392" t="s">
        <v>145</v>
      </c>
      <c r="D392">
        <v>0</v>
      </c>
      <c r="E392">
        <v>1</v>
      </c>
      <c r="F392">
        <v>0.19190872592233599</v>
      </c>
      <c r="G392">
        <v>1.5936023470721601E-2</v>
      </c>
      <c r="H392" t="s">
        <v>355</v>
      </c>
      <c r="K392" t="s">
        <v>202</v>
      </c>
      <c r="L392" t="s">
        <v>231</v>
      </c>
      <c r="P392">
        <v>0.35060011220188497</v>
      </c>
      <c r="Q392">
        <v>2.0323294821142299E-2</v>
      </c>
      <c r="R392">
        <v>1022466</v>
      </c>
      <c r="S392">
        <v>833</v>
      </c>
    </row>
    <row r="393" spans="1:19" x14ac:dyDescent="0.45">
      <c r="A393" t="s">
        <v>398</v>
      </c>
      <c r="B393" t="s">
        <v>333</v>
      </c>
      <c r="C393" t="s">
        <v>145</v>
      </c>
      <c r="D393">
        <v>0</v>
      </c>
      <c r="E393">
        <v>1</v>
      </c>
      <c r="F393">
        <v>0.19190872592233599</v>
      </c>
      <c r="G393">
        <v>1.5936023470721601E-2</v>
      </c>
      <c r="H393" t="s">
        <v>355</v>
      </c>
      <c r="K393" t="s">
        <v>202</v>
      </c>
      <c r="L393" t="s">
        <v>231</v>
      </c>
      <c r="P393">
        <v>0.35060011220188497</v>
      </c>
      <c r="Q393">
        <v>2.0323294821142299E-2</v>
      </c>
      <c r="R393">
        <v>1022466</v>
      </c>
      <c r="S393">
        <v>833</v>
      </c>
    </row>
    <row r="394" spans="1:19" x14ac:dyDescent="0.45">
      <c r="A394" t="s">
        <v>398</v>
      </c>
      <c r="B394" t="s">
        <v>333</v>
      </c>
      <c r="C394" t="s">
        <v>145</v>
      </c>
      <c r="D394">
        <v>0</v>
      </c>
      <c r="E394">
        <v>1</v>
      </c>
      <c r="F394">
        <v>0.19190872592233599</v>
      </c>
      <c r="G394">
        <v>1.5936023470721601E-2</v>
      </c>
      <c r="H394" t="s">
        <v>355</v>
      </c>
      <c r="K394" t="s">
        <v>202</v>
      </c>
      <c r="L394" t="s">
        <v>231</v>
      </c>
      <c r="P394">
        <v>0.35060011220188497</v>
      </c>
      <c r="Q394">
        <v>2.0323294821142299E-2</v>
      </c>
      <c r="R394">
        <v>1022466</v>
      </c>
      <c r="S394">
        <v>833</v>
      </c>
    </row>
    <row r="395" spans="1:19" x14ac:dyDescent="0.45">
      <c r="A395" t="s">
        <v>398</v>
      </c>
      <c r="B395" t="s">
        <v>333</v>
      </c>
      <c r="C395" t="s">
        <v>145</v>
      </c>
      <c r="D395">
        <v>0</v>
      </c>
      <c r="E395">
        <v>1</v>
      </c>
      <c r="F395">
        <v>0.19190872592233599</v>
      </c>
      <c r="G395">
        <v>1.5936023470721601E-2</v>
      </c>
      <c r="H395" t="s">
        <v>355</v>
      </c>
      <c r="K395" t="s">
        <v>202</v>
      </c>
      <c r="L395" t="s">
        <v>231</v>
      </c>
      <c r="P395">
        <v>0.35060011220188497</v>
      </c>
      <c r="Q395">
        <v>2.0323294821142299E-2</v>
      </c>
      <c r="R395">
        <v>1022466</v>
      </c>
      <c r="S395">
        <v>833</v>
      </c>
    </row>
    <row r="396" spans="1:19" x14ac:dyDescent="0.45">
      <c r="A396" t="s">
        <v>399</v>
      </c>
      <c r="B396" t="s">
        <v>333</v>
      </c>
      <c r="C396" t="s">
        <v>145</v>
      </c>
      <c r="D396">
        <v>0</v>
      </c>
      <c r="E396">
        <v>0</v>
      </c>
      <c r="F396">
        <v>0.23821161597164101</v>
      </c>
      <c r="G396">
        <v>6.0289090863730596E-3</v>
      </c>
      <c r="H396" t="s">
        <v>358</v>
      </c>
      <c r="K396" t="s">
        <v>199</v>
      </c>
      <c r="L396" t="s">
        <v>234</v>
      </c>
      <c r="P396">
        <v>0.12535898267298201</v>
      </c>
      <c r="Q396">
        <v>4.8155790519356098E-3</v>
      </c>
      <c r="R396">
        <v>5647483</v>
      </c>
      <c r="S396">
        <v>7175</v>
      </c>
    </row>
    <row r="397" spans="1:19" x14ac:dyDescent="0.45">
      <c r="A397" t="s">
        <v>399</v>
      </c>
      <c r="B397" t="s">
        <v>333</v>
      </c>
      <c r="C397" t="s">
        <v>145</v>
      </c>
      <c r="D397">
        <v>0</v>
      </c>
      <c r="E397">
        <v>0</v>
      </c>
      <c r="F397">
        <v>0.23821161597164101</v>
      </c>
      <c r="G397">
        <v>6.0289090863730596E-3</v>
      </c>
      <c r="H397" t="s">
        <v>358</v>
      </c>
      <c r="K397" t="s">
        <v>199</v>
      </c>
      <c r="L397" t="s">
        <v>234</v>
      </c>
      <c r="P397">
        <v>0.12535898267298201</v>
      </c>
      <c r="Q397">
        <v>4.8155790519356098E-3</v>
      </c>
      <c r="R397">
        <v>5647483</v>
      </c>
      <c r="S397">
        <v>7175</v>
      </c>
    </row>
    <row r="398" spans="1:19" x14ac:dyDescent="0.45">
      <c r="A398" t="s">
        <v>399</v>
      </c>
      <c r="B398" t="s">
        <v>333</v>
      </c>
      <c r="C398" t="s">
        <v>145</v>
      </c>
      <c r="D398">
        <v>0</v>
      </c>
      <c r="E398">
        <v>0</v>
      </c>
      <c r="F398">
        <v>0.23821161597164101</v>
      </c>
      <c r="G398">
        <v>6.0289090863730596E-3</v>
      </c>
      <c r="H398" t="s">
        <v>358</v>
      </c>
      <c r="K398" t="s">
        <v>199</v>
      </c>
      <c r="L398" t="s">
        <v>234</v>
      </c>
      <c r="P398">
        <v>0.12535898267298201</v>
      </c>
      <c r="Q398">
        <v>4.8155790519356098E-3</v>
      </c>
      <c r="R398">
        <v>5647483</v>
      </c>
      <c r="S398">
        <v>7175</v>
      </c>
    </row>
    <row r="399" spans="1:19" x14ac:dyDescent="0.45">
      <c r="A399" t="s">
        <v>399</v>
      </c>
      <c r="B399" t="s">
        <v>333</v>
      </c>
      <c r="C399" t="s">
        <v>145</v>
      </c>
      <c r="D399">
        <v>0</v>
      </c>
      <c r="E399">
        <v>0</v>
      </c>
      <c r="F399">
        <v>0.23821161597164101</v>
      </c>
      <c r="G399">
        <v>6.0289090863730596E-3</v>
      </c>
      <c r="H399" t="s">
        <v>358</v>
      </c>
      <c r="K399" t="s">
        <v>199</v>
      </c>
      <c r="L399" t="s">
        <v>234</v>
      </c>
      <c r="P399">
        <v>0.12535898267298201</v>
      </c>
      <c r="Q399">
        <v>4.8155790519356098E-3</v>
      </c>
      <c r="R399">
        <v>5647483</v>
      </c>
      <c r="S399">
        <v>7175</v>
      </c>
    </row>
    <row r="400" spans="1:19" x14ac:dyDescent="0.45">
      <c r="A400" t="s">
        <v>400</v>
      </c>
      <c r="B400" t="s">
        <v>333</v>
      </c>
      <c r="C400" t="s">
        <v>145</v>
      </c>
      <c r="D400">
        <v>0</v>
      </c>
      <c r="E400">
        <v>1</v>
      </c>
      <c r="F400">
        <v>0.24809254725048299</v>
      </c>
      <c r="G400">
        <v>2.10762520216634E-2</v>
      </c>
      <c r="H400" t="s">
        <v>358</v>
      </c>
      <c r="K400" t="s">
        <v>199</v>
      </c>
      <c r="L400" t="s">
        <v>234</v>
      </c>
      <c r="P400">
        <v>0.13399425700227199</v>
      </c>
      <c r="Q400">
        <v>1.7355153958213E-2</v>
      </c>
      <c r="R400">
        <v>654481</v>
      </c>
      <c r="S400">
        <v>554</v>
      </c>
    </row>
    <row r="401" spans="1:19" x14ac:dyDescent="0.45">
      <c r="A401" t="s">
        <v>400</v>
      </c>
      <c r="B401" t="s">
        <v>333</v>
      </c>
      <c r="C401" t="s">
        <v>145</v>
      </c>
      <c r="D401">
        <v>0</v>
      </c>
      <c r="E401">
        <v>1</v>
      </c>
      <c r="F401">
        <v>0.24809254725048299</v>
      </c>
      <c r="G401">
        <v>2.10762520216634E-2</v>
      </c>
      <c r="H401" t="s">
        <v>358</v>
      </c>
      <c r="K401" t="s">
        <v>199</v>
      </c>
      <c r="L401" t="s">
        <v>234</v>
      </c>
      <c r="P401">
        <v>0.13399425700227199</v>
      </c>
      <c r="Q401">
        <v>1.7355153958213E-2</v>
      </c>
      <c r="R401">
        <v>654481</v>
      </c>
      <c r="S401">
        <v>554</v>
      </c>
    </row>
    <row r="402" spans="1:19" x14ac:dyDescent="0.45">
      <c r="A402" t="s">
        <v>400</v>
      </c>
      <c r="B402" t="s">
        <v>333</v>
      </c>
      <c r="C402" t="s">
        <v>145</v>
      </c>
      <c r="D402">
        <v>0</v>
      </c>
      <c r="E402">
        <v>1</v>
      </c>
      <c r="F402">
        <v>0.24809254725048299</v>
      </c>
      <c r="G402">
        <v>2.10762520216634E-2</v>
      </c>
      <c r="H402" t="s">
        <v>358</v>
      </c>
      <c r="K402" t="s">
        <v>199</v>
      </c>
      <c r="L402" t="s">
        <v>234</v>
      </c>
      <c r="P402">
        <v>0.13399425700227199</v>
      </c>
      <c r="Q402">
        <v>1.7355153958213E-2</v>
      </c>
      <c r="R402">
        <v>654481</v>
      </c>
      <c r="S402">
        <v>554</v>
      </c>
    </row>
    <row r="403" spans="1:19" x14ac:dyDescent="0.45">
      <c r="A403" t="s">
        <v>400</v>
      </c>
      <c r="B403" t="s">
        <v>333</v>
      </c>
      <c r="C403" t="s">
        <v>145</v>
      </c>
      <c r="D403">
        <v>0</v>
      </c>
      <c r="E403">
        <v>1</v>
      </c>
      <c r="F403">
        <v>0.24809254725048299</v>
      </c>
      <c r="G403">
        <v>2.10762520216634E-2</v>
      </c>
      <c r="H403" t="s">
        <v>358</v>
      </c>
      <c r="K403" t="s">
        <v>199</v>
      </c>
      <c r="L403" t="s">
        <v>234</v>
      </c>
      <c r="P403">
        <v>0.13399425700227199</v>
      </c>
      <c r="Q403">
        <v>1.7355153958213E-2</v>
      </c>
      <c r="R403">
        <v>654481</v>
      </c>
      <c r="S403">
        <v>554</v>
      </c>
    </row>
    <row r="404" spans="1:19" x14ac:dyDescent="0.45">
      <c r="A404" t="s">
        <v>401</v>
      </c>
      <c r="B404" t="s">
        <v>333</v>
      </c>
      <c r="C404" t="s">
        <v>145</v>
      </c>
      <c r="D404">
        <v>0</v>
      </c>
      <c r="E404">
        <v>0</v>
      </c>
      <c r="F404">
        <v>0.17543779149227701</v>
      </c>
      <c r="G404">
        <v>5.4546152890586003E-3</v>
      </c>
      <c r="H404" t="s">
        <v>361</v>
      </c>
      <c r="K404" t="s">
        <v>202</v>
      </c>
      <c r="L404" t="s">
        <v>234</v>
      </c>
      <c r="P404">
        <v>0.44533644967563601</v>
      </c>
      <c r="Q404">
        <v>7.2629810996045104E-3</v>
      </c>
      <c r="R404">
        <v>5800535</v>
      </c>
      <c r="S404">
        <v>7765</v>
      </c>
    </row>
    <row r="405" spans="1:19" x14ac:dyDescent="0.45">
      <c r="A405" t="s">
        <v>401</v>
      </c>
      <c r="B405" t="s">
        <v>333</v>
      </c>
      <c r="C405" t="s">
        <v>145</v>
      </c>
      <c r="D405">
        <v>0</v>
      </c>
      <c r="E405">
        <v>0</v>
      </c>
      <c r="F405">
        <v>0.17543779149227701</v>
      </c>
      <c r="G405">
        <v>5.4546152890586003E-3</v>
      </c>
      <c r="H405" t="s">
        <v>361</v>
      </c>
      <c r="K405" t="s">
        <v>202</v>
      </c>
      <c r="L405" t="s">
        <v>234</v>
      </c>
      <c r="P405">
        <v>0.44533644967563601</v>
      </c>
      <c r="Q405">
        <v>7.2629810996045104E-3</v>
      </c>
      <c r="R405">
        <v>5800535</v>
      </c>
      <c r="S405">
        <v>7765</v>
      </c>
    </row>
    <row r="406" spans="1:19" x14ac:dyDescent="0.45">
      <c r="A406" t="s">
        <v>401</v>
      </c>
      <c r="B406" t="s">
        <v>333</v>
      </c>
      <c r="C406" t="s">
        <v>145</v>
      </c>
      <c r="D406">
        <v>0</v>
      </c>
      <c r="E406">
        <v>0</v>
      </c>
      <c r="F406">
        <v>0.17543779149227701</v>
      </c>
      <c r="G406">
        <v>5.4546152890586003E-3</v>
      </c>
      <c r="H406" t="s">
        <v>361</v>
      </c>
      <c r="K406" t="s">
        <v>202</v>
      </c>
      <c r="L406" t="s">
        <v>234</v>
      </c>
      <c r="P406">
        <v>0.44533644967563601</v>
      </c>
      <c r="Q406">
        <v>7.2629810996045104E-3</v>
      </c>
      <c r="R406">
        <v>5800535</v>
      </c>
      <c r="S406">
        <v>7765</v>
      </c>
    </row>
    <row r="407" spans="1:19" x14ac:dyDescent="0.45">
      <c r="A407" t="s">
        <v>401</v>
      </c>
      <c r="B407" t="s">
        <v>333</v>
      </c>
      <c r="C407" t="s">
        <v>145</v>
      </c>
      <c r="D407">
        <v>0</v>
      </c>
      <c r="E407">
        <v>0</v>
      </c>
      <c r="F407">
        <v>0.17543779149227701</v>
      </c>
      <c r="G407">
        <v>5.4546152890586003E-3</v>
      </c>
      <c r="H407" t="s">
        <v>361</v>
      </c>
      <c r="K407" t="s">
        <v>202</v>
      </c>
      <c r="L407" t="s">
        <v>234</v>
      </c>
      <c r="P407">
        <v>0.44533644967563601</v>
      </c>
      <c r="Q407">
        <v>7.2629810996045104E-3</v>
      </c>
      <c r="R407">
        <v>5800535</v>
      </c>
      <c r="S407">
        <v>7765</v>
      </c>
    </row>
    <row r="408" spans="1:19" x14ac:dyDescent="0.45">
      <c r="A408" t="s">
        <v>402</v>
      </c>
      <c r="B408" t="s">
        <v>333</v>
      </c>
      <c r="C408" t="s">
        <v>145</v>
      </c>
      <c r="D408">
        <v>0</v>
      </c>
      <c r="E408">
        <v>1</v>
      </c>
      <c r="F408">
        <v>0.21871999598175601</v>
      </c>
      <c r="G408">
        <v>1.9879725065444699E-2</v>
      </c>
      <c r="H408" t="s">
        <v>361</v>
      </c>
      <c r="K408" t="s">
        <v>202</v>
      </c>
      <c r="L408" t="s">
        <v>234</v>
      </c>
      <c r="P408">
        <v>0.40370333924455098</v>
      </c>
      <c r="Q408">
        <v>2.4547110154574E-2</v>
      </c>
      <c r="R408">
        <v>751343</v>
      </c>
      <c r="S408">
        <v>675</v>
      </c>
    </row>
    <row r="409" spans="1:19" x14ac:dyDescent="0.45">
      <c r="A409" t="s">
        <v>402</v>
      </c>
      <c r="B409" t="s">
        <v>333</v>
      </c>
      <c r="C409" t="s">
        <v>145</v>
      </c>
      <c r="D409">
        <v>0</v>
      </c>
      <c r="E409">
        <v>1</v>
      </c>
      <c r="F409">
        <v>0.21871999598175601</v>
      </c>
      <c r="G409">
        <v>1.9879725065444699E-2</v>
      </c>
      <c r="H409" t="s">
        <v>361</v>
      </c>
      <c r="K409" t="s">
        <v>202</v>
      </c>
      <c r="L409" t="s">
        <v>234</v>
      </c>
      <c r="P409">
        <v>0.40370333924455098</v>
      </c>
      <c r="Q409">
        <v>2.4547110154574E-2</v>
      </c>
      <c r="R409">
        <v>751343</v>
      </c>
      <c r="S409">
        <v>675</v>
      </c>
    </row>
    <row r="410" spans="1:19" x14ac:dyDescent="0.45">
      <c r="A410" t="s">
        <v>402</v>
      </c>
      <c r="B410" t="s">
        <v>333</v>
      </c>
      <c r="C410" t="s">
        <v>145</v>
      </c>
      <c r="D410">
        <v>0</v>
      </c>
      <c r="E410">
        <v>1</v>
      </c>
      <c r="F410">
        <v>0.21871999598175601</v>
      </c>
      <c r="G410">
        <v>1.9879725065444699E-2</v>
      </c>
      <c r="H410" t="s">
        <v>361</v>
      </c>
      <c r="K410" t="s">
        <v>202</v>
      </c>
      <c r="L410" t="s">
        <v>234</v>
      </c>
      <c r="P410">
        <v>0.40370333924455098</v>
      </c>
      <c r="Q410">
        <v>2.4547110154574E-2</v>
      </c>
      <c r="R410">
        <v>751343</v>
      </c>
      <c r="S410">
        <v>675</v>
      </c>
    </row>
    <row r="411" spans="1:19" x14ac:dyDescent="0.45">
      <c r="A411" t="s">
        <v>402</v>
      </c>
      <c r="B411" t="s">
        <v>333</v>
      </c>
      <c r="C411" t="s">
        <v>145</v>
      </c>
      <c r="D411">
        <v>0</v>
      </c>
      <c r="E411">
        <v>1</v>
      </c>
      <c r="F411">
        <v>0.21871999598175601</v>
      </c>
      <c r="G411">
        <v>1.9879725065444699E-2</v>
      </c>
      <c r="H411" t="s">
        <v>361</v>
      </c>
      <c r="K411" t="s">
        <v>202</v>
      </c>
      <c r="L411" t="s">
        <v>234</v>
      </c>
      <c r="P411">
        <v>0.40370333924455098</v>
      </c>
      <c r="Q411">
        <v>2.4547110154574E-2</v>
      </c>
      <c r="R411">
        <v>751343</v>
      </c>
      <c r="S411">
        <v>675</v>
      </c>
    </row>
    <row r="412" spans="1:19" x14ac:dyDescent="0.45">
      <c r="A412" t="s">
        <v>403</v>
      </c>
      <c r="B412" t="s">
        <v>333</v>
      </c>
      <c r="C412" t="s">
        <v>148</v>
      </c>
      <c r="D412">
        <v>0</v>
      </c>
      <c r="E412">
        <v>0</v>
      </c>
      <c r="F412">
        <v>7.16001317140256E-2</v>
      </c>
      <c r="G412">
        <v>2.38694819395808E-2</v>
      </c>
      <c r="H412" t="s">
        <v>334</v>
      </c>
      <c r="K412" t="s">
        <v>199</v>
      </c>
      <c r="L412" t="s">
        <v>222</v>
      </c>
      <c r="P412">
        <v>0.72006901757791397</v>
      </c>
      <c r="Q412">
        <v>4.3378072886677999E-2</v>
      </c>
      <c r="R412">
        <v>642268</v>
      </c>
      <c r="S412">
        <v>919</v>
      </c>
    </row>
    <row r="413" spans="1:19" x14ac:dyDescent="0.45">
      <c r="A413" t="s">
        <v>403</v>
      </c>
      <c r="B413" t="s">
        <v>333</v>
      </c>
      <c r="C413" t="s">
        <v>148</v>
      </c>
      <c r="D413">
        <v>0</v>
      </c>
      <c r="E413">
        <v>0</v>
      </c>
      <c r="F413">
        <v>7.16001317140256E-2</v>
      </c>
      <c r="G413">
        <v>2.38694819395808E-2</v>
      </c>
      <c r="H413" t="s">
        <v>334</v>
      </c>
      <c r="K413" t="s">
        <v>199</v>
      </c>
      <c r="L413" t="s">
        <v>222</v>
      </c>
      <c r="P413">
        <v>0.72006901757791397</v>
      </c>
      <c r="Q413">
        <v>4.3378072886677999E-2</v>
      </c>
      <c r="R413">
        <v>642268</v>
      </c>
      <c r="S413">
        <v>919</v>
      </c>
    </row>
    <row r="414" spans="1:19" x14ac:dyDescent="0.45">
      <c r="A414" t="s">
        <v>403</v>
      </c>
      <c r="B414" t="s">
        <v>333</v>
      </c>
      <c r="C414" t="s">
        <v>148</v>
      </c>
      <c r="D414">
        <v>0</v>
      </c>
      <c r="E414">
        <v>0</v>
      </c>
      <c r="F414">
        <v>7.16001317140256E-2</v>
      </c>
      <c r="G414">
        <v>2.38694819395808E-2</v>
      </c>
      <c r="H414" t="s">
        <v>334</v>
      </c>
      <c r="K414" t="s">
        <v>199</v>
      </c>
      <c r="L414" t="s">
        <v>222</v>
      </c>
      <c r="P414">
        <v>0.72006901757791397</v>
      </c>
      <c r="Q414">
        <v>4.3378072886677999E-2</v>
      </c>
      <c r="R414">
        <v>642268</v>
      </c>
      <c r="S414">
        <v>919</v>
      </c>
    </row>
    <row r="415" spans="1:19" x14ac:dyDescent="0.45">
      <c r="A415" t="s">
        <v>403</v>
      </c>
      <c r="B415" t="s">
        <v>333</v>
      </c>
      <c r="C415" t="s">
        <v>148</v>
      </c>
      <c r="D415">
        <v>0</v>
      </c>
      <c r="E415">
        <v>0</v>
      </c>
      <c r="F415">
        <v>7.16001317140256E-2</v>
      </c>
      <c r="G415">
        <v>2.38694819395808E-2</v>
      </c>
      <c r="H415" t="s">
        <v>334</v>
      </c>
      <c r="K415" t="s">
        <v>199</v>
      </c>
      <c r="L415" t="s">
        <v>222</v>
      </c>
      <c r="P415">
        <v>0.72006901757791397</v>
      </c>
      <c r="Q415">
        <v>4.3378072886677999E-2</v>
      </c>
      <c r="R415">
        <v>642268</v>
      </c>
      <c r="S415">
        <v>919</v>
      </c>
    </row>
    <row r="416" spans="1:19" x14ac:dyDescent="0.45">
      <c r="A416" t="s">
        <v>404</v>
      </c>
      <c r="B416" t="s">
        <v>333</v>
      </c>
      <c r="C416" t="s">
        <v>148</v>
      </c>
      <c r="D416">
        <v>0</v>
      </c>
      <c r="E416">
        <v>1</v>
      </c>
      <c r="F416">
        <v>0.23368628416646101</v>
      </c>
      <c r="G416">
        <v>0.149433132136225</v>
      </c>
      <c r="H416" t="s">
        <v>334</v>
      </c>
      <c r="K416" t="s">
        <v>199</v>
      </c>
      <c r="L416" t="s">
        <v>222</v>
      </c>
      <c r="P416">
        <v>0.89466292134831504</v>
      </c>
      <c r="Q416">
        <v>0.10250939327601601</v>
      </c>
      <c r="R416">
        <v>104097</v>
      </c>
      <c r="S416">
        <v>100</v>
      </c>
    </row>
    <row r="417" spans="1:19" x14ac:dyDescent="0.45">
      <c r="A417" t="s">
        <v>404</v>
      </c>
      <c r="B417" t="s">
        <v>333</v>
      </c>
      <c r="C417" t="s">
        <v>148</v>
      </c>
      <c r="D417">
        <v>0</v>
      </c>
      <c r="E417">
        <v>1</v>
      </c>
      <c r="F417">
        <v>0.23368628416646101</v>
      </c>
      <c r="G417">
        <v>0.149433132136225</v>
      </c>
      <c r="H417" t="s">
        <v>334</v>
      </c>
      <c r="K417" t="s">
        <v>199</v>
      </c>
      <c r="L417" t="s">
        <v>222</v>
      </c>
      <c r="P417">
        <v>0.89466292134831504</v>
      </c>
      <c r="Q417">
        <v>0.10250939327601601</v>
      </c>
      <c r="R417">
        <v>104097</v>
      </c>
      <c r="S417">
        <v>100</v>
      </c>
    </row>
    <row r="418" spans="1:19" x14ac:dyDescent="0.45">
      <c r="A418" t="s">
        <v>404</v>
      </c>
      <c r="B418" t="s">
        <v>333</v>
      </c>
      <c r="C418" t="s">
        <v>148</v>
      </c>
      <c r="D418">
        <v>0</v>
      </c>
      <c r="E418">
        <v>1</v>
      </c>
      <c r="F418">
        <v>0.23368628416646101</v>
      </c>
      <c r="G418">
        <v>0.149433132136225</v>
      </c>
      <c r="H418" t="s">
        <v>334</v>
      </c>
      <c r="K418" t="s">
        <v>199</v>
      </c>
      <c r="L418" t="s">
        <v>222</v>
      </c>
      <c r="P418">
        <v>0.89466292134831504</v>
      </c>
      <c r="Q418">
        <v>0.10250939327601601</v>
      </c>
      <c r="R418">
        <v>104097</v>
      </c>
      <c r="S418">
        <v>100</v>
      </c>
    </row>
    <row r="419" spans="1:19" x14ac:dyDescent="0.45">
      <c r="A419" t="s">
        <v>404</v>
      </c>
      <c r="B419" t="s">
        <v>333</v>
      </c>
      <c r="C419" t="s">
        <v>148</v>
      </c>
      <c r="D419">
        <v>0</v>
      </c>
      <c r="E419">
        <v>1</v>
      </c>
      <c r="F419">
        <v>0.23368628416646101</v>
      </c>
      <c r="G419">
        <v>0.149433132136225</v>
      </c>
      <c r="H419" t="s">
        <v>334</v>
      </c>
      <c r="K419" t="s">
        <v>199</v>
      </c>
      <c r="L419" t="s">
        <v>222</v>
      </c>
      <c r="P419">
        <v>0.89466292134831504</v>
      </c>
      <c r="Q419">
        <v>0.10250939327601601</v>
      </c>
      <c r="R419">
        <v>104097</v>
      </c>
      <c r="S419">
        <v>100</v>
      </c>
    </row>
    <row r="420" spans="1:19" x14ac:dyDescent="0.45">
      <c r="A420" t="s">
        <v>405</v>
      </c>
      <c r="B420" t="s">
        <v>333</v>
      </c>
      <c r="C420" t="s">
        <v>148</v>
      </c>
      <c r="D420">
        <v>0</v>
      </c>
      <c r="E420">
        <v>0</v>
      </c>
      <c r="F420">
        <v>1.8907779904230201E-2</v>
      </c>
      <c r="G420">
        <v>9.4283039262906595E-3</v>
      </c>
      <c r="H420" t="s">
        <v>337</v>
      </c>
      <c r="K420" t="s">
        <v>202</v>
      </c>
      <c r="L420" t="s">
        <v>222</v>
      </c>
      <c r="P420">
        <v>0.89764243946007005</v>
      </c>
      <c r="Q420">
        <v>2.7020029108621901E-2</v>
      </c>
      <c r="R420">
        <v>623661</v>
      </c>
      <c r="S420">
        <v>807</v>
      </c>
    </row>
    <row r="421" spans="1:19" x14ac:dyDescent="0.45">
      <c r="A421" t="s">
        <v>405</v>
      </c>
      <c r="B421" t="s">
        <v>333</v>
      </c>
      <c r="C421" t="s">
        <v>148</v>
      </c>
      <c r="D421">
        <v>0</v>
      </c>
      <c r="E421">
        <v>0</v>
      </c>
      <c r="F421">
        <v>1.8907779904230201E-2</v>
      </c>
      <c r="G421">
        <v>9.4283039262906595E-3</v>
      </c>
      <c r="H421" t="s">
        <v>337</v>
      </c>
      <c r="K421" t="s">
        <v>202</v>
      </c>
      <c r="L421" t="s">
        <v>222</v>
      </c>
      <c r="P421">
        <v>0.89764243946007005</v>
      </c>
      <c r="Q421">
        <v>2.7020029108621901E-2</v>
      </c>
      <c r="R421">
        <v>623661</v>
      </c>
      <c r="S421">
        <v>807</v>
      </c>
    </row>
    <row r="422" spans="1:19" x14ac:dyDescent="0.45">
      <c r="A422" t="s">
        <v>405</v>
      </c>
      <c r="B422" t="s">
        <v>333</v>
      </c>
      <c r="C422" t="s">
        <v>148</v>
      </c>
      <c r="D422">
        <v>0</v>
      </c>
      <c r="E422">
        <v>0</v>
      </c>
      <c r="F422">
        <v>1.8907779904230201E-2</v>
      </c>
      <c r="G422">
        <v>9.4283039262906595E-3</v>
      </c>
      <c r="H422" t="s">
        <v>337</v>
      </c>
      <c r="K422" t="s">
        <v>202</v>
      </c>
      <c r="L422" t="s">
        <v>222</v>
      </c>
      <c r="P422">
        <v>0.89764243946007005</v>
      </c>
      <c r="Q422">
        <v>2.7020029108621901E-2</v>
      </c>
      <c r="R422">
        <v>623661</v>
      </c>
      <c r="S422">
        <v>807</v>
      </c>
    </row>
    <row r="423" spans="1:19" x14ac:dyDescent="0.45">
      <c r="A423" t="s">
        <v>405</v>
      </c>
      <c r="B423" t="s">
        <v>333</v>
      </c>
      <c r="C423" t="s">
        <v>148</v>
      </c>
      <c r="D423">
        <v>0</v>
      </c>
      <c r="E423">
        <v>0</v>
      </c>
      <c r="F423">
        <v>1.8907779904230201E-2</v>
      </c>
      <c r="G423">
        <v>9.4283039262906595E-3</v>
      </c>
      <c r="H423" t="s">
        <v>337</v>
      </c>
      <c r="K423" t="s">
        <v>202</v>
      </c>
      <c r="L423" t="s">
        <v>222</v>
      </c>
      <c r="P423">
        <v>0.89764243946007005</v>
      </c>
      <c r="Q423">
        <v>2.7020029108621901E-2</v>
      </c>
      <c r="R423">
        <v>623661</v>
      </c>
      <c r="S423">
        <v>807</v>
      </c>
    </row>
    <row r="424" spans="1:19" x14ac:dyDescent="0.45">
      <c r="A424" t="s">
        <v>406</v>
      </c>
      <c r="B424" t="s">
        <v>333</v>
      </c>
      <c r="C424" t="s">
        <v>148</v>
      </c>
      <c r="D424">
        <v>0</v>
      </c>
      <c r="E424">
        <v>1</v>
      </c>
      <c r="F424">
        <v>0</v>
      </c>
      <c r="G424">
        <v>0</v>
      </c>
      <c r="H424" t="s">
        <v>337</v>
      </c>
      <c r="K424" t="s">
        <v>202</v>
      </c>
      <c r="L424" t="s">
        <v>222</v>
      </c>
      <c r="P424">
        <v>1</v>
      </c>
      <c r="Q424">
        <v>0</v>
      </c>
      <c r="R424">
        <v>88957</v>
      </c>
      <c r="S424">
        <v>79</v>
      </c>
    </row>
    <row r="425" spans="1:19" x14ac:dyDescent="0.45">
      <c r="A425" t="s">
        <v>406</v>
      </c>
      <c r="B425" t="s">
        <v>333</v>
      </c>
      <c r="C425" t="s">
        <v>148</v>
      </c>
      <c r="D425">
        <v>0</v>
      </c>
      <c r="E425">
        <v>1</v>
      </c>
      <c r="F425">
        <v>0</v>
      </c>
      <c r="G425">
        <v>0</v>
      </c>
      <c r="H425" t="s">
        <v>337</v>
      </c>
      <c r="K425" t="s">
        <v>202</v>
      </c>
      <c r="L425" t="s">
        <v>222</v>
      </c>
      <c r="P425">
        <v>1</v>
      </c>
      <c r="Q425">
        <v>0</v>
      </c>
      <c r="R425">
        <v>88957</v>
      </c>
      <c r="S425">
        <v>79</v>
      </c>
    </row>
    <row r="426" spans="1:19" x14ac:dyDescent="0.45">
      <c r="A426" t="s">
        <v>406</v>
      </c>
      <c r="B426" t="s">
        <v>333</v>
      </c>
      <c r="C426" t="s">
        <v>148</v>
      </c>
      <c r="D426">
        <v>0</v>
      </c>
      <c r="E426">
        <v>1</v>
      </c>
      <c r="F426">
        <v>0</v>
      </c>
      <c r="G426">
        <v>0</v>
      </c>
      <c r="H426" t="s">
        <v>337</v>
      </c>
      <c r="K426" t="s">
        <v>202</v>
      </c>
      <c r="L426" t="s">
        <v>222</v>
      </c>
      <c r="P426">
        <v>1</v>
      </c>
      <c r="Q426">
        <v>0</v>
      </c>
      <c r="R426">
        <v>88957</v>
      </c>
      <c r="S426">
        <v>79</v>
      </c>
    </row>
    <row r="427" spans="1:19" x14ac:dyDescent="0.45">
      <c r="A427" t="s">
        <v>406</v>
      </c>
      <c r="B427" t="s">
        <v>333</v>
      </c>
      <c r="C427" t="s">
        <v>148</v>
      </c>
      <c r="D427">
        <v>0</v>
      </c>
      <c r="E427">
        <v>1</v>
      </c>
      <c r="F427">
        <v>0</v>
      </c>
      <c r="G427">
        <v>0</v>
      </c>
      <c r="H427" t="s">
        <v>337</v>
      </c>
      <c r="K427" t="s">
        <v>202</v>
      </c>
      <c r="L427" t="s">
        <v>222</v>
      </c>
      <c r="P427">
        <v>1</v>
      </c>
      <c r="Q427">
        <v>0</v>
      </c>
      <c r="R427">
        <v>88957</v>
      </c>
      <c r="S427">
        <v>79</v>
      </c>
    </row>
    <row r="428" spans="1:19" x14ac:dyDescent="0.45">
      <c r="A428" t="s">
        <v>407</v>
      </c>
      <c r="B428" t="s">
        <v>333</v>
      </c>
      <c r="C428" t="s">
        <v>148</v>
      </c>
      <c r="D428">
        <v>0</v>
      </c>
      <c r="E428">
        <v>0</v>
      </c>
      <c r="F428">
        <v>9.8909295766612795E-2</v>
      </c>
      <c r="G428">
        <v>8.9732983350410498E-3</v>
      </c>
      <c r="H428" t="s">
        <v>340</v>
      </c>
      <c r="K428" t="s">
        <v>199</v>
      </c>
      <c r="L428" t="s">
        <v>225</v>
      </c>
      <c r="P428">
        <v>0.27803267623115702</v>
      </c>
      <c r="Q428">
        <v>1.33397263839955E-2</v>
      </c>
      <c r="R428">
        <v>2323131</v>
      </c>
      <c r="S428">
        <v>2523</v>
      </c>
    </row>
    <row r="429" spans="1:19" x14ac:dyDescent="0.45">
      <c r="A429" t="s">
        <v>407</v>
      </c>
      <c r="B429" t="s">
        <v>333</v>
      </c>
      <c r="C429" t="s">
        <v>148</v>
      </c>
      <c r="D429">
        <v>0</v>
      </c>
      <c r="E429">
        <v>0</v>
      </c>
      <c r="F429">
        <v>9.8909295766612795E-2</v>
      </c>
      <c r="G429">
        <v>8.9732983350410498E-3</v>
      </c>
      <c r="H429" t="s">
        <v>340</v>
      </c>
      <c r="K429" t="s">
        <v>199</v>
      </c>
      <c r="L429" t="s">
        <v>225</v>
      </c>
      <c r="P429">
        <v>0.27803267623115702</v>
      </c>
      <c r="Q429">
        <v>1.33397263839955E-2</v>
      </c>
      <c r="R429">
        <v>2323131</v>
      </c>
      <c r="S429">
        <v>2523</v>
      </c>
    </row>
    <row r="430" spans="1:19" x14ac:dyDescent="0.45">
      <c r="A430" t="s">
        <v>407</v>
      </c>
      <c r="B430" t="s">
        <v>333</v>
      </c>
      <c r="C430" t="s">
        <v>148</v>
      </c>
      <c r="D430">
        <v>0</v>
      </c>
      <c r="E430">
        <v>0</v>
      </c>
      <c r="F430">
        <v>9.8909295766612795E-2</v>
      </c>
      <c r="G430">
        <v>8.9732983350410498E-3</v>
      </c>
      <c r="H430" t="s">
        <v>340</v>
      </c>
      <c r="K430" t="s">
        <v>199</v>
      </c>
      <c r="L430" t="s">
        <v>225</v>
      </c>
      <c r="P430">
        <v>0.27803267623115702</v>
      </c>
      <c r="Q430">
        <v>1.33397263839955E-2</v>
      </c>
      <c r="R430">
        <v>2323131</v>
      </c>
      <c r="S430">
        <v>2523</v>
      </c>
    </row>
    <row r="431" spans="1:19" x14ac:dyDescent="0.45">
      <c r="A431" t="s">
        <v>407</v>
      </c>
      <c r="B431" t="s">
        <v>333</v>
      </c>
      <c r="C431" t="s">
        <v>148</v>
      </c>
      <c r="D431">
        <v>0</v>
      </c>
      <c r="E431">
        <v>0</v>
      </c>
      <c r="F431">
        <v>9.8909295766612795E-2</v>
      </c>
      <c r="G431">
        <v>8.9732983350410498E-3</v>
      </c>
      <c r="H431" t="s">
        <v>340</v>
      </c>
      <c r="K431" t="s">
        <v>199</v>
      </c>
      <c r="L431" t="s">
        <v>225</v>
      </c>
      <c r="P431">
        <v>0.27803267623115702</v>
      </c>
      <c r="Q431">
        <v>1.33397263839955E-2</v>
      </c>
      <c r="R431">
        <v>2323131</v>
      </c>
      <c r="S431">
        <v>2523</v>
      </c>
    </row>
    <row r="432" spans="1:19" x14ac:dyDescent="0.45">
      <c r="A432" t="s">
        <v>408</v>
      </c>
      <c r="B432" t="s">
        <v>333</v>
      </c>
      <c r="C432" t="s">
        <v>148</v>
      </c>
      <c r="D432">
        <v>0</v>
      </c>
      <c r="E432">
        <v>1</v>
      </c>
      <c r="F432">
        <v>0.17457882257886101</v>
      </c>
      <c r="G432">
        <v>4.0093478989676398E-2</v>
      </c>
      <c r="H432" t="s">
        <v>340</v>
      </c>
      <c r="K432" t="s">
        <v>199</v>
      </c>
      <c r="L432" t="s">
        <v>225</v>
      </c>
      <c r="P432">
        <v>0.32337115833083602</v>
      </c>
      <c r="Q432">
        <v>5.5244575185438703E-2</v>
      </c>
      <c r="R432">
        <v>405381</v>
      </c>
      <c r="S432">
        <v>283</v>
      </c>
    </row>
    <row r="433" spans="1:19" x14ac:dyDescent="0.45">
      <c r="A433" t="s">
        <v>408</v>
      </c>
      <c r="B433" t="s">
        <v>333</v>
      </c>
      <c r="C433" t="s">
        <v>148</v>
      </c>
      <c r="D433">
        <v>0</v>
      </c>
      <c r="E433">
        <v>1</v>
      </c>
      <c r="F433">
        <v>0.17457882257886101</v>
      </c>
      <c r="G433">
        <v>4.0093478989676398E-2</v>
      </c>
      <c r="H433" t="s">
        <v>340</v>
      </c>
      <c r="K433" t="s">
        <v>199</v>
      </c>
      <c r="L433" t="s">
        <v>225</v>
      </c>
      <c r="P433">
        <v>0.32337115833083602</v>
      </c>
      <c r="Q433">
        <v>5.5244575185438703E-2</v>
      </c>
      <c r="R433">
        <v>405381</v>
      </c>
      <c r="S433">
        <v>283</v>
      </c>
    </row>
    <row r="434" spans="1:19" x14ac:dyDescent="0.45">
      <c r="A434" t="s">
        <v>408</v>
      </c>
      <c r="B434" t="s">
        <v>333</v>
      </c>
      <c r="C434" t="s">
        <v>148</v>
      </c>
      <c r="D434">
        <v>0</v>
      </c>
      <c r="E434">
        <v>1</v>
      </c>
      <c r="F434">
        <v>0.17457882257886101</v>
      </c>
      <c r="G434">
        <v>4.0093478989676398E-2</v>
      </c>
      <c r="H434" t="s">
        <v>340</v>
      </c>
      <c r="K434" t="s">
        <v>199</v>
      </c>
      <c r="L434" t="s">
        <v>225</v>
      </c>
      <c r="P434">
        <v>0.32337115833083602</v>
      </c>
      <c r="Q434">
        <v>5.5244575185438703E-2</v>
      </c>
      <c r="R434">
        <v>405381</v>
      </c>
      <c r="S434">
        <v>283</v>
      </c>
    </row>
    <row r="435" spans="1:19" x14ac:dyDescent="0.45">
      <c r="A435" t="s">
        <v>408</v>
      </c>
      <c r="B435" t="s">
        <v>333</v>
      </c>
      <c r="C435" t="s">
        <v>148</v>
      </c>
      <c r="D435">
        <v>0</v>
      </c>
      <c r="E435">
        <v>1</v>
      </c>
      <c r="F435">
        <v>0.17457882257886101</v>
      </c>
      <c r="G435">
        <v>4.0093478989676398E-2</v>
      </c>
      <c r="H435" t="s">
        <v>340</v>
      </c>
      <c r="K435" t="s">
        <v>199</v>
      </c>
      <c r="L435" t="s">
        <v>225</v>
      </c>
      <c r="P435">
        <v>0.32337115833083602</v>
      </c>
      <c r="Q435">
        <v>5.5244575185438703E-2</v>
      </c>
      <c r="R435">
        <v>405381</v>
      </c>
      <c r="S435">
        <v>283</v>
      </c>
    </row>
    <row r="436" spans="1:19" x14ac:dyDescent="0.45">
      <c r="A436" t="s">
        <v>409</v>
      </c>
      <c r="B436" t="s">
        <v>333</v>
      </c>
      <c r="C436" t="s">
        <v>148</v>
      </c>
      <c r="D436">
        <v>0</v>
      </c>
      <c r="E436">
        <v>0</v>
      </c>
      <c r="F436">
        <v>9.1074038906265198E-2</v>
      </c>
      <c r="G436">
        <v>8.4399727946424703E-3</v>
      </c>
      <c r="H436" t="s">
        <v>343</v>
      </c>
      <c r="K436" t="s">
        <v>202</v>
      </c>
      <c r="L436" t="s">
        <v>225</v>
      </c>
      <c r="P436">
        <v>0.40253007657580397</v>
      </c>
      <c r="Q436">
        <v>1.48906969260722E-2</v>
      </c>
      <c r="R436">
        <v>2224592</v>
      </c>
      <c r="S436">
        <v>2307</v>
      </c>
    </row>
    <row r="437" spans="1:19" x14ac:dyDescent="0.45">
      <c r="A437" t="s">
        <v>409</v>
      </c>
      <c r="B437" t="s">
        <v>333</v>
      </c>
      <c r="C437" t="s">
        <v>148</v>
      </c>
      <c r="D437">
        <v>0</v>
      </c>
      <c r="E437">
        <v>0</v>
      </c>
      <c r="F437">
        <v>9.1074038906265198E-2</v>
      </c>
      <c r="G437">
        <v>8.4399727946424703E-3</v>
      </c>
      <c r="H437" t="s">
        <v>343</v>
      </c>
      <c r="K437" t="s">
        <v>202</v>
      </c>
      <c r="L437" t="s">
        <v>225</v>
      </c>
      <c r="P437">
        <v>0.40253007657580397</v>
      </c>
      <c r="Q437">
        <v>1.48906969260722E-2</v>
      </c>
      <c r="R437">
        <v>2224592</v>
      </c>
      <c r="S437">
        <v>2307</v>
      </c>
    </row>
    <row r="438" spans="1:19" x14ac:dyDescent="0.45">
      <c r="A438" t="s">
        <v>409</v>
      </c>
      <c r="B438" t="s">
        <v>333</v>
      </c>
      <c r="C438" t="s">
        <v>148</v>
      </c>
      <c r="D438">
        <v>0</v>
      </c>
      <c r="E438">
        <v>0</v>
      </c>
      <c r="F438">
        <v>9.1074038906265198E-2</v>
      </c>
      <c r="G438">
        <v>8.4399727946424703E-3</v>
      </c>
      <c r="H438" t="s">
        <v>343</v>
      </c>
      <c r="K438" t="s">
        <v>202</v>
      </c>
      <c r="L438" t="s">
        <v>225</v>
      </c>
      <c r="P438">
        <v>0.40253007657580397</v>
      </c>
      <c r="Q438">
        <v>1.48906969260722E-2</v>
      </c>
      <c r="R438">
        <v>2224592</v>
      </c>
      <c r="S438">
        <v>2307</v>
      </c>
    </row>
    <row r="439" spans="1:19" x14ac:dyDescent="0.45">
      <c r="A439" t="s">
        <v>409</v>
      </c>
      <c r="B439" t="s">
        <v>333</v>
      </c>
      <c r="C439" t="s">
        <v>148</v>
      </c>
      <c r="D439">
        <v>0</v>
      </c>
      <c r="E439">
        <v>0</v>
      </c>
      <c r="F439">
        <v>9.1074038906265198E-2</v>
      </c>
      <c r="G439">
        <v>8.4399727946424703E-3</v>
      </c>
      <c r="H439" t="s">
        <v>343</v>
      </c>
      <c r="K439" t="s">
        <v>202</v>
      </c>
      <c r="L439" t="s">
        <v>225</v>
      </c>
      <c r="P439">
        <v>0.40253007657580397</v>
      </c>
      <c r="Q439">
        <v>1.48906969260722E-2</v>
      </c>
      <c r="R439">
        <v>2224592</v>
      </c>
      <c r="S439">
        <v>2307</v>
      </c>
    </row>
    <row r="440" spans="1:19" x14ac:dyDescent="0.45">
      <c r="A440" t="s">
        <v>410</v>
      </c>
      <c r="B440" t="s">
        <v>333</v>
      </c>
      <c r="C440" t="s">
        <v>148</v>
      </c>
      <c r="D440">
        <v>0</v>
      </c>
      <c r="E440">
        <v>1</v>
      </c>
      <c r="F440">
        <v>0.16101958663476201</v>
      </c>
      <c r="G440">
        <v>4.2135008515053397E-2</v>
      </c>
      <c r="H440" t="s">
        <v>343</v>
      </c>
      <c r="K440" t="s">
        <v>202</v>
      </c>
      <c r="L440" t="s">
        <v>225</v>
      </c>
      <c r="P440">
        <v>0.39195163291338297</v>
      </c>
      <c r="Q440">
        <v>4.9908563743585301E-2</v>
      </c>
      <c r="R440">
        <v>394557</v>
      </c>
      <c r="S440">
        <v>276</v>
      </c>
    </row>
    <row r="441" spans="1:19" x14ac:dyDescent="0.45">
      <c r="A441" t="s">
        <v>410</v>
      </c>
      <c r="B441" t="s">
        <v>333</v>
      </c>
      <c r="C441" t="s">
        <v>148</v>
      </c>
      <c r="D441">
        <v>0</v>
      </c>
      <c r="E441">
        <v>1</v>
      </c>
      <c r="F441">
        <v>0.16101958663476201</v>
      </c>
      <c r="G441">
        <v>4.2135008515053397E-2</v>
      </c>
      <c r="H441" t="s">
        <v>343</v>
      </c>
      <c r="K441" t="s">
        <v>202</v>
      </c>
      <c r="L441" t="s">
        <v>225</v>
      </c>
      <c r="P441">
        <v>0.39195163291338297</v>
      </c>
      <c r="Q441">
        <v>4.9908563743585301E-2</v>
      </c>
      <c r="R441">
        <v>394557</v>
      </c>
      <c r="S441">
        <v>276</v>
      </c>
    </row>
    <row r="442" spans="1:19" x14ac:dyDescent="0.45">
      <c r="A442" t="s">
        <v>410</v>
      </c>
      <c r="B442" t="s">
        <v>333</v>
      </c>
      <c r="C442" t="s">
        <v>148</v>
      </c>
      <c r="D442">
        <v>0</v>
      </c>
      <c r="E442">
        <v>1</v>
      </c>
      <c r="F442">
        <v>0.16101958663476201</v>
      </c>
      <c r="G442">
        <v>4.2135008515053397E-2</v>
      </c>
      <c r="H442" t="s">
        <v>343</v>
      </c>
      <c r="K442" t="s">
        <v>202</v>
      </c>
      <c r="L442" t="s">
        <v>225</v>
      </c>
      <c r="P442">
        <v>0.39195163291338297</v>
      </c>
      <c r="Q442">
        <v>4.9908563743585301E-2</v>
      </c>
      <c r="R442">
        <v>394557</v>
      </c>
      <c r="S442">
        <v>276</v>
      </c>
    </row>
    <row r="443" spans="1:19" x14ac:dyDescent="0.45">
      <c r="A443" t="s">
        <v>410</v>
      </c>
      <c r="B443" t="s">
        <v>333</v>
      </c>
      <c r="C443" t="s">
        <v>148</v>
      </c>
      <c r="D443">
        <v>0</v>
      </c>
      <c r="E443">
        <v>1</v>
      </c>
      <c r="F443">
        <v>0.16101958663476201</v>
      </c>
      <c r="G443">
        <v>4.2135008515053397E-2</v>
      </c>
      <c r="H443" t="s">
        <v>343</v>
      </c>
      <c r="K443" t="s">
        <v>202</v>
      </c>
      <c r="L443" t="s">
        <v>225</v>
      </c>
      <c r="P443">
        <v>0.39195163291338297</v>
      </c>
      <c r="Q443">
        <v>4.9908563743585301E-2</v>
      </c>
      <c r="R443">
        <v>394557</v>
      </c>
      <c r="S443">
        <v>276</v>
      </c>
    </row>
    <row r="444" spans="1:19" x14ac:dyDescent="0.45">
      <c r="A444" t="s">
        <v>411</v>
      </c>
      <c r="B444" t="s">
        <v>333</v>
      </c>
      <c r="C444" t="s">
        <v>148</v>
      </c>
      <c r="D444">
        <v>0</v>
      </c>
      <c r="E444">
        <v>0</v>
      </c>
      <c r="F444">
        <v>0.17295489408002901</v>
      </c>
      <c r="G444">
        <v>7.0426679501655997E-3</v>
      </c>
      <c r="H444" t="s">
        <v>346</v>
      </c>
      <c r="K444" t="s">
        <v>199</v>
      </c>
      <c r="L444" t="s">
        <v>228</v>
      </c>
      <c r="P444">
        <v>5.71564324982154E-2</v>
      </c>
      <c r="Q444">
        <v>4.6347220330542399E-3</v>
      </c>
      <c r="R444">
        <v>3671119</v>
      </c>
      <c r="S444">
        <v>3762</v>
      </c>
    </row>
    <row r="445" spans="1:19" x14ac:dyDescent="0.45">
      <c r="A445" t="s">
        <v>411</v>
      </c>
      <c r="B445" t="s">
        <v>333</v>
      </c>
      <c r="C445" t="s">
        <v>148</v>
      </c>
      <c r="D445">
        <v>0</v>
      </c>
      <c r="E445">
        <v>0</v>
      </c>
      <c r="F445">
        <v>0.17295489408002901</v>
      </c>
      <c r="G445">
        <v>7.0426679501655997E-3</v>
      </c>
      <c r="H445" t="s">
        <v>346</v>
      </c>
      <c r="K445" t="s">
        <v>199</v>
      </c>
      <c r="L445" t="s">
        <v>228</v>
      </c>
      <c r="P445">
        <v>5.71564324982154E-2</v>
      </c>
      <c r="Q445">
        <v>4.6347220330542399E-3</v>
      </c>
      <c r="R445">
        <v>3671119</v>
      </c>
      <c r="S445">
        <v>3762</v>
      </c>
    </row>
    <row r="446" spans="1:19" x14ac:dyDescent="0.45">
      <c r="A446" t="s">
        <v>411</v>
      </c>
      <c r="B446" t="s">
        <v>333</v>
      </c>
      <c r="C446" t="s">
        <v>148</v>
      </c>
      <c r="D446">
        <v>0</v>
      </c>
      <c r="E446">
        <v>0</v>
      </c>
      <c r="F446">
        <v>0.17295489408002901</v>
      </c>
      <c r="G446">
        <v>7.0426679501655997E-3</v>
      </c>
      <c r="H446" t="s">
        <v>346</v>
      </c>
      <c r="K446" t="s">
        <v>199</v>
      </c>
      <c r="L446" t="s">
        <v>228</v>
      </c>
      <c r="P446">
        <v>5.71564324982154E-2</v>
      </c>
      <c r="Q446">
        <v>4.6347220330542399E-3</v>
      </c>
      <c r="R446">
        <v>3671119</v>
      </c>
      <c r="S446">
        <v>3762</v>
      </c>
    </row>
    <row r="447" spans="1:19" x14ac:dyDescent="0.45">
      <c r="A447" t="s">
        <v>411</v>
      </c>
      <c r="B447" t="s">
        <v>333</v>
      </c>
      <c r="C447" t="s">
        <v>148</v>
      </c>
      <c r="D447">
        <v>0</v>
      </c>
      <c r="E447">
        <v>0</v>
      </c>
      <c r="F447">
        <v>0.17295489408002901</v>
      </c>
      <c r="G447">
        <v>7.0426679501655997E-3</v>
      </c>
      <c r="H447" t="s">
        <v>346</v>
      </c>
      <c r="K447" t="s">
        <v>199</v>
      </c>
      <c r="L447" t="s">
        <v>228</v>
      </c>
      <c r="P447">
        <v>5.71564324982154E-2</v>
      </c>
      <c r="Q447">
        <v>4.6347220330542399E-3</v>
      </c>
      <c r="R447">
        <v>3671119</v>
      </c>
      <c r="S447">
        <v>3762</v>
      </c>
    </row>
    <row r="448" spans="1:19" x14ac:dyDescent="0.45">
      <c r="A448" t="s">
        <v>412</v>
      </c>
      <c r="B448" t="s">
        <v>333</v>
      </c>
      <c r="C448" t="s">
        <v>148</v>
      </c>
      <c r="D448">
        <v>0</v>
      </c>
      <c r="E448">
        <v>1</v>
      </c>
      <c r="F448">
        <v>0.18718412652672201</v>
      </c>
      <c r="G448">
        <v>1.8244772419482601E-2</v>
      </c>
      <c r="H448" t="s">
        <v>346</v>
      </c>
      <c r="K448" t="s">
        <v>199</v>
      </c>
      <c r="L448" t="s">
        <v>228</v>
      </c>
      <c r="P448">
        <v>5.1340648981651103E-2</v>
      </c>
      <c r="Q448">
        <v>1.13284136737591E-2</v>
      </c>
      <c r="R448">
        <v>820839</v>
      </c>
      <c r="S448">
        <v>553</v>
      </c>
    </row>
    <row r="449" spans="1:19" x14ac:dyDescent="0.45">
      <c r="A449" t="s">
        <v>412</v>
      </c>
      <c r="B449" t="s">
        <v>333</v>
      </c>
      <c r="C449" t="s">
        <v>148</v>
      </c>
      <c r="D449">
        <v>0</v>
      </c>
      <c r="E449">
        <v>1</v>
      </c>
      <c r="F449">
        <v>0.18718412652672201</v>
      </c>
      <c r="G449">
        <v>1.8244772419482601E-2</v>
      </c>
      <c r="H449" t="s">
        <v>346</v>
      </c>
      <c r="K449" t="s">
        <v>199</v>
      </c>
      <c r="L449" t="s">
        <v>228</v>
      </c>
      <c r="P449">
        <v>5.1340648981651103E-2</v>
      </c>
      <c r="Q449">
        <v>1.13284136737591E-2</v>
      </c>
      <c r="R449">
        <v>820839</v>
      </c>
      <c r="S449">
        <v>553</v>
      </c>
    </row>
    <row r="450" spans="1:19" x14ac:dyDescent="0.45">
      <c r="A450" t="s">
        <v>412</v>
      </c>
      <c r="B450" t="s">
        <v>333</v>
      </c>
      <c r="C450" t="s">
        <v>148</v>
      </c>
      <c r="D450">
        <v>0</v>
      </c>
      <c r="E450">
        <v>1</v>
      </c>
      <c r="F450">
        <v>0.18718412652672201</v>
      </c>
      <c r="G450">
        <v>1.8244772419482601E-2</v>
      </c>
      <c r="H450" t="s">
        <v>346</v>
      </c>
      <c r="K450" t="s">
        <v>199</v>
      </c>
      <c r="L450" t="s">
        <v>228</v>
      </c>
      <c r="P450">
        <v>5.1340648981651103E-2</v>
      </c>
      <c r="Q450">
        <v>1.13284136737591E-2</v>
      </c>
      <c r="R450">
        <v>820839</v>
      </c>
      <c r="S450">
        <v>553</v>
      </c>
    </row>
    <row r="451" spans="1:19" x14ac:dyDescent="0.45">
      <c r="A451" t="s">
        <v>412</v>
      </c>
      <c r="B451" t="s">
        <v>333</v>
      </c>
      <c r="C451" t="s">
        <v>148</v>
      </c>
      <c r="D451">
        <v>0</v>
      </c>
      <c r="E451">
        <v>1</v>
      </c>
      <c r="F451">
        <v>0.18718412652672201</v>
      </c>
      <c r="G451">
        <v>1.8244772419482601E-2</v>
      </c>
      <c r="H451" t="s">
        <v>346</v>
      </c>
      <c r="K451" t="s">
        <v>199</v>
      </c>
      <c r="L451" t="s">
        <v>228</v>
      </c>
      <c r="P451">
        <v>5.1340648981651103E-2</v>
      </c>
      <c r="Q451">
        <v>1.13284136737591E-2</v>
      </c>
      <c r="R451">
        <v>820839</v>
      </c>
      <c r="S451">
        <v>553</v>
      </c>
    </row>
    <row r="452" spans="1:19" x14ac:dyDescent="0.45">
      <c r="A452" t="s">
        <v>413</v>
      </c>
      <c r="B452" t="s">
        <v>333</v>
      </c>
      <c r="C452" t="s">
        <v>148</v>
      </c>
      <c r="D452">
        <v>0</v>
      </c>
      <c r="E452">
        <v>0</v>
      </c>
      <c r="F452">
        <v>0.14513307598502001</v>
      </c>
      <c r="G452">
        <v>6.5355893696142997E-3</v>
      </c>
      <c r="H452" t="s">
        <v>349</v>
      </c>
      <c r="K452" t="s">
        <v>202</v>
      </c>
      <c r="L452" t="s">
        <v>228</v>
      </c>
      <c r="P452">
        <v>0.28893026792708398</v>
      </c>
      <c r="Q452">
        <v>8.8297969605914198E-3</v>
      </c>
      <c r="R452">
        <v>3627798</v>
      </c>
      <c r="S452">
        <v>4186</v>
      </c>
    </row>
    <row r="453" spans="1:19" x14ac:dyDescent="0.45">
      <c r="A453" t="s">
        <v>413</v>
      </c>
      <c r="B453" t="s">
        <v>333</v>
      </c>
      <c r="C453" t="s">
        <v>148</v>
      </c>
      <c r="D453">
        <v>0</v>
      </c>
      <c r="E453">
        <v>0</v>
      </c>
      <c r="F453">
        <v>0.14513307598502001</v>
      </c>
      <c r="G453">
        <v>6.5355893696142997E-3</v>
      </c>
      <c r="H453" t="s">
        <v>349</v>
      </c>
      <c r="K453" t="s">
        <v>202</v>
      </c>
      <c r="L453" t="s">
        <v>228</v>
      </c>
      <c r="P453">
        <v>0.28893026792708398</v>
      </c>
      <c r="Q453">
        <v>8.8297969605914198E-3</v>
      </c>
      <c r="R453">
        <v>3627798</v>
      </c>
      <c r="S453">
        <v>4186</v>
      </c>
    </row>
    <row r="454" spans="1:19" x14ac:dyDescent="0.45">
      <c r="A454" t="s">
        <v>413</v>
      </c>
      <c r="B454" t="s">
        <v>333</v>
      </c>
      <c r="C454" t="s">
        <v>148</v>
      </c>
      <c r="D454">
        <v>0</v>
      </c>
      <c r="E454">
        <v>0</v>
      </c>
      <c r="F454">
        <v>0.14513307598502001</v>
      </c>
      <c r="G454">
        <v>6.5355893696142997E-3</v>
      </c>
      <c r="H454" t="s">
        <v>349</v>
      </c>
      <c r="K454" t="s">
        <v>202</v>
      </c>
      <c r="L454" t="s">
        <v>228</v>
      </c>
      <c r="P454">
        <v>0.28893026792708398</v>
      </c>
      <c r="Q454">
        <v>8.8297969605914198E-3</v>
      </c>
      <c r="R454">
        <v>3627798</v>
      </c>
      <c r="S454">
        <v>4186</v>
      </c>
    </row>
    <row r="455" spans="1:19" x14ac:dyDescent="0.45">
      <c r="A455" t="s">
        <v>413</v>
      </c>
      <c r="B455" t="s">
        <v>333</v>
      </c>
      <c r="C455" t="s">
        <v>148</v>
      </c>
      <c r="D455">
        <v>0</v>
      </c>
      <c r="E455">
        <v>0</v>
      </c>
      <c r="F455">
        <v>0.14513307598502001</v>
      </c>
      <c r="G455">
        <v>6.5355893696142997E-3</v>
      </c>
      <c r="H455" t="s">
        <v>349</v>
      </c>
      <c r="K455" t="s">
        <v>202</v>
      </c>
      <c r="L455" t="s">
        <v>228</v>
      </c>
      <c r="P455">
        <v>0.28893026792708398</v>
      </c>
      <c r="Q455">
        <v>8.8297969605914198E-3</v>
      </c>
      <c r="R455">
        <v>3627798</v>
      </c>
      <c r="S455">
        <v>4186</v>
      </c>
    </row>
    <row r="456" spans="1:19" x14ac:dyDescent="0.45">
      <c r="A456" t="s">
        <v>414</v>
      </c>
      <c r="B456" t="s">
        <v>333</v>
      </c>
      <c r="C456" t="s">
        <v>148</v>
      </c>
      <c r="D456">
        <v>0</v>
      </c>
      <c r="E456">
        <v>1</v>
      </c>
      <c r="F456">
        <v>0.174966718498301</v>
      </c>
      <c r="G456">
        <v>1.9291690129577401E-2</v>
      </c>
      <c r="H456" t="s">
        <v>349</v>
      </c>
      <c r="K456" t="s">
        <v>202</v>
      </c>
      <c r="L456" t="s">
        <v>228</v>
      </c>
      <c r="P456">
        <v>0.12610869126730201</v>
      </c>
      <c r="Q456">
        <v>1.7835504260692601E-2</v>
      </c>
      <c r="R456">
        <v>781515</v>
      </c>
      <c r="S456">
        <v>610</v>
      </c>
    </row>
    <row r="457" spans="1:19" x14ac:dyDescent="0.45">
      <c r="A457" t="s">
        <v>414</v>
      </c>
      <c r="B457" t="s">
        <v>333</v>
      </c>
      <c r="C457" t="s">
        <v>148</v>
      </c>
      <c r="D457">
        <v>0</v>
      </c>
      <c r="E457">
        <v>1</v>
      </c>
      <c r="F457">
        <v>0.174966718498301</v>
      </c>
      <c r="G457">
        <v>1.9291690129577401E-2</v>
      </c>
      <c r="H457" t="s">
        <v>349</v>
      </c>
      <c r="K457" t="s">
        <v>202</v>
      </c>
      <c r="L457" t="s">
        <v>228</v>
      </c>
      <c r="P457">
        <v>0.12610869126730201</v>
      </c>
      <c r="Q457">
        <v>1.7835504260692601E-2</v>
      </c>
      <c r="R457">
        <v>781515</v>
      </c>
      <c r="S457">
        <v>610</v>
      </c>
    </row>
    <row r="458" spans="1:19" x14ac:dyDescent="0.45">
      <c r="A458" t="s">
        <v>414</v>
      </c>
      <c r="B458" t="s">
        <v>333</v>
      </c>
      <c r="C458" t="s">
        <v>148</v>
      </c>
      <c r="D458">
        <v>0</v>
      </c>
      <c r="E458">
        <v>1</v>
      </c>
      <c r="F458">
        <v>0.174966718498301</v>
      </c>
      <c r="G458">
        <v>1.9291690129577401E-2</v>
      </c>
      <c r="H458" t="s">
        <v>349</v>
      </c>
      <c r="K458" t="s">
        <v>202</v>
      </c>
      <c r="L458" t="s">
        <v>228</v>
      </c>
      <c r="P458">
        <v>0.12610869126730201</v>
      </c>
      <c r="Q458">
        <v>1.7835504260692601E-2</v>
      </c>
      <c r="R458">
        <v>781515</v>
      </c>
      <c r="S458">
        <v>610</v>
      </c>
    </row>
    <row r="459" spans="1:19" x14ac:dyDescent="0.45">
      <c r="A459" t="s">
        <v>414</v>
      </c>
      <c r="B459" t="s">
        <v>333</v>
      </c>
      <c r="C459" t="s">
        <v>148</v>
      </c>
      <c r="D459">
        <v>0</v>
      </c>
      <c r="E459">
        <v>1</v>
      </c>
      <c r="F459">
        <v>0.174966718498301</v>
      </c>
      <c r="G459">
        <v>1.9291690129577401E-2</v>
      </c>
      <c r="H459" t="s">
        <v>349</v>
      </c>
      <c r="K459" t="s">
        <v>202</v>
      </c>
      <c r="L459" t="s">
        <v>228</v>
      </c>
      <c r="P459">
        <v>0.12610869126730201</v>
      </c>
      <c r="Q459">
        <v>1.7835504260692601E-2</v>
      </c>
      <c r="R459">
        <v>781515</v>
      </c>
      <c r="S459">
        <v>610</v>
      </c>
    </row>
    <row r="460" spans="1:19" x14ac:dyDescent="0.45">
      <c r="A460" t="s">
        <v>415</v>
      </c>
      <c r="B460" t="s">
        <v>333</v>
      </c>
      <c r="C460" t="s">
        <v>148</v>
      </c>
      <c r="D460">
        <v>0</v>
      </c>
      <c r="E460">
        <v>0</v>
      </c>
      <c r="F460">
        <v>0.20311303699825001</v>
      </c>
      <c r="G460">
        <v>5.4838569406575098E-3</v>
      </c>
      <c r="H460" t="s">
        <v>352</v>
      </c>
      <c r="K460" t="s">
        <v>199</v>
      </c>
      <c r="L460" t="s">
        <v>231</v>
      </c>
      <c r="P460">
        <v>6.21764841510071E-2</v>
      </c>
      <c r="Q460">
        <v>3.63432905419807E-3</v>
      </c>
      <c r="R460">
        <v>5255338</v>
      </c>
      <c r="S460">
        <v>6837</v>
      </c>
    </row>
    <row r="461" spans="1:19" x14ac:dyDescent="0.45">
      <c r="A461" t="s">
        <v>415</v>
      </c>
      <c r="B461" t="s">
        <v>333</v>
      </c>
      <c r="C461" t="s">
        <v>148</v>
      </c>
      <c r="D461">
        <v>0</v>
      </c>
      <c r="E461">
        <v>0</v>
      </c>
      <c r="F461">
        <v>0.20311303699825001</v>
      </c>
      <c r="G461">
        <v>5.4838569406575098E-3</v>
      </c>
      <c r="H461" t="s">
        <v>352</v>
      </c>
      <c r="K461" t="s">
        <v>199</v>
      </c>
      <c r="L461" t="s">
        <v>231</v>
      </c>
      <c r="P461">
        <v>6.21764841510071E-2</v>
      </c>
      <c r="Q461">
        <v>3.63432905419807E-3</v>
      </c>
      <c r="R461">
        <v>5255338</v>
      </c>
      <c r="S461">
        <v>6837</v>
      </c>
    </row>
    <row r="462" spans="1:19" x14ac:dyDescent="0.45">
      <c r="A462" t="s">
        <v>415</v>
      </c>
      <c r="B462" t="s">
        <v>333</v>
      </c>
      <c r="C462" t="s">
        <v>148</v>
      </c>
      <c r="D462">
        <v>0</v>
      </c>
      <c r="E462">
        <v>0</v>
      </c>
      <c r="F462">
        <v>0.20311303699825001</v>
      </c>
      <c r="G462">
        <v>5.4838569406575098E-3</v>
      </c>
      <c r="H462" t="s">
        <v>352</v>
      </c>
      <c r="K462" t="s">
        <v>199</v>
      </c>
      <c r="L462" t="s">
        <v>231</v>
      </c>
      <c r="P462">
        <v>6.21764841510071E-2</v>
      </c>
      <c r="Q462">
        <v>3.63432905419807E-3</v>
      </c>
      <c r="R462">
        <v>5255338</v>
      </c>
      <c r="S462">
        <v>6837</v>
      </c>
    </row>
    <row r="463" spans="1:19" x14ac:dyDescent="0.45">
      <c r="A463" t="s">
        <v>415</v>
      </c>
      <c r="B463" t="s">
        <v>333</v>
      </c>
      <c r="C463" t="s">
        <v>148</v>
      </c>
      <c r="D463">
        <v>0</v>
      </c>
      <c r="E463">
        <v>0</v>
      </c>
      <c r="F463">
        <v>0.20311303699825001</v>
      </c>
      <c r="G463">
        <v>5.4838569406575098E-3</v>
      </c>
      <c r="H463" t="s">
        <v>352</v>
      </c>
      <c r="K463" t="s">
        <v>199</v>
      </c>
      <c r="L463" t="s">
        <v>231</v>
      </c>
      <c r="P463">
        <v>6.21764841510071E-2</v>
      </c>
      <c r="Q463">
        <v>3.63432905419807E-3</v>
      </c>
      <c r="R463">
        <v>5255338</v>
      </c>
      <c r="S463">
        <v>6837</v>
      </c>
    </row>
    <row r="464" spans="1:19" x14ac:dyDescent="0.45">
      <c r="A464" t="s">
        <v>416</v>
      </c>
      <c r="B464" t="s">
        <v>333</v>
      </c>
      <c r="C464" t="s">
        <v>148</v>
      </c>
      <c r="D464">
        <v>0</v>
      </c>
      <c r="E464">
        <v>1</v>
      </c>
      <c r="F464">
        <v>0.24464198081895699</v>
      </c>
      <c r="G464">
        <v>1.6711659171612301E-2</v>
      </c>
      <c r="H464" t="s">
        <v>352</v>
      </c>
      <c r="K464" t="s">
        <v>199</v>
      </c>
      <c r="L464" t="s">
        <v>231</v>
      </c>
      <c r="P464">
        <v>8.3900551164302201E-2</v>
      </c>
      <c r="Q464">
        <v>1.29614790535654E-2</v>
      </c>
      <c r="R464">
        <v>995440</v>
      </c>
      <c r="S464">
        <v>853</v>
      </c>
    </row>
    <row r="465" spans="1:19" x14ac:dyDescent="0.45">
      <c r="A465" t="s">
        <v>416</v>
      </c>
      <c r="B465" t="s">
        <v>333</v>
      </c>
      <c r="C465" t="s">
        <v>148</v>
      </c>
      <c r="D465">
        <v>0</v>
      </c>
      <c r="E465">
        <v>1</v>
      </c>
      <c r="F465">
        <v>0.24464198081895699</v>
      </c>
      <c r="G465">
        <v>1.6711659171612301E-2</v>
      </c>
      <c r="H465" t="s">
        <v>352</v>
      </c>
      <c r="K465" t="s">
        <v>199</v>
      </c>
      <c r="L465" t="s">
        <v>231</v>
      </c>
      <c r="P465">
        <v>8.3900551164302201E-2</v>
      </c>
      <c r="Q465">
        <v>1.29614790535654E-2</v>
      </c>
      <c r="R465">
        <v>995440</v>
      </c>
      <c r="S465">
        <v>853</v>
      </c>
    </row>
    <row r="466" spans="1:19" x14ac:dyDescent="0.45">
      <c r="A466" t="s">
        <v>416</v>
      </c>
      <c r="B466" t="s">
        <v>333</v>
      </c>
      <c r="C466" t="s">
        <v>148</v>
      </c>
      <c r="D466">
        <v>0</v>
      </c>
      <c r="E466">
        <v>1</v>
      </c>
      <c r="F466">
        <v>0.24464198081895699</v>
      </c>
      <c r="G466">
        <v>1.6711659171612301E-2</v>
      </c>
      <c r="H466" t="s">
        <v>352</v>
      </c>
      <c r="K466" t="s">
        <v>199</v>
      </c>
      <c r="L466" t="s">
        <v>231</v>
      </c>
      <c r="P466">
        <v>8.3900551164302201E-2</v>
      </c>
      <c r="Q466">
        <v>1.29614790535654E-2</v>
      </c>
      <c r="R466">
        <v>995440</v>
      </c>
      <c r="S466">
        <v>853</v>
      </c>
    </row>
    <row r="467" spans="1:19" x14ac:dyDescent="0.45">
      <c r="A467" t="s">
        <v>416</v>
      </c>
      <c r="B467" t="s">
        <v>333</v>
      </c>
      <c r="C467" t="s">
        <v>148</v>
      </c>
      <c r="D467">
        <v>0</v>
      </c>
      <c r="E467">
        <v>1</v>
      </c>
      <c r="F467">
        <v>0.24464198081895699</v>
      </c>
      <c r="G467">
        <v>1.6711659171612301E-2</v>
      </c>
      <c r="H467" t="s">
        <v>352</v>
      </c>
      <c r="K467" t="s">
        <v>199</v>
      </c>
      <c r="L467" t="s">
        <v>231</v>
      </c>
      <c r="P467">
        <v>8.3900551164302201E-2</v>
      </c>
      <c r="Q467">
        <v>1.29614790535654E-2</v>
      </c>
      <c r="R467">
        <v>995440</v>
      </c>
      <c r="S467">
        <v>853</v>
      </c>
    </row>
    <row r="468" spans="1:19" x14ac:dyDescent="0.45">
      <c r="A468" t="s">
        <v>417</v>
      </c>
      <c r="B468" t="s">
        <v>333</v>
      </c>
      <c r="C468" t="s">
        <v>148</v>
      </c>
      <c r="D468">
        <v>0</v>
      </c>
      <c r="E468">
        <v>0</v>
      </c>
      <c r="F468">
        <v>0.18501405452926001</v>
      </c>
      <c r="G468">
        <v>5.1511184341337104E-3</v>
      </c>
      <c r="H468" t="s">
        <v>355</v>
      </c>
      <c r="K468" t="s">
        <v>202</v>
      </c>
      <c r="L468" t="s">
        <v>231</v>
      </c>
      <c r="P468">
        <v>0.394540631409597</v>
      </c>
      <c r="Q468">
        <v>6.7734225733097697E-3</v>
      </c>
      <c r="R468">
        <v>5361041</v>
      </c>
      <c r="S468">
        <v>7737</v>
      </c>
    </row>
    <row r="469" spans="1:19" x14ac:dyDescent="0.45">
      <c r="A469" t="s">
        <v>417</v>
      </c>
      <c r="B469" t="s">
        <v>333</v>
      </c>
      <c r="C469" t="s">
        <v>148</v>
      </c>
      <c r="D469">
        <v>0</v>
      </c>
      <c r="E469">
        <v>0</v>
      </c>
      <c r="F469">
        <v>0.18501405452926001</v>
      </c>
      <c r="G469">
        <v>5.1511184341337104E-3</v>
      </c>
      <c r="H469" t="s">
        <v>355</v>
      </c>
      <c r="K469" t="s">
        <v>202</v>
      </c>
      <c r="L469" t="s">
        <v>231</v>
      </c>
      <c r="P469">
        <v>0.394540631409597</v>
      </c>
      <c r="Q469">
        <v>6.7734225733097697E-3</v>
      </c>
      <c r="R469">
        <v>5361041</v>
      </c>
      <c r="S469">
        <v>7737</v>
      </c>
    </row>
    <row r="470" spans="1:19" x14ac:dyDescent="0.45">
      <c r="A470" t="s">
        <v>417</v>
      </c>
      <c r="B470" t="s">
        <v>333</v>
      </c>
      <c r="C470" t="s">
        <v>148</v>
      </c>
      <c r="D470">
        <v>0</v>
      </c>
      <c r="E470">
        <v>0</v>
      </c>
      <c r="F470">
        <v>0.18501405452926001</v>
      </c>
      <c r="G470">
        <v>5.1511184341337104E-3</v>
      </c>
      <c r="H470" t="s">
        <v>355</v>
      </c>
      <c r="K470" t="s">
        <v>202</v>
      </c>
      <c r="L470" t="s">
        <v>231</v>
      </c>
      <c r="P470">
        <v>0.394540631409597</v>
      </c>
      <c r="Q470">
        <v>6.7734225733097697E-3</v>
      </c>
      <c r="R470">
        <v>5361041</v>
      </c>
      <c r="S470">
        <v>7737</v>
      </c>
    </row>
    <row r="471" spans="1:19" x14ac:dyDescent="0.45">
      <c r="A471" t="s">
        <v>417</v>
      </c>
      <c r="B471" t="s">
        <v>333</v>
      </c>
      <c r="C471" t="s">
        <v>148</v>
      </c>
      <c r="D471">
        <v>0</v>
      </c>
      <c r="E471">
        <v>0</v>
      </c>
      <c r="F471">
        <v>0.18501405452926001</v>
      </c>
      <c r="G471">
        <v>5.1511184341337104E-3</v>
      </c>
      <c r="H471" t="s">
        <v>355</v>
      </c>
      <c r="K471" t="s">
        <v>202</v>
      </c>
      <c r="L471" t="s">
        <v>231</v>
      </c>
      <c r="P471">
        <v>0.394540631409597</v>
      </c>
      <c r="Q471">
        <v>6.7734225733097697E-3</v>
      </c>
      <c r="R471">
        <v>5361041</v>
      </c>
      <c r="S471">
        <v>7737</v>
      </c>
    </row>
    <row r="472" spans="1:19" x14ac:dyDescent="0.45">
      <c r="A472" t="s">
        <v>418</v>
      </c>
      <c r="B472" t="s">
        <v>333</v>
      </c>
      <c r="C472" t="s">
        <v>148</v>
      </c>
      <c r="D472">
        <v>0</v>
      </c>
      <c r="E472">
        <v>1</v>
      </c>
      <c r="F472">
        <v>0.202950166600883</v>
      </c>
      <c r="G472">
        <v>1.5213707571958199E-2</v>
      </c>
      <c r="H472" t="s">
        <v>355</v>
      </c>
      <c r="K472" t="s">
        <v>202</v>
      </c>
      <c r="L472" t="s">
        <v>231</v>
      </c>
      <c r="P472">
        <v>0.34632392310556498</v>
      </c>
      <c r="Q472">
        <v>1.9184629753330299E-2</v>
      </c>
      <c r="R472">
        <v>1030542</v>
      </c>
      <c r="S472">
        <v>994</v>
      </c>
    </row>
    <row r="473" spans="1:19" x14ac:dyDescent="0.45">
      <c r="A473" t="s">
        <v>418</v>
      </c>
      <c r="B473" t="s">
        <v>333</v>
      </c>
      <c r="C473" t="s">
        <v>148</v>
      </c>
      <c r="D473">
        <v>0</v>
      </c>
      <c r="E473">
        <v>1</v>
      </c>
      <c r="F473">
        <v>0.202950166600883</v>
      </c>
      <c r="G473">
        <v>1.5213707571958199E-2</v>
      </c>
      <c r="H473" t="s">
        <v>355</v>
      </c>
      <c r="K473" t="s">
        <v>202</v>
      </c>
      <c r="L473" t="s">
        <v>231</v>
      </c>
      <c r="P473">
        <v>0.34632392310556498</v>
      </c>
      <c r="Q473">
        <v>1.9184629753330299E-2</v>
      </c>
      <c r="R473">
        <v>1030542</v>
      </c>
      <c r="S473">
        <v>994</v>
      </c>
    </row>
    <row r="474" spans="1:19" x14ac:dyDescent="0.45">
      <c r="A474" t="s">
        <v>418</v>
      </c>
      <c r="B474" t="s">
        <v>333</v>
      </c>
      <c r="C474" t="s">
        <v>148</v>
      </c>
      <c r="D474">
        <v>0</v>
      </c>
      <c r="E474">
        <v>1</v>
      </c>
      <c r="F474">
        <v>0.202950166600883</v>
      </c>
      <c r="G474">
        <v>1.5213707571958199E-2</v>
      </c>
      <c r="H474" t="s">
        <v>355</v>
      </c>
      <c r="K474" t="s">
        <v>202</v>
      </c>
      <c r="L474" t="s">
        <v>231</v>
      </c>
      <c r="P474">
        <v>0.34632392310556498</v>
      </c>
      <c r="Q474">
        <v>1.9184629753330299E-2</v>
      </c>
      <c r="R474">
        <v>1030542</v>
      </c>
      <c r="S474">
        <v>994</v>
      </c>
    </row>
    <row r="475" spans="1:19" x14ac:dyDescent="0.45">
      <c r="A475" t="s">
        <v>418</v>
      </c>
      <c r="B475" t="s">
        <v>333</v>
      </c>
      <c r="C475" t="s">
        <v>148</v>
      </c>
      <c r="D475">
        <v>0</v>
      </c>
      <c r="E475">
        <v>1</v>
      </c>
      <c r="F475">
        <v>0.202950166600883</v>
      </c>
      <c r="G475">
        <v>1.5213707571958199E-2</v>
      </c>
      <c r="H475" t="s">
        <v>355</v>
      </c>
      <c r="K475" t="s">
        <v>202</v>
      </c>
      <c r="L475" t="s">
        <v>231</v>
      </c>
      <c r="P475">
        <v>0.34632392310556498</v>
      </c>
      <c r="Q475">
        <v>1.9184629753330299E-2</v>
      </c>
      <c r="R475">
        <v>1030542</v>
      </c>
      <c r="S475">
        <v>994</v>
      </c>
    </row>
    <row r="476" spans="1:19" x14ac:dyDescent="0.45">
      <c r="A476" t="s">
        <v>419</v>
      </c>
      <c r="B476" t="s">
        <v>333</v>
      </c>
      <c r="C476" t="s">
        <v>148</v>
      </c>
      <c r="D476">
        <v>0</v>
      </c>
      <c r="E476">
        <v>0</v>
      </c>
      <c r="F476">
        <v>0.24397177264964301</v>
      </c>
      <c r="G476">
        <v>5.3991373931139598E-3</v>
      </c>
      <c r="H476" t="s">
        <v>358</v>
      </c>
      <c r="K476" t="s">
        <v>199</v>
      </c>
      <c r="L476" t="s">
        <v>234</v>
      </c>
      <c r="P476">
        <v>0.124678869209859</v>
      </c>
      <c r="Q476">
        <v>4.3023142041136598E-3</v>
      </c>
      <c r="R476">
        <v>5592721</v>
      </c>
      <c r="S476">
        <v>9493</v>
      </c>
    </row>
    <row r="477" spans="1:19" x14ac:dyDescent="0.45">
      <c r="A477" t="s">
        <v>419</v>
      </c>
      <c r="B477" t="s">
        <v>333</v>
      </c>
      <c r="C477" t="s">
        <v>148</v>
      </c>
      <c r="D477">
        <v>0</v>
      </c>
      <c r="E477">
        <v>0</v>
      </c>
      <c r="F477">
        <v>0.24397177264964301</v>
      </c>
      <c r="G477">
        <v>5.3991373931139598E-3</v>
      </c>
      <c r="H477" t="s">
        <v>358</v>
      </c>
      <c r="K477" t="s">
        <v>199</v>
      </c>
      <c r="L477" t="s">
        <v>234</v>
      </c>
      <c r="P477">
        <v>0.124678869209859</v>
      </c>
      <c r="Q477">
        <v>4.3023142041136598E-3</v>
      </c>
      <c r="R477">
        <v>5592721</v>
      </c>
      <c r="S477">
        <v>9493</v>
      </c>
    </row>
    <row r="478" spans="1:19" x14ac:dyDescent="0.45">
      <c r="A478" t="s">
        <v>419</v>
      </c>
      <c r="B478" t="s">
        <v>333</v>
      </c>
      <c r="C478" t="s">
        <v>148</v>
      </c>
      <c r="D478">
        <v>0</v>
      </c>
      <c r="E478">
        <v>0</v>
      </c>
      <c r="F478">
        <v>0.24397177264964301</v>
      </c>
      <c r="G478">
        <v>5.3991373931139598E-3</v>
      </c>
      <c r="H478" t="s">
        <v>358</v>
      </c>
      <c r="K478" t="s">
        <v>199</v>
      </c>
      <c r="L478" t="s">
        <v>234</v>
      </c>
      <c r="P478">
        <v>0.124678869209859</v>
      </c>
      <c r="Q478">
        <v>4.3023142041136598E-3</v>
      </c>
      <c r="R478">
        <v>5592721</v>
      </c>
      <c r="S478">
        <v>9493</v>
      </c>
    </row>
    <row r="479" spans="1:19" x14ac:dyDescent="0.45">
      <c r="A479" t="s">
        <v>419</v>
      </c>
      <c r="B479" t="s">
        <v>333</v>
      </c>
      <c r="C479" t="s">
        <v>148</v>
      </c>
      <c r="D479">
        <v>0</v>
      </c>
      <c r="E479">
        <v>0</v>
      </c>
      <c r="F479">
        <v>0.24397177264964301</v>
      </c>
      <c r="G479">
        <v>5.3991373931139598E-3</v>
      </c>
      <c r="H479" t="s">
        <v>358</v>
      </c>
      <c r="K479" t="s">
        <v>199</v>
      </c>
      <c r="L479" t="s">
        <v>234</v>
      </c>
      <c r="P479">
        <v>0.124678869209859</v>
      </c>
      <c r="Q479">
        <v>4.3023142041136598E-3</v>
      </c>
      <c r="R479">
        <v>5592721</v>
      </c>
      <c r="S479">
        <v>9493</v>
      </c>
    </row>
    <row r="480" spans="1:19" x14ac:dyDescent="0.45">
      <c r="A480" t="s">
        <v>420</v>
      </c>
      <c r="B480" t="s">
        <v>333</v>
      </c>
      <c r="C480" t="s">
        <v>148</v>
      </c>
      <c r="D480">
        <v>0</v>
      </c>
      <c r="E480">
        <v>1</v>
      </c>
      <c r="F480">
        <v>0.27813495072024302</v>
      </c>
      <c r="G480">
        <v>1.9514149990710002E-2</v>
      </c>
      <c r="H480" t="s">
        <v>358</v>
      </c>
      <c r="K480" t="s">
        <v>199</v>
      </c>
      <c r="L480" t="s">
        <v>234</v>
      </c>
      <c r="P480">
        <v>0.13898289118037099</v>
      </c>
      <c r="Q480">
        <v>1.5396969080102799E-2</v>
      </c>
      <c r="R480">
        <v>773244</v>
      </c>
      <c r="S480">
        <v>825</v>
      </c>
    </row>
    <row r="481" spans="1:19" x14ac:dyDescent="0.45">
      <c r="A481" t="s">
        <v>420</v>
      </c>
      <c r="B481" t="s">
        <v>333</v>
      </c>
      <c r="C481" t="s">
        <v>148</v>
      </c>
      <c r="D481">
        <v>0</v>
      </c>
      <c r="E481">
        <v>1</v>
      </c>
      <c r="F481">
        <v>0.27813495072024302</v>
      </c>
      <c r="G481">
        <v>1.9514149990710002E-2</v>
      </c>
      <c r="H481" t="s">
        <v>358</v>
      </c>
      <c r="K481" t="s">
        <v>199</v>
      </c>
      <c r="L481" t="s">
        <v>234</v>
      </c>
      <c r="P481">
        <v>0.13898289118037099</v>
      </c>
      <c r="Q481">
        <v>1.5396969080102799E-2</v>
      </c>
      <c r="R481">
        <v>773244</v>
      </c>
      <c r="S481">
        <v>825</v>
      </c>
    </row>
    <row r="482" spans="1:19" x14ac:dyDescent="0.45">
      <c r="A482" t="s">
        <v>420</v>
      </c>
      <c r="B482" t="s">
        <v>333</v>
      </c>
      <c r="C482" t="s">
        <v>148</v>
      </c>
      <c r="D482">
        <v>0</v>
      </c>
      <c r="E482">
        <v>1</v>
      </c>
      <c r="F482">
        <v>0.27813495072024302</v>
      </c>
      <c r="G482">
        <v>1.9514149990710002E-2</v>
      </c>
      <c r="H482" t="s">
        <v>358</v>
      </c>
      <c r="K482" t="s">
        <v>199</v>
      </c>
      <c r="L482" t="s">
        <v>234</v>
      </c>
      <c r="P482">
        <v>0.13898289118037099</v>
      </c>
      <c r="Q482">
        <v>1.5396969080102799E-2</v>
      </c>
      <c r="R482">
        <v>773244</v>
      </c>
      <c r="S482">
        <v>825</v>
      </c>
    </row>
    <row r="483" spans="1:19" x14ac:dyDescent="0.45">
      <c r="A483" t="s">
        <v>420</v>
      </c>
      <c r="B483" t="s">
        <v>333</v>
      </c>
      <c r="C483" t="s">
        <v>148</v>
      </c>
      <c r="D483">
        <v>0</v>
      </c>
      <c r="E483">
        <v>1</v>
      </c>
      <c r="F483">
        <v>0.27813495072024302</v>
      </c>
      <c r="G483">
        <v>1.9514149990710002E-2</v>
      </c>
      <c r="H483" t="s">
        <v>358</v>
      </c>
      <c r="K483" t="s">
        <v>199</v>
      </c>
      <c r="L483" t="s">
        <v>234</v>
      </c>
      <c r="P483">
        <v>0.13898289118037099</v>
      </c>
      <c r="Q483">
        <v>1.5396969080102799E-2</v>
      </c>
      <c r="R483">
        <v>773244</v>
      </c>
      <c r="S483">
        <v>825</v>
      </c>
    </row>
    <row r="484" spans="1:19" x14ac:dyDescent="0.45">
      <c r="A484" t="s">
        <v>421</v>
      </c>
      <c r="B484" t="s">
        <v>333</v>
      </c>
      <c r="C484" t="s">
        <v>148</v>
      </c>
      <c r="D484">
        <v>0</v>
      </c>
      <c r="E484">
        <v>0</v>
      </c>
      <c r="F484">
        <v>0.19602888704705401</v>
      </c>
      <c r="G484">
        <v>4.9392736604344702E-3</v>
      </c>
      <c r="H484" t="s">
        <v>361</v>
      </c>
      <c r="K484" t="s">
        <v>202</v>
      </c>
      <c r="L484" t="s">
        <v>234</v>
      </c>
      <c r="P484">
        <v>0.43178197784858202</v>
      </c>
      <c r="Q484">
        <v>6.3502581355682E-3</v>
      </c>
      <c r="R484">
        <v>5839624</v>
      </c>
      <c r="S484">
        <v>10829</v>
      </c>
    </row>
    <row r="485" spans="1:19" x14ac:dyDescent="0.45">
      <c r="A485" t="s">
        <v>421</v>
      </c>
      <c r="B485" t="s">
        <v>333</v>
      </c>
      <c r="C485" t="s">
        <v>148</v>
      </c>
      <c r="D485">
        <v>0</v>
      </c>
      <c r="E485">
        <v>0</v>
      </c>
      <c r="F485">
        <v>0.19602888704705401</v>
      </c>
      <c r="G485">
        <v>4.9392736604344702E-3</v>
      </c>
      <c r="H485" t="s">
        <v>361</v>
      </c>
      <c r="K485" t="s">
        <v>202</v>
      </c>
      <c r="L485" t="s">
        <v>234</v>
      </c>
      <c r="P485">
        <v>0.43178197784858202</v>
      </c>
      <c r="Q485">
        <v>6.3502581355682E-3</v>
      </c>
      <c r="R485">
        <v>5839624</v>
      </c>
      <c r="S485">
        <v>10829</v>
      </c>
    </row>
    <row r="486" spans="1:19" x14ac:dyDescent="0.45">
      <c r="A486" t="s">
        <v>421</v>
      </c>
      <c r="B486" t="s">
        <v>333</v>
      </c>
      <c r="C486" t="s">
        <v>148</v>
      </c>
      <c r="D486">
        <v>0</v>
      </c>
      <c r="E486">
        <v>0</v>
      </c>
      <c r="F486">
        <v>0.19602888704705401</v>
      </c>
      <c r="G486">
        <v>4.9392736604344702E-3</v>
      </c>
      <c r="H486" t="s">
        <v>361</v>
      </c>
      <c r="K486" t="s">
        <v>202</v>
      </c>
      <c r="L486" t="s">
        <v>234</v>
      </c>
      <c r="P486">
        <v>0.43178197784858202</v>
      </c>
      <c r="Q486">
        <v>6.3502581355682E-3</v>
      </c>
      <c r="R486">
        <v>5839624</v>
      </c>
      <c r="S486">
        <v>10829</v>
      </c>
    </row>
    <row r="487" spans="1:19" x14ac:dyDescent="0.45">
      <c r="A487" t="s">
        <v>421</v>
      </c>
      <c r="B487" t="s">
        <v>333</v>
      </c>
      <c r="C487" t="s">
        <v>148</v>
      </c>
      <c r="D487">
        <v>0</v>
      </c>
      <c r="E487">
        <v>0</v>
      </c>
      <c r="F487">
        <v>0.19602888704705401</v>
      </c>
      <c r="G487">
        <v>4.9392736604344702E-3</v>
      </c>
      <c r="H487" t="s">
        <v>361</v>
      </c>
      <c r="K487" t="s">
        <v>202</v>
      </c>
      <c r="L487" t="s">
        <v>234</v>
      </c>
      <c r="P487">
        <v>0.43178197784858202</v>
      </c>
      <c r="Q487">
        <v>6.3502581355682E-3</v>
      </c>
      <c r="R487">
        <v>5839624</v>
      </c>
      <c r="S487">
        <v>10829</v>
      </c>
    </row>
    <row r="488" spans="1:19" x14ac:dyDescent="0.45">
      <c r="A488" t="s">
        <v>422</v>
      </c>
      <c r="B488" t="s">
        <v>333</v>
      </c>
      <c r="C488" t="s">
        <v>148</v>
      </c>
      <c r="D488">
        <v>0</v>
      </c>
      <c r="E488">
        <v>1</v>
      </c>
      <c r="F488">
        <v>0.20791935483870999</v>
      </c>
      <c r="G488">
        <v>1.6945762434272399E-2</v>
      </c>
      <c r="H488" t="s">
        <v>361</v>
      </c>
      <c r="K488" t="s">
        <v>202</v>
      </c>
      <c r="L488" t="s">
        <v>234</v>
      </c>
      <c r="P488">
        <v>0.357461846959237</v>
      </c>
      <c r="Q488">
        <v>2.1831236819044201E-2</v>
      </c>
      <c r="R488">
        <v>789157</v>
      </c>
      <c r="S488">
        <v>908</v>
      </c>
    </row>
    <row r="489" spans="1:19" x14ac:dyDescent="0.45">
      <c r="A489" t="s">
        <v>422</v>
      </c>
      <c r="B489" t="s">
        <v>333</v>
      </c>
      <c r="C489" t="s">
        <v>148</v>
      </c>
      <c r="D489">
        <v>0</v>
      </c>
      <c r="E489">
        <v>1</v>
      </c>
      <c r="F489">
        <v>0.20791935483870999</v>
      </c>
      <c r="G489">
        <v>1.6945762434272399E-2</v>
      </c>
      <c r="H489" t="s">
        <v>361</v>
      </c>
      <c r="K489" t="s">
        <v>202</v>
      </c>
      <c r="L489" t="s">
        <v>234</v>
      </c>
      <c r="P489">
        <v>0.357461846959237</v>
      </c>
      <c r="Q489">
        <v>2.1831236819044201E-2</v>
      </c>
      <c r="R489">
        <v>789157</v>
      </c>
      <c r="S489">
        <v>908</v>
      </c>
    </row>
    <row r="490" spans="1:19" x14ac:dyDescent="0.45">
      <c r="A490" t="s">
        <v>422</v>
      </c>
      <c r="B490" t="s">
        <v>333</v>
      </c>
      <c r="C490" t="s">
        <v>148</v>
      </c>
      <c r="D490">
        <v>0</v>
      </c>
      <c r="E490">
        <v>1</v>
      </c>
      <c r="F490">
        <v>0.20791935483870999</v>
      </c>
      <c r="G490">
        <v>1.6945762434272399E-2</v>
      </c>
      <c r="H490" t="s">
        <v>361</v>
      </c>
      <c r="K490" t="s">
        <v>202</v>
      </c>
      <c r="L490" t="s">
        <v>234</v>
      </c>
      <c r="P490">
        <v>0.357461846959237</v>
      </c>
      <c r="Q490">
        <v>2.1831236819044201E-2</v>
      </c>
      <c r="R490">
        <v>789157</v>
      </c>
      <c r="S490">
        <v>908</v>
      </c>
    </row>
    <row r="491" spans="1:19" x14ac:dyDescent="0.45">
      <c r="A491" t="s">
        <v>422</v>
      </c>
      <c r="B491" t="s">
        <v>333</v>
      </c>
      <c r="C491" t="s">
        <v>148</v>
      </c>
      <c r="D491">
        <v>0</v>
      </c>
      <c r="E491">
        <v>1</v>
      </c>
      <c r="F491">
        <v>0.20791935483870999</v>
      </c>
      <c r="G491">
        <v>1.6945762434272399E-2</v>
      </c>
      <c r="H491" t="s">
        <v>361</v>
      </c>
      <c r="K491" t="s">
        <v>202</v>
      </c>
      <c r="L491" t="s">
        <v>234</v>
      </c>
      <c r="P491">
        <v>0.357461846959237</v>
      </c>
      <c r="Q491">
        <v>2.1831236819044201E-2</v>
      </c>
      <c r="R491">
        <v>789157</v>
      </c>
      <c r="S491">
        <v>908</v>
      </c>
    </row>
    <row r="492" spans="1:19" x14ac:dyDescent="0.45">
      <c r="A492" t="s">
        <v>423</v>
      </c>
      <c r="B492" t="s">
        <v>333</v>
      </c>
      <c r="C492" t="s">
        <v>151</v>
      </c>
      <c r="D492">
        <v>0</v>
      </c>
      <c r="E492">
        <v>0</v>
      </c>
      <c r="F492">
        <v>2.4470627008321699E-2</v>
      </c>
      <c r="G492">
        <v>1.13391435817842E-2</v>
      </c>
      <c r="H492" t="s">
        <v>334</v>
      </c>
      <c r="K492" t="s">
        <v>199</v>
      </c>
      <c r="L492" t="s">
        <v>222</v>
      </c>
      <c r="P492">
        <v>0.82021231092273605</v>
      </c>
      <c r="Q492">
        <v>3.0816549256151099E-2</v>
      </c>
      <c r="R492">
        <v>646874</v>
      </c>
      <c r="S492">
        <v>806</v>
      </c>
    </row>
    <row r="493" spans="1:19" x14ac:dyDescent="0.45">
      <c r="A493" t="s">
        <v>423</v>
      </c>
      <c r="B493" t="s">
        <v>333</v>
      </c>
      <c r="C493" t="s">
        <v>151</v>
      </c>
      <c r="D493">
        <v>0</v>
      </c>
      <c r="E493">
        <v>0</v>
      </c>
      <c r="F493">
        <v>2.4470627008321699E-2</v>
      </c>
      <c r="G493">
        <v>1.13391435817842E-2</v>
      </c>
      <c r="H493" t="s">
        <v>334</v>
      </c>
      <c r="K493" t="s">
        <v>199</v>
      </c>
      <c r="L493" t="s">
        <v>222</v>
      </c>
      <c r="P493">
        <v>0.82021231092273605</v>
      </c>
      <c r="Q493">
        <v>3.0816549256151099E-2</v>
      </c>
      <c r="R493">
        <v>646874</v>
      </c>
      <c r="S493">
        <v>806</v>
      </c>
    </row>
    <row r="494" spans="1:19" x14ac:dyDescent="0.45">
      <c r="A494" t="s">
        <v>423</v>
      </c>
      <c r="B494" t="s">
        <v>333</v>
      </c>
      <c r="C494" t="s">
        <v>151</v>
      </c>
      <c r="D494">
        <v>0</v>
      </c>
      <c r="E494">
        <v>0</v>
      </c>
      <c r="F494">
        <v>2.4470627008321699E-2</v>
      </c>
      <c r="G494">
        <v>1.13391435817842E-2</v>
      </c>
      <c r="H494" t="s">
        <v>334</v>
      </c>
      <c r="K494" t="s">
        <v>199</v>
      </c>
      <c r="L494" t="s">
        <v>222</v>
      </c>
      <c r="P494">
        <v>0.82021231092273605</v>
      </c>
      <c r="Q494">
        <v>3.0816549256151099E-2</v>
      </c>
      <c r="R494">
        <v>646874</v>
      </c>
      <c r="S494">
        <v>806</v>
      </c>
    </row>
    <row r="495" spans="1:19" x14ac:dyDescent="0.45">
      <c r="A495" t="s">
        <v>423</v>
      </c>
      <c r="B495" t="s">
        <v>333</v>
      </c>
      <c r="C495" t="s">
        <v>151</v>
      </c>
      <c r="D495">
        <v>0</v>
      </c>
      <c r="E495">
        <v>0</v>
      </c>
      <c r="F495">
        <v>2.4470627008321699E-2</v>
      </c>
      <c r="G495">
        <v>1.13391435817842E-2</v>
      </c>
      <c r="H495" t="s">
        <v>334</v>
      </c>
      <c r="K495" t="s">
        <v>199</v>
      </c>
      <c r="L495" t="s">
        <v>222</v>
      </c>
      <c r="P495">
        <v>0.82021231092273605</v>
      </c>
      <c r="Q495">
        <v>3.0816549256151099E-2</v>
      </c>
      <c r="R495">
        <v>646874</v>
      </c>
      <c r="S495">
        <v>806</v>
      </c>
    </row>
    <row r="496" spans="1:19" x14ac:dyDescent="0.45">
      <c r="A496" t="s">
        <v>424</v>
      </c>
      <c r="B496" t="s">
        <v>333</v>
      </c>
      <c r="C496" t="s">
        <v>151</v>
      </c>
      <c r="D496">
        <v>0</v>
      </c>
      <c r="E496">
        <v>1</v>
      </c>
      <c r="F496">
        <v>0</v>
      </c>
      <c r="G496">
        <v>0</v>
      </c>
      <c r="H496" t="s">
        <v>334</v>
      </c>
      <c r="K496" t="s">
        <v>199</v>
      </c>
      <c r="L496" t="s">
        <v>222</v>
      </c>
      <c r="P496">
        <v>0.84385123752753699</v>
      </c>
      <c r="Q496">
        <v>0.14144018923048199</v>
      </c>
      <c r="R496">
        <v>102650</v>
      </c>
      <c r="S496">
        <v>84</v>
      </c>
    </row>
    <row r="497" spans="1:19" x14ac:dyDescent="0.45">
      <c r="A497" t="s">
        <v>424</v>
      </c>
      <c r="B497" t="s">
        <v>333</v>
      </c>
      <c r="C497" t="s">
        <v>151</v>
      </c>
      <c r="D497">
        <v>0</v>
      </c>
      <c r="E497">
        <v>1</v>
      </c>
      <c r="F497">
        <v>0</v>
      </c>
      <c r="G497">
        <v>0</v>
      </c>
      <c r="H497" t="s">
        <v>334</v>
      </c>
      <c r="K497" t="s">
        <v>199</v>
      </c>
      <c r="L497" t="s">
        <v>222</v>
      </c>
      <c r="P497">
        <v>0.84385123752753699</v>
      </c>
      <c r="Q497">
        <v>0.14144018923048199</v>
      </c>
      <c r="R497">
        <v>102650</v>
      </c>
      <c r="S497">
        <v>84</v>
      </c>
    </row>
    <row r="498" spans="1:19" x14ac:dyDescent="0.45">
      <c r="A498" t="s">
        <v>424</v>
      </c>
      <c r="B498" t="s">
        <v>333</v>
      </c>
      <c r="C498" t="s">
        <v>151</v>
      </c>
      <c r="D498">
        <v>0</v>
      </c>
      <c r="E498">
        <v>1</v>
      </c>
      <c r="F498">
        <v>0</v>
      </c>
      <c r="G498">
        <v>0</v>
      </c>
      <c r="H498" t="s">
        <v>334</v>
      </c>
      <c r="K498" t="s">
        <v>199</v>
      </c>
      <c r="L498" t="s">
        <v>222</v>
      </c>
      <c r="P498">
        <v>0.84385123752753699</v>
      </c>
      <c r="Q498">
        <v>0.14144018923048199</v>
      </c>
      <c r="R498">
        <v>102650</v>
      </c>
      <c r="S498">
        <v>84</v>
      </c>
    </row>
    <row r="499" spans="1:19" x14ac:dyDescent="0.45">
      <c r="A499" t="s">
        <v>424</v>
      </c>
      <c r="B499" t="s">
        <v>333</v>
      </c>
      <c r="C499" t="s">
        <v>151</v>
      </c>
      <c r="D499">
        <v>0</v>
      </c>
      <c r="E499">
        <v>1</v>
      </c>
      <c r="F499">
        <v>0</v>
      </c>
      <c r="G499">
        <v>0</v>
      </c>
      <c r="H499" t="s">
        <v>334</v>
      </c>
      <c r="K499" t="s">
        <v>199</v>
      </c>
      <c r="L499" t="s">
        <v>222</v>
      </c>
      <c r="P499">
        <v>0.84385123752753699</v>
      </c>
      <c r="Q499">
        <v>0.14144018923048199</v>
      </c>
      <c r="R499">
        <v>102650</v>
      </c>
      <c r="S499">
        <v>84</v>
      </c>
    </row>
    <row r="500" spans="1:19" x14ac:dyDescent="0.45">
      <c r="A500" t="s">
        <v>425</v>
      </c>
      <c r="B500" t="s">
        <v>333</v>
      </c>
      <c r="C500" t="s">
        <v>151</v>
      </c>
      <c r="D500">
        <v>0</v>
      </c>
      <c r="E500">
        <v>0</v>
      </c>
      <c r="F500">
        <v>3.9528885498749201E-2</v>
      </c>
      <c r="G500">
        <v>1.48717039048386E-2</v>
      </c>
      <c r="H500" t="s">
        <v>337</v>
      </c>
      <c r="K500" t="s">
        <v>202</v>
      </c>
      <c r="L500" t="s">
        <v>222</v>
      </c>
      <c r="P500">
        <v>0.90211246856649496</v>
      </c>
      <c r="Q500">
        <v>2.65984244698209E-2</v>
      </c>
      <c r="R500">
        <v>586562</v>
      </c>
      <c r="S500">
        <v>710</v>
      </c>
    </row>
    <row r="501" spans="1:19" x14ac:dyDescent="0.45">
      <c r="A501" t="s">
        <v>425</v>
      </c>
      <c r="B501" t="s">
        <v>333</v>
      </c>
      <c r="C501" t="s">
        <v>151</v>
      </c>
      <c r="D501">
        <v>0</v>
      </c>
      <c r="E501">
        <v>0</v>
      </c>
      <c r="F501">
        <v>3.9528885498749201E-2</v>
      </c>
      <c r="G501">
        <v>1.48717039048386E-2</v>
      </c>
      <c r="H501" t="s">
        <v>337</v>
      </c>
      <c r="K501" t="s">
        <v>202</v>
      </c>
      <c r="L501" t="s">
        <v>222</v>
      </c>
      <c r="P501">
        <v>0.90211246856649496</v>
      </c>
      <c r="Q501">
        <v>2.65984244698209E-2</v>
      </c>
      <c r="R501">
        <v>586562</v>
      </c>
      <c r="S501">
        <v>710</v>
      </c>
    </row>
    <row r="502" spans="1:19" x14ac:dyDescent="0.45">
      <c r="A502" t="s">
        <v>425</v>
      </c>
      <c r="B502" t="s">
        <v>333</v>
      </c>
      <c r="C502" t="s">
        <v>151</v>
      </c>
      <c r="D502">
        <v>0</v>
      </c>
      <c r="E502">
        <v>0</v>
      </c>
      <c r="F502">
        <v>3.9528885498749201E-2</v>
      </c>
      <c r="G502">
        <v>1.48717039048386E-2</v>
      </c>
      <c r="H502" t="s">
        <v>337</v>
      </c>
      <c r="K502" t="s">
        <v>202</v>
      </c>
      <c r="L502" t="s">
        <v>222</v>
      </c>
      <c r="P502">
        <v>0.90211246856649496</v>
      </c>
      <c r="Q502">
        <v>2.65984244698209E-2</v>
      </c>
      <c r="R502">
        <v>586562</v>
      </c>
      <c r="S502">
        <v>710</v>
      </c>
    </row>
    <row r="503" spans="1:19" x14ac:dyDescent="0.45">
      <c r="A503" t="s">
        <v>425</v>
      </c>
      <c r="B503" t="s">
        <v>333</v>
      </c>
      <c r="C503" t="s">
        <v>151</v>
      </c>
      <c r="D503">
        <v>0</v>
      </c>
      <c r="E503">
        <v>0</v>
      </c>
      <c r="F503">
        <v>3.9528885498749201E-2</v>
      </c>
      <c r="G503">
        <v>1.48717039048386E-2</v>
      </c>
      <c r="H503" t="s">
        <v>337</v>
      </c>
      <c r="K503" t="s">
        <v>202</v>
      </c>
      <c r="L503" t="s">
        <v>222</v>
      </c>
      <c r="P503">
        <v>0.90211246856649496</v>
      </c>
      <c r="Q503">
        <v>2.65984244698209E-2</v>
      </c>
      <c r="R503">
        <v>586562</v>
      </c>
      <c r="S503">
        <v>710</v>
      </c>
    </row>
    <row r="504" spans="1:19" x14ac:dyDescent="0.45">
      <c r="A504" t="s">
        <v>426</v>
      </c>
      <c r="B504" t="s">
        <v>333</v>
      </c>
      <c r="C504" t="s">
        <v>151</v>
      </c>
      <c r="D504">
        <v>0</v>
      </c>
      <c r="E504">
        <v>1</v>
      </c>
      <c r="F504">
        <v>9.4698876027512202E-2</v>
      </c>
      <c r="G504">
        <v>9.0729567129003805E-2</v>
      </c>
      <c r="H504" t="s">
        <v>337</v>
      </c>
      <c r="K504" t="s">
        <v>202</v>
      </c>
      <c r="L504" t="s">
        <v>222</v>
      </c>
      <c r="P504">
        <v>0.90575211309746395</v>
      </c>
      <c r="Q504">
        <v>9.0975533797764102E-2</v>
      </c>
      <c r="R504">
        <v>128972</v>
      </c>
      <c r="S504">
        <v>93</v>
      </c>
    </row>
    <row r="505" spans="1:19" x14ac:dyDescent="0.45">
      <c r="A505" t="s">
        <v>426</v>
      </c>
      <c r="B505" t="s">
        <v>333</v>
      </c>
      <c r="C505" t="s">
        <v>151</v>
      </c>
      <c r="D505">
        <v>0</v>
      </c>
      <c r="E505">
        <v>1</v>
      </c>
      <c r="F505">
        <v>9.4698876027512202E-2</v>
      </c>
      <c r="G505">
        <v>9.0729567129003805E-2</v>
      </c>
      <c r="H505" t="s">
        <v>337</v>
      </c>
      <c r="K505" t="s">
        <v>202</v>
      </c>
      <c r="L505" t="s">
        <v>222</v>
      </c>
      <c r="P505">
        <v>0.90575211309746395</v>
      </c>
      <c r="Q505">
        <v>9.0975533797764102E-2</v>
      </c>
      <c r="R505">
        <v>128972</v>
      </c>
      <c r="S505">
        <v>93</v>
      </c>
    </row>
    <row r="506" spans="1:19" x14ac:dyDescent="0.45">
      <c r="A506" t="s">
        <v>426</v>
      </c>
      <c r="B506" t="s">
        <v>333</v>
      </c>
      <c r="C506" t="s">
        <v>151</v>
      </c>
      <c r="D506">
        <v>0</v>
      </c>
      <c r="E506">
        <v>1</v>
      </c>
      <c r="F506">
        <v>9.4698876027512202E-2</v>
      </c>
      <c r="G506">
        <v>9.0729567129003805E-2</v>
      </c>
      <c r="H506" t="s">
        <v>337</v>
      </c>
      <c r="K506" t="s">
        <v>202</v>
      </c>
      <c r="L506" t="s">
        <v>222</v>
      </c>
      <c r="P506">
        <v>0.90575211309746395</v>
      </c>
      <c r="Q506">
        <v>9.0975533797764102E-2</v>
      </c>
      <c r="R506">
        <v>128972</v>
      </c>
      <c r="S506">
        <v>93</v>
      </c>
    </row>
    <row r="507" spans="1:19" x14ac:dyDescent="0.45">
      <c r="A507" t="s">
        <v>426</v>
      </c>
      <c r="B507" t="s">
        <v>333</v>
      </c>
      <c r="C507" t="s">
        <v>151</v>
      </c>
      <c r="D507">
        <v>0</v>
      </c>
      <c r="E507">
        <v>1</v>
      </c>
      <c r="F507">
        <v>9.4698876027512202E-2</v>
      </c>
      <c r="G507">
        <v>9.0729567129003805E-2</v>
      </c>
      <c r="H507" t="s">
        <v>337</v>
      </c>
      <c r="K507" t="s">
        <v>202</v>
      </c>
      <c r="L507" t="s">
        <v>222</v>
      </c>
      <c r="P507">
        <v>0.90575211309746395</v>
      </c>
      <c r="Q507">
        <v>9.0975533797764102E-2</v>
      </c>
      <c r="R507">
        <v>128972</v>
      </c>
      <c r="S507">
        <v>93</v>
      </c>
    </row>
    <row r="508" spans="1:19" x14ac:dyDescent="0.45">
      <c r="A508" t="s">
        <v>427</v>
      </c>
      <c r="B508" t="s">
        <v>333</v>
      </c>
      <c r="C508" t="s">
        <v>151</v>
      </c>
      <c r="D508">
        <v>0</v>
      </c>
      <c r="E508">
        <v>0</v>
      </c>
      <c r="F508">
        <v>0.14282784517619901</v>
      </c>
      <c r="G508">
        <v>1.3054263676915E-2</v>
      </c>
      <c r="H508" t="s">
        <v>340</v>
      </c>
      <c r="K508" t="s">
        <v>199</v>
      </c>
      <c r="L508" t="s">
        <v>225</v>
      </c>
      <c r="P508">
        <v>0.27876543472689702</v>
      </c>
      <c r="Q508">
        <v>1.5441309185025001E-2</v>
      </c>
      <c r="R508">
        <v>2293652</v>
      </c>
      <c r="S508">
        <v>2071</v>
      </c>
    </row>
    <row r="509" spans="1:19" x14ac:dyDescent="0.45">
      <c r="A509" t="s">
        <v>427</v>
      </c>
      <c r="B509" t="s">
        <v>333</v>
      </c>
      <c r="C509" t="s">
        <v>151</v>
      </c>
      <c r="D509">
        <v>0</v>
      </c>
      <c r="E509">
        <v>0</v>
      </c>
      <c r="F509">
        <v>0.14282784517619901</v>
      </c>
      <c r="G509">
        <v>1.3054263676915E-2</v>
      </c>
      <c r="H509" t="s">
        <v>340</v>
      </c>
      <c r="K509" t="s">
        <v>199</v>
      </c>
      <c r="L509" t="s">
        <v>225</v>
      </c>
      <c r="P509">
        <v>0.27876543472689702</v>
      </c>
      <c r="Q509">
        <v>1.5441309185025001E-2</v>
      </c>
      <c r="R509">
        <v>2293652</v>
      </c>
      <c r="S509">
        <v>2071</v>
      </c>
    </row>
    <row r="510" spans="1:19" x14ac:dyDescent="0.45">
      <c r="A510" t="s">
        <v>427</v>
      </c>
      <c r="B510" t="s">
        <v>333</v>
      </c>
      <c r="C510" t="s">
        <v>151</v>
      </c>
      <c r="D510">
        <v>0</v>
      </c>
      <c r="E510">
        <v>0</v>
      </c>
      <c r="F510">
        <v>0.14282784517619901</v>
      </c>
      <c r="G510">
        <v>1.3054263676915E-2</v>
      </c>
      <c r="H510" t="s">
        <v>340</v>
      </c>
      <c r="K510" t="s">
        <v>199</v>
      </c>
      <c r="L510" t="s">
        <v>225</v>
      </c>
      <c r="P510">
        <v>0.27876543472689702</v>
      </c>
      <c r="Q510">
        <v>1.5441309185025001E-2</v>
      </c>
      <c r="R510">
        <v>2293652</v>
      </c>
      <c r="S510">
        <v>2071</v>
      </c>
    </row>
    <row r="511" spans="1:19" x14ac:dyDescent="0.45">
      <c r="A511" t="s">
        <v>427</v>
      </c>
      <c r="B511" t="s">
        <v>333</v>
      </c>
      <c r="C511" t="s">
        <v>151</v>
      </c>
      <c r="D511">
        <v>0</v>
      </c>
      <c r="E511">
        <v>0</v>
      </c>
      <c r="F511">
        <v>0.14282784517619901</v>
      </c>
      <c r="G511">
        <v>1.3054263676915E-2</v>
      </c>
      <c r="H511" t="s">
        <v>340</v>
      </c>
      <c r="K511" t="s">
        <v>199</v>
      </c>
      <c r="L511" t="s">
        <v>225</v>
      </c>
      <c r="P511">
        <v>0.27876543472689702</v>
      </c>
      <c r="Q511">
        <v>1.5441309185025001E-2</v>
      </c>
      <c r="R511">
        <v>2293652</v>
      </c>
      <c r="S511">
        <v>2071</v>
      </c>
    </row>
    <row r="512" spans="1:19" x14ac:dyDescent="0.45">
      <c r="A512" t="s">
        <v>428</v>
      </c>
      <c r="B512" t="s">
        <v>333</v>
      </c>
      <c r="C512" t="s">
        <v>151</v>
      </c>
      <c r="D512">
        <v>0</v>
      </c>
      <c r="E512">
        <v>1</v>
      </c>
      <c r="F512">
        <v>0.233560655084872</v>
      </c>
      <c r="G512">
        <v>4.4981456582214599E-2</v>
      </c>
      <c r="H512" t="s">
        <v>340</v>
      </c>
      <c r="K512" t="s">
        <v>199</v>
      </c>
      <c r="L512" t="s">
        <v>225</v>
      </c>
      <c r="P512">
        <v>0.24171415461123999</v>
      </c>
      <c r="Q512">
        <v>4.8454143980983702E-2</v>
      </c>
      <c r="R512">
        <v>440472</v>
      </c>
      <c r="S512">
        <v>253</v>
      </c>
    </row>
    <row r="513" spans="1:19" x14ac:dyDescent="0.45">
      <c r="A513" t="s">
        <v>428</v>
      </c>
      <c r="B513" t="s">
        <v>333</v>
      </c>
      <c r="C513" t="s">
        <v>151</v>
      </c>
      <c r="D513">
        <v>0</v>
      </c>
      <c r="E513">
        <v>1</v>
      </c>
      <c r="F513">
        <v>0.233560655084872</v>
      </c>
      <c r="G513">
        <v>4.4981456582214599E-2</v>
      </c>
      <c r="H513" t="s">
        <v>340</v>
      </c>
      <c r="K513" t="s">
        <v>199</v>
      </c>
      <c r="L513" t="s">
        <v>225</v>
      </c>
      <c r="P513">
        <v>0.24171415461123999</v>
      </c>
      <c r="Q513">
        <v>4.8454143980983702E-2</v>
      </c>
      <c r="R513">
        <v>440472</v>
      </c>
      <c r="S513">
        <v>253</v>
      </c>
    </row>
    <row r="514" spans="1:19" x14ac:dyDescent="0.45">
      <c r="A514" t="s">
        <v>428</v>
      </c>
      <c r="B514" t="s">
        <v>333</v>
      </c>
      <c r="C514" t="s">
        <v>151</v>
      </c>
      <c r="D514">
        <v>0</v>
      </c>
      <c r="E514">
        <v>1</v>
      </c>
      <c r="F514">
        <v>0.233560655084872</v>
      </c>
      <c r="G514">
        <v>4.4981456582214599E-2</v>
      </c>
      <c r="H514" t="s">
        <v>340</v>
      </c>
      <c r="K514" t="s">
        <v>199</v>
      </c>
      <c r="L514" t="s">
        <v>225</v>
      </c>
      <c r="P514">
        <v>0.24171415461123999</v>
      </c>
      <c r="Q514">
        <v>4.8454143980983702E-2</v>
      </c>
      <c r="R514">
        <v>440472</v>
      </c>
      <c r="S514">
        <v>253</v>
      </c>
    </row>
    <row r="515" spans="1:19" x14ac:dyDescent="0.45">
      <c r="A515" t="s">
        <v>428</v>
      </c>
      <c r="B515" t="s">
        <v>333</v>
      </c>
      <c r="C515" t="s">
        <v>151</v>
      </c>
      <c r="D515">
        <v>0</v>
      </c>
      <c r="E515">
        <v>1</v>
      </c>
      <c r="F515">
        <v>0.233560655084872</v>
      </c>
      <c r="G515">
        <v>4.4981456582214599E-2</v>
      </c>
      <c r="H515" t="s">
        <v>340</v>
      </c>
      <c r="K515" t="s">
        <v>199</v>
      </c>
      <c r="L515" t="s">
        <v>225</v>
      </c>
      <c r="P515">
        <v>0.24171415461123999</v>
      </c>
      <c r="Q515">
        <v>4.8454143980983702E-2</v>
      </c>
      <c r="R515">
        <v>440472</v>
      </c>
      <c r="S515">
        <v>253</v>
      </c>
    </row>
    <row r="516" spans="1:19" x14ac:dyDescent="0.45">
      <c r="A516" t="s">
        <v>429</v>
      </c>
      <c r="B516" t="s">
        <v>333</v>
      </c>
      <c r="C516" t="s">
        <v>151</v>
      </c>
      <c r="D516">
        <v>0</v>
      </c>
      <c r="E516">
        <v>0</v>
      </c>
      <c r="F516">
        <v>0.13405673913317201</v>
      </c>
      <c r="G516">
        <v>1.10886370153648E-2</v>
      </c>
      <c r="H516" t="s">
        <v>343</v>
      </c>
      <c r="K516" t="s">
        <v>202</v>
      </c>
      <c r="L516" t="s">
        <v>225</v>
      </c>
      <c r="P516">
        <v>0.383756651171418</v>
      </c>
      <c r="Q516">
        <v>1.65784162289862E-2</v>
      </c>
      <c r="R516">
        <v>2218235</v>
      </c>
      <c r="S516">
        <v>1999</v>
      </c>
    </row>
    <row r="517" spans="1:19" x14ac:dyDescent="0.45">
      <c r="A517" t="s">
        <v>429</v>
      </c>
      <c r="B517" t="s">
        <v>333</v>
      </c>
      <c r="C517" t="s">
        <v>151</v>
      </c>
      <c r="D517">
        <v>0</v>
      </c>
      <c r="E517">
        <v>0</v>
      </c>
      <c r="F517">
        <v>0.13405673913317201</v>
      </c>
      <c r="G517">
        <v>1.10886370153648E-2</v>
      </c>
      <c r="H517" t="s">
        <v>343</v>
      </c>
      <c r="K517" t="s">
        <v>202</v>
      </c>
      <c r="L517" t="s">
        <v>225</v>
      </c>
      <c r="P517">
        <v>0.383756651171418</v>
      </c>
      <c r="Q517">
        <v>1.65784162289862E-2</v>
      </c>
      <c r="R517">
        <v>2218235</v>
      </c>
      <c r="S517">
        <v>1999</v>
      </c>
    </row>
    <row r="518" spans="1:19" x14ac:dyDescent="0.45">
      <c r="A518" t="s">
        <v>429</v>
      </c>
      <c r="B518" t="s">
        <v>333</v>
      </c>
      <c r="C518" t="s">
        <v>151</v>
      </c>
      <c r="D518">
        <v>0</v>
      </c>
      <c r="E518">
        <v>0</v>
      </c>
      <c r="F518">
        <v>0.13405673913317201</v>
      </c>
      <c r="G518">
        <v>1.10886370153648E-2</v>
      </c>
      <c r="H518" t="s">
        <v>343</v>
      </c>
      <c r="K518" t="s">
        <v>202</v>
      </c>
      <c r="L518" t="s">
        <v>225</v>
      </c>
      <c r="P518">
        <v>0.383756651171418</v>
      </c>
      <c r="Q518">
        <v>1.65784162289862E-2</v>
      </c>
      <c r="R518">
        <v>2218235</v>
      </c>
      <c r="S518">
        <v>1999</v>
      </c>
    </row>
    <row r="519" spans="1:19" x14ac:dyDescent="0.45">
      <c r="A519" t="s">
        <v>429</v>
      </c>
      <c r="B519" t="s">
        <v>333</v>
      </c>
      <c r="C519" t="s">
        <v>151</v>
      </c>
      <c r="D519">
        <v>0</v>
      </c>
      <c r="E519">
        <v>0</v>
      </c>
      <c r="F519">
        <v>0.13405673913317201</v>
      </c>
      <c r="G519">
        <v>1.10886370153648E-2</v>
      </c>
      <c r="H519" t="s">
        <v>343</v>
      </c>
      <c r="K519" t="s">
        <v>202</v>
      </c>
      <c r="L519" t="s">
        <v>225</v>
      </c>
      <c r="P519">
        <v>0.383756651171418</v>
      </c>
      <c r="Q519">
        <v>1.65784162289862E-2</v>
      </c>
      <c r="R519">
        <v>2218235</v>
      </c>
      <c r="S519">
        <v>1999</v>
      </c>
    </row>
    <row r="520" spans="1:19" x14ac:dyDescent="0.45">
      <c r="A520" t="s">
        <v>430</v>
      </c>
      <c r="B520" t="s">
        <v>333</v>
      </c>
      <c r="C520" t="s">
        <v>151</v>
      </c>
      <c r="D520">
        <v>0</v>
      </c>
      <c r="E520">
        <v>1</v>
      </c>
      <c r="F520">
        <v>0.23124590120053001</v>
      </c>
      <c r="G520">
        <v>4.1743470460109802E-2</v>
      </c>
      <c r="H520" t="s">
        <v>343</v>
      </c>
      <c r="K520" t="s">
        <v>202</v>
      </c>
      <c r="L520" t="s">
        <v>225</v>
      </c>
      <c r="P520">
        <v>0.422168832459417</v>
      </c>
      <c r="Q520">
        <v>5.8432671569318001E-2</v>
      </c>
      <c r="R520">
        <v>403286</v>
      </c>
      <c r="S520">
        <v>227</v>
      </c>
    </row>
    <row r="521" spans="1:19" x14ac:dyDescent="0.45">
      <c r="A521" t="s">
        <v>430</v>
      </c>
      <c r="B521" t="s">
        <v>333</v>
      </c>
      <c r="C521" t="s">
        <v>151</v>
      </c>
      <c r="D521">
        <v>0</v>
      </c>
      <c r="E521">
        <v>1</v>
      </c>
      <c r="F521">
        <v>0.23124590120053001</v>
      </c>
      <c r="G521">
        <v>4.1743470460109802E-2</v>
      </c>
      <c r="H521" t="s">
        <v>343</v>
      </c>
      <c r="K521" t="s">
        <v>202</v>
      </c>
      <c r="L521" t="s">
        <v>225</v>
      </c>
      <c r="P521">
        <v>0.422168832459417</v>
      </c>
      <c r="Q521">
        <v>5.8432671569318001E-2</v>
      </c>
      <c r="R521">
        <v>403286</v>
      </c>
      <c r="S521">
        <v>227</v>
      </c>
    </row>
    <row r="522" spans="1:19" x14ac:dyDescent="0.45">
      <c r="A522" t="s">
        <v>430</v>
      </c>
      <c r="B522" t="s">
        <v>333</v>
      </c>
      <c r="C522" t="s">
        <v>151</v>
      </c>
      <c r="D522">
        <v>0</v>
      </c>
      <c r="E522">
        <v>1</v>
      </c>
      <c r="F522">
        <v>0.23124590120053001</v>
      </c>
      <c r="G522">
        <v>4.1743470460109802E-2</v>
      </c>
      <c r="H522" t="s">
        <v>343</v>
      </c>
      <c r="K522" t="s">
        <v>202</v>
      </c>
      <c r="L522" t="s">
        <v>225</v>
      </c>
      <c r="P522">
        <v>0.422168832459417</v>
      </c>
      <c r="Q522">
        <v>5.8432671569318001E-2</v>
      </c>
      <c r="R522">
        <v>403286</v>
      </c>
      <c r="S522">
        <v>227</v>
      </c>
    </row>
    <row r="523" spans="1:19" x14ac:dyDescent="0.45">
      <c r="A523" t="s">
        <v>430</v>
      </c>
      <c r="B523" t="s">
        <v>333</v>
      </c>
      <c r="C523" t="s">
        <v>151</v>
      </c>
      <c r="D523">
        <v>0</v>
      </c>
      <c r="E523">
        <v>1</v>
      </c>
      <c r="F523">
        <v>0.23124590120053001</v>
      </c>
      <c r="G523">
        <v>4.1743470460109802E-2</v>
      </c>
      <c r="H523" t="s">
        <v>343</v>
      </c>
      <c r="K523" t="s">
        <v>202</v>
      </c>
      <c r="L523" t="s">
        <v>225</v>
      </c>
      <c r="P523">
        <v>0.422168832459417</v>
      </c>
      <c r="Q523">
        <v>5.8432671569318001E-2</v>
      </c>
      <c r="R523">
        <v>403286</v>
      </c>
      <c r="S523">
        <v>227</v>
      </c>
    </row>
    <row r="524" spans="1:19" x14ac:dyDescent="0.45">
      <c r="A524" t="s">
        <v>431</v>
      </c>
      <c r="B524" t="s">
        <v>333</v>
      </c>
      <c r="C524" t="s">
        <v>151</v>
      </c>
      <c r="D524">
        <v>0</v>
      </c>
      <c r="E524">
        <v>0</v>
      </c>
      <c r="F524">
        <v>0.26344511527755599</v>
      </c>
      <c r="G524">
        <v>8.7045049771060107E-3</v>
      </c>
      <c r="H524" t="s">
        <v>346</v>
      </c>
      <c r="K524" t="s">
        <v>199</v>
      </c>
      <c r="L524" t="s">
        <v>228</v>
      </c>
      <c r="P524">
        <v>6.4003583320928495E-2</v>
      </c>
      <c r="Q524">
        <v>5.2317902922903404E-3</v>
      </c>
      <c r="R524">
        <v>3679265</v>
      </c>
      <c r="S524">
        <v>3375</v>
      </c>
    </row>
    <row r="525" spans="1:19" x14ac:dyDescent="0.45">
      <c r="A525" t="s">
        <v>431</v>
      </c>
      <c r="B525" t="s">
        <v>333</v>
      </c>
      <c r="C525" t="s">
        <v>151</v>
      </c>
      <c r="D525">
        <v>0</v>
      </c>
      <c r="E525">
        <v>0</v>
      </c>
      <c r="F525">
        <v>0.26344511527755599</v>
      </c>
      <c r="G525">
        <v>8.7045049771060107E-3</v>
      </c>
      <c r="H525" t="s">
        <v>346</v>
      </c>
      <c r="K525" t="s">
        <v>199</v>
      </c>
      <c r="L525" t="s">
        <v>228</v>
      </c>
      <c r="P525">
        <v>6.4003583320928495E-2</v>
      </c>
      <c r="Q525">
        <v>5.2317902922903404E-3</v>
      </c>
      <c r="R525">
        <v>3679265</v>
      </c>
      <c r="S525">
        <v>3375</v>
      </c>
    </row>
    <row r="526" spans="1:19" x14ac:dyDescent="0.45">
      <c r="A526" t="s">
        <v>431</v>
      </c>
      <c r="B526" t="s">
        <v>333</v>
      </c>
      <c r="C526" t="s">
        <v>151</v>
      </c>
      <c r="D526">
        <v>0</v>
      </c>
      <c r="E526">
        <v>0</v>
      </c>
      <c r="F526">
        <v>0.26344511527755599</v>
      </c>
      <c r="G526">
        <v>8.7045049771060107E-3</v>
      </c>
      <c r="H526" t="s">
        <v>346</v>
      </c>
      <c r="K526" t="s">
        <v>199</v>
      </c>
      <c r="L526" t="s">
        <v>228</v>
      </c>
      <c r="P526">
        <v>6.4003583320928495E-2</v>
      </c>
      <c r="Q526">
        <v>5.2317902922903404E-3</v>
      </c>
      <c r="R526">
        <v>3679265</v>
      </c>
      <c r="S526">
        <v>3375</v>
      </c>
    </row>
    <row r="527" spans="1:19" x14ac:dyDescent="0.45">
      <c r="A527" t="s">
        <v>431</v>
      </c>
      <c r="B527" t="s">
        <v>333</v>
      </c>
      <c r="C527" t="s">
        <v>151</v>
      </c>
      <c r="D527">
        <v>0</v>
      </c>
      <c r="E527">
        <v>0</v>
      </c>
      <c r="F527">
        <v>0.26344511527755599</v>
      </c>
      <c r="G527">
        <v>8.7045049771060107E-3</v>
      </c>
      <c r="H527" t="s">
        <v>346</v>
      </c>
      <c r="K527" t="s">
        <v>199</v>
      </c>
      <c r="L527" t="s">
        <v>228</v>
      </c>
      <c r="P527">
        <v>6.4003583320928495E-2</v>
      </c>
      <c r="Q527">
        <v>5.2317902922903404E-3</v>
      </c>
      <c r="R527">
        <v>3679265</v>
      </c>
      <c r="S527">
        <v>3375</v>
      </c>
    </row>
    <row r="528" spans="1:19" x14ac:dyDescent="0.45">
      <c r="A528" t="s">
        <v>432</v>
      </c>
      <c r="B528" t="s">
        <v>333</v>
      </c>
      <c r="C528" t="s">
        <v>151</v>
      </c>
      <c r="D528">
        <v>0</v>
      </c>
      <c r="E528">
        <v>1</v>
      </c>
      <c r="F528">
        <v>0.38364774412967201</v>
      </c>
      <c r="G528">
        <v>2.5937454115776401E-2</v>
      </c>
      <c r="H528" t="s">
        <v>346</v>
      </c>
      <c r="K528" t="s">
        <v>199</v>
      </c>
      <c r="L528" t="s">
        <v>228</v>
      </c>
      <c r="P528">
        <v>4.9153616526235303E-2</v>
      </c>
      <c r="Q528">
        <v>1.3912736314018201E-2</v>
      </c>
      <c r="R528">
        <v>820521</v>
      </c>
      <c r="S528">
        <v>464</v>
      </c>
    </row>
    <row r="529" spans="1:19" x14ac:dyDescent="0.45">
      <c r="A529" t="s">
        <v>432</v>
      </c>
      <c r="B529" t="s">
        <v>333</v>
      </c>
      <c r="C529" t="s">
        <v>151</v>
      </c>
      <c r="D529">
        <v>0</v>
      </c>
      <c r="E529">
        <v>1</v>
      </c>
      <c r="F529">
        <v>0.38364774412967201</v>
      </c>
      <c r="G529">
        <v>2.5937454115776401E-2</v>
      </c>
      <c r="H529" t="s">
        <v>346</v>
      </c>
      <c r="K529" t="s">
        <v>199</v>
      </c>
      <c r="L529" t="s">
        <v>228</v>
      </c>
      <c r="P529">
        <v>4.9153616526235303E-2</v>
      </c>
      <c r="Q529">
        <v>1.3912736314018201E-2</v>
      </c>
      <c r="R529">
        <v>820521</v>
      </c>
      <c r="S529">
        <v>464</v>
      </c>
    </row>
    <row r="530" spans="1:19" x14ac:dyDescent="0.45">
      <c r="A530" t="s">
        <v>432</v>
      </c>
      <c r="B530" t="s">
        <v>333</v>
      </c>
      <c r="C530" t="s">
        <v>151</v>
      </c>
      <c r="D530">
        <v>0</v>
      </c>
      <c r="E530">
        <v>1</v>
      </c>
      <c r="F530">
        <v>0.38364774412967201</v>
      </c>
      <c r="G530">
        <v>2.5937454115776401E-2</v>
      </c>
      <c r="H530" t="s">
        <v>346</v>
      </c>
      <c r="K530" t="s">
        <v>199</v>
      </c>
      <c r="L530" t="s">
        <v>228</v>
      </c>
      <c r="P530">
        <v>4.9153616526235303E-2</v>
      </c>
      <c r="Q530">
        <v>1.3912736314018201E-2</v>
      </c>
      <c r="R530">
        <v>820521</v>
      </c>
      <c r="S530">
        <v>464</v>
      </c>
    </row>
    <row r="531" spans="1:19" x14ac:dyDescent="0.45">
      <c r="A531" t="s">
        <v>432</v>
      </c>
      <c r="B531" t="s">
        <v>333</v>
      </c>
      <c r="C531" t="s">
        <v>151</v>
      </c>
      <c r="D531">
        <v>0</v>
      </c>
      <c r="E531">
        <v>1</v>
      </c>
      <c r="F531">
        <v>0.38364774412967201</v>
      </c>
      <c r="G531">
        <v>2.5937454115776401E-2</v>
      </c>
      <c r="H531" t="s">
        <v>346</v>
      </c>
      <c r="K531" t="s">
        <v>199</v>
      </c>
      <c r="L531" t="s">
        <v>228</v>
      </c>
      <c r="P531">
        <v>4.9153616526235303E-2</v>
      </c>
      <c r="Q531">
        <v>1.3912736314018201E-2</v>
      </c>
      <c r="R531">
        <v>820521</v>
      </c>
      <c r="S531">
        <v>464</v>
      </c>
    </row>
    <row r="532" spans="1:19" x14ac:dyDescent="0.45">
      <c r="A532" t="s">
        <v>433</v>
      </c>
      <c r="B532" t="s">
        <v>333</v>
      </c>
      <c r="C532" t="s">
        <v>151</v>
      </c>
      <c r="D532">
        <v>0</v>
      </c>
      <c r="E532">
        <v>0</v>
      </c>
      <c r="F532">
        <v>0.29620006217032102</v>
      </c>
      <c r="G532">
        <v>9.0507632891859806E-3</v>
      </c>
      <c r="H532" t="s">
        <v>349</v>
      </c>
      <c r="K532" t="s">
        <v>202</v>
      </c>
      <c r="L532" t="s">
        <v>228</v>
      </c>
      <c r="P532">
        <v>0.29667162329347502</v>
      </c>
      <c r="Q532">
        <v>9.3735511767994491E-3</v>
      </c>
      <c r="R532">
        <v>3632478</v>
      </c>
      <c r="S532">
        <v>3731</v>
      </c>
    </row>
    <row r="533" spans="1:19" x14ac:dyDescent="0.45">
      <c r="A533" t="s">
        <v>433</v>
      </c>
      <c r="B533" t="s">
        <v>333</v>
      </c>
      <c r="C533" t="s">
        <v>151</v>
      </c>
      <c r="D533">
        <v>0</v>
      </c>
      <c r="E533">
        <v>0</v>
      </c>
      <c r="F533">
        <v>0.29620006217032102</v>
      </c>
      <c r="G533">
        <v>9.0507632891859806E-3</v>
      </c>
      <c r="H533" t="s">
        <v>349</v>
      </c>
      <c r="K533" t="s">
        <v>202</v>
      </c>
      <c r="L533" t="s">
        <v>228</v>
      </c>
      <c r="P533">
        <v>0.29667162329347502</v>
      </c>
      <c r="Q533">
        <v>9.3735511767994491E-3</v>
      </c>
      <c r="R533">
        <v>3632478</v>
      </c>
      <c r="S533">
        <v>3731</v>
      </c>
    </row>
    <row r="534" spans="1:19" x14ac:dyDescent="0.45">
      <c r="A534" t="s">
        <v>433</v>
      </c>
      <c r="B534" t="s">
        <v>333</v>
      </c>
      <c r="C534" t="s">
        <v>151</v>
      </c>
      <c r="D534">
        <v>0</v>
      </c>
      <c r="E534">
        <v>0</v>
      </c>
      <c r="F534">
        <v>0.29620006217032102</v>
      </c>
      <c r="G534">
        <v>9.0507632891859806E-3</v>
      </c>
      <c r="H534" t="s">
        <v>349</v>
      </c>
      <c r="K534" t="s">
        <v>202</v>
      </c>
      <c r="L534" t="s">
        <v>228</v>
      </c>
      <c r="P534">
        <v>0.29667162329347502</v>
      </c>
      <c r="Q534">
        <v>9.3735511767994491E-3</v>
      </c>
      <c r="R534">
        <v>3632478</v>
      </c>
      <c r="S534">
        <v>3731</v>
      </c>
    </row>
    <row r="535" spans="1:19" x14ac:dyDescent="0.45">
      <c r="A535" t="s">
        <v>433</v>
      </c>
      <c r="B535" t="s">
        <v>333</v>
      </c>
      <c r="C535" t="s">
        <v>151</v>
      </c>
      <c r="D535">
        <v>0</v>
      </c>
      <c r="E535">
        <v>0</v>
      </c>
      <c r="F535">
        <v>0.29620006217032102</v>
      </c>
      <c r="G535">
        <v>9.0507632891859806E-3</v>
      </c>
      <c r="H535" t="s">
        <v>349</v>
      </c>
      <c r="K535" t="s">
        <v>202</v>
      </c>
      <c r="L535" t="s">
        <v>228</v>
      </c>
      <c r="P535">
        <v>0.29667162329347502</v>
      </c>
      <c r="Q535">
        <v>9.3735511767994491E-3</v>
      </c>
      <c r="R535">
        <v>3632478</v>
      </c>
      <c r="S535">
        <v>3731</v>
      </c>
    </row>
    <row r="536" spans="1:19" x14ac:dyDescent="0.45">
      <c r="A536" t="s">
        <v>434</v>
      </c>
      <c r="B536" t="s">
        <v>333</v>
      </c>
      <c r="C536" t="s">
        <v>151</v>
      </c>
      <c r="D536">
        <v>0</v>
      </c>
      <c r="E536">
        <v>1</v>
      </c>
      <c r="F536">
        <v>0.42339368075929801</v>
      </c>
      <c r="G536">
        <v>2.66648626001924E-2</v>
      </c>
      <c r="H536" t="s">
        <v>349</v>
      </c>
      <c r="K536" t="s">
        <v>202</v>
      </c>
      <c r="L536" t="s">
        <v>228</v>
      </c>
      <c r="P536">
        <v>0.140683052723588</v>
      </c>
      <c r="Q536">
        <v>2.1042092375589801E-2</v>
      </c>
      <c r="R536">
        <v>784666</v>
      </c>
      <c r="S536">
        <v>511</v>
      </c>
    </row>
    <row r="537" spans="1:19" x14ac:dyDescent="0.45">
      <c r="A537" t="s">
        <v>434</v>
      </c>
      <c r="B537" t="s">
        <v>333</v>
      </c>
      <c r="C537" t="s">
        <v>151</v>
      </c>
      <c r="D537">
        <v>0</v>
      </c>
      <c r="E537">
        <v>1</v>
      </c>
      <c r="F537">
        <v>0.42339368075929801</v>
      </c>
      <c r="G537">
        <v>2.66648626001924E-2</v>
      </c>
      <c r="H537" t="s">
        <v>349</v>
      </c>
      <c r="K537" t="s">
        <v>202</v>
      </c>
      <c r="L537" t="s">
        <v>228</v>
      </c>
      <c r="P537">
        <v>0.140683052723588</v>
      </c>
      <c r="Q537">
        <v>2.1042092375589801E-2</v>
      </c>
      <c r="R537">
        <v>784666</v>
      </c>
      <c r="S537">
        <v>511</v>
      </c>
    </row>
    <row r="538" spans="1:19" x14ac:dyDescent="0.45">
      <c r="A538" t="s">
        <v>434</v>
      </c>
      <c r="B538" t="s">
        <v>333</v>
      </c>
      <c r="C538" t="s">
        <v>151</v>
      </c>
      <c r="D538">
        <v>0</v>
      </c>
      <c r="E538">
        <v>1</v>
      </c>
      <c r="F538">
        <v>0.42339368075929801</v>
      </c>
      <c r="G538">
        <v>2.66648626001924E-2</v>
      </c>
      <c r="H538" t="s">
        <v>349</v>
      </c>
      <c r="K538" t="s">
        <v>202</v>
      </c>
      <c r="L538" t="s">
        <v>228</v>
      </c>
      <c r="P538">
        <v>0.140683052723588</v>
      </c>
      <c r="Q538">
        <v>2.1042092375589801E-2</v>
      </c>
      <c r="R538">
        <v>784666</v>
      </c>
      <c r="S538">
        <v>511</v>
      </c>
    </row>
    <row r="539" spans="1:19" x14ac:dyDescent="0.45">
      <c r="A539" t="s">
        <v>434</v>
      </c>
      <c r="B539" t="s">
        <v>333</v>
      </c>
      <c r="C539" t="s">
        <v>151</v>
      </c>
      <c r="D539">
        <v>0</v>
      </c>
      <c r="E539">
        <v>1</v>
      </c>
      <c r="F539">
        <v>0.42339368075929801</v>
      </c>
      <c r="G539">
        <v>2.66648626001924E-2</v>
      </c>
      <c r="H539" t="s">
        <v>349</v>
      </c>
      <c r="K539" t="s">
        <v>202</v>
      </c>
      <c r="L539" t="s">
        <v>228</v>
      </c>
      <c r="P539">
        <v>0.140683052723588</v>
      </c>
      <c r="Q539">
        <v>2.1042092375589801E-2</v>
      </c>
      <c r="R539">
        <v>784666</v>
      </c>
      <c r="S539">
        <v>511</v>
      </c>
    </row>
    <row r="540" spans="1:19" x14ac:dyDescent="0.45">
      <c r="A540" t="s">
        <v>435</v>
      </c>
      <c r="B540" t="s">
        <v>333</v>
      </c>
      <c r="C540" t="s">
        <v>151</v>
      </c>
      <c r="D540">
        <v>0</v>
      </c>
      <c r="E540">
        <v>0</v>
      </c>
      <c r="F540">
        <v>0.341437721946938</v>
      </c>
      <c r="G540">
        <v>6.8444092478030898E-3</v>
      </c>
      <c r="H540" t="s">
        <v>352</v>
      </c>
      <c r="K540" t="s">
        <v>199</v>
      </c>
      <c r="L540" t="s">
        <v>231</v>
      </c>
      <c r="P540">
        <v>6.2144997701599099E-2</v>
      </c>
      <c r="Q540">
        <v>3.7159311692170701E-3</v>
      </c>
      <c r="R540">
        <v>5282567</v>
      </c>
      <c r="S540">
        <v>6083</v>
      </c>
    </row>
    <row r="541" spans="1:19" x14ac:dyDescent="0.45">
      <c r="A541" t="s">
        <v>435</v>
      </c>
      <c r="B541" t="s">
        <v>333</v>
      </c>
      <c r="C541" t="s">
        <v>151</v>
      </c>
      <c r="D541">
        <v>0</v>
      </c>
      <c r="E541">
        <v>0</v>
      </c>
      <c r="F541">
        <v>0.341437721946938</v>
      </c>
      <c r="G541">
        <v>6.8444092478030898E-3</v>
      </c>
      <c r="H541" t="s">
        <v>352</v>
      </c>
      <c r="K541" t="s">
        <v>199</v>
      </c>
      <c r="L541" t="s">
        <v>231</v>
      </c>
      <c r="P541">
        <v>6.2144997701599099E-2</v>
      </c>
      <c r="Q541">
        <v>3.7159311692170701E-3</v>
      </c>
      <c r="R541">
        <v>5282567</v>
      </c>
      <c r="S541">
        <v>6083</v>
      </c>
    </row>
    <row r="542" spans="1:19" x14ac:dyDescent="0.45">
      <c r="A542" t="s">
        <v>435</v>
      </c>
      <c r="B542" t="s">
        <v>333</v>
      </c>
      <c r="C542" t="s">
        <v>151</v>
      </c>
      <c r="D542">
        <v>0</v>
      </c>
      <c r="E542">
        <v>0</v>
      </c>
      <c r="F542">
        <v>0.341437721946938</v>
      </c>
      <c r="G542">
        <v>6.8444092478030898E-3</v>
      </c>
      <c r="H542" t="s">
        <v>352</v>
      </c>
      <c r="K542" t="s">
        <v>199</v>
      </c>
      <c r="L542" t="s">
        <v>231</v>
      </c>
      <c r="P542">
        <v>6.2144997701599099E-2</v>
      </c>
      <c r="Q542">
        <v>3.7159311692170701E-3</v>
      </c>
      <c r="R542">
        <v>5282567</v>
      </c>
      <c r="S542">
        <v>6083</v>
      </c>
    </row>
    <row r="543" spans="1:19" x14ac:dyDescent="0.45">
      <c r="A543" t="s">
        <v>435</v>
      </c>
      <c r="B543" t="s">
        <v>333</v>
      </c>
      <c r="C543" t="s">
        <v>151</v>
      </c>
      <c r="D543">
        <v>0</v>
      </c>
      <c r="E543">
        <v>0</v>
      </c>
      <c r="F543">
        <v>0.341437721946938</v>
      </c>
      <c r="G543">
        <v>6.8444092478030898E-3</v>
      </c>
      <c r="H543" t="s">
        <v>352</v>
      </c>
      <c r="K543" t="s">
        <v>199</v>
      </c>
      <c r="L543" t="s">
        <v>231</v>
      </c>
      <c r="P543">
        <v>6.2144997701599099E-2</v>
      </c>
      <c r="Q543">
        <v>3.7159311692170701E-3</v>
      </c>
      <c r="R543">
        <v>5282567</v>
      </c>
      <c r="S543">
        <v>6083</v>
      </c>
    </row>
    <row r="544" spans="1:19" x14ac:dyDescent="0.45">
      <c r="A544" t="s">
        <v>436</v>
      </c>
      <c r="B544" t="s">
        <v>333</v>
      </c>
      <c r="C544" t="s">
        <v>151</v>
      </c>
      <c r="D544">
        <v>0</v>
      </c>
      <c r="E544">
        <v>1</v>
      </c>
      <c r="F544">
        <v>0.41344786318856702</v>
      </c>
      <c r="G544">
        <v>2.0062381270876398E-2</v>
      </c>
      <c r="H544" t="s">
        <v>352</v>
      </c>
      <c r="K544" t="s">
        <v>199</v>
      </c>
      <c r="L544" t="s">
        <v>231</v>
      </c>
      <c r="P544">
        <v>8.9605273716856407E-2</v>
      </c>
      <c r="Q544">
        <v>1.26069008121383E-2</v>
      </c>
      <c r="R544">
        <v>986370</v>
      </c>
      <c r="S544">
        <v>742</v>
      </c>
    </row>
    <row r="545" spans="1:19" x14ac:dyDescent="0.45">
      <c r="A545" t="s">
        <v>436</v>
      </c>
      <c r="B545" t="s">
        <v>333</v>
      </c>
      <c r="C545" t="s">
        <v>151</v>
      </c>
      <c r="D545">
        <v>0</v>
      </c>
      <c r="E545">
        <v>1</v>
      </c>
      <c r="F545">
        <v>0.41344786318856702</v>
      </c>
      <c r="G545">
        <v>2.0062381270876398E-2</v>
      </c>
      <c r="H545" t="s">
        <v>352</v>
      </c>
      <c r="K545" t="s">
        <v>199</v>
      </c>
      <c r="L545" t="s">
        <v>231</v>
      </c>
      <c r="P545">
        <v>8.9605273716856407E-2</v>
      </c>
      <c r="Q545">
        <v>1.26069008121383E-2</v>
      </c>
      <c r="R545">
        <v>986370</v>
      </c>
      <c r="S545">
        <v>742</v>
      </c>
    </row>
    <row r="546" spans="1:19" x14ac:dyDescent="0.45">
      <c r="A546" t="s">
        <v>436</v>
      </c>
      <c r="B546" t="s">
        <v>333</v>
      </c>
      <c r="C546" t="s">
        <v>151</v>
      </c>
      <c r="D546">
        <v>0</v>
      </c>
      <c r="E546">
        <v>1</v>
      </c>
      <c r="F546">
        <v>0.41344786318856702</v>
      </c>
      <c r="G546">
        <v>2.0062381270876398E-2</v>
      </c>
      <c r="H546" t="s">
        <v>352</v>
      </c>
      <c r="K546" t="s">
        <v>199</v>
      </c>
      <c r="L546" t="s">
        <v>231</v>
      </c>
      <c r="P546">
        <v>8.9605273716856407E-2</v>
      </c>
      <c r="Q546">
        <v>1.26069008121383E-2</v>
      </c>
      <c r="R546">
        <v>986370</v>
      </c>
      <c r="S546">
        <v>742</v>
      </c>
    </row>
    <row r="547" spans="1:19" x14ac:dyDescent="0.45">
      <c r="A547" t="s">
        <v>436</v>
      </c>
      <c r="B547" t="s">
        <v>333</v>
      </c>
      <c r="C547" t="s">
        <v>151</v>
      </c>
      <c r="D547">
        <v>0</v>
      </c>
      <c r="E547">
        <v>1</v>
      </c>
      <c r="F547">
        <v>0.41344786318856702</v>
      </c>
      <c r="G547">
        <v>2.0062381270876398E-2</v>
      </c>
      <c r="H547" t="s">
        <v>352</v>
      </c>
      <c r="K547" t="s">
        <v>199</v>
      </c>
      <c r="L547" t="s">
        <v>231</v>
      </c>
      <c r="P547">
        <v>8.9605273716856407E-2</v>
      </c>
      <c r="Q547">
        <v>1.26069008121383E-2</v>
      </c>
      <c r="R547">
        <v>986370</v>
      </c>
      <c r="S547">
        <v>742</v>
      </c>
    </row>
    <row r="548" spans="1:19" x14ac:dyDescent="0.45">
      <c r="A548" t="s">
        <v>437</v>
      </c>
      <c r="B548" t="s">
        <v>333</v>
      </c>
      <c r="C548" t="s">
        <v>151</v>
      </c>
      <c r="D548">
        <v>0</v>
      </c>
      <c r="E548">
        <v>0</v>
      </c>
      <c r="F548">
        <v>0.32535580184038698</v>
      </c>
      <c r="G548">
        <v>6.6794632131228701E-3</v>
      </c>
      <c r="H548" t="s">
        <v>355</v>
      </c>
      <c r="K548" t="s">
        <v>202</v>
      </c>
      <c r="L548" t="s">
        <v>231</v>
      </c>
      <c r="P548">
        <v>0.388000687599029</v>
      </c>
      <c r="Q548">
        <v>7.1273771356111203E-3</v>
      </c>
      <c r="R548">
        <v>5355037</v>
      </c>
      <c r="S548">
        <v>6813</v>
      </c>
    </row>
    <row r="549" spans="1:19" x14ac:dyDescent="0.45">
      <c r="A549" t="s">
        <v>437</v>
      </c>
      <c r="B549" t="s">
        <v>333</v>
      </c>
      <c r="C549" t="s">
        <v>151</v>
      </c>
      <c r="D549">
        <v>0</v>
      </c>
      <c r="E549">
        <v>0</v>
      </c>
      <c r="F549">
        <v>0.32535580184038698</v>
      </c>
      <c r="G549">
        <v>6.6794632131228701E-3</v>
      </c>
      <c r="H549" t="s">
        <v>355</v>
      </c>
      <c r="K549" t="s">
        <v>202</v>
      </c>
      <c r="L549" t="s">
        <v>231</v>
      </c>
      <c r="P549">
        <v>0.388000687599029</v>
      </c>
      <c r="Q549">
        <v>7.1273771356111203E-3</v>
      </c>
      <c r="R549">
        <v>5355037</v>
      </c>
      <c r="S549">
        <v>6813</v>
      </c>
    </row>
    <row r="550" spans="1:19" x14ac:dyDescent="0.45">
      <c r="A550" t="s">
        <v>437</v>
      </c>
      <c r="B550" t="s">
        <v>333</v>
      </c>
      <c r="C550" t="s">
        <v>151</v>
      </c>
      <c r="D550">
        <v>0</v>
      </c>
      <c r="E550">
        <v>0</v>
      </c>
      <c r="F550">
        <v>0.32535580184038698</v>
      </c>
      <c r="G550">
        <v>6.6794632131228701E-3</v>
      </c>
      <c r="H550" t="s">
        <v>355</v>
      </c>
      <c r="K550" t="s">
        <v>202</v>
      </c>
      <c r="L550" t="s">
        <v>231</v>
      </c>
      <c r="P550">
        <v>0.388000687599029</v>
      </c>
      <c r="Q550">
        <v>7.1273771356111203E-3</v>
      </c>
      <c r="R550">
        <v>5355037</v>
      </c>
      <c r="S550">
        <v>6813</v>
      </c>
    </row>
    <row r="551" spans="1:19" x14ac:dyDescent="0.45">
      <c r="A551" t="s">
        <v>437</v>
      </c>
      <c r="B551" t="s">
        <v>333</v>
      </c>
      <c r="C551" t="s">
        <v>151</v>
      </c>
      <c r="D551">
        <v>0</v>
      </c>
      <c r="E551">
        <v>0</v>
      </c>
      <c r="F551">
        <v>0.32535580184038698</v>
      </c>
      <c r="G551">
        <v>6.6794632131228701E-3</v>
      </c>
      <c r="H551" t="s">
        <v>355</v>
      </c>
      <c r="K551" t="s">
        <v>202</v>
      </c>
      <c r="L551" t="s">
        <v>231</v>
      </c>
      <c r="P551">
        <v>0.388000687599029</v>
      </c>
      <c r="Q551">
        <v>7.1273771356111203E-3</v>
      </c>
      <c r="R551">
        <v>5355037</v>
      </c>
      <c r="S551">
        <v>6813</v>
      </c>
    </row>
    <row r="552" spans="1:19" x14ac:dyDescent="0.45">
      <c r="A552" t="s">
        <v>438</v>
      </c>
      <c r="B552" t="s">
        <v>333</v>
      </c>
      <c r="C552" t="s">
        <v>151</v>
      </c>
      <c r="D552">
        <v>0</v>
      </c>
      <c r="E552">
        <v>1</v>
      </c>
      <c r="F552">
        <v>0.40837922576621699</v>
      </c>
      <c r="G552">
        <v>1.95734399035596E-2</v>
      </c>
      <c r="H552" t="s">
        <v>355</v>
      </c>
      <c r="K552" t="s">
        <v>202</v>
      </c>
      <c r="L552" t="s">
        <v>231</v>
      </c>
      <c r="P552">
        <v>0.35243454091999499</v>
      </c>
      <c r="Q552">
        <v>2.04120580916284E-2</v>
      </c>
      <c r="R552">
        <v>1055679</v>
      </c>
      <c r="S552">
        <v>876</v>
      </c>
    </row>
    <row r="553" spans="1:19" x14ac:dyDescent="0.45">
      <c r="A553" t="s">
        <v>438</v>
      </c>
      <c r="B553" t="s">
        <v>333</v>
      </c>
      <c r="C553" t="s">
        <v>151</v>
      </c>
      <c r="D553">
        <v>0</v>
      </c>
      <c r="E553">
        <v>1</v>
      </c>
      <c r="F553">
        <v>0.40837922576621699</v>
      </c>
      <c r="G553">
        <v>1.95734399035596E-2</v>
      </c>
      <c r="H553" t="s">
        <v>355</v>
      </c>
      <c r="K553" t="s">
        <v>202</v>
      </c>
      <c r="L553" t="s">
        <v>231</v>
      </c>
      <c r="P553">
        <v>0.35243454091999499</v>
      </c>
      <c r="Q553">
        <v>2.04120580916284E-2</v>
      </c>
      <c r="R553">
        <v>1055679</v>
      </c>
      <c r="S553">
        <v>876</v>
      </c>
    </row>
    <row r="554" spans="1:19" x14ac:dyDescent="0.45">
      <c r="A554" t="s">
        <v>438</v>
      </c>
      <c r="B554" t="s">
        <v>333</v>
      </c>
      <c r="C554" t="s">
        <v>151</v>
      </c>
      <c r="D554">
        <v>0</v>
      </c>
      <c r="E554">
        <v>1</v>
      </c>
      <c r="F554">
        <v>0.40837922576621699</v>
      </c>
      <c r="G554">
        <v>1.95734399035596E-2</v>
      </c>
      <c r="H554" t="s">
        <v>355</v>
      </c>
      <c r="K554" t="s">
        <v>202</v>
      </c>
      <c r="L554" t="s">
        <v>231</v>
      </c>
      <c r="P554">
        <v>0.35243454091999499</v>
      </c>
      <c r="Q554">
        <v>2.04120580916284E-2</v>
      </c>
      <c r="R554">
        <v>1055679</v>
      </c>
      <c r="S554">
        <v>876</v>
      </c>
    </row>
    <row r="555" spans="1:19" x14ac:dyDescent="0.45">
      <c r="A555" t="s">
        <v>438</v>
      </c>
      <c r="B555" t="s">
        <v>333</v>
      </c>
      <c r="C555" t="s">
        <v>151</v>
      </c>
      <c r="D555">
        <v>0</v>
      </c>
      <c r="E555">
        <v>1</v>
      </c>
      <c r="F555">
        <v>0.40837922576621699</v>
      </c>
      <c r="G555">
        <v>1.95734399035596E-2</v>
      </c>
      <c r="H555" t="s">
        <v>355</v>
      </c>
      <c r="K555" t="s">
        <v>202</v>
      </c>
      <c r="L555" t="s">
        <v>231</v>
      </c>
      <c r="P555">
        <v>0.35243454091999499</v>
      </c>
      <c r="Q555">
        <v>2.04120580916284E-2</v>
      </c>
      <c r="R555">
        <v>1055679</v>
      </c>
      <c r="S555">
        <v>876</v>
      </c>
    </row>
    <row r="556" spans="1:19" x14ac:dyDescent="0.45">
      <c r="A556" t="s">
        <v>439</v>
      </c>
      <c r="B556" t="s">
        <v>333</v>
      </c>
      <c r="C556" t="s">
        <v>151</v>
      </c>
      <c r="D556">
        <v>0</v>
      </c>
      <c r="E556">
        <v>0</v>
      </c>
      <c r="F556">
        <v>0.325519090352342</v>
      </c>
      <c r="G556">
        <v>6.4682264590504501E-3</v>
      </c>
      <c r="H556" t="s">
        <v>358</v>
      </c>
      <c r="K556" t="s">
        <v>199</v>
      </c>
      <c r="L556" t="s">
        <v>234</v>
      </c>
      <c r="P556">
        <v>0.123291249157978</v>
      </c>
      <c r="Q556">
        <v>4.5627072171516899E-3</v>
      </c>
      <c r="R556">
        <v>5619517</v>
      </c>
      <c r="S556">
        <v>8076</v>
      </c>
    </row>
    <row r="557" spans="1:19" x14ac:dyDescent="0.45">
      <c r="A557" t="s">
        <v>439</v>
      </c>
      <c r="B557" t="s">
        <v>333</v>
      </c>
      <c r="C557" t="s">
        <v>151</v>
      </c>
      <c r="D557">
        <v>0</v>
      </c>
      <c r="E557">
        <v>0</v>
      </c>
      <c r="F557">
        <v>0.325519090352342</v>
      </c>
      <c r="G557">
        <v>6.4682264590504501E-3</v>
      </c>
      <c r="H557" t="s">
        <v>358</v>
      </c>
      <c r="K557" t="s">
        <v>199</v>
      </c>
      <c r="L557" t="s">
        <v>234</v>
      </c>
      <c r="P557">
        <v>0.123291249157978</v>
      </c>
      <c r="Q557">
        <v>4.5627072171516899E-3</v>
      </c>
      <c r="R557">
        <v>5619517</v>
      </c>
      <c r="S557">
        <v>8076</v>
      </c>
    </row>
    <row r="558" spans="1:19" x14ac:dyDescent="0.45">
      <c r="A558" t="s">
        <v>439</v>
      </c>
      <c r="B558" t="s">
        <v>333</v>
      </c>
      <c r="C558" t="s">
        <v>151</v>
      </c>
      <c r="D558">
        <v>0</v>
      </c>
      <c r="E558">
        <v>0</v>
      </c>
      <c r="F558">
        <v>0.325519090352342</v>
      </c>
      <c r="G558">
        <v>6.4682264590504501E-3</v>
      </c>
      <c r="H558" t="s">
        <v>358</v>
      </c>
      <c r="K558" t="s">
        <v>199</v>
      </c>
      <c r="L558" t="s">
        <v>234</v>
      </c>
      <c r="P558">
        <v>0.123291249157978</v>
      </c>
      <c r="Q558">
        <v>4.5627072171516899E-3</v>
      </c>
      <c r="R558">
        <v>5619517</v>
      </c>
      <c r="S558">
        <v>8076</v>
      </c>
    </row>
    <row r="559" spans="1:19" x14ac:dyDescent="0.45">
      <c r="A559" t="s">
        <v>439</v>
      </c>
      <c r="B559" t="s">
        <v>333</v>
      </c>
      <c r="C559" t="s">
        <v>151</v>
      </c>
      <c r="D559">
        <v>0</v>
      </c>
      <c r="E559">
        <v>0</v>
      </c>
      <c r="F559">
        <v>0.325519090352342</v>
      </c>
      <c r="G559">
        <v>6.4682264590504501E-3</v>
      </c>
      <c r="H559" t="s">
        <v>358</v>
      </c>
      <c r="K559" t="s">
        <v>199</v>
      </c>
      <c r="L559" t="s">
        <v>234</v>
      </c>
      <c r="P559">
        <v>0.123291249157978</v>
      </c>
      <c r="Q559">
        <v>4.5627072171516899E-3</v>
      </c>
      <c r="R559">
        <v>5619517</v>
      </c>
      <c r="S559">
        <v>8076</v>
      </c>
    </row>
    <row r="560" spans="1:19" x14ac:dyDescent="0.45">
      <c r="A560" t="s">
        <v>440</v>
      </c>
      <c r="B560" t="s">
        <v>333</v>
      </c>
      <c r="C560" t="s">
        <v>151</v>
      </c>
      <c r="D560">
        <v>0</v>
      </c>
      <c r="E560">
        <v>1</v>
      </c>
      <c r="F560">
        <v>0.35747020780670402</v>
      </c>
      <c r="G560">
        <v>2.1728796162026099E-2</v>
      </c>
      <c r="H560" t="s">
        <v>358</v>
      </c>
      <c r="K560" t="s">
        <v>199</v>
      </c>
      <c r="L560" t="s">
        <v>234</v>
      </c>
      <c r="P560">
        <v>0.14591452731288501</v>
      </c>
      <c r="Q560">
        <v>1.7734724663530401E-2</v>
      </c>
      <c r="R560">
        <v>775863</v>
      </c>
      <c r="S560">
        <v>701</v>
      </c>
    </row>
    <row r="561" spans="1:19" x14ac:dyDescent="0.45">
      <c r="A561" t="s">
        <v>440</v>
      </c>
      <c r="B561" t="s">
        <v>333</v>
      </c>
      <c r="C561" t="s">
        <v>151</v>
      </c>
      <c r="D561">
        <v>0</v>
      </c>
      <c r="E561">
        <v>1</v>
      </c>
      <c r="F561">
        <v>0.35747020780670402</v>
      </c>
      <c r="G561">
        <v>2.1728796162026099E-2</v>
      </c>
      <c r="H561" t="s">
        <v>358</v>
      </c>
      <c r="K561" t="s">
        <v>199</v>
      </c>
      <c r="L561" t="s">
        <v>234</v>
      </c>
      <c r="P561">
        <v>0.14591452731288501</v>
      </c>
      <c r="Q561">
        <v>1.7734724663530401E-2</v>
      </c>
      <c r="R561">
        <v>775863</v>
      </c>
      <c r="S561">
        <v>701</v>
      </c>
    </row>
    <row r="562" spans="1:19" x14ac:dyDescent="0.45">
      <c r="A562" t="s">
        <v>440</v>
      </c>
      <c r="B562" t="s">
        <v>333</v>
      </c>
      <c r="C562" t="s">
        <v>151</v>
      </c>
      <c r="D562">
        <v>0</v>
      </c>
      <c r="E562">
        <v>1</v>
      </c>
      <c r="F562">
        <v>0.35747020780670402</v>
      </c>
      <c r="G562">
        <v>2.1728796162026099E-2</v>
      </c>
      <c r="H562" t="s">
        <v>358</v>
      </c>
      <c r="K562" t="s">
        <v>199</v>
      </c>
      <c r="L562" t="s">
        <v>234</v>
      </c>
      <c r="P562">
        <v>0.14591452731288501</v>
      </c>
      <c r="Q562">
        <v>1.7734724663530401E-2</v>
      </c>
      <c r="R562">
        <v>775863</v>
      </c>
      <c r="S562">
        <v>701</v>
      </c>
    </row>
    <row r="563" spans="1:19" x14ac:dyDescent="0.45">
      <c r="A563" t="s">
        <v>440</v>
      </c>
      <c r="B563" t="s">
        <v>333</v>
      </c>
      <c r="C563" t="s">
        <v>151</v>
      </c>
      <c r="D563">
        <v>0</v>
      </c>
      <c r="E563">
        <v>1</v>
      </c>
      <c r="F563">
        <v>0.35747020780670402</v>
      </c>
      <c r="G563">
        <v>2.1728796162026099E-2</v>
      </c>
      <c r="H563" t="s">
        <v>358</v>
      </c>
      <c r="K563" t="s">
        <v>199</v>
      </c>
      <c r="L563" t="s">
        <v>234</v>
      </c>
      <c r="P563">
        <v>0.14591452731288501</v>
      </c>
      <c r="Q563">
        <v>1.7734724663530401E-2</v>
      </c>
      <c r="R563">
        <v>775863</v>
      </c>
      <c r="S563">
        <v>701</v>
      </c>
    </row>
    <row r="564" spans="1:19" x14ac:dyDescent="0.45">
      <c r="A564" t="s">
        <v>441</v>
      </c>
      <c r="B564" t="s">
        <v>333</v>
      </c>
      <c r="C564" t="s">
        <v>151</v>
      </c>
      <c r="D564">
        <v>0</v>
      </c>
      <c r="E564">
        <v>0</v>
      </c>
      <c r="F564">
        <v>0.30934860589209501</v>
      </c>
      <c r="G564">
        <v>6.4536453161730799E-3</v>
      </c>
      <c r="H564" t="s">
        <v>361</v>
      </c>
      <c r="K564" t="s">
        <v>202</v>
      </c>
      <c r="L564" t="s">
        <v>234</v>
      </c>
      <c r="P564">
        <v>0.42998733198544797</v>
      </c>
      <c r="Q564">
        <v>7.03055458722451E-3</v>
      </c>
      <c r="R564">
        <v>5906240</v>
      </c>
      <c r="S564">
        <v>8990</v>
      </c>
    </row>
    <row r="565" spans="1:19" x14ac:dyDescent="0.45">
      <c r="A565" t="s">
        <v>441</v>
      </c>
      <c r="B565" t="s">
        <v>333</v>
      </c>
      <c r="C565" t="s">
        <v>151</v>
      </c>
      <c r="D565">
        <v>0</v>
      </c>
      <c r="E565">
        <v>0</v>
      </c>
      <c r="F565">
        <v>0.30934860589209501</v>
      </c>
      <c r="G565">
        <v>6.4536453161730799E-3</v>
      </c>
      <c r="H565" t="s">
        <v>361</v>
      </c>
      <c r="K565" t="s">
        <v>202</v>
      </c>
      <c r="L565" t="s">
        <v>234</v>
      </c>
      <c r="P565">
        <v>0.42998733198544797</v>
      </c>
      <c r="Q565">
        <v>7.03055458722451E-3</v>
      </c>
      <c r="R565">
        <v>5906240</v>
      </c>
      <c r="S565">
        <v>8990</v>
      </c>
    </row>
    <row r="566" spans="1:19" x14ac:dyDescent="0.45">
      <c r="A566" t="s">
        <v>441</v>
      </c>
      <c r="B566" t="s">
        <v>333</v>
      </c>
      <c r="C566" t="s">
        <v>151</v>
      </c>
      <c r="D566">
        <v>0</v>
      </c>
      <c r="E566">
        <v>0</v>
      </c>
      <c r="F566">
        <v>0.30934860589209501</v>
      </c>
      <c r="G566">
        <v>6.4536453161730799E-3</v>
      </c>
      <c r="H566" t="s">
        <v>361</v>
      </c>
      <c r="K566" t="s">
        <v>202</v>
      </c>
      <c r="L566" t="s">
        <v>234</v>
      </c>
      <c r="P566">
        <v>0.42998733198544797</v>
      </c>
      <c r="Q566">
        <v>7.03055458722451E-3</v>
      </c>
      <c r="R566">
        <v>5906240</v>
      </c>
      <c r="S566">
        <v>8990</v>
      </c>
    </row>
    <row r="567" spans="1:19" x14ac:dyDescent="0.45">
      <c r="A567" t="s">
        <v>441</v>
      </c>
      <c r="B567" t="s">
        <v>333</v>
      </c>
      <c r="C567" t="s">
        <v>151</v>
      </c>
      <c r="D567">
        <v>0</v>
      </c>
      <c r="E567">
        <v>0</v>
      </c>
      <c r="F567">
        <v>0.30934860589209501</v>
      </c>
      <c r="G567">
        <v>6.4536453161730799E-3</v>
      </c>
      <c r="H567" t="s">
        <v>361</v>
      </c>
      <c r="K567" t="s">
        <v>202</v>
      </c>
      <c r="L567" t="s">
        <v>234</v>
      </c>
      <c r="P567">
        <v>0.42998733198544797</v>
      </c>
      <c r="Q567">
        <v>7.03055458722451E-3</v>
      </c>
      <c r="R567">
        <v>5906240</v>
      </c>
      <c r="S567">
        <v>8990</v>
      </c>
    </row>
    <row r="568" spans="1:19" x14ac:dyDescent="0.45">
      <c r="A568" t="s">
        <v>442</v>
      </c>
      <c r="B568" t="s">
        <v>333</v>
      </c>
      <c r="C568" t="s">
        <v>151</v>
      </c>
      <c r="D568">
        <v>0</v>
      </c>
      <c r="E568">
        <v>1</v>
      </c>
      <c r="F568">
        <v>0.36120710784313698</v>
      </c>
      <c r="G568">
        <v>2.3821693986789499E-2</v>
      </c>
      <c r="H568" t="s">
        <v>361</v>
      </c>
      <c r="K568" t="s">
        <v>202</v>
      </c>
      <c r="L568" t="s">
        <v>234</v>
      </c>
      <c r="P568">
        <v>0.34870871546728199</v>
      </c>
      <c r="Q568">
        <v>2.4529199319720699E-2</v>
      </c>
      <c r="R568">
        <v>751390</v>
      </c>
      <c r="S568">
        <v>726</v>
      </c>
    </row>
    <row r="569" spans="1:19" x14ac:dyDescent="0.45">
      <c r="A569" t="s">
        <v>442</v>
      </c>
      <c r="B569" t="s">
        <v>333</v>
      </c>
      <c r="C569" t="s">
        <v>151</v>
      </c>
      <c r="D569">
        <v>0</v>
      </c>
      <c r="E569">
        <v>1</v>
      </c>
      <c r="F569">
        <v>0.36120710784313698</v>
      </c>
      <c r="G569">
        <v>2.3821693986789499E-2</v>
      </c>
      <c r="H569" t="s">
        <v>361</v>
      </c>
      <c r="K569" t="s">
        <v>202</v>
      </c>
      <c r="L569" t="s">
        <v>234</v>
      </c>
      <c r="P569">
        <v>0.34870871546728199</v>
      </c>
      <c r="Q569">
        <v>2.4529199319720699E-2</v>
      </c>
      <c r="R569">
        <v>751390</v>
      </c>
      <c r="S569">
        <v>726</v>
      </c>
    </row>
    <row r="570" spans="1:19" x14ac:dyDescent="0.45">
      <c r="A570" t="s">
        <v>442</v>
      </c>
      <c r="B570" t="s">
        <v>333</v>
      </c>
      <c r="C570" t="s">
        <v>151</v>
      </c>
      <c r="D570">
        <v>0</v>
      </c>
      <c r="E570">
        <v>1</v>
      </c>
      <c r="F570">
        <v>0.36120710784313698</v>
      </c>
      <c r="G570">
        <v>2.3821693986789499E-2</v>
      </c>
      <c r="H570" t="s">
        <v>361</v>
      </c>
      <c r="K570" t="s">
        <v>202</v>
      </c>
      <c r="L570" t="s">
        <v>234</v>
      </c>
      <c r="P570">
        <v>0.34870871546728199</v>
      </c>
      <c r="Q570">
        <v>2.4529199319720699E-2</v>
      </c>
      <c r="R570">
        <v>751390</v>
      </c>
      <c r="S570">
        <v>726</v>
      </c>
    </row>
    <row r="571" spans="1:19" x14ac:dyDescent="0.45">
      <c r="A571" t="s">
        <v>442</v>
      </c>
      <c r="B571" t="s">
        <v>333</v>
      </c>
      <c r="C571" t="s">
        <v>151</v>
      </c>
      <c r="D571">
        <v>0</v>
      </c>
      <c r="E571">
        <v>1</v>
      </c>
      <c r="F571">
        <v>0.36120710784313698</v>
      </c>
      <c r="G571">
        <v>2.3821693986789499E-2</v>
      </c>
      <c r="H571" t="s">
        <v>361</v>
      </c>
      <c r="K571" t="s">
        <v>202</v>
      </c>
      <c r="L571" t="s">
        <v>234</v>
      </c>
      <c r="P571">
        <v>0.34870871546728199</v>
      </c>
      <c r="Q571">
        <v>2.4529199319720699E-2</v>
      </c>
      <c r="R571">
        <v>751390</v>
      </c>
      <c r="S571">
        <v>726</v>
      </c>
    </row>
    <row r="572" spans="1:19" x14ac:dyDescent="0.45">
      <c r="A572" t="s">
        <v>443</v>
      </c>
      <c r="B572" t="s">
        <v>444</v>
      </c>
      <c r="C572" t="s">
        <v>138</v>
      </c>
      <c r="D572">
        <v>0</v>
      </c>
      <c r="E572">
        <v>0</v>
      </c>
      <c r="F572">
        <v>0.13769670846039</v>
      </c>
      <c r="G572">
        <v>6.0925241985518002E-3</v>
      </c>
      <c r="H572" t="s">
        <v>445</v>
      </c>
      <c r="J572" t="s">
        <v>176</v>
      </c>
      <c r="K572" t="s">
        <v>199</v>
      </c>
      <c r="P572">
        <v>0.15192611591351299</v>
      </c>
      <c r="Q572">
        <v>6.9787825125198696E-3</v>
      </c>
      <c r="R572">
        <v>4407916</v>
      </c>
      <c r="S572">
        <v>5666</v>
      </c>
    </row>
    <row r="573" spans="1:19" x14ac:dyDescent="0.45">
      <c r="A573" t="s">
        <v>446</v>
      </c>
      <c r="B573" t="s">
        <v>444</v>
      </c>
      <c r="C573" t="s">
        <v>138</v>
      </c>
      <c r="D573">
        <v>0</v>
      </c>
      <c r="E573">
        <v>1</v>
      </c>
      <c r="F573">
        <v>0.138406570853887</v>
      </c>
      <c r="G573">
        <v>1.4309041377735501E-2</v>
      </c>
      <c r="H573" t="s">
        <v>445</v>
      </c>
      <c r="J573" t="s">
        <v>176</v>
      </c>
      <c r="K573" t="s">
        <v>199</v>
      </c>
      <c r="P573">
        <v>0.12898239362816999</v>
      </c>
      <c r="Q573">
        <v>1.4507878305982399E-2</v>
      </c>
      <c r="R573">
        <v>973296</v>
      </c>
      <c r="S573">
        <v>1037</v>
      </c>
    </row>
    <row r="574" spans="1:19" x14ac:dyDescent="0.45">
      <c r="A574" t="s">
        <v>447</v>
      </c>
      <c r="B574" t="s">
        <v>444</v>
      </c>
      <c r="C574" t="s">
        <v>138</v>
      </c>
      <c r="D574">
        <v>0</v>
      </c>
      <c r="E574">
        <v>0</v>
      </c>
      <c r="F574">
        <v>7.9737214868996195E-2</v>
      </c>
      <c r="G574">
        <v>4.0399416786888803E-3</v>
      </c>
      <c r="H574" t="s">
        <v>448</v>
      </c>
      <c r="J574" t="s">
        <v>176</v>
      </c>
      <c r="K574" t="s">
        <v>202</v>
      </c>
      <c r="P574">
        <v>0.37446556922895002</v>
      </c>
      <c r="Q574">
        <v>7.5923325062506502E-3</v>
      </c>
      <c r="R574">
        <v>4824368</v>
      </c>
      <c r="S574">
        <v>7490</v>
      </c>
    </row>
    <row r="575" spans="1:19" x14ac:dyDescent="0.45">
      <c r="A575" t="s">
        <v>449</v>
      </c>
      <c r="B575" t="s">
        <v>444</v>
      </c>
      <c r="C575" t="s">
        <v>138</v>
      </c>
      <c r="D575">
        <v>0</v>
      </c>
      <c r="E575">
        <v>1</v>
      </c>
      <c r="F575">
        <v>0.10423102292287</v>
      </c>
      <c r="G575">
        <v>1.1344681320769301E-2</v>
      </c>
      <c r="H575" t="s">
        <v>448</v>
      </c>
      <c r="J575" t="s">
        <v>176</v>
      </c>
      <c r="K575" t="s">
        <v>202</v>
      </c>
      <c r="P575">
        <v>0.31582630770946102</v>
      </c>
      <c r="Q575">
        <v>1.7997531098429099E-2</v>
      </c>
      <c r="R575">
        <v>1052057</v>
      </c>
      <c r="S575">
        <v>1309</v>
      </c>
    </row>
    <row r="576" spans="1:19" x14ac:dyDescent="0.45">
      <c r="A576" t="s">
        <v>450</v>
      </c>
      <c r="B576" t="s">
        <v>444</v>
      </c>
      <c r="C576" t="s">
        <v>138</v>
      </c>
      <c r="D576">
        <v>0</v>
      </c>
      <c r="E576">
        <v>0</v>
      </c>
      <c r="F576">
        <v>0.15255844887241901</v>
      </c>
      <c r="G576">
        <v>2.9370730843070298E-3</v>
      </c>
      <c r="H576" t="s">
        <v>451</v>
      </c>
      <c r="J576" t="s">
        <v>179</v>
      </c>
      <c r="K576" t="s">
        <v>199</v>
      </c>
      <c r="P576">
        <v>9.99772926207841E-2</v>
      </c>
      <c r="Q576">
        <v>2.4815051833141002E-3</v>
      </c>
      <c r="R576">
        <v>13117895</v>
      </c>
      <c r="S576">
        <v>19194</v>
      </c>
    </row>
    <row r="577" spans="1:19" x14ac:dyDescent="0.45">
      <c r="A577" t="s">
        <v>452</v>
      </c>
      <c r="B577" t="s">
        <v>444</v>
      </c>
      <c r="C577" t="s">
        <v>138</v>
      </c>
      <c r="D577">
        <v>0</v>
      </c>
      <c r="E577">
        <v>1</v>
      </c>
      <c r="F577">
        <v>0.14828567899381301</v>
      </c>
      <c r="G577">
        <v>8.5835126073934599E-3</v>
      </c>
      <c r="H577" t="s">
        <v>451</v>
      </c>
      <c r="J577" t="s">
        <v>179</v>
      </c>
      <c r="K577" t="s">
        <v>199</v>
      </c>
      <c r="P577">
        <v>0.106450966944831</v>
      </c>
      <c r="Q577">
        <v>7.7440132512744597E-3</v>
      </c>
      <c r="R577">
        <v>2009273</v>
      </c>
      <c r="S577">
        <v>2320</v>
      </c>
    </row>
    <row r="578" spans="1:19" x14ac:dyDescent="0.45">
      <c r="A578" t="s">
        <v>453</v>
      </c>
      <c r="B578" t="s">
        <v>444</v>
      </c>
      <c r="C578" t="s">
        <v>138</v>
      </c>
      <c r="D578">
        <v>0</v>
      </c>
      <c r="E578">
        <v>0</v>
      </c>
      <c r="F578">
        <v>0.102401250788799</v>
      </c>
      <c r="G578">
        <v>2.5517315813035498E-3</v>
      </c>
      <c r="H578" t="s">
        <v>454</v>
      </c>
      <c r="J578" t="s">
        <v>179</v>
      </c>
      <c r="K578" t="s">
        <v>202</v>
      </c>
      <c r="P578">
        <v>0.42274833678142099</v>
      </c>
      <c r="Q578">
        <v>4.2933690240272299E-3</v>
      </c>
      <c r="R578">
        <v>12915911</v>
      </c>
      <c r="S578">
        <v>19475</v>
      </c>
    </row>
    <row r="579" spans="1:19" x14ac:dyDescent="0.45">
      <c r="A579" t="s">
        <v>455</v>
      </c>
      <c r="B579" t="s">
        <v>444</v>
      </c>
      <c r="C579" t="s">
        <v>138</v>
      </c>
      <c r="D579">
        <v>0</v>
      </c>
      <c r="E579">
        <v>1</v>
      </c>
      <c r="F579">
        <v>0.124753047679959</v>
      </c>
      <c r="G579">
        <v>8.4142528193863492E-3</v>
      </c>
      <c r="H579" t="s">
        <v>454</v>
      </c>
      <c r="J579" t="s">
        <v>179</v>
      </c>
      <c r="K579" t="s">
        <v>202</v>
      </c>
      <c r="P579">
        <v>0.353857275364998</v>
      </c>
      <c r="Q579">
        <v>1.2983133166444699E-2</v>
      </c>
      <c r="R579">
        <v>1943049</v>
      </c>
      <c r="S579">
        <v>2300</v>
      </c>
    </row>
    <row r="580" spans="1:19" x14ac:dyDescent="0.45">
      <c r="A580" t="s">
        <v>456</v>
      </c>
      <c r="B580" t="s">
        <v>444</v>
      </c>
      <c r="C580" t="s">
        <v>142</v>
      </c>
      <c r="D580">
        <v>0</v>
      </c>
      <c r="E580">
        <v>0</v>
      </c>
      <c r="F580">
        <v>0.122278929066644</v>
      </c>
      <c r="G580">
        <v>5.61326251030877E-3</v>
      </c>
      <c r="H580" t="s">
        <v>445</v>
      </c>
      <c r="J580" t="s">
        <v>176</v>
      </c>
      <c r="K580" t="s">
        <v>199</v>
      </c>
      <c r="P580">
        <v>0.14100688309443399</v>
      </c>
      <c r="Q580">
        <v>6.25844545623273E-3</v>
      </c>
      <c r="R580">
        <v>4470258</v>
      </c>
      <c r="S580">
        <v>5597</v>
      </c>
    </row>
    <row r="581" spans="1:19" x14ac:dyDescent="0.45">
      <c r="A581" t="s">
        <v>457</v>
      </c>
      <c r="B581" t="s">
        <v>444</v>
      </c>
      <c r="C581" t="s">
        <v>142</v>
      </c>
      <c r="D581">
        <v>0</v>
      </c>
      <c r="E581">
        <v>1</v>
      </c>
      <c r="F581">
        <v>0.16264039040792</v>
      </c>
      <c r="G581">
        <v>1.6339288928968201E-2</v>
      </c>
      <c r="H581" t="s">
        <v>445</v>
      </c>
      <c r="J581" t="s">
        <v>176</v>
      </c>
      <c r="K581" t="s">
        <v>199</v>
      </c>
      <c r="P581">
        <v>0.14534858462168701</v>
      </c>
      <c r="Q581">
        <v>1.743446084276E-2</v>
      </c>
      <c r="R581">
        <v>932211</v>
      </c>
      <c r="S581">
        <v>892</v>
      </c>
    </row>
    <row r="582" spans="1:19" x14ac:dyDescent="0.45">
      <c r="A582" t="s">
        <v>458</v>
      </c>
      <c r="B582" t="s">
        <v>444</v>
      </c>
      <c r="C582" t="s">
        <v>142</v>
      </c>
      <c r="D582">
        <v>0</v>
      </c>
      <c r="E582">
        <v>0</v>
      </c>
      <c r="F582">
        <v>8.3626924318065302E-2</v>
      </c>
      <c r="G582">
        <v>4.0351491139415802E-3</v>
      </c>
      <c r="H582" t="s">
        <v>448</v>
      </c>
      <c r="J582" t="s">
        <v>176</v>
      </c>
      <c r="K582" t="s">
        <v>202</v>
      </c>
      <c r="P582">
        <v>0.36859759054461799</v>
      </c>
      <c r="Q582">
        <v>7.4556717932678799E-3</v>
      </c>
      <c r="R582">
        <v>4735352</v>
      </c>
      <c r="S582">
        <v>7367</v>
      </c>
    </row>
    <row r="583" spans="1:19" x14ac:dyDescent="0.45">
      <c r="A583" t="s">
        <v>459</v>
      </c>
      <c r="B583" t="s">
        <v>444</v>
      </c>
      <c r="C583" t="s">
        <v>142</v>
      </c>
      <c r="D583">
        <v>0</v>
      </c>
      <c r="E583">
        <v>1</v>
      </c>
      <c r="F583">
        <v>0.11417741174724801</v>
      </c>
      <c r="G583">
        <v>1.09897744124539E-2</v>
      </c>
      <c r="H583" t="s">
        <v>448</v>
      </c>
      <c r="J583" t="s">
        <v>176</v>
      </c>
      <c r="K583" t="s">
        <v>202</v>
      </c>
      <c r="P583">
        <v>0.32821440598983398</v>
      </c>
      <c r="Q583">
        <v>1.8892110894400901E-2</v>
      </c>
      <c r="R583">
        <v>1112049</v>
      </c>
      <c r="S583">
        <v>1224</v>
      </c>
    </row>
    <row r="584" spans="1:19" x14ac:dyDescent="0.45">
      <c r="A584" t="s">
        <v>460</v>
      </c>
      <c r="B584" t="s">
        <v>444</v>
      </c>
      <c r="C584" t="s">
        <v>142</v>
      </c>
      <c r="D584">
        <v>0</v>
      </c>
      <c r="E584">
        <v>0</v>
      </c>
      <c r="F584">
        <v>0.15697744760344901</v>
      </c>
      <c r="G584">
        <v>3.0717207988983702E-3</v>
      </c>
      <c r="H584" t="s">
        <v>451</v>
      </c>
      <c r="J584" t="s">
        <v>179</v>
      </c>
      <c r="K584" t="s">
        <v>199</v>
      </c>
      <c r="P584">
        <v>9.99885738487679E-2</v>
      </c>
      <c r="Q584">
        <v>2.5646769982870499E-3</v>
      </c>
      <c r="R584">
        <v>13164449</v>
      </c>
      <c r="S584">
        <v>18434</v>
      </c>
    </row>
    <row r="585" spans="1:19" x14ac:dyDescent="0.45">
      <c r="A585" t="s">
        <v>461</v>
      </c>
      <c r="B585" t="s">
        <v>444</v>
      </c>
      <c r="C585" t="s">
        <v>142</v>
      </c>
      <c r="D585">
        <v>0</v>
      </c>
      <c r="E585">
        <v>1</v>
      </c>
      <c r="F585">
        <v>0.155584180710713</v>
      </c>
      <c r="G585">
        <v>8.8602587152466199E-3</v>
      </c>
      <c r="H585" t="s">
        <v>451</v>
      </c>
      <c r="J585" t="s">
        <v>179</v>
      </c>
      <c r="K585" t="s">
        <v>199</v>
      </c>
      <c r="P585">
        <v>0.11417907395288</v>
      </c>
      <c r="Q585">
        <v>8.8303526558507692E-3</v>
      </c>
      <c r="R585">
        <v>1990981</v>
      </c>
      <c r="S585">
        <v>2010</v>
      </c>
    </row>
    <row r="586" spans="1:19" x14ac:dyDescent="0.45">
      <c r="A586" t="s">
        <v>462</v>
      </c>
      <c r="B586" t="s">
        <v>444</v>
      </c>
      <c r="C586" t="s">
        <v>142</v>
      </c>
      <c r="D586">
        <v>0</v>
      </c>
      <c r="E586">
        <v>0</v>
      </c>
      <c r="F586">
        <v>0.11057101282019099</v>
      </c>
      <c r="G586">
        <v>2.7211696120760399E-3</v>
      </c>
      <c r="H586" t="s">
        <v>454</v>
      </c>
      <c r="J586" t="s">
        <v>179</v>
      </c>
      <c r="K586" t="s">
        <v>202</v>
      </c>
      <c r="P586">
        <v>0.41900178010348599</v>
      </c>
      <c r="Q586">
        <v>4.4081036915596099E-3</v>
      </c>
      <c r="R586">
        <v>12984077</v>
      </c>
      <c r="S586">
        <v>18765</v>
      </c>
    </row>
    <row r="587" spans="1:19" x14ac:dyDescent="0.45">
      <c r="A587" t="s">
        <v>463</v>
      </c>
      <c r="B587" t="s">
        <v>444</v>
      </c>
      <c r="C587" t="s">
        <v>142</v>
      </c>
      <c r="D587">
        <v>0</v>
      </c>
      <c r="E587">
        <v>1</v>
      </c>
      <c r="F587">
        <v>0.121732276863704</v>
      </c>
      <c r="G587">
        <v>8.8214000133740693E-3</v>
      </c>
      <c r="H587" t="s">
        <v>454</v>
      </c>
      <c r="J587" t="s">
        <v>179</v>
      </c>
      <c r="K587" t="s">
        <v>202</v>
      </c>
      <c r="P587">
        <v>0.36737696110582901</v>
      </c>
      <c r="Q587">
        <v>1.4099818017965501E-2</v>
      </c>
      <c r="R587">
        <v>1934278</v>
      </c>
      <c r="S587">
        <v>2005</v>
      </c>
    </row>
    <row r="588" spans="1:19" x14ac:dyDescent="0.45">
      <c r="A588" t="s">
        <v>464</v>
      </c>
      <c r="B588" t="s">
        <v>444</v>
      </c>
      <c r="C588" t="s">
        <v>145</v>
      </c>
      <c r="D588">
        <v>0</v>
      </c>
      <c r="E588">
        <v>0</v>
      </c>
      <c r="F588">
        <v>0.16446664300334299</v>
      </c>
      <c r="G588">
        <v>7.5017206386321896E-3</v>
      </c>
      <c r="H588" t="s">
        <v>445</v>
      </c>
      <c r="J588" t="s">
        <v>176</v>
      </c>
      <c r="K588" t="s">
        <v>199</v>
      </c>
      <c r="P588">
        <v>0.14813456152087501</v>
      </c>
      <c r="Q588">
        <v>7.9219244540284801E-3</v>
      </c>
      <c r="R588">
        <v>4452841</v>
      </c>
      <c r="S588">
        <v>4353</v>
      </c>
    </row>
    <row r="589" spans="1:19" x14ac:dyDescent="0.45">
      <c r="A589" t="s">
        <v>465</v>
      </c>
      <c r="B589" t="s">
        <v>444</v>
      </c>
      <c r="C589" t="s">
        <v>145</v>
      </c>
      <c r="D589">
        <v>0</v>
      </c>
      <c r="E589">
        <v>1</v>
      </c>
      <c r="F589">
        <v>0.15872542904606299</v>
      </c>
      <c r="G589">
        <v>1.7006945489320201E-2</v>
      </c>
      <c r="H589" t="s">
        <v>445</v>
      </c>
      <c r="J589" t="s">
        <v>176</v>
      </c>
      <c r="K589" t="s">
        <v>199</v>
      </c>
      <c r="P589">
        <v>0.104878077867973</v>
      </c>
      <c r="Q589">
        <v>1.6659511248437599E-2</v>
      </c>
      <c r="R589">
        <v>899400</v>
      </c>
      <c r="S589">
        <v>615</v>
      </c>
    </row>
    <row r="590" spans="1:19" x14ac:dyDescent="0.45">
      <c r="A590" t="s">
        <v>466</v>
      </c>
      <c r="B590" t="s">
        <v>444</v>
      </c>
      <c r="C590" t="s">
        <v>145</v>
      </c>
      <c r="D590">
        <v>0</v>
      </c>
      <c r="E590">
        <v>0</v>
      </c>
      <c r="F590">
        <v>0.114565785040431</v>
      </c>
      <c r="G590">
        <v>5.4504542711133804E-3</v>
      </c>
      <c r="H590" t="s">
        <v>448</v>
      </c>
      <c r="J590" t="s">
        <v>176</v>
      </c>
      <c r="K590" t="s">
        <v>202</v>
      </c>
      <c r="P590">
        <v>0.36192098835546399</v>
      </c>
      <c r="Q590">
        <v>8.7842822203015904E-3</v>
      </c>
      <c r="R590">
        <v>4608594</v>
      </c>
      <c r="S590">
        <v>5558</v>
      </c>
    </row>
    <row r="591" spans="1:19" x14ac:dyDescent="0.45">
      <c r="A591" t="s">
        <v>467</v>
      </c>
      <c r="B591" t="s">
        <v>444</v>
      </c>
      <c r="C591" t="s">
        <v>145</v>
      </c>
      <c r="D591">
        <v>0</v>
      </c>
      <c r="E591">
        <v>1</v>
      </c>
      <c r="F591">
        <v>0.13741462386929701</v>
      </c>
      <c r="G591">
        <v>1.58722778352023E-2</v>
      </c>
      <c r="H591" t="s">
        <v>448</v>
      </c>
      <c r="J591" t="s">
        <v>176</v>
      </c>
      <c r="K591" t="s">
        <v>202</v>
      </c>
      <c r="P591">
        <v>0.33084424025617098</v>
      </c>
      <c r="Q591">
        <v>2.1748553241223101E-2</v>
      </c>
      <c r="R591">
        <v>1080780</v>
      </c>
      <c r="S591">
        <v>879</v>
      </c>
    </row>
    <row r="592" spans="1:19" x14ac:dyDescent="0.45">
      <c r="A592" t="s">
        <v>468</v>
      </c>
      <c r="B592" t="s">
        <v>444</v>
      </c>
      <c r="C592" t="s">
        <v>145</v>
      </c>
      <c r="D592">
        <v>0</v>
      </c>
      <c r="E592">
        <v>0</v>
      </c>
      <c r="F592">
        <v>0.184787214105127</v>
      </c>
      <c r="G592">
        <v>3.6551070230437899E-3</v>
      </c>
      <c r="H592" t="s">
        <v>451</v>
      </c>
      <c r="J592" t="s">
        <v>179</v>
      </c>
      <c r="K592" t="s">
        <v>199</v>
      </c>
      <c r="P592">
        <v>9.7707245639407997E-2</v>
      </c>
      <c r="Q592">
        <v>2.89400549691119E-3</v>
      </c>
      <c r="R592">
        <v>13155987</v>
      </c>
      <c r="S592">
        <v>15226</v>
      </c>
    </row>
    <row r="593" spans="1:19" x14ac:dyDescent="0.45">
      <c r="A593" t="s">
        <v>469</v>
      </c>
      <c r="B593" t="s">
        <v>444</v>
      </c>
      <c r="C593" t="s">
        <v>145</v>
      </c>
      <c r="D593">
        <v>0</v>
      </c>
      <c r="E593">
        <v>1</v>
      </c>
      <c r="F593">
        <v>0.201127684895262</v>
      </c>
      <c r="G593">
        <v>1.1699815977031101E-2</v>
      </c>
      <c r="H593" t="s">
        <v>451</v>
      </c>
      <c r="J593" t="s">
        <v>179</v>
      </c>
      <c r="K593" t="s">
        <v>199</v>
      </c>
      <c r="P593">
        <v>9.1111588091373596E-2</v>
      </c>
      <c r="Q593">
        <v>9.1858046224032094E-3</v>
      </c>
      <c r="R593">
        <v>2061365</v>
      </c>
      <c r="S593">
        <v>1536</v>
      </c>
    </row>
    <row r="594" spans="1:19" x14ac:dyDescent="0.45">
      <c r="A594" t="s">
        <v>470</v>
      </c>
      <c r="B594" t="s">
        <v>444</v>
      </c>
      <c r="C594" t="s">
        <v>145</v>
      </c>
      <c r="D594">
        <v>0</v>
      </c>
      <c r="E594">
        <v>0</v>
      </c>
      <c r="F594">
        <v>0.14602292998782701</v>
      </c>
      <c r="G594">
        <v>3.4396627494181799E-3</v>
      </c>
      <c r="H594" t="s">
        <v>454</v>
      </c>
      <c r="J594" t="s">
        <v>179</v>
      </c>
      <c r="K594" t="s">
        <v>202</v>
      </c>
      <c r="P594">
        <v>0.41256770643027602</v>
      </c>
      <c r="Q594">
        <v>4.9252468449712504E-3</v>
      </c>
      <c r="R594">
        <v>13028153</v>
      </c>
      <c r="S594">
        <v>15612</v>
      </c>
    </row>
    <row r="595" spans="1:19" x14ac:dyDescent="0.45">
      <c r="A595" t="s">
        <v>471</v>
      </c>
      <c r="B595" t="s">
        <v>444</v>
      </c>
      <c r="C595" t="s">
        <v>145</v>
      </c>
      <c r="D595">
        <v>0</v>
      </c>
      <c r="E595">
        <v>1</v>
      </c>
      <c r="F595">
        <v>0.17687922139937201</v>
      </c>
      <c r="G595">
        <v>1.15008006275904E-2</v>
      </c>
      <c r="H595" t="s">
        <v>454</v>
      </c>
      <c r="J595" t="s">
        <v>179</v>
      </c>
      <c r="K595" t="s">
        <v>202</v>
      </c>
      <c r="P595">
        <v>0.33458963604216901</v>
      </c>
      <c r="Q595">
        <v>1.5504109272903599E-2</v>
      </c>
      <c r="R595">
        <v>2042407</v>
      </c>
      <c r="S595">
        <v>1583</v>
      </c>
    </row>
    <row r="596" spans="1:19" x14ac:dyDescent="0.45">
      <c r="A596" t="s">
        <v>472</v>
      </c>
      <c r="B596" t="s">
        <v>444</v>
      </c>
      <c r="C596" t="s">
        <v>148</v>
      </c>
      <c r="D596">
        <v>0</v>
      </c>
      <c r="E596">
        <v>0</v>
      </c>
      <c r="F596">
        <v>0.18671632443198699</v>
      </c>
      <c r="G596">
        <v>7.6019254367532098E-3</v>
      </c>
      <c r="H596" t="s">
        <v>445</v>
      </c>
      <c r="J596" t="s">
        <v>176</v>
      </c>
      <c r="K596" t="s">
        <v>199</v>
      </c>
      <c r="P596">
        <v>0.134849041034384</v>
      </c>
      <c r="Q596">
        <v>7.0515008776788797E-3</v>
      </c>
      <c r="R596">
        <v>4370455</v>
      </c>
      <c r="S596">
        <v>5076</v>
      </c>
    </row>
    <row r="597" spans="1:19" x14ac:dyDescent="0.45">
      <c r="A597" t="s">
        <v>473</v>
      </c>
      <c r="B597" t="s">
        <v>444</v>
      </c>
      <c r="C597" t="s">
        <v>148</v>
      </c>
      <c r="D597">
        <v>0</v>
      </c>
      <c r="E597">
        <v>1</v>
      </c>
      <c r="F597">
        <v>0.222269387858929</v>
      </c>
      <c r="G597">
        <v>2.1546971041463001E-2</v>
      </c>
      <c r="H597" t="s">
        <v>445</v>
      </c>
      <c r="J597" t="s">
        <v>176</v>
      </c>
      <c r="K597" t="s">
        <v>199</v>
      </c>
      <c r="P597">
        <v>0.13982733914905701</v>
      </c>
      <c r="Q597">
        <v>1.9300946234019001E-2</v>
      </c>
      <c r="R597">
        <v>904065</v>
      </c>
      <c r="S597">
        <v>660</v>
      </c>
    </row>
    <row r="598" spans="1:19" x14ac:dyDescent="0.45">
      <c r="A598" t="s">
        <v>474</v>
      </c>
      <c r="B598" t="s">
        <v>444</v>
      </c>
      <c r="C598" t="s">
        <v>148</v>
      </c>
      <c r="D598">
        <v>0</v>
      </c>
      <c r="E598">
        <v>0</v>
      </c>
      <c r="F598">
        <v>0.136519112471367</v>
      </c>
      <c r="G598">
        <v>5.4566375683078898E-3</v>
      </c>
      <c r="H598" t="s">
        <v>448</v>
      </c>
      <c r="J598" t="s">
        <v>176</v>
      </c>
      <c r="K598" t="s">
        <v>202</v>
      </c>
      <c r="P598">
        <v>0.37744369931363297</v>
      </c>
      <c r="Q598">
        <v>8.3855559266144894E-3</v>
      </c>
      <c r="R598">
        <v>4784940</v>
      </c>
      <c r="S598">
        <v>6733</v>
      </c>
    </row>
    <row r="599" spans="1:19" x14ac:dyDescent="0.45">
      <c r="A599" t="s">
        <v>475</v>
      </c>
      <c r="B599" t="s">
        <v>444</v>
      </c>
      <c r="C599" t="s">
        <v>148</v>
      </c>
      <c r="D599">
        <v>0</v>
      </c>
      <c r="E599">
        <v>1</v>
      </c>
      <c r="F599">
        <v>0.179726676270036</v>
      </c>
      <c r="G599">
        <v>1.8291821613525602E-2</v>
      </c>
      <c r="H599" t="s">
        <v>448</v>
      </c>
      <c r="J599" t="s">
        <v>176</v>
      </c>
      <c r="K599" t="s">
        <v>202</v>
      </c>
      <c r="P599">
        <v>0.26048415861544899</v>
      </c>
      <c r="Q599">
        <v>2.0560534691766798E-2</v>
      </c>
      <c r="R599">
        <v>1028701</v>
      </c>
      <c r="S599">
        <v>962</v>
      </c>
    </row>
    <row r="600" spans="1:19" x14ac:dyDescent="0.45">
      <c r="A600" t="s">
        <v>476</v>
      </c>
      <c r="B600" t="s">
        <v>444</v>
      </c>
      <c r="C600" t="s">
        <v>148</v>
      </c>
      <c r="D600">
        <v>0</v>
      </c>
      <c r="E600">
        <v>0</v>
      </c>
      <c r="F600">
        <v>0.199533643929274</v>
      </c>
      <c r="G600">
        <v>3.5747523934621002E-3</v>
      </c>
      <c r="H600" t="s">
        <v>451</v>
      </c>
      <c r="J600" t="s">
        <v>179</v>
      </c>
      <c r="K600" t="s">
        <v>199</v>
      </c>
      <c r="P600">
        <v>9.8570349328738094E-2</v>
      </c>
      <c r="Q600">
        <v>2.7626443676381299E-3</v>
      </c>
      <c r="R600">
        <v>13114122</v>
      </c>
      <c r="S600">
        <v>18458</v>
      </c>
    </row>
    <row r="601" spans="1:19" x14ac:dyDescent="0.45">
      <c r="A601" t="s">
        <v>477</v>
      </c>
      <c r="B601" t="s">
        <v>444</v>
      </c>
      <c r="C601" t="s">
        <v>148</v>
      </c>
      <c r="D601">
        <v>0</v>
      </c>
      <c r="E601">
        <v>1</v>
      </c>
      <c r="F601">
        <v>0.23218675081415399</v>
      </c>
      <c r="G601">
        <v>1.13576573148539E-2</v>
      </c>
      <c r="H601" t="s">
        <v>451</v>
      </c>
      <c r="J601" t="s">
        <v>179</v>
      </c>
      <c r="K601" t="s">
        <v>199</v>
      </c>
      <c r="P601">
        <v>9.8944932827039603E-2</v>
      </c>
      <c r="Q601">
        <v>9.3772377515029207E-3</v>
      </c>
      <c r="R601">
        <v>2194936</v>
      </c>
      <c r="S601">
        <v>1954</v>
      </c>
    </row>
    <row r="602" spans="1:19" x14ac:dyDescent="0.45">
      <c r="A602" t="s">
        <v>478</v>
      </c>
      <c r="B602" t="s">
        <v>444</v>
      </c>
      <c r="C602" t="s">
        <v>148</v>
      </c>
      <c r="D602">
        <v>0</v>
      </c>
      <c r="E602">
        <v>0</v>
      </c>
      <c r="F602">
        <v>0.177990603617668</v>
      </c>
      <c r="G602">
        <v>3.4824981032115102E-3</v>
      </c>
      <c r="H602" t="s">
        <v>454</v>
      </c>
      <c r="J602" t="s">
        <v>179</v>
      </c>
      <c r="K602" t="s">
        <v>202</v>
      </c>
      <c r="P602">
        <v>0.39159435550947402</v>
      </c>
      <c r="Q602">
        <v>4.6290089637685099E-3</v>
      </c>
      <c r="R602">
        <v>12891776</v>
      </c>
      <c r="S602">
        <v>19133</v>
      </c>
    </row>
    <row r="603" spans="1:19" x14ac:dyDescent="0.45">
      <c r="A603" t="s">
        <v>479</v>
      </c>
      <c r="B603" t="s">
        <v>444</v>
      </c>
      <c r="C603" t="s">
        <v>148</v>
      </c>
      <c r="D603">
        <v>0</v>
      </c>
      <c r="E603">
        <v>1</v>
      </c>
      <c r="F603">
        <v>0.19663410591527899</v>
      </c>
      <c r="G603">
        <v>1.16513894734696E-2</v>
      </c>
      <c r="H603" t="s">
        <v>454</v>
      </c>
      <c r="J603" t="s">
        <v>179</v>
      </c>
      <c r="K603" t="s">
        <v>202</v>
      </c>
      <c r="P603">
        <v>0.309525586282344</v>
      </c>
      <c r="Q603">
        <v>1.41682467843717E-2</v>
      </c>
      <c r="R603">
        <v>2056027</v>
      </c>
      <c r="S603">
        <v>1905</v>
      </c>
    </row>
    <row r="604" spans="1:19" x14ac:dyDescent="0.45">
      <c r="A604" t="s">
        <v>480</v>
      </c>
      <c r="B604" t="s">
        <v>444</v>
      </c>
      <c r="C604" t="s">
        <v>151</v>
      </c>
      <c r="D604">
        <v>0</v>
      </c>
      <c r="E604">
        <v>0</v>
      </c>
      <c r="F604">
        <v>0.28531496522741101</v>
      </c>
      <c r="G604">
        <v>9.8479008786973906E-3</v>
      </c>
      <c r="H604" t="s">
        <v>445</v>
      </c>
      <c r="J604" t="s">
        <v>176</v>
      </c>
      <c r="K604" t="s">
        <v>199</v>
      </c>
      <c r="P604">
        <v>0.139338475198169</v>
      </c>
      <c r="Q604">
        <v>8.6697998501812697E-3</v>
      </c>
      <c r="R604">
        <v>4437016</v>
      </c>
      <c r="S604">
        <v>4673</v>
      </c>
    </row>
    <row r="605" spans="1:19" x14ac:dyDescent="0.45">
      <c r="A605" t="s">
        <v>481</v>
      </c>
      <c r="B605" t="s">
        <v>444</v>
      </c>
      <c r="C605" t="s">
        <v>151</v>
      </c>
      <c r="D605">
        <v>0</v>
      </c>
      <c r="E605">
        <v>1</v>
      </c>
      <c r="F605">
        <v>0.36852335667258901</v>
      </c>
      <c r="G605">
        <v>2.8226347663177699E-2</v>
      </c>
      <c r="H605" t="s">
        <v>445</v>
      </c>
      <c r="J605" t="s">
        <v>176</v>
      </c>
      <c r="K605" t="s">
        <v>199</v>
      </c>
      <c r="P605">
        <v>0.13924501424501401</v>
      </c>
      <c r="Q605">
        <v>2.08054019284197E-2</v>
      </c>
      <c r="R605">
        <v>930871</v>
      </c>
      <c r="S605">
        <v>586</v>
      </c>
    </row>
    <row r="606" spans="1:19" x14ac:dyDescent="0.45">
      <c r="A606" t="s">
        <v>482</v>
      </c>
      <c r="B606" t="s">
        <v>444</v>
      </c>
      <c r="C606" t="s">
        <v>151</v>
      </c>
      <c r="D606">
        <v>0</v>
      </c>
      <c r="E606">
        <v>0</v>
      </c>
      <c r="F606">
        <v>0.25778768339723201</v>
      </c>
      <c r="G606">
        <v>7.6360575353764098E-3</v>
      </c>
      <c r="H606" t="s">
        <v>448</v>
      </c>
      <c r="J606" t="s">
        <v>176</v>
      </c>
      <c r="K606" t="s">
        <v>202</v>
      </c>
      <c r="P606">
        <v>0.36931764892551</v>
      </c>
      <c r="Q606">
        <v>8.7110541603791294E-3</v>
      </c>
      <c r="R606">
        <v>4779368</v>
      </c>
      <c r="S606">
        <v>6058</v>
      </c>
    </row>
    <row r="607" spans="1:19" x14ac:dyDescent="0.45">
      <c r="A607" t="s">
        <v>483</v>
      </c>
      <c r="B607" t="s">
        <v>444</v>
      </c>
      <c r="C607" t="s">
        <v>151</v>
      </c>
      <c r="D607">
        <v>0</v>
      </c>
      <c r="E607">
        <v>1</v>
      </c>
      <c r="F607">
        <v>0.36988909397459502</v>
      </c>
      <c r="G607">
        <v>2.19432514947655E-2</v>
      </c>
      <c r="H607" t="s">
        <v>448</v>
      </c>
      <c r="J607" t="s">
        <v>176</v>
      </c>
      <c r="K607" t="s">
        <v>202</v>
      </c>
      <c r="P607">
        <v>0.28882264543130798</v>
      </c>
      <c r="Q607">
        <v>2.4357701696190202E-2</v>
      </c>
      <c r="R607">
        <v>1018803</v>
      </c>
      <c r="S607">
        <v>783</v>
      </c>
    </row>
    <row r="608" spans="1:19" x14ac:dyDescent="0.45">
      <c r="A608" t="s">
        <v>484</v>
      </c>
      <c r="B608" t="s">
        <v>444</v>
      </c>
      <c r="C608" t="s">
        <v>151</v>
      </c>
      <c r="D608">
        <v>0</v>
      </c>
      <c r="E608">
        <v>0</v>
      </c>
      <c r="F608">
        <v>0.29763512674384901</v>
      </c>
      <c r="G608">
        <v>4.4038870423633199E-3</v>
      </c>
      <c r="H608" t="s">
        <v>451</v>
      </c>
      <c r="J608" t="s">
        <v>179</v>
      </c>
      <c r="K608" t="s">
        <v>199</v>
      </c>
      <c r="P608">
        <v>0.102208241284739</v>
      </c>
      <c r="Q608">
        <v>2.9972519425011299E-3</v>
      </c>
      <c r="R608">
        <v>13084859</v>
      </c>
      <c r="S608">
        <v>15738</v>
      </c>
    </row>
    <row r="609" spans="1:19" x14ac:dyDescent="0.45">
      <c r="A609" t="s">
        <v>485</v>
      </c>
      <c r="B609" t="s">
        <v>444</v>
      </c>
      <c r="C609" t="s">
        <v>151</v>
      </c>
      <c r="D609">
        <v>0</v>
      </c>
      <c r="E609">
        <v>1</v>
      </c>
      <c r="F609">
        <v>0.37493167985384301</v>
      </c>
      <c r="G609">
        <v>1.4660734450795901E-2</v>
      </c>
      <c r="H609" t="s">
        <v>451</v>
      </c>
      <c r="J609" t="s">
        <v>179</v>
      </c>
      <c r="K609" t="s">
        <v>199</v>
      </c>
      <c r="P609">
        <v>9.8338227321187494E-2</v>
      </c>
      <c r="Q609">
        <v>9.3507853741857296E-3</v>
      </c>
      <c r="R609">
        <v>2195005</v>
      </c>
      <c r="S609">
        <v>1658</v>
      </c>
    </row>
    <row r="610" spans="1:19" x14ac:dyDescent="0.45">
      <c r="A610" t="s">
        <v>486</v>
      </c>
      <c r="B610" t="s">
        <v>444</v>
      </c>
      <c r="C610" t="s">
        <v>151</v>
      </c>
      <c r="D610">
        <v>0</v>
      </c>
      <c r="E610">
        <v>0</v>
      </c>
      <c r="F610">
        <v>0.30019598676249498</v>
      </c>
      <c r="G610">
        <v>4.5842563838940798E-3</v>
      </c>
      <c r="H610" t="s">
        <v>454</v>
      </c>
      <c r="J610" t="s">
        <v>179</v>
      </c>
      <c r="K610" t="s">
        <v>202</v>
      </c>
      <c r="P610">
        <v>0.39198007281747899</v>
      </c>
      <c r="Q610">
        <v>5.0075810651393103E-3</v>
      </c>
      <c r="R610">
        <v>12919184</v>
      </c>
      <c r="S610">
        <v>16185</v>
      </c>
    </row>
    <row r="611" spans="1:19" x14ac:dyDescent="0.45">
      <c r="A611" t="s">
        <v>487</v>
      </c>
      <c r="B611" t="s">
        <v>444</v>
      </c>
      <c r="C611" t="s">
        <v>151</v>
      </c>
      <c r="D611">
        <v>0</v>
      </c>
      <c r="E611">
        <v>1</v>
      </c>
      <c r="F611">
        <v>0.38501512380416397</v>
      </c>
      <c r="G611">
        <v>1.61856910138195E-2</v>
      </c>
      <c r="H611" t="s">
        <v>454</v>
      </c>
      <c r="J611" t="s">
        <v>179</v>
      </c>
      <c r="K611" t="s">
        <v>202</v>
      </c>
      <c r="P611">
        <v>0.31140217787935198</v>
      </c>
      <c r="Q611">
        <v>1.6357545411130301E-2</v>
      </c>
      <c r="R611">
        <v>2105190</v>
      </c>
      <c r="S611">
        <v>1650</v>
      </c>
    </row>
    <row r="612" spans="1:19" x14ac:dyDescent="0.45">
      <c r="A612" t="s">
        <v>332</v>
      </c>
      <c r="B612" t="s">
        <v>333</v>
      </c>
      <c r="C612" t="s">
        <v>138</v>
      </c>
      <c r="D612">
        <v>0</v>
      </c>
      <c r="E612">
        <v>0</v>
      </c>
      <c r="F612">
        <v>3.6876608889651601E-2</v>
      </c>
      <c r="G612">
        <v>1.29910676150872E-2</v>
      </c>
      <c r="H612" t="s">
        <v>334</v>
      </c>
      <c r="K612" t="s">
        <v>199</v>
      </c>
      <c r="L612" t="s">
        <v>222</v>
      </c>
      <c r="P612">
        <v>0.80556111937736097</v>
      </c>
      <c r="Q612">
        <v>2.7551898328796499E-2</v>
      </c>
      <c r="R612">
        <v>604918</v>
      </c>
      <c r="S612">
        <v>943</v>
      </c>
    </row>
    <row r="613" spans="1:19" x14ac:dyDescent="0.45">
      <c r="A613" t="s">
        <v>332</v>
      </c>
      <c r="B613" t="s">
        <v>333</v>
      </c>
      <c r="C613" t="s">
        <v>138</v>
      </c>
      <c r="D613">
        <v>0</v>
      </c>
      <c r="E613">
        <v>0</v>
      </c>
      <c r="F613">
        <v>3.6876608889651601E-2</v>
      </c>
      <c r="G613">
        <v>1.29910676150872E-2</v>
      </c>
      <c r="H613" t="s">
        <v>334</v>
      </c>
      <c r="K613" t="s">
        <v>199</v>
      </c>
      <c r="L613" t="s">
        <v>222</v>
      </c>
      <c r="P613">
        <v>0.80556111937736097</v>
      </c>
      <c r="Q613">
        <v>2.7551898328796499E-2</v>
      </c>
      <c r="R613">
        <v>604918</v>
      </c>
      <c r="S613">
        <v>943</v>
      </c>
    </row>
    <row r="614" spans="1:19" x14ac:dyDescent="0.45">
      <c r="A614" t="s">
        <v>332</v>
      </c>
      <c r="B614" t="s">
        <v>333</v>
      </c>
      <c r="C614" t="s">
        <v>138</v>
      </c>
      <c r="D614">
        <v>0</v>
      </c>
      <c r="E614">
        <v>0</v>
      </c>
      <c r="F614">
        <v>3.6876608889651601E-2</v>
      </c>
      <c r="G614">
        <v>1.29910676150872E-2</v>
      </c>
      <c r="H614" t="s">
        <v>334</v>
      </c>
      <c r="K614" t="s">
        <v>199</v>
      </c>
      <c r="L614" t="s">
        <v>222</v>
      </c>
      <c r="P614">
        <v>0.80556111937736097</v>
      </c>
      <c r="Q614">
        <v>2.7551898328796499E-2</v>
      </c>
      <c r="R614">
        <v>604918</v>
      </c>
      <c r="S614">
        <v>943</v>
      </c>
    </row>
    <row r="615" spans="1:19" x14ac:dyDescent="0.45">
      <c r="A615" t="s">
        <v>332</v>
      </c>
      <c r="B615" t="s">
        <v>333</v>
      </c>
      <c r="C615" t="s">
        <v>138</v>
      </c>
      <c r="D615">
        <v>0</v>
      </c>
      <c r="E615">
        <v>0</v>
      </c>
      <c r="F615">
        <v>3.6876608889651601E-2</v>
      </c>
      <c r="G615">
        <v>1.29910676150872E-2</v>
      </c>
      <c r="H615" t="s">
        <v>334</v>
      </c>
      <c r="K615" t="s">
        <v>199</v>
      </c>
      <c r="L615" t="s">
        <v>222</v>
      </c>
      <c r="P615">
        <v>0.80556111937736097</v>
      </c>
      <c r="Q615">
        <v>2.7551898328796499E-2</v>
      </c>
      <c r="R615">
        <v>604918</v>
      </c>
      <c r="S615">
        <v>943</v>
      </c>
    </row>
    <row r="616" spans="1:19" x14ac:dyDescent="0.45">
      <c r="A616" t="s">
        <v>335</v>
      </c>
      <c r="B616" t="s">
        <v>333</v>
      </c>
      <c r="C616" t="s">
        <v>138</v>
      </c>
      <c r="D616">
        <v>0</v>
      </c>
      <c r="E616">
        <v>1</v>
      </c>
      <c r="F616">
        <v>0.19261674089719499</v>
      </c>
      <c r="G616">
        <v>7.8262382443351805E-2</v>
      </c>
      <c r="H616" t="s">
        <v>334</v>
      </c>
      <c r="K616" t="s">
        <v>199</v>
      </c>
      <c r="L616" t="s">
        <v>222</v>
      </c>
      <c r="P616">
        <v>0.94695917800610896</v>
      </c>
      <c r="Q616">
        <v>5.1642191676119199E-2</v>
      </c>
      <c r="R616">
        <v>109666</v>
      </c>
      <c r="S616">
        <v>135</v>
      </c>
    </row>
    <row r="617" spans="1:19" x14ac:dyDescent="0.45">
      <c r="A617" t="s">
        <v>335</v>
      </c>
      <c r="B617" t="s">
        <v>333</v>
      </c>
      <c r="C617" t="s">
        <v>138</v>
      </c>
      <c r="D617">
        <v>0</v>
      </c>
      <c r="E617">
        <v>1</v>
      </c>
      <c r="F617">
        <v>0.19261674089719499</v>
      </c>
      <c r="G617">
        <v>7.8262382443351805E-2</v>
      </c>
      <c r="H617" t="s">
        <v>334</v>
      </c>
      <c r="K617" t="s">
        <v>199</v>
      </c>
      <c r="L617" t="s">
        <v>222</v>
      </c>
      <c r="P617">
        <v>0.94695917800610896</v>
      </c>
      <c r="Q617">
        <v>5.1642191676119199E-2</v>
      </c>
      <c r="R617">
        <v>109666</v>
      </c>
      <c r="S617">
        <v>135</v>
      </c>
    </row>
    <row r="618" spans="1:19" x14ac:dyDescent="0.45">
      <c r="A618" t="s">
        <v>335</v>
      </c>
      <c r="B618" t="s">
        <v>333</v>
      </c>
      <c r="C618" t="s">
        <v>138</v>
      </c>
      <c r="D618">
        <v>0</v>
      </c>
      <c r="E618">
        <v>1</v>
      </c>
      <c r="F618">
        <v>0.19261674089719499</v>
      </c>
      <c r="G618">
        <v>7.8262382443351805E-2</v>
      </c>
      <c r="H618" t="s">
        <v>334</v>
      </c>
      <c r="K618" t="s">
        <v>199</v>
      </c>
      <c r="L618" t="s">
        <v>222</v>
      </c>
      <c r="P618">
        <v>0.94695917800610896</v>
      </c>
      <c r="Q618">
        <v>5.1642191676119199E-2</v>
      </c>
      <c r="R618">
        <v>109666</v>
      </c>
      <c r="S618">
        <v>135</v>
      </c>
    </row>
    <row r="619" spans="1:19" x14ac:dyDescent="0.45">
      <c r="A619" t="s">
        <v>335</v>
      </c>
      <c r="B619" t="s">
        <v>333</v>
      </c>
      <c r="C619" t="s">
        <v>138</v>
      </c>
      <c r="D619">
        <v>0</v>
      </c>
      <c r="E619">
        <v>1</v>
      </c>
      <c r="F619">
        <v>0.19261674089719499</v>
      </c>
      <c r="G619">
        <v>7.8262382443351805E-2</v>
      </c>
      <c r="H619" t="s">
        <v>334</v>
      </c>
      <c r="K619" t="s">
        <v>199</v>
      </c>
      <c r="L619" t="s">
        <v>222</v>
      </c>
      <c r="P619">
        <v>0.94695917800610896</v>
      </c>
      <c r="Q619">
        <v>5.1642191676119199E-2</v>
      </c>
      <c r="R619">
        <v>109666</v>
      </c>
      <c r="S619">
        <v>135</v>
      </c>
    </row>
    <row r="620" spans="1:19" x14ac:dyDescent="0.45">
      <c r="A620" t="s">
        <v>336</v>
      </c>
      <c r="B620" t="s">
        <v>333</v>
      </c>
      <c r="C620" t="s">
        <v>138</v>
      </c>
      <c r="D620">
        <v>0</v>
      </c>
      <c r="E620">
        <v>0</v>
      </c>
      <c r="F620">
        <v>8.6749880271828408E-3</v>
      </c>
      <c r="G620">
        <v>6.1331517245788603E-3</v>
      </c>
      <c r="H620" t="s">
        <v>337</v>
      </c>
      <c r="K620" t="s">
        <v>202</v>
      </c>
      <c r="L620" t="s">
        <v>222</v>
      </c>
      <c r="P620">
        <v>0.89523504786283803</v>
      </c>
      <c r="Q620">
        <v>2.05497352782422E-2</v>
      </c>
      <c r="R620">
        <v>584183</v>
      </c>
      <c r="S620">
        <v>914</v>
      </c>
    </row>
    <row r="621" spans="1:19" x14ac:dyDescent="0.45">
      <c r="A621" t="s">
        <v>336</v>
      </c>
      <c r="B621" t="s">
        <v>333</v>
      </c>
      <c r="C621" t="s">
        <v>138</v>
      </c>
      <c r="D621">
        <v>0</v>
      </c>
      <c r="E621">
        <v>0</v>
      </c>
      <c r="F621">
        <v>8.6749880271828408E-3</v>
      </c>
      <c r="G621">
        <v>6.1331517245788603E-3</v>
      </c>
      <c r="H621" t="s">
        <v>337</v>
      </c>
      <c r="K621" t="s">
        <v>202</v>
      </c>
      <c r="L621" t="s">
        <v>222</v>
      </c>
      <c r="P621">
        <v>0.89523504786283803</v>
      </c>
      <c r="Q621">
        <v>2.05497352782422E-2</v>
      </c>
      <c r="R621">
        <v>584183</v>
      </c>
      <c r="S621">
        <v>914</v>
      </c>
    </row>
    <row r="622" spans="1:19" x14ac:dyDescent="0.45">
      <c r="A622" t="s">
        <v>336</v>
      </c>
      <c r="B622" t="s">
        <v>333</v>
      </c>
      <c r="C622" t="s">
        <v>138</v>
      </c>
      <c r="D622">
        <v>0</v>
      </c>
      <c r="E622">
        <v>0</v>
      </c>
      <c r="F622">
        <v>8.6749880271828408E-3</v>
      </c>
      <c r="G622">
        <v>6.1331517245788603E-3</v>
      </c>
      <c r="H622" t="s">
        <v>337</v>
      </c>
      <c r="K622" t="s">
        <v>202</v>
      </c>
      <c r="L622" t="s">
        <v>222</v>
      </c>
      <c r="P622">
        <v>0.89523504786283803</v>
      </c>
      <c r="Q622">
        <v>2.05497352782422E-2</v>
      </c>
      <c r="R622">
        <v>584183</v>
      </c>
      <c r="S622">
        <v>914</v>
      </c>
    </row>
    <row r="623" spans="1:19" x14ac:dyDescent="0.45">
      <c r="A623" t="s">
        <v>336</v>
      </c>
      <c r="B623" t="s">
        <v>333</v>
      </c>
      <c r="C623" t="s">
        <v>138</v>
      </c>
      <c r="D623">
        <v>0</v>
      </c>
      <c r="E623">
        <v>0</v>
      </c>
      <c r="F623">
        <v>8.6749880271828408E-3</v>
      </c>
      <c r="G623">
        <v>6.1331517245788603E-3</v>
      </c>
      <c r="H623" t="s">
        <v>337</v>
      </c>
      <c r="K623" t="s">
        <v>202</v>
      </c>
      <c r="L623" t="s">
        <v>222</v>
      </c>
      <c r="P623">
        <v>0.89523504786283803</v>
      </c>
      <c r="Q623">
        <v>2.05497352782422E-2</v>
      </c>
      <c r="R623">
        <v>584183</v>
      </c>
      <c r="S623">
        <v>914</v>
      </c>
    </row>
    <row r="624" spans="1:19" x14ac:dyDescent="0.45">
      <c r="A624" t="s">
        <v>338</v>
      </c>
      <c r="B624" t="s">
        <v>333</v>
      </c>
      <c r="C624" t="s">
        <v>138</v>
      </c>
      <c r="D624">
        <v>0</v>
      </c>
      <c r="E624">
        <v>1</v>
      </c>
      <c r="F624">
        <v>0</v>
      </c>
      <c r="G624">
        <v>0</v>
      </c>
      <c r="H624" t="s">
        <v>337</v>
      </c>
      <c r="K624" t="s">
        <v>202</v>
      </c>
      <c r="L624" t="s">
        <v>222</v>
      </c>
      <c r="P624">
        <v>0.90873065015479904</v>
      </c>
      <c r="Q624">
        <v>8.7506436381571795E-2</v>
      </c>
      <c r="R624">
        <v>97474</v>
      </c>
      <c r="S624">
        <v>118</v>
      </c>
    </row>
    <row r="625" spans="1:19" x14ac:dyDescent="0.45">
      <c r="A625" t="s">
        <v>338</v>
      </c>
      <c r="B625" t="s">
        <v>333</v>
      </c>
      <c r="C625" t="s">
        <v>138</v>
      </c>
      <c r="D625">
        <v>0</v>
      </c>
      <c r="E625">
        <v>1</v>
      </c>
      <c r="F625">
        <v>0</v>
      </c>
      <c r="G625">
        <v>0</v>
      </c>
      <c r="H625" t="s">
        <v>337</v>
      </c>
      <c r="K625" t="s">
        <v>202</v>
      </c>
      <c r="L625" t="s">
        <v>222</v>
      </c>
      <c r="P625">
        <v>0.90873065015479904</v>
      </c>
      <c r="Q625">
        <v>8.7506436381571795E-2</v>
      </c>
      <c r="R625">
        <v>97474</v>
      </c>
      <c r="S625">
        <v>118</v>
      </c>
    </row>
    <row r="626" spans="1:19" x14ac:dyDescent="0.45">
      <c r="A626" t="s">
        <v>338</v>
      </c>
      <c r="B626" t="s">
        <v>333</v>
      </c>
      <c r="C626" t="s">
        <v>138</v>
      </c>
      <c r="D626">
        <v>0</v>
      </c>
      <c r="E626">
        <v>1</v>
      </c>
      <c r="F626">
        <v>0</v>
      </c>
      <c r="G626">
        <v>0</v>
      </c>
      <c r="H626" t="s">
        <v>337</v>
      </c>
      <c r="K626" t="s">
        <v>202</v>
      </c>
      <c r="L626" t="s">
        <v>222</v>
      </c>
      <c r="P626">
        <v>0.90873065015479904</v>
      </c>
      <c r="Q626">
        <v>8.7506436381571795E-2</v>
      </c>
      <c r="R626">
        <v>97474</v>
      </c>
      <c r="S626">
        <v>118</v>
      </c>
    </row>
    <row r="627" spans="1:19" x14ac:dyDescent="0.45">
      <c r="A627" t="s">
        <v>338</v>
      </c>
      <c r="B627" t="s">
        <v>333</v>
      </c>
      <c r="C627" t="s">
        <v>138</v>
      </c>
      <c r="D627">
        <v>0</v>
      </c>
      <c r="E627">
        <v>1</v>
      </c>
      <c r="F627">
        <v>0</v>
      </c>
      <c r="G627">
        <v>0</v>
      </c>
      <c r="H627" t="s">
        <v>337</v>
      </c>
      <c r="K627" t="s">
        <v>202</v>
      </c>
      <c r="L627" t="s">
        <v>222</v>
      </c>
      <c r="P627">
        <v>0.90873065015479904</v>
      </c>
      <c r="Q627">
        <v>8.7506436381571795E-2</v>
      </c>
      <c r="R627">
        <v>97474</v>
      </c>
      <c r="S627">
        <v>118</v>
      </c>
    </row>
    <row r="628" spans="1:19" x14ac:dyDescent="0.45">
      <c r="A628" t="s">
        <v>339</v>
      </c>
      <c r="B628" t="s">
        <v>333</v>
      </c>
      <c r="C628" t="s">
        <v>138</v>
      </c>
      <c r="D628">
        <v>0</v>
      </c>
      <c r="E628">
        <v>0</v>
      </c>
      <c r="F628">
        <v>5.7908308174579003E-2</v>
      </c>
      <c r="G628">
        <v>6.14034513707874E-3</v>
      </c>
      <c r="H628" t="s">
        <v>340</v>
      </c>
      <c r="K628" t="s">
        <v>199</v>
      </c>
      <c r="L628" t="s">
        <v>225</v>
      </c>
      <c r="P628">
        <v>0.266558327572541</v>
      </c>
      <c r="Q628">
        <v>1.15753010318223E-2</v>
      </c>
      <c r="R628">
        <v>2475686</v>
      </c>
      <c r="S628">
        <v>3012</v>
      </c>
    </row>
    <row r="629" spans="1:19" x14ac:dyDescent="0.45">
      <c r="A629" t="s">
        <v>339</v>
      </c>
      <c r="B629" t="s">
        <v>333</v>
      </c>
      <c r="C629" t="s">
        <v>138</v>
      </c>
      <c r="D629">
        <v>0</v>
      </c>
      <c r="E629">
        <v>0</v>
      </c>
      <c r="F629">
        <v>5.7908308174579003E-2</v>
      </c>
      <c r="G629">
        <v>6.14034513707874E-3</v>
      </c>
      <c r="H629" t="s">
        <v>340</v>
      </c>
      <c r="K629" t="s">
        <v>199</v>
      </c>
      <c r="L629" t="s">
        <v>225</v>
      </c>
      <c r="P629">
        <v>0.266558327572541</v>
      </c>
      <c r="Q629">
        <v>1.15753010318223E-2</v>
      </c>
      <c r="R629">
        <v>2475686</v>
      </c>
      <c r="S629">
        <v>3012</v>
      </c>
    </row>
    <row r="630" spans="1:19" x14ac:dyDescent="0.45">
      <c r="A630" t="s">
        <v>339</v>
      </c>
      <c r="B630" t="s">
        <v>333</v>
      </c>
      <c r="C630" t="s">
        <v>138</v>
      </c>
      <c r="D630">
        <v>0</v>
      </c>
      <c r="E630">
        <v>0</v>
      </c>
      <c r="F630">
        <v>5.7908308174579003E-2</v>
      </c>
      <c r="G630">
        <v>6.14034513707874E-3</v>
      </c>
      <c r="H630" t="s">
        <v>340</v>
      </c>
      <c r="K630" t="s">
        <v>199</v>
      </c>
      <c r="L630" t="s">
        <v>225</v>
      </c>
      <c r="P630">
        <v>0.266558327572541</v>
      </c>
      <c r="Q630">
        <v>1.15753010318223E-2</v>
      </c>
      <c r="R630">
        <v>2475686</v>
      </c>
      <c r="S630">
        <v>3012</v>
      </c>
    </row>
    <row r="631" spans="1:19" x14ac:dyDescent="0.45">
      <c r="A631" t="s">
        <v>339</v>
      </c>
      <c r="B631" t="s">
        <v>333</v>
      </c>
      <c r="C631" t="s">
        <v>138</v>
      </c>
      <c r="D631">
        <v>0</v>
      </c>
      <c r="E631">
        <v>0</v>
      </c>
      <c r="F631">
        <v>5.7908308174579003E-2</v>
      </c>
      <c r="G631">
        <v>6.14034513707874E-3</v>
      </c>
      <c r="H631" t="s">
        <v>340</v>
      </c>
      <c r="K631" t="s">
        <v>199</v>
      </c>
      <c r="L631" t="s">
        <v>225</v>
      </c>
      <c r="P631">
        <v>0.266558327572541</v>
      </c>
      <c r="Q631">
        <v>1.15753010318223E-2</v>
      </c>
      <c r="R631">
        <v>2475686</v>
      </c>
      <c r="S631">
        <v>3012</v>
      </c>
    </row>
    <row r="632" spans="1:19" x14ac:dyDescent="0.45">
      <c r="A632" t="s">
        <v>341</v>
      </c>
      <c r="B632" t="s">
        <v>333</v>
      </c>
      <c r="C632" t="s">
        <v>138</v>
      </c>
      <c r="D632">
        <v>0</v>
      </c>
      <c r="E632">
        <v>1</v>
      </c>
      <c r="F632">
        <v>0.101252826016132</v>
      </c>
      <c r="G632">
        <v>2.6146557003749901E-2</v>
      </c>
      <c r="H632" t="s">
        <v>340</v>
      </c>
      <c r="K632" t="s">
        <v>199</v>
      </c>
      <c r="L632" t="s">
        <v>225</v>
      </c>
      <c r="P632">
        <v>0.31062698030382202</v>
      </c>
      <c r="Q632">
        <v>4.0163072647744998E-2</v>
      </c>
      <c r="R632">
        <v>386601</v>
      </c>
      <c r="S632">
        <v>387</v>
      </c>
    </row>
    <row r="633" spans="1:19" x14ac:dyDescent="0.45">
      <c r="A633" t="s">
        <v>341</v>
      </c>
      <c r="B633" t="s">
        <v>333</v>
      </c>
      <c r="C633" t="s">
        <v>138</v>
      </c>
      <c r="D633">
        <v>0</v>
      </c>
      <c r="E633">
        <v>1</v>
      </c>
      <c r="F633">
        <v>0.101252826016132</v>
      </c>
      <c r="G633">
        <v>2.6146557003749901E-2</v>
      </c>
      <c r="H633" t="s">
        <v>340</v>
      </c>
      <c r="K633" t="s">
        <v>199</v>
      </c>
      <c r="L633" t="s">
        <v>225</v>
      </c>
      <c r="P633">
        <v>0.31062698030382202</v>
      </c>
      <c r="Q633">
        <v>4.0163072647744998E-2</v>
      </c>
      <c r="R633">
        <v>386601</v>
      </c>
      <c r="S633">
        <v>387</v>
      </c>
    </row>
    <row r="634" spans="1:19" x14ac:dyDescent="0.45">
      <c r="A634" t="s">
        <v>341</v>
      </c>
      <c r="B634" t="s">
        <v>333</v>
      </c>
      <c r="C634" t="s">
        <v>138</v>
      </c>
      <c r="D634">
        <v>0</v>
      </c>
      <c r="E634">
        <v>1</v>
      </c>
      <c r="F634">
        <v>0.101252826016132</v>
      </c>
      <c r="G634">
        <v>2.6146557003749901E-2</v>
      </c>
      <c r="H634" t="s">
        <v>340</v>
      </c>
      <c r="K634" t="s">
        <v>199</v>
      </c>
      <c r="L634" t="s">
        <v>225</v>
      </c>
      <c r="P634">
        <v>0.31062698030382202</v>
      </c>
      <c r="Q634">
        <v>4.0163072647744998E-2</v>
      </c>
      <c r="R634">
        <v>386601</v>
      </c>
      <c r="S634">
        <v>387</v>
      </c>
    </row>
    <row r="635" spans="1:19" x14ac:dyDescent="0.45">
      <c r="A635" t="s">
        <v>341</v>
      </c>
      <c r="B635" t="s">
        <v>333</v>
      </c>
      <c r="C635" t="s">
        <v>138</v>
      </c>
      <c r="D635">
        <v>0</v>
      </c>
      <c r="E635">
        <v>1</v>
      </c>
      <c r="F635">
        <v>0.101252826016132</v>
      </c>
      <c r="G635">
        <v>2.6146557003749901E-2</v>
      </c>
      <c r="H635" t="s">
        <v>340</v>
      </c>
      <c r="K635" t="s">
        <v>199</v>
      </c>
      <c r="L635" t="s">
        <v>225</v>
      </c>
      <c r="P635">
        <v>0.31062698030382202</v>
      </c>
      <c r="Q635">
        <v>4.0163072647744998E-2</v>
      </c>
      <c r="R635">
        <v>386601</v>
      </c>
      <c r="S635">
        <v>387</v>
      </c>
    </row>
    <row r="636" spans="1:19" x14ac:dyDescent="0.45">
      <c r="A636" t="s">
        <v>342</v>
      </c>
      <c r="B636" t="s">
        <v>333</v>
      </c>
      <c r="C636" t="s">
        <v>138</v>
      </c>
      <c r="D636">
        <v>0</v>
      </c>
      <c r="E636">
        <v>0</v>
      </c>
      <c r="F636">
        <v>3.0409348376205E-2</v>
      </c>
      <c r="G636">
        <v>4.2420343585513401E-3</v>
      </c>
      <c r="H636" t="s">
        <v>343</v>
      </c>
      <c r="K636" t="s">
        <v>202</v>
      </c>
      <c r="L636" t="s">
        <v>225</v>
      </c>
      <c r="P636">
        <v>0.38599064820757301</v>
      </c>
      <c r="Q636">
        <v>1.28680982470432E-2</v>
      </c>
      <c r="R636">
        <v>2322819</v>
      </c>
      <c r="S636">
        <v>2925</v>
      </c>
    </row>
    <row r="637" spans="1:19" x14ac:dyDescent="0.45">
      <c r="A637" t="s">
        <v>342</v>
      </c>
      <c r="B637" t="s">
        <v>333</v>
      </c>
      <c r="C637" t="s">
        <v>138</v>
      </c>
      <c r="D637">
        <v>0</v>
      </c>
      <c r="E637">
        <v>0</v>
      </c>
      <c r="F637">
        <v>3.0409348376205E-2</v>
      </c>
      <c r="G637">
        <v>4.2420343585513401E-3</v>
      </c>
      <c r="H637" t="s">
        <v>343</v>
      </c>
      <c r="K637" t="s">
        <v>202</v>
      </c>
      <c r="L637" t="s">
        <v>225</v>
      </c>
      <c r="P637">
        <v>0.38599064820757301</v>
      </c>
      <c r="Q637">
        <v>1.28680982470432E-2</v>
      </c>
      <c r="R637">
        <v>2322819</v>
      </c>
      <c r="S637">
        <v>2925</v>
      </c>
    </row>
    <row r="638" spans="1:19" x14ac:dyDescent="0.45">
      <c r="A638" t="s">
        <v>342</v>
      </c>
      <c r="B638" t="s">
        <v>333</v>
      </c>
      <c r="C638" t="s">
        <v>138</v>
      </c>
      <c r="D638">
        <v>0</v>
      </c>
      <c r="E638">
        <v>0</v>
      </c>
      <c r="F638">
        <v>3.0409348376205E-2</v>
      </c>
      <c r="G638">
        <v>4.2420343585513401E-3</v>
      </c>
      <c r="H638" t="s">
        <v>343</v>
      </c>
      <c r="K638" t="s">
        <v>202</v>
      </c>
      <c r="L638" t="s">
        <v>225</v>
      </c>
      <c r="P638">
        <v>0.38599064820757301</v>
      </c>
      <c r="Q638">
        <v>1.28680982470432E-2</v>
      </c>
      <c r="R638">
        <v>2322819</v>
      </c>
      <c r="S638">
        <v>2925</v>
      </c>
    </row>
    <row r="639" spans="1:19" x14ac:dyDescent="0.45">
      <c r="A639" t="s">
        <v>342</v>
      </c>
      <c r="B639" t="s">
        <v>333</v>
      </c>
      <c r="C639" t="s">
        <v>138</v>
      </c>
      <c r="D639">
        <v>0</v>
      </c>
      <c r="E639">
        <v>0</v>
      </c>
      <c r="F639">
        <v>3.0409348376205E-2</v>
      </c>
      <c r="G639">
        <v>4.2420343585513401E-3</v>
      </c>
      <c r="H639" t="s">
        <v>343</v>
      </c>
      <c r="K639" t="s">
        <v>202</v>
      </c>
      <c r="L639" t="s">
        <v>225</v>
      </c>
      <c r="P639">
        <v>0.38599064820757301</v>
      </c>
      <c r="Q639">
        <v>1.28680982470432E-2</v>
      </c>
      <c r="R639">
        <v>2322819</v>
      </c>
      <c r="S639">
        <v>2925</v>
      </c>
    </row>
    <row r="640" spans="1:19" x14ac:dyDescent="0.45">
      <c r="A640" t="s">
        <v>344</v>
      </c>
      <c r="B640" t="s">
        <v>333</v>
      </c>
      <c r="C640" t="s">
        <v>138</v>
      </c>
      <c r="D640">
        <v>0</v>
      </c>
      <c r="E640">
        <v>1</v>
      </c>
      <c r="F640">
        <v>6.55956914221731E-2</v>
      </c>
      <c r="G640">
        <v>1.6142010010705699E-2</v>
      </c>
      <c r="H640" t="s">
        <v>343</v>
      </c>
      <c r="K640" t="s">
        <v>202</v>
      </c>
      <c r="L640" t="s">
        <v>225</v>
      </c>
      <c r="P640">
        <v>0.42160837468231899</v>
      </c>
      <c r="Q640">
        <v>3.8830266899726601E-2</v>
      </c>
      <c r="R640">
        <v>419493</v>
      </c>
      <c r="S640">
        <v>440</v>
      </c>
    </row>
    <row r="641" spans="1:19" x14ac:dyDescent="0.45">
      <c r="A641" t="s">
        <v>344</v>
      </c>
      <c r="B641" t="s">
        <v>333</v>
      </c>
      <c r="C641" t="s">
        <v>138</v>
      </c>
      <c r="D641">
        <v>0</v>
      </c>
      <c r="E641">
        <v>1</v>
      </c>
      <c r="F641">
        <v>6.55956914221731E-2</v>
      </c>
      <c r="G641">
        <v>1.6142010010705699E-2</v>
      </c>
      <c r="H641" t="s">
        <v>343</v>
      </c>
      <c r="K641" t="s">
        <v>202</v>
      </c>
      <c r="L641" t="s">
        <v>225</v>
      </c>
      <c r="P641">
        <v>0.42160837468231899</v>
      </c>
      <c r="Q641">
        <v>3.8830266899726601E-2</v>
      </c>
      <c r="R641">
        <v>419493</v>
      </c>
      <c r="S641">
        <v>440</v>
      </c>
    </row>
    <row r="642" spans="1:19" x14ac:dyDescent="0.45">
      <c r="A642" t="s">
        <v>344</v>
      </c>
      <c r="B642" t="s">
        <v>333</v>
      </c>
      <c r="C642" t="s">
        <v>138</v>
      </c>
      <c r="D642">
        <v>0</v>
      </c>
      <c r="E642">
        <v>1</v>
      </c>
      <c r="F642">
        <v>6.55956914221731E-2</v>
      </c>
      <c r="G642">
        <v>1.6142010010705699E-2</v>
      </c>
      <c r="H642" t="s">
        <v>343</v>
      </c>
      <c r="K642" t="s">
        <v>202</v>
      </c>
      <c r="L642" t="s">
        <v>225</v>
      </c>
      <c r="P642">
        <v>0.42160837468231899</v>
      </c>
      <c r="Q642">
        <v>3.8830266899726601E-2</v>
      </c>
      <c r="R642">
        <v>419493</v>
      </c>
      <c r="S642">
        <v>440</v>
      </c>
    </row>
    <row r="643" spans="1:19" x14ac:dyDescent="0.45">
      <c r="A643" t="s">
        <v>344</v>
      </c>
      <c r="B643" t="s">
        <v>333</v>
      </c>
      <c r="C643" t="s">
        <v>138</v>
      </c>
      <c r="D643">
        <v>0</v>
      </c>
      <c r="E643">
        <v>1</v>
      </c>
      <c r="F643">
        <v>6.55956914221731E-2</v>
      </c>
      <c r="G643">
        <v>1.6142010010705699E-2</v>
      </c>
      <c r="H643" t="s">
        <v>343</v>
      </c>
      <c r="K643" t="s">
        <v>202</v>
      </c>
      <c r="L643" t="s">
        <v>225</v>
      </c>
      <c r="P643">
        <v>0.42160837468231899</v>
      </c>
      <c r="Q643">
        <v>3.8830266899726601E-2</v>
      </c>
      <c r="R643">
        <v>419493</v>
      </c>
      <c r="S643">
        <v>440</v>
      </c>
    </row>
    <row r="644" spans="1:19" x14ac:dyDescent="0.45">
      <c r="A644" t="s">
        <v>345</v>
      </c>
      <c r="B644" t="s">
        <v>333</v>
      </c>
      <c r="C644" t="s">
        <v>138</v>
      </c>
      <c r="D644">
        <v>0</v>
      </c>
      <c r="E644">
        <v>0</v>
      </c>
      <c r="F644">
        <v>9.2282651528917403E-2</v>
      </c>
      <c r="G644">
        <v>4.6789216694162498E-3</v>
      </c>
      <c r="H644" t="s">
        <v>346</v>
      </c>
      <c r="K644" t="s">
        <v>199</v>
      </c>
      <c r="L644" t="s">
        <v>228</v>
      </c>
      <c r="P644">
        <v>6.9411272000222304E-2</v>
      </c>
      <c r="Q644">
        <v>4.3184467708567899E-3</v>
      </c>
      <c r="R644">
        <v>3662441</v>
      </c>
      <c r="S644">
        <v>4596</v>
      </c>
    </row>
    <row r="645" spans="1:19" x14ac:dyDescent="0.45">
      <c r="A645" t="s">
        <v>345</v>
      </c>
      <c r="B645" t="s">
        <v>333</v>
      </c>
      <c r="C645" t="s">
        <v>138</v>
      </c>
      <c r="D645">
        <v>0</v>
      </c>
      <c r="E645">
        <v>0</v>
      </c>
      <c r="F645">
        <v>9.2282651528917403E-2</v>
      </c>
      <c r="G645">
        <v>4.6789216694162498E-3</v>
      </c>
      <c r="H645" t="s">
        <v>346</v>
      </c>
      <c r="K645" t="s">
        <v>199</v>
      </c>
      <c r="L645" t="s">
        <v>228</v>
      </c>
      <c r="P645">
        <v>6.9411272000222304E-2</v>
      </c>
      <c r="Q645">
        <v>4.3184467708567899E-3</v>
      </c>
      <c r="R645">
        <v>3662441</v>
      </c>
      <c r="S645">
        <v>4596</v>
      </c>
    </row>
    <row r="646" spans="1:19" x14ac:dyDescent="0.45">
      <c r="A646" t="s">
        <v>345</v>
      </c>
      <c r="B646" t="s">
        <v>333</v>
      </c>
      <c r="C646" t="s">
        <v>138</v>
      </c>
      <c r="D646">
        <v>0</v>
      </c>
      <c r="E646">
        <v>0</v>
      </c>
      <c r="F646">
        <v>9.2282651528917403E-2</v>
      </c>
      <c r="G646">
        <v>4.6789216694162498E-3</v>
      </c>
      <c r="H646" t="s">
        <v>346</v>
      </c>
      <c r="K646" t="s">
        <v>199</v>
      </c>
      <c r="L646" t="s">
        <v>228</v>
      </c>
      <c r="P646">
        <v>6.9411272000222304E-2</v>
      </c>
      <c r="Q646">
        <v>4.3184467708567899E-3</v>
      </c>
      <c r="R646">
        <v>3662441</v>
      </c>
      <c r="S646">
        <v>4596</v>
      </c>
    </row>
    <row r="647" spans="1:19" x14ac:dyDescent="0.45">
      <c r="A647" t="s">
        <v>345</v>
      </c>
      <c r="B647" t="s">
        <v>333</v>
      </c>
      <c r="C647" t="s">
        <v>138</v>
      </c>
      <c r="D647">
        <v>0</v>
      </c>
      <c r="E647">
        <v>0</v>
      </c>
      <c r="F647">
        <v>9.2282651528917403E-2</v>
      </c>
      <c r="G647">
        <v>4.6789216694162498E-3</v>
      </c>
      <c r="H647" t="s">
        <v>346</v>
      </c>
      <c r="K647" t="s">
        <v>199</v>
      </c>
      <c r="L647" t="s">
        <v>228</v>
      </c>
      <c r="P647">
        <v>6.9411272000222304E-2</v>
      </c>
      <c r="Q647">
        <v>4.3184467708567899E-3</v>
      </c>
      <c r="R647">
        <v>3662441</v>
      </c>
      <c r="S647">
        <v>4596</v>
      </c>
    </row>
    <row r="648" spans="1:19" x14ac:dyDescent="0.45">
      <c r="A648" t="s">
        <v>347</v>
      </c>
      <c r="B648" t="s">
        <v>333</v>
      </c>
      <c r="C648" t="s">
        <v>138</v>
      </c>
      <c r="D648">
        <v>0</v>
      </c>
      <c r="E648">
        <v>1</v>
      </c>
      <c r="F648">
        <v>0.10119446700120099</v>
      </c>
      <c r="G648">
        <v>1.23732183984471E-2</v>
      </c>
      <c r="H648" t="s">
        <v>346</v>
      </c>
      <c r="K648" t="s">
        <v>199</v>
      </c>
      <c r="L648" t="s">
        <v>228</v>
      </c>
      <c r="P648">
        <v>5.5416579983120003E-2</v>
      </c>
      <c r="Q648">
        <v>9.5291725438248105E-3</v>
      </c>
      <c r="R648">
        <v>806536</v>
      </c>
      <c r="S648">
        <v>820</v>
      </c>
    </row>
    <row r="649" spans="1:19" x14ac:dyDescent="0.45">
      <c r="A649" t="s">
        <v>347</v>
      </c>
      <c r="B649" t="s">
        <v>333</v>
      </c>
      <c r="C649" t="s">
        <v>138</v>
      </c>
      <c r="D649">
        <v>0</v>
      </c>
      <c r="E649">
        <v>1</v>
      </c>
      <c r="F649">
        <v>0.10119446700120099</v>
      </c>
      <c r="G649">
        <v>1.23732183984471E-2</v>
      </c>
      <c r="H649" t="s">
        <v>346</v>
      </c>
      <c r="K649" t="s">
        <v>199</v>
      </c>
      <c r="L649" t="s">
        <v>228</v>
      </c>
      <c r="P649">
        <v>5.5416579983120003E-2</v>
      </c>
      <c r="Q649">
        <v>9.5291725438248105E-3</v>
      </c>
      <c r="R649">
        <v>806536</v>
      </c>
      <c r="S649">
        <v>820</v>
      </c>
    </row>
    <row r="650" spans="1:19" x14ac:dyDescent="0.45">
      <c r="A650" t="s">
        <v>347</v>
      </c>
      <c r="B650" t="s">
        <v>333</v>
      </c>
      <c r="C650" t="s">
        <v>138</v>
      </c>
      <c r="D650">
        <v>0</v>
      </c>
      <c r="E650">
        <v>1</v>
      </c>
      <c r="F650">
        <v>0.10119446700120099</v>
      </c>
      <c r="G650">
        <v>1.23732183984471E-2</v>
      </c>
      <c r="H650" t="s">
        <v>346</v>
      </c>
      <c r="K650" t="s">
        <v>199</v>
      </c>
      <c r="L650" t="s">
        <v>228</v>
      </c>
      <c r="P650">
        <v>5.5416579983120003E-2</v>
      </c>
      <c r="Q650">
        <v>9.5291725438248105E-3</v>
      </c>
      <c r="R650">
        <v>806536</v>
      </c>
      <c r="S650">
        <v>820</v>
      </c>
    </row>
    <row r="651" spans="1:19" x14ac:dyDescent="0.45">
      <c r="A651" t="s">
        <v>347</v>
      </c>
      <c r="B651" t="s">
        <v>333</v>
      </c>
      <c r="C651" t="s">
        <v>138</v>
      </c>
      <c r="D651">
        <v>0</v>
      </c>
      <c r="E651">
        <v>1</v>
      </c>
      <c r="F651">
        <v>0.10119446700120099</v>
      </c>
      <c r="G651">
        <v>1.23732183984471E-2</v>
      </c>
      <c r="H651" t="s">
        <v>346</v>
      </c>
      <c r="K651" t="s">
        <v>199</v>
      </c>
      <c r="L651" t="s">
        <v>228</v>
      </c>
      <c r="P651">
        <v>5.5416579983120003E-2</v>
      </c>
      <c r="Q651">
        <v>9.5291725438248105E-3</v>
      </c>
      <c r="R651">
        <v>806536</v>
      </c>
      <c r="S651">
        <v>820</v>
      </c>
    </row>
    <row r="652" spans="1:19" x14ac:dyDescent="0.45">
      <c r="A652" t="s">
        <v>348</v>
      </c>
      <c r="B652" t="s">
        <v>333</v>
      </c>
      <c r="C652" t="s">
        <v>138</v>
      </c>
      <c r="D652">
        <v>0</v>
      </c>
      <c r="E652">
        <v>0</v>
      </c>
      <c r="F652">
        <v>6.6871267471326504E-2</v>
      </c>
      <c r="G652">
        <v>3.9575719813158402E-3</v>
      </c>
      <c r="H652" t="s">
        <v>349</v>
      </c>
      <c r="K652" t="s">
        <v>202</v>
      </c>
      <c r="L652" t="s">
        <v>228</v>
      </c>
      <c r="P652">
        <v>0.317102079023873</v>
      </c>
      <c r="Q652">
        <v>7.5811374266835001E-3</v>
      </c>
      <c r="R652">
        <v>3641549</v>
      </c>
      <c r="S652">
        <v>5291</v>
      </c>
    </row>
    <row r="653" spans="1:19" x14ac:dyDescent="0.45">
      <c r="A653" t="s">
        <v>348</v>
      </c>
      <c r="B653" t="s">
        <v>333</v>
      </c>
      <c r="C653" t="s">
        <v>138</v>
      </c>
      <c r="D653">
        <v>0</v>
      </c>
      <c r="E653">
        <v>0</v>
      </c>
      <c r="F653">
        <v>6.6871267471326504E-2</v>
      </c>
      <c r="G653">
        <v>3.9575719813158402E-3</v>
      </c>
      <c r="H653" t="s">
        <v>349</v>
      </c>
      <c r="K653" t="s">
        <v>202</v>
      </c>
      <c r="L653" t="s">
        <v>228</v>
      </c>
      <c r="P653">
        <v>0.317102079023873</v>
      </c>
      <c r="Q653">
        <v>7.5811374266835001E-3</v>
      </c>
      <c r="R653">
        <v>3641549</v>
      </c>
      <c r="S653">
        <v>5291</v>
      </c>
    </row>
    <row r="654" spans="1:19" x14ac:dyDescent="0.45">
      <c r="A654" t="s">
        <v>348</v>
      </c>
      <c r="B654" t="s">
        <v>333</v>
      </c>
      <c r="C654" t="s">
        <v>138</v>
      </c>
      <c r="D654">
        <v>0</v>
      </c>
      <c r="E654">
        <v>0</v>
      </c>
      <c r="F654">
        <v>6.6871267471326504E-2</v>
      </c>
      <c r="G654">
        <v>3.9575719813158402E-3</v>
      </c>
      <c r="H654" t="s">
        <v>349</v>
      </c>
      <c r="K654" t="s">
        <v>202</v>
      </c>
      <c r="L654" t="s">
        <v>228</v>
      </c>
      <c r="P654">
        <v>0.317102079023873</v>
      </c>
      <c r="Q654">
        <v>7.5811374266835001E-3</v>
      </c>
      <c r="R654">
        <v>3641549</v>
      </c>
      <c r="S654">
        <v>5291</v>
      </c>
    </row>
    <row r="655" spans="1:19" x14ac:dyDescent="0.45">
      <c r="A655" t="s">
        <v>348</v>
      </c>
      <c r="B655" t="s">
        <v>333</v>
      </c>
      <c r="C655" t="s">
        <v>138</v>
      </c>
      <c r="D655">
        <v>0</v>
      </c>
      <c r="E655">
        <v>0</v>
      </c>
      <c r="F655">
        <v>6.6871267471326504E-2</v>
      </c>
      <c r="G655">
        <v>3.9575719813158402E-3</v>
      </c>
      <c r="H655" t="s">
        <v>349</v>
      </c>
      <c r="K655" t="s">
        <v>202</v>
      </c>
      <c r="L655" t="s">
        <v>228</v>
      </c>
      <c r="P655">
        <v>0.317102079023873</v>
      </c>
      <c r="Q655">
        <v>7.5811374266835001E-3</v>
      </c>
      <c r="R655">
        <v>3641549</v>
      </c>
      <c r="S655">
        <v>5291</v>
      </c>
    </row>
    <row r="656" spans="1:19" x14ac:dyDescent="0.45">
      <c r="A656" t="s">
        <v>350</v>
      </c>
      <c r="B656" t="s">
        <v>333</v>
      </c>
      <c r="C656" t="s">
        <v>138</v>
      </c>
      <c r="D656">
        <v>0</v>
      </c>
      <c r="E656">
        <v>1</v>
      </c>
      <c r="F656">
        <v>8.3310298353421505E-2</v>
      </c>
      <c r="G656">
        <v>1.07244341469019E-2</v>
      </c>
      <c r="H656" t="s">
        <v>349</v>
      </c>
      <c r="K656" t="s">
        <v>202</v>
      </c>
      <c r="L656" t="s">
        <v>228</v>
      </c>
      <c r="P656">
        <v>0.202911453416347</v>
      </c>
      <c r="Q656">
        <v>1.7373131029243399E-2</v>
      </c>
      <c r="R656">
        <v>812356</v>
      </c>
      <c r="S656">
        <v>923</v>
      </c>
    </row>
    <row r="657" spans="1:19" x14ac:dyDescent="0.45">
      <c r="A657" t="s">
        <v>350</v>
      </c>
      <c r="B657" t="s">
        <v>333</v>
      </c>
      <c r="C657" t="s">
        <v>138</v>
      </c>
      <c r="D657">
        <v>0</v>
      </c>
      <c r="E657">
        <v>1</v>
      </c>
      <c r="F657">
        <v>8.3310298353421505E-2</v>
      </c>
      <c r="G657">
        <v>1.07244341469019E-2</v>
      </c>
      <c r="H657" t="s">
        <v>349</v>
      </c>
      <c r="K657" t="s">
        <v>202</v>
      </c>
      <c r="L657" t="s">
        <v>228</v>
      </c>
      <c r="P657">
        <v>0.202911453416347</v>
      </c>
      <c r="Q657">
        <v>1.7373131029243399E-2</v>
      </c>
      <c r="R657">
        <v>812356</v>
      </c>
      <c r="S657">
        <v>923</v>
      </c>
    </row>
    <row r="658" spans="1:19" x14ac:dyDescent="0.45">
      <c r="A658" t="s">
        <v>350</v>
      </c>
      <c r="B658" t="s">
        <v>333</v>
      </c>
      <c r="C658" t="s">
        <v>138</v>
      </c>
      <c r="D658">
        <v>0</v>
      </c>
      <c r="E658">
        <v>1</v>
      </c>
      <c r="F658">
        <v>8.3310298353421505E-2</v>
      </c>
      <c r="G658">
        <v>1.07244341469019E-2</v>
      </c>
      <c r="H658" t="s">
        <v>349</v>
      </c>
      <c r="K658" t="s">
        <v>202</v>
      </c>
      <c r="L658" t="s">
        <v>228</v>
      </c>
      <c r="P658">
        <v>0.202911453416347</v>
      </c>
      <c r="Q658">
        <v>1.7373131029243399E-2</v>
      </c>
      <c r="R658">
        <v>812356</v>
      </c>
      <c r="S658">
        <v>923</v>
      </c>
    </row>
    <row r="659" spans="1:19" x14ac:dyDescent="0.45">
      <c r="A659" t="s">
        <v>350</v>
      </c>
      <c r="B659" t="s">
        <v>333</v>
      </c>
      <c r="C659" t="s">
        <v>138</v>
      </c>
      <c r="D659">
        <v>0</v>
      </c>
      <c r="E659">
        <v>1</v>
      </c>
      <c r="F659">
        <v>8.3310298353421505E-2</v>
      </c>
      <c r="G659">
        <v>1.07244341469019E-2</v>
      </c>
      <c r="H659" t="s">
        <v>349</v>
      </c>
      <c r="K659" t="s">
        <v>202</v>
      </c>
      <c r="L659" t="s">
        <v>228</v>
      </c>
      <c r="P659">
        <v>0.202911453416347</v>
      </c>
      <c r="Q659">
        <v>1.7373131029243399E-2</v>
      </c>
      <c r="R659">
        <v>812356</v>
      </c>
      <c r="S659">
        <v>923</v>
      </c>
    </row>
    <row r="660" spans="1:19" x14ac:dyDescent="0.45">
      <c r="A660" t="s">
        <v>351</v>
      </c>
      <c r="B660" t="s">
        <v>333</v>
      </c>
      <c r="C660" t="s">
        <v>138</v>
      </c>
      <c r="D660">
        <v>0</v>
      </c>
      <c r="E660">
        <v>0</v>
      </c>
      <c r="F660">
        <v>0.15624729639264201</v>
      </c>
      <c r="G660">
        <v>4.4194996471624802E-3</v>
      </c>
      <c r="H660" t="s">
        <v>352</v>
      </c>
      <c r="K660" t="s">
        <v>199</v>
      </c>
      <c r="L660" t="s">
        <v>231</v>
      </c>
      <c r="P660">
        <v>5.8319298408959497E-2</v>
      </c>
      <c r="Q660">
        <v>2.9374112411733001E-3</v>
      </c>
      <c r="R660">
        <v>5303039</v>
      </c>
      <c r="S660">
        <v>7859</v>
      </c>
    </row>
    <row r="661" spans="1:19" x14ac:dyDescent="0.45">
      <c r="A661" t="s">
        <v>351</v>
      </c>
      <c r="B661" t="s">
        <v>333</v>
      </c>
      <c r="C661" t="s">
        <v>138</v>
      </c>
      <c r="D661">
        <v>0</v>
      </c>
      <c r="E661">
        <v>0</v>
      </c>
      <c r="F661">
        <v>0.15624729639264201</v>
      </c>
      <c r="G661">
        <v>4.4194996471624802E-3</v>
      </c>
      <c r="H661" t="s">
        <v>352</v>
      </c>
      <c r="K661" t="s">
        <v>199</v>
      </c>
      <c r="L661" t="s">
        <v>231</v>
      </c>
      <c r="P661">
        <v>5.8319298408959497E-2</v>
      </c>
      <c r="Q661">
        <v>2.9374112411733001E-3</v>
      </c>
      <c r="R661">
        <v>5303039</v>
      </c>
      <c r="S661">
        <v>7859</v>
      </c>
    </row>
    <row r="662" spans="1:19" x14ac:dyDescent="0.45">
      <c r="A662" t="s">
        <v>351</v>
      </c>
      <c r="B662" t="s">
        <v>333</v>
      </c>
      <c r="C662" t="s">
        <v>138</v>
      </c>
      <c r="D662">
        <v>0</v>
      </c>
      <c r="E662">
        <v>0</v>
      </c>
      <c r="F662">
        <v>0.15624729639264201</v>
      </c>
      <c r="G662">
        <v>4.4194996471624802E-3</v>
      </c>
      <c r="H662" t="s">
        <v>352</v>
      </c>
      <c r="K662" t="s">
        <v>199</v>
      </c>
      <c r="L662" t="s">
        <v>231</v>
      </c>
      <c r="P662">
        <v>5.8319298408959497E-2</v>
      </c>
      <c r="Q662">
        <v>2.9374112411733001E-3</v>
      </c>
      <c r="R662">
        <v>5303039</v>
      </c>
      <c r="S662">
        <v>7859</v>
      </c>
    </row>
    <row r="663" spans="1:19" x14ac:dyDescent="0.45">
      <c r="A663" t="s">
        <v>351</v>
      </c>
      <c r="B663" t="s">
        <v>333</v>
      </c>
      <c r="C663" t="s">
        <v>138</v>
      </c>
      <c r="D663">
        <v>0</v>
      </c>
      <c r="E663">
        <v>0</v>
      </c>
      <c r="F663">
        <v>0.15624729639264201</v>
      </c>
      <c r="G663">
        <v>4.4194996471624802E-3</v>
      </c>
      <c r="H663" t="s">
        <v>352</v>
      </c>
      <c r="K663" t="s">
        <v>199</v>
      </c>
      <c r="L663" t="s">
        <v>231</v>
      </c>
      <c r="P663">
        <v>5.8319298408959497E-2</v>
      </c>
      <c r="Q663">
        <v>2.9374112411733001E-3</v>
      </c>
      <c r="R663">
        <v>5303039</v>
      </c>
      <c r="S663">
        <v>7859</v>
      </c>
    </row>
    <row r="664" spans="1:19" x14ac:dyDescent="0.45">
      <c r="A664" t="s">
        <v>353</v>
      </c>
      <c r="B664" t="s">
        <v>333</v>
      </c>
      <c r="C664" t="s">
        <v>138</v>
      </c>
      <c r="D664">
        <v>0</v>
      </c>
      <c r="E664">
        <v>1</v>
      </c>
      <c r="F664">
        <v>0.14144252295512799</v>
      </c>
      <c r="G664">
        <v>1.08527493203819E-2</v>
      </c>
      <c r="H664" t="s">
        <v>352</v>
      </c>
      <c r="K664" t="s">
        <v>199</v>
      </c>
      <c r="L664" t="s">
        <v>231</v>
      </c>
      <c r="P664">
        <v>8.1602067121697999E-2</v>
      </c>
      <c r="Q664">
        <v>9.1879989913067998E-3</v>
      </c>
      <c r="R664">
        <v>1005642</v>
      </c>
      <c r="S664">
        <v>1181</v>
      </c>
    </row>
    <row r="665" spans="1:19" x14ac:dyDescent="0.45">
      <c r="A665" t="s">
        <v>353</v>
      </c>
      <c r="B665" t="s">
        <v>333</v>
      </c>
      <c r="C665" t="s">
        <v>138</v>
      </c>
      <c r="D665">
        <v>0</v>
      </c>
      <c r="E665">
        <v>1</v>
      </c>
      <c r="F665">
        <v>0.14144252295512799</v>
      </c>
      <c r="G665">
        <v>1.08527493203819E-2</v>
      </c>
      <c r="H665" t="s">
        <v>352</v>
      </c>
      <c r="K665" t="s">
        <v>199</v>
      </c>
      <c r="L665" t="s">
        <v>231</v>
      </c>
      <c r="P665">
        <v>8.1602067121697999E-2</v>
      </c>
      <c r="Q665">
        <v>9.1879989913067998E-3</v>
      </c>
      <c r="R665">
        <v>1005642</v>
      </c>
      <c r="S665">
        <v>1181</v>
      </c>
    </row>
    <row r="666" spans="1:19" x14ac:dyDescent="0.45">
      <c r="A666" t="s">
        <v>353</v>
      </c>
      <c r="B666" t="s">
        <v>333</v>
      </c>
      <c r="C666" t="s">
        <v>138</v>
      </c>
      <c r="D666">
        <v>0</v>
      </c>
      <c r="E666">
        <v>1</v>
      </c>
      <c r="F666">
        <v>0.14144252295512799</v>
      </c>
      <c r="G666">
        <v>1.08527493203819E-2</v>
      </c>
      <c r="H666" t="s">
        <v>352</v>
      </c>
      <c r="K666" t="s">
        <v>199</v>
      </c>
      <c r="L666" t="s">
        <v>231</v>
      </c>
      <c r="P666">
        <v>8.1602067121697999E-2</v>
      </c>
      <c r="Q666">
        <v>9.1879989913067998E-3</v>
      </c>
      <c r="R666">
        <v>1005642</v>
      </c>
      <c r="S666">
        <v>1181</v>
      </c>
    </row>
    <row r="667" spans="1:19" x14ac:dyDescent="0.45">
      <c r="A667" t="s">
        <v>353</v>
      </c>
      <c r="B667" t="s">
        <v>333</v>
      </c>
      <c r="C667" t="s">
        <v>138</v>
      </c>
      <c r="D667">
        <v>0</v>
      </c>
      <c r="E667">
        <v>1</v>
      </c>
      <c r="F667">
        <v>0.14144252295512799</v>
      </c>
      <c r="G667">
        <v>1.08527493203819E-2</v>
      </c>
      <c r="H667" t="s">
        <v>352</v>
      </c>
      <c r="K667" t="s">
        <v>199</v>
      </c>
      <c r="L667" t="s">
        <v>231</v>
      </c>
      <c r="P667">
        <v>8.1602067121697999E-2</v>
      </c>
      <c r="Q667">
        <v>9.1879989913067998E-3</v>
      </c>
      <c r="R667">
        <v>1005642</v>
      </c>
      <c r="S667">
        <v>1181</v>
      </c>
    </row>
    <row r="668" spans="1:19" x14ac:dyDescent="0.45">
      <c r="A668" t="s">
        <v>354</v>
      </c>
      <c r="B668" t="s">
        <v>333</v>
      </c>
      <c r="C668" t="s">
        <v>138</v>
      </c>
      <c r="D668">
        <v>0</v>
      </c>
      <c r="E668">
        <v>0</v>
      </c>
      <c r="F668">
        <v>0.111535397453995</v>
      </c>
      <c r="G668">
        <v>3.87809392065676E-3</v>
      </c>
      <c r="H668" t="s">
        <v>355</v>
      </c>
      <c r="K668" t="s">
        <v>202</v>
      </c>
      <c r="L668" t="s">
        <v>231</v>
      </c>
      <c r="P668">
        <v>0.42142573900379399</v>
      </c>
      <c r="Q668">
        <v>6.1400986987039897E-3</v>
      </c>
      <c r="R668">
        <v>5474543</v>
      </c>
      <c r="S668">
        <v>8600</v>
      </c>
    </row>
    <row r="669" spans="1:19" x14ac:dyDescent="0.45">
      <c r="A669" t="s">
        <v>354</v>
      </c>
      <c r="B669" t="s">
        <v>333</v>
      </c>
      <c r="C669" t="s">
        <v>138</v>
      </c>
      <c r="D669">
        <v>0</v>
      </c>
      <c r="E669">
        <v>0</v>
      </c>
      <c r="F669">
        <v>0.111535397453995</v>
      </c>
      <c r="G669">
        <v>3.87809392065676E-3</v>
      </c>
      <c r="H669" t="s">
        <v>355</v>
      </c>
      <c r="K669" t="s">
        <v>202</v>
      </c>
      <c r="L669" t="s">
        <v>231</v>
      </c>
      <c r="P669">
        <v>0.42142573900379399</v>
      </c>
      <c r="Q669">
        <v>6.1400986987039897E-3</v>
      </c>
      <c r="R669">
        <v>5474543</v>
      </c>
      <c r="S669">
        <v>8600</v>
      </c>
    </row>
    <row r="670" spans="1:19" x14ac:dyDescent="0.45">
      <c r="A670" t="s">
        <v>354</v>
      </c>
      <c r="B670" t="s">
        <v>333</v>
      </c>
      <c r="C670" t="s">
        <v>138</v>
      </c>
      <c r="D670">
        <v>0</v>
      </c>
      <c r="E670">
        <v>0</v>
      </c>
      <c r="F670">
        <v>0.111535397453995</v>
      </c>
      <c r="G670">
        <v>3.87809392065676E-3</v>
      </c>
      <c r="H670" t="s">
        <v>355</v>
      </c>
      <c r="K670" t="s">
        <v>202</v>
      </c>
      <c r="L670" t="s">
        <v>231</v>
      </c>
      <c r="P670">
        <v>0.42142573900379399</v>
      </c>
      <c r="Q670">
        <v>6.1400986987039897E-3</v>
      </c>
      <c r="R670">
        <v>5474543</v>
      </c>
      <c r="S670">
        <v>8600</v>
      </c>
    </row>
    <row r="671" spans="1:19" x14ac:dyDescent="0.45">
      <c r="A671" t="s">
        <v>354</v>
      </c>
      <c r="B671" t="s">
        <v>333</v>
      </c>
      <c r="C671" t="s">
        <v>138</v>
      </c>
      <c r="D671">
        <v>0</v>
      </c>
      <c r="E671">
        <v>0</v>
      </c>
      <c r="F671">
        <v>0.111535397453995</v>
      </c>
      <c r="G671">
        <v>3.87809392065676E-3</v>
      </c>
      <c r="H671" t="s">
        <v>355</v>
      </c>
      <c r="K671" t="s">
        <v>202</v>
      </c>
      <c r="L671" t="s">
        <v>231</v>
      </c>
      <c r="P671">
        <v>0.42142573900379399</v>
      </c>
      <c r="Q671">
        <v>6.1400986987039897E-3</v>
      </c>
      <c r="R671">
        <v>5474543</v>
      </c>
      <c r="S671">
        <v>8600</v>
      </c>
    </row>
    <row r="672" spans="1:19" x14ac:dyDescent="0.45">
      <c r="A672" t="s">
        <v>356</v>
      </c>
      <c r="B672" t="s">
        <v>333</v>
      </c>
      <c r="C672" t="s">
        <v>138</v>
      </c>
      <c r="D672">
        <v>0</v>
      </c>
      <c r="E672">
        <v>1</v>
      </c>
      <c r="F672">
        <v>0.14015544843952199</v>
      </c>
      <c r="G672">
        <v>1.1672513418906899E-2</v>
      </c>
      <c r="H672" t="s">
        <v>355</v>
      </c>
      <c r="K672" t="s">
        <v>202</v>
      </c>
      <c r="L672" t="s">
        <v>231</v>
      </c>
      <c r="P672">
        <v>0.374861166260956</v>
      </c>
      <c r="Q672">
        <v>1.66877099256043E-2</v>
      </c>
      <c r="R672">
        <v>998142</v>
      </c>
      <c r="S672">
        <v>1248</v>
      </c>
    </row>
    <row r="673" spans="1:19" x14ac:dyDescent="0.45">
      <c r="A673" t="s">
        <v>356</v>
      </c>
      <c r="B673" t="s">
        <v>333</v>
      </c>
      <c r="C673" t="s">
        <v>138</v>
      </c>
      <c r="D673">
        <v>0</v>
      </c>
      <c r="E673">
        <v>1</v>
      </c>
      <c r="F673">
        <v>0.14015544843952199</v>
      </c>
      <c r="G673">
        <v>1.1672513418906899E-2</v>
      </c>
      <c r="H673" t="s">
        <v>355</v>
      </c>
      <c r="K673" t="s">
        <v>202</v>
      </c>
      <c r="L673" t="s">
        <v>231</v>
      </c>
      <c r="P673">
        <v>0.374861166260956</v>
      </c>
      <c r="Q673">
        <v>1.66877099256043E-2</v>
      </c>
      <c r="R673">
        <v>998142</v>
      </c>
      <c r="S673">
        <v>1248</v>
      </c>
    </row>
    <row r="674" spans="1:19" x14ac:dyDescent="0.45">
      <c r="A674" t="s">
        <v>356</v>
      </c>
      <c r="B674" t="s">
        <v>333</v>
      </c>
      <c r="C674" t="s">
        <v>138</v>
      </c>
      <c r="D674">
        <v>0</v>
      </c>
      <c r="E674">
        <v>1</v>
      </c>
      <c r="F674">
        <v>0.14015544843952199</v>
      </c>
      <c r="G674">
        <v>1.1672513418906899E-2</v>
      </c>
      <c r="H674" t="s">
        <v>355</v>
      </c>
      <c r="K674" t="s">
        <v>202</v>
      </c>
      <c r="L674" t="s">
        <v>231</v>
      </c>
      <c r="P674">
        <v>0.374861166260956</v>
      </c>
      <c r="Q674">
        <v>1.66877099256043E-2</v>
      </c>
      <c r="R674">
        <v>998142</v>
      </c>
      <c r="S674">
        <v>1248</v>
      </c>
    </row>
    <row r="675" spans="1:19" x14ac:dyDescent="0.45">
      <c r="A675" t="s">
        <v>356</v>
      </c>
      <c r="B675" t="s">
        <v>333</v>
      </c>
      <c r="C675" t="s">
        <v>138</v>
      </c>
      <c r="D675">
        <v>0</v>
      </c>
      <c r="E675">
        <v>1</v>
      </c>
      <c r="F675">
        <v>0.14015544843952199</v>
      </c>
      <c r="G675">
        <v>1.1672513418906899E-2</v>
      </c>
      <c r="H675" t="s">
        <v>355</v>
      </c>
      <c r="K675" t="s">
        <v>202</v>
      </c>
      <c r="L675" t="s">
        <v>231</v>
      </c>
      <c r="P675">
        <v>0.374861166260956</v>
      </c>
      <c r="Q675">
        <v>1.66877099256043E-2</v>
      </c>
      <c r="R675">
        <v>998142</v>
      </c>
      <c r="S675">
        <v>1248</v>
      </c>
    </row>
    <row r="676" spans="1:19" x14ac:dyDescent="0.45">
      <c r="A676" t="s">
        <v>357</v>
      </c>
      <c r="B676" t="s">
        <v>333</v>
      </c>
      <c r="C676" t="s">
        <v>138</v>
      </c>
      <c r="D676">
        <v>0</v>
      </c>
      <c r="E676">
        <v>0</v>
      </c>
      <c r="F676">
        <v>0.223002035584701</v>
      </c>
      <c r="G676">
        <v>5.2857346141392501E-3</v>
      </c>
      <c r="H676" t="s">
        <v>358</v>
      </c>
      <c r="K676" t="s">
        <v>199</v>
      </c>
      <c r="L676" t="s">
        <v>234</v>
      </c>
      <c r="P676">
        <v>0.122822912702196</v>
      </c>
      <c r="Q676">
        <v>4.2386061343143103E-3</v>
      </c>
      <c r="R676">
        <v>5479727</v>
      </c>
      <c r="S676">
        <v>8450</v>
      </c>
    </row>
    <row r="677" spans="1:19" x14ac:dyDescent="0.45">
      <c r="A677" t="s">
        <v>357</v>
      </c>
      <c r="B677" t="s">
        <v>333</v>
      </c>
      <c r="C677" t="s">
        <v>138</v>
      </c>
      <c r="D677">
        <v>0</v>
      </c>
      <c r="E677">
        <v>0</v>
      </c>
      <c r="F677">
        <v>0.223002035584701</v>
      </c>
      <c r="G677">
        <v>5.2857346141392501E-3</v>
      </c>
      <c r="H677" t="s">
        <v>358</v>
      </c>
      <c r="K677" t="s">
        <v>199</v>
      </c>
      <c r="L677" t="s">
        <v>234</v>
      </c>
      <c r="P677">
        <v>0.122822912702196</v>
      </c>
      <c r="Q677">
        <v>4.2386061343143103E-3</v>
      </c>
      <c r="R677">
        <v>5479727</v>
      </c>
      <c r="S677">
        <v>8450</v>
      </c>
    </row>
    <row r="678" spans="1:19" x14ac:dyDescent="0.45">
      <c r="A678" t="s">
        <v>357</v>
      </c>
      <c r="B678" t="s">
        <v>333</v>
      </c>
      <c r="C678" t="s">
        <v>138</v>
      </c>
      <c r="D678">
        <v>0</v>
      </c>
      <c r="E678">
        <v>0</v>
      </c>
      <c r="F678">
        <v>0.223002035584701</v>
      </c>
      <c r="G678">
        <v>5.2857346141392501E-3</v>
      </c>
      <c r="H678" t="s">
        <v>358</v>
      </c>
      <c r="K678" t="s">
        <v>199</v>
      </c>
      <c r="L678" t="s">
        <v>234</v>
      </c>
      <c r="P678">
        <v>0.122822912702196</v>
      </c>
      <c r="Q678">
        <v>4.2386061343143103E-3</v>
      </c>
      <c r="R678">
        <v>5479727</v>
      </c>
      <c r="S678">
        <v>8450</v>
      </c>
    </row>
    <row r="679" spans="1:19" x14ac:dyDescent="0.45">
      <c r="A679" t="s">
        <v>357</v>
      </c>
      <c r="B679" t="s">
        <v>333</v>
      </c>
      <c r="C679" t="s">
        <v>138</v>
      </c>
      <c r="D679">
        <v>0</v>
      </c>
      <c r="E679">
        <v>0</v>
      </c>
      <c r="F679">
        <v>0.223002035584701</v>
      </c>
      <c r="G679">
        <v>5.2857346141392501E-3</v>
      </c>
      <c r="H679" t="s">
        <v>358</v>
      </c>
      <c r="K679" t="s">
        <v>199</v>
      </c>
      <c r="L679" t="s">
        <v>234</v>
      </c>
      <c r="P679">
        <v>0.122822912702196</v>
      </c>
      <c r="Q679">
        <v>4.2386061343143103E-3</v>
      </c>
      <c r="R679">
        <v>5479727</v>
      </c>
      <c r="S679">
        <v>8450</v>
      </c>
    </row>
    <row r="680" spans="1:19" x14ac:dyDescent="0.45">
      <c r="A680" t="s">
        <v>359</v>
      </c>
      <c r="B680" t="s">
        <v>333</v>
      </c>
      <c r="C680" t="s">
        <v>138</v>
      </c>
      <c r="D680">
        <v>0</v>
      </c>
      <c r="E680">
        <v>1</v>
      </c>
      <c r="F680">
        <v>0.23119235667785201</v>
      </c>
      <c r="G680">
        <v>1.7480498718068699E-2</v>
      </c>
      <c r="H680" t="s">
        <v>358</v>
      </c>
      <c r="K680" t="s">
        <v>199</v>
      </c>
      <c r="L680" t="s">
        <v>234</v>
      </c>
      <c r="P680">
        <v>0.150460842653489</v>
      </c>
      <c r="Q680">
        <v>1.49369881542652E-2</v>
      </c>
      <c r="R680">
        <v>674124</v>
      </c>
      <c r="S680">
        <v>834</v>
      </c>
    </row>
    <row r="681" spans="1:19" x14ac:dyDescent="0.45">
      <c r="A681" t="s">
        <v>359</v>
      </c>
      <c r="B681" t="s">
        <v>333</v>
      </c>
      <c r="C681" t="s">
        <v>138</v>
      </c>
      <c r="D681">
        <v>0</v>
      </c>
      <c r="E681">
        <v>1</v>
      </c>
      <c r="F681">
        <v>0.23119235667785201</v>
      </c>
      <c r="G681">
        <v>1.7480498718068699E-2</v>
      </c>
      <c r="H681" t="s">
        <v>358</v>
      </c>
      <c r="K681" t="s">
        <v>199</v>
      </c>
      <c r="L681" t="s">
        <v>234</v>
      </c>
      <c r="P681">
        <v>0.150460842653489</v>
      </c>
      <c r="Q681">
        <v>1.49369881542652E-2</v>
      </c>
      <c r="R681">
        <v>674124</v>
      </c>
      <c r="S681">
        <v>834</v>
      </c>
    </row>
    <row r="682" spans="1:19" x14ac:dyDescent="0.45">
      <c r="A682" t="s">
        <v>359</v>
      </c>
      <c r="B682" t="s">
        <v>333</v>
      </c>
      <c r="C682" t="s">
        <v>138</v>
      </c>
      <c r="D682">
        <v>0</v>
      </c>
      <c r="E682">
        <v>1</v>
      </c>
      <c r="F682">
        <v>0.23119235667785201</v>
      </c>
      <c r="G682">
        <v>1.7480498718068699E-2</v>
      </c>
      <c r="H682" t="s">
        <v>358</v>
      </c>
      <c r="K682" t="s">
        <v>199</v>
      </c>
      <c r="L682" t="s">
        <v>234</v>
      </c>
      <c r="P682">
        <v>0.150460842653489</v>
      </c>
      <c r="Q682">
        <v>1.49369881542652E-2</v>
      </c>
      <c r="R682">
        <v>674124</v>
      </c>
      <c r="S682">
        <v>834</v>
      </c>
    </row>
    <row r="683" spans="1:19" x14ac:dyDescent="0.45">
      <c r="A683" t="s">
        <v>359</v>
      </c>
      <c r="B683" t="s">
        <v>333</v>
      </c>
      <c r="C683" t="s">
        <v>138</v>
      </c>
      <c r="D683">
        <v>0</v>
      </c>
      <c r="E683">
        <v>1</v>
      </c>
      <c r="F683">
        <v>0.23119235667785201</v>
      </c>
      <c r="G683">
        <v>1.7480498718068699E-2</v>
      </c>
      <c r="H683" t="s">
        <v>358</v>
      </c>
      <c r="K683" t="s">
        <v>199</v>
      </c>
      <c r="L683" t="s">
        <v>234</v>
      </c>
      <c r="P683">
        <v>0.150460842653489</v>
      </c>
      <c r="Q683">
        <v>1.49369881542652E-2</v>
      </c>
      <c r="R683">
        <v>674124</v>
      </c>
      <c r="S683">
        <v>834</v>
      </c>
    </row>
    <row r="684" spans="1:19" x14ac:dyDescent="0.45">
      <c r="A684" t="s">
        <v>360</v>
      </c>
      <c r="B684" t="s">
        <v>333</v>
      </c>
      <c r="C684" t="s">
        <v>138</v>
      </c>
      <c r="D684">
        <v>0</v>
      </c>
      <c r="E684">
        <v>0</v>
      </c>
      <c r="F684">
        <v>0.129979019418966</v>
      </c>
      <c r="G684">
        <v>4.3256751235660603E-3</v>
      </c>
      <c r="H684" t="s">
        <v>361</v>
      </c>
      <c r="K684" t="s">
        <v>202</v>
      </c>
      <c r="L684" t="s">
        <v>234</v>
      </c>
      <c r="P684">
        <v>0.45565315833827902</v>
      </c>
      <c r="Q684">
        <v>6.5591415313844201E-3</v>
      </c>
      <c r="R684">
        <v>5717185</v>
      </c>
      <c r="S684">
        <v>9235</v>
      </c>
    </row>
    <row r="685" spans="1:19" x14ac:dyDescent="0.45">
      <c r="A685" t="s">
        <v>360</v>
      </c>
      <c r="B685" t="s">
        <v>333</v>
      </c>
      <c r="C685" t="s">
        <v>138</v>
      </c>
      <c r="D685">
        <v>0</v>
      </c>
      <c r="E685">
        <v>0</v>
      </c>
      <c r="F685">
        <v>0.129979019418966</v>
      </c>
      <c r="G685">
        <v>4.3256751235660603E-3</v>
      </c>
      <c r="H685" t="s">
        <v>361</v>
      </c>
      <c r="K685" t="s">
        <v>202</v>
      </c>
      <c r="L685" t="s">
        <v>234</v>
      </c>
      <c r="P685">
        <v>0.45565315833827902</v>
      </c>
      <c r="Q685">
        <v>6.5591415313844201E-3</v>
      </c>
      <c r="R685">
        <v>5717185</v>
      </c>
      <c r="S685">
        <v>9235</v>
      </c>
    </row>
    <row r="686" spans="1:19" x14ac:dyDescent="0.45">
      <c r="A686" t="s">
        <v>360</v>
      </c>
      <c r="B686" t="s">
        <v>333</v>
      </c>
      <c r="C686" t="s">
        <v>138</v>
      </c>
      <c r="D686">
        <v>0</v>
      </c>
      <c r="E686">
        <v>0</v>
      </c>
      <c r="F686">
        <v>0.129979019418966</v>
      </c>
      <c r="G686">
        <v>4.3256751235660603E-3</v>
      </c>
      <c r="H686" t="s">
        <v>361</v>
      </c>
      <c r="K686" t="s">
        <v>202</v>
      </c>
      <c r="L686" t="s">
        <v>234</v>
      </c>
      <c r="P686">
        <v>0.45565315833827902</v>
      </c>
      <c r="Q686">
        <v>6.5591415313844201E-3</v>
      </c>
      <c r="R686">
        <v>5717185</v>
      </c>
      <c r="S686">
        <v>9235</v>
      </c>
    </row>
    <row r="687" spans="1:19" x14ac:dyDescent="0.45">
      <c r="A687" t="s">
        <v>360</v>
      </c>
      <c r="B687" t="s">
        <v>333</v>
      </c>
      <c r="C687" t="s">
        <v>138</v>
      </c>
      <c r="D687">
        <v>0</v>
      </c>
      <c r="E687">
        <v>0</v>
      </c>
      <c r="F687">
        <v>0.129979019418966</v>
      </c>
      <c r="G687">
        <v>4.3256751235660603E-3</v>
      </c>
      <c r="H687" t="s">
        <v>361</v>
      </c>
      <c r="K687" t="s">
        <v>202</v>
      </c>
      <c r="L687" t="s">
        <v>234</v>
      </c>
      <c r="P687">
        <v>0.45565315833827902</v>
      </c>
      <c r="Q687">
        <v>6.5591415313844201E-3</v>
      </c>
      <c r="R687">
        <v>5717185</v>
      </c>
      <c r="S687">
        <v>9235</v>
      </c>
    </row>
    <row r="688" spans="1:19" x14ac:dyDescent="0.45">
      <c r="A688" t="s">
        <v>362</v>
      </c>
      <c r="B688" t="s">
        <v>333</v>
      </c>
      <c r="C688" t="s">
        <v>138</v>
      </c>
      <c r="D688">
        <v>0</v>
      </c>
      <c r="E688">
        <v>1</v>
      </c>
      <c r="F688">
        <v>0.15573852262222301</v>
      </c>
      <c r="G688">
        <v>1.53635467189377E-2</v>
      </c>
      <c r="H688" t="s">
        <v>361</v>
      </c>
      <c r="K688" t="s">
        <v>202</v>
      </c>
      <c r="L688" t="s">
        <v>234</v>
      </c>
      <c r="P688">
        <v>0.40886828385296398</v>
      </c>
      <c r="Q688">
        <v>2.1395672732511199E-2</v>
      </c>
      <c r="R688">
        <v>667641</v>
      </c>
      <c r="S688">
        <v>880</v>
      </c>
    </row>
    <row r="689" spans="1:19" x14ac:dyDescent="0.45">
      <c r="A689" t="s">
        <v>362</v>
      </c>
      <c r="B689" t="s">
        <v>333</v>
      </c>
      <c r="C689" t="s">
        <v>138</v>
      </c>
      <c r="D689">
        <v>0</v>
      </c>
      <c r="E689">
        <v>1</v>
      </c>
      <c r="F689">
        <v>0.15573852262222301</v>
      </c>
      <c r="G689">
        <v>1.53635467189377E-2</v>
      </c>
      <c r="H689" t="s">
        <v>361</v>
      </c>
      <c r="K689" t="s">
        <v>202</v>
      </c>
      <c r="L689" t="s">
        <v>234</v>
      </c>
      <c r="P689">
        <v>0.40886828385296398</v>
      </c>
      <c r="Q689">
        <v>2.1395672732511199E-2</v>
      </c>
      <c r="R689">
        <v>667641</v>
      </c>
      <c r="S689">
        <v>880</v>
      </c>
    </row>
    <row r="690" spans="1:19" x14ac:dyDescent="0.45">
      <c r="A690" t="s">
        <v>362</v>
      </c>
      <c r="B690" t="s">
        <v>333</v>
      </c>
      <c r="C690" t="s">
        <v>138</v>
      </c>
      <c r="D690">
        <v>0</v>
      </c>
      <c r="E690">
        <v>1</v>
      </c>
      <c r="F690">
        <v>0.15573852262222301</v>
      </c>
      <c r="G690">
        <v>1.53635467189377E-2</v>
      </c>
      <c r="H690" t="s">
        <v>361</v>
      </c>
      <c r="K690" t="s">
        <v>202</v>
      </c>
      <c r="L690" t="s">
        <v>234</v>
      </c>
      <c r="P690">
        <v>0.40886828385296398</v>
      </c>
      <c r="Q690">
        <v>2.1395672732511199E-2</v>
      </c>
      <c r="R690">
        <v>667641</v>
      </c>
      <c r="S690">
        <v>880</v>
      </c>
    </row>
    <row r="691" spans="1:19" x14ac:dyDescent="0.45">
      <c r="A691" t="s">
        <v>362</v>
      </c>
      <c r="B691" t="s">
        <v>333</v>
      </c>
      <c r="C691" t="s">
        <v>138</v>
      </c>
      <c r="D691">
        <v>0</v>
      </c>
      <c r="E691">
        <v>1</v>
      </c>
      <c r="F691">
        <v>0.15573852262222301</v>
      </c>
      <c r="G691">
        <v>1.53635467189377E-2</v>
      </c>
      <c r="H691" t="s">
        <v>361</v>
      </c>
      <c r="K691" t="s">
        <v>202</v>
      </c>
      <c r="L691" t="s">
        <v>234</v>
      </c>
      <c r="P691">
        <v>0.40886828385296398</v>
      </c>
      <c r="Q691">
        <v>2.1395672732511199E-2</v>
      </c>
      <c r="R691">
        <v>667641</v>
      </c>
      <c r="S691">
        <v>880</v>
      </c>
    </row>
    <row r="692" spans="1:19" x14ac:dyDescent="0.45">
      <c r="A692" t="s">
        <v>363</v>
      </c>
      <c r="B692" t="s">
        <v>333</v>
      </c>
      <c r="C692" t="s">
        <v>142</v>
      </c>
      <c r="D692">
        <v>0</v>
      </c>
      <c r="E692">
        <v>0</v>
      </c>
      <c r="F692">
        <v>6.906089317696E-2</v>
      </c>
      <c r="G692">
        <v>1.8537162341065599E-2</v>
      </c>
      <c r="H692" t="s">
        <v>334</v>
      </c>
      <c r="K692" t="s">
        <v>199</v>
      </c>
      <c r="L692" t="s">
        <v>222</v>
      </c>
      <c r="P692">
        <v>0.76803904923599298</v>
      </c>
      <c r="Q692">
        <v>3.1647512379809298E-2</v>
      </c>
      <c r="R692">
        <v>607649</v>
      </c>
      <c r="S692">
        <v>901</v>
      </c>
    </row>
    <row r="693" spans="1:19" x14ac:dyDescent="0.45">
      <c r="A693" t="s">
        <v>363</v>
      </c>
      <c r="B693" t="s">
        <v>333</v>
      </c>
      <c r="C693" t="s">
        <v>142</v>
      </c>
      <c r="D693">
        <v>0</v>
      </c>
      <c r="E693">
        <v>0</v>
      </c>
      <c r="F693">
        <v>6.906089317696E-2</v>
      </c>
      <c r="G693">
        <v>1.8537162341065599E-2</v>
      </c>
      <c r="H693" t="s">
        <v>334</v>
      </c>
      <c r="K693" t="s">
        <v>199</v>
      </c>
      <c r="L693" t="s">
        <v>222</v>
      </c>
      <c r="P693">
        <v>0.76803904923599298</v>
      </c>
      <c r="Q693">
        <v>3.1647512379809298E-2</v>
      </c>
      <c r="R693">
        <v>607649</v>
      </c>
      <c r="S693">
        <v>901</v>
      </c>
    </row>
    <row r="694" spans="1:19" x14ac:dyDescent="0.45">
      <c r="A694" t="s">
        <v>363</v>
      </c>
      <c r="B694" t="s">
        <v>333</v>
      </c>
      <c r="C694" t="s">
        <v>142</v>
      </c>
      <c r="D694">
        <v>0</v>
      </c>
      <c r="E694">
        <v>0</v>
      </c>
      <c r="F694">
        <v>6.906089317696E-2</v>
      </c>
      <c r="G694">
        <v>1.8537162341065599E-2</v>
      </c>
      <c r="H694" t="s">
        <v>334</v>
      </c>
      <c r="K694" t="s">
        <v>199</v>
      </c>
      <c r="L694" t="s">
        <v>222</v>
      </c>
      <c r="P694">
        <v>0.76803904923599298</v>
      </c>
      <c r="Q694">
        <v>3.1647512379809298E-2</v>
      </c>
      <c r="R694">
        <v>607649</v>
      </c>
      <c r="S694">
        <v>901</v>
      </c>
    </row>
    <row r="695" spans="1:19" x14ac:dyDescent="0.45">
      <c r="A695" t="s">
        <v>363</v>
      </c>
      <c r="B695" t="s">
        <v>333</v>
      </c>
      <c r="C695" t="s">
        <v>142</v>
      </c>
      <c r="D695">
        <v>0</v>
      </c>
      <c r="E695">
        <v>0</v>
      </c>
      <c r="F695">
        <v>6.906089317696E-2</v>
      </c>
      <c r="G695">
        <v>1.8537162341065599E-2</v>
      </c>
      <c r="H695" t="s">
        <v>334</v>
      </c>
      <c r="K695" t="s">
        <v>199</v>
      </c>
      <c r="L695" t="s">
        <v>222</v>
      </c>
      <c r="P695">
        <v>0.76803904923599298</v>
      </c>
      <c r="Q695">
        <v>3.1647512379809298E-2</v>
      </c>
      <c r="R695">
        <v>607649</v>
      </c>
      <c r="S695">
        <v>901</v>
      </c>
    </row>
    <row r="696" spans="1:19" x14ac:dyDescent="0.45">
      <c r="A696" t="s">
        <v>364</v>
      </c>
      <c r="B696" t="s">
        <v>333</v>
      </c>
      <c r="C696" t="s">
        <v>142</v>
      </c>
      <c r="D696">
        <v>0</v>
      </c>
      <c r="E696">
        <v>1</v>
      </c>
      <c r="F696">
        <v>4.4220515579905098E-2</v>
      </c>
      <c r="G696">
        <v>4.3330072793687502E-2</v>
      </c>
      <c r="H696" t="s">
        <v>334</v>
      </c>
      <c r="K696" t="s">
        <v>199</v>
      </c>
      <c r="L696" t="s">
        <v>222</v>
      </c>
      <c r="P696">
        <v>1</v>
      </c>
      <c r="Q696">
        <v>0</v>
      </c>
      <c r="R696">
        <v>105271</v>
      </c>
      <c r="S696">
        <v>104</v>
      </c>
    </row>
    <row r="697" spans="1:19" x14ac:dyDescent="0.45">
      <c r="A697" t="s">
        <v>364</v>
      </c>
      <c r="B697" t="s">
        <v>333</v>
      </c>
      <c r="C697" t="s">
        <v>142</v>
      </c>
      <c r="D697">
        <v>0</v>
      </c>
      <c r="E697">
        <v>1</v>
      </c>
      <c r="F697">
        <v>4.4220515579905098E-2</v>
      </c>
      <c r="G697">
        <v>4.3330072793687502E-2</v>
      </c>
      <c r="H697" t="s">
        <v>334</v>
      </c>
      <c r="K697" t="s">
        <v>199</v>
      </c>
      <c r="L697" t="s">
        <v>222</v>
      </c>
      <c r="P697">
        <v>1</v>
      </c>
      <c r="Q697">
        <v>0</v>
      </c>
      <c r="R697">
        <v>105271</v>
      </c>
      <c r="S697">
        <v>104</v>
      </c>
    </row>
    <row r="698" spans="1:19" x14ac:dyDescent="0.45">
      <c r="A698" t="s">
        <v>364</v>
      </c>
      <c r="B698" t="s">
        <v>333</v>
      </c>
      <c r="C698" t="s">
        <v>142</v>
      </c>
      <c r="D698">
        <v>0</v>
      </c>
      <c r="E698">
        <v>1</v>
      </c>
      <c r="F698">
        <v>4.4220515579905098E-2</v>
      </c>
      <c r="G698">
        <v>4.3330072793687502E-2</v>
      </c>
      <c r="H698" t="s">
        <v>334</v>
      </c>
      <c r="K698" t="s">
        <v>199</v>
      </c>
      <c r="L698" t="s">
        <v>222</v>
      </c>
      <c r="P698">
        <v>1</v>
      </c>
      <c r="Q698">
        <v>0</v>
      </c>
      <c r="R698">
        <v>105271</v>
      </c>
      <c r="S698">
        <v>104</v>
      </c>
    </row>
    <row r="699" spans="1:19" x14ac:dyDescent="0.45">
      <c r="A699" t="s">
        <v>364</v>
      </c>
      <c r="B699" t="s">
        <v>333</v>
      </c>
      <c r="C699" t="s">
        <v>142</v>
      </c>
      <c r="D699">
        <v>0</v>
      </c>
      <c r="E699">
        <v>1</v>
      </c>
      <c r="F699">
        <v>4.4220515579905098E-2</v>
      </c>
      <c r="G699">
        <v>4.3330072793687502E-2</v>
      </c>
      <c r="H699" t="s">
        <v>334</v>
      </c>
      <c r="K699" t="s">
        <v>199</v>
      </c>
      <c r="L699" t="s">
        <v>222</v>
      </c>
      <c r="P699">
        <v>1</v>
      </c>
      <c r="Q699">
        <v>0</v>
      </c>
      <c r="R699">
        <v>105271</v>
      </c>
      <c r="S699">
        <v>104</v>
      </c>
    </row>
    <row r="700" spans="1:19" x14ac:dyDescent="0.45">
      <c r="A700" t="s">
        <v>365</v>
      </c>
      <c r="B700" t="s">
        <v>333</v>
      </c>
      <c r="C700" t="s">
        <v>142</v>
      </c>
      <c r="D700">
        <v>0</v>
      </c>
      <c r="E700">
        <v>0</v>
      </c>
      <c r="F700">
        <v>4.0429329235040397E-2</v>
      </c>
      <c r="G700">
        <v>1.3259582521319299E-2</v>
      </c>
      <c r="H700" t="s">
        <v>337</v>
      </c>
      <c r="K700" t="s">
        <v>202</v>
      </c>
      <c r="L700" t="s">
        <v>222</v>
      </c>
      <c r="P700">
        <v>0.90278009523687297</v>
      </c>
      <c r="Q700">
        <v>2.03937941589705E-2</v>
      </c>
      <c r="R700">
        <v>566345</v>
      </c>
      <c r="S700">
        <v>892</v>
      </c>
    </row>
    <row r="701" spans="1:19" x14ac:dyDescent="0.45">
      <c r="A701" t="s">
        <v>365</v>
      </c>
      <c r="B701" t="s">
        <v>333</v>
      </c>
      <c r="C701" t="s">
        <v>142</v>
      </c>
      <c r="D701">
        <v>0</v>
      </c>
      <c r="E701">
        <v>0</v>
      </c>
      <c r="F701">
        <v>4.0429329235040397E-2</v>
      </c>
      <c r="G701">
        <v>1.3259582521319299E-2</v>
      </c>
      <c r="H701" t="s">
        <v>337</v>
      </c>
      <c r="K701" t="s">
        <v>202</v>
      </c>
      <c r="L701" t="s">
        <v>222</v>
      </c>
      <c r="P701">
        <v>0.90278009523687297</v>
      </c>
      <c r="Q701">
        <v>2.03937941589705E-2</v>
      </c>
      <c r="R701">
        <v>566345</v>
      </c>
      <c r="S701">
        <v>892</v>
      </c>
    </row>
    <row r="702" spans="1:19" x14ac:dyDescent="0.45">
      <c r="A702" t="s">
        <v>365</v>
      </c>
      <c r="B702" t="s">
        <v>333</v>
      </c>
      <c r="C702" t="s">
        <v>142</v>
      </c>
      <c r="D702">
        <v>0</v>
      </c>
      <c r="E702">
        <v>0</v>
      </c>
      <c r="F702">
        <v>4.0429329235040397E-2</v>
      </c>
      <c r="G702">
        <v>1.3259582521319299E-2</v>
      </c>
      <c r="H702" t="s">
        <v>337</v>
      </c>
      <c r="K702" t="s">
        <v>202</v>
      </c>
      <c r="L702" t="s">
        <v>222</v>
      </c>
      <c r="P702">
        <v>0.90278009523687297</v>
      </c>
      <c r="Q702">
        <v>2.03937941589705E-2</v>
      </c>
      <c r="R702">
        <v>566345</v>
      </c>
      <c r="S702">
        <v>892</v>
      </c>
    </row>
    <row r="703" spans="1:19" x14ac:dyDescent="0.45">
      <c r="A703" t="s">
        <v>365</v>
      </c>
      <c r="B703" t="s">
        <v>333</v>
      </c>
      <c r="C703" t="s">
        <v>142</v>
      </c>
      <c r="D703">
        <v>0</v>
      </c>
      <c r="E703">
        <v>0</v>
      </c>
      <c r="F703">
        <v>4.0429329235040397E-2</v>
      </c>
      <c r="G703">
        <v>1.3259582521319299E-2</v>
      </c>
      <c r="H703" t="s">
        <v>337</v>
      </c>
      <c r="K703" t="s">
        <v>202</v>
      </c>
      <c r="L703" t="s">
        <v>222</v>
      </c>
      <c r="P703">
        <v>0.90278009523687297</v>
      </c>
      <c r="Q703">
        <v>2.03937941589705E-2</v>
      </c>
      <c r="R703">
        <v>566345</v>
      </c>
      <c r="S703">
        <v>892</v>
      </c>
    </row>
    <row r="704" spans="1:19" x14ac:dyDescent="0.45">
      <c r="A704" t="s">
        <v>366</v>
      </c>
      <c r="B704" t="s">
        <v>333</v>
      </c>
      <c r="C704" t="s">
        <v>142</v>
      </c>
      <c r="D704">
        <v>0</v>
      </c>
      <c r="E704">
        <v>1</v>
      </c>
      <c r="F704">
        <v>0</v>
      </c>
      <c r="G704">
        <v>0</v>
      </c>
      <c r="H704" t="s">
        <v>337</v>
      </c>
      <c r="K704" t="s">
        <v>202</v>
      </c>
      <c r="L704" t="s">
        <v>222</v>
      </c>
      <c r="P704">
        <v>0.75633510686265704</v>
      </c>
      <c r="Q704">
        <v>0.123469326177649</v>
      </c>
      <c r="R704">
        <v>112419</v>
      </c>
      <c r="S704">
        <v>115</v>
      </c>
    </row>
    <row r="705" spans="1:19" x14ac:dyDescent="0.45">
      <c r="A705" t="s">
        <v>366</v>
      </c>
      <c r="B705" t="s">
        <v>333</v>
      </c>
      <c r="C705" t="s">
        <v>142</v>
      </c>
      <c r="D705">
        <v>0</v>
      </c>
      <c r="E705">
        <v>1</v>
      </c>
      <c r="F705">
        <v>0</v>
      </c>
      <c r="G705">
        <v>0</v>
      </c>
      <c r="H705" t="s">
        <v>337</v>
      </c>
      <c r="K705" t="s">
        <v>202</v>
      </c>
      <c r="L705" t="s">
        <v>222</v>
      </c>
      <c r="P705">
        <v>0.75633510686265704</v>
      </c>
      <c r="Q705">
        <v>0.123469326177649</v>
      </c>
      <c r="R705">
        <v>112419</v>
      </c>
      <c r="S705">
        <v>115</v>
      </c>
    </row>
    <row r="706" spans="1:19" x14ac:dyDescent="0.45">
      <c r="A706" t="s">
        <v>366</v>
      </c>
      <c r="B706" t="s">
        <v>333</v>
      </c>
      <c r="C706" t="s">
        <v>142</v>
      </c>
      <c r="D706">
        <v>0</v>
      </c>
      <c r="E706">
        <v>1</v>
      </c>
      <c r="F706">
        <v>0</v>
      </c>
      <c r="G706">
        <v>0</v>
      </c>
      <c r="H706" t="s">
        <v>337</v>
      </c>
      <c r="K706" t="s">
        <v>202</v>
      </c>
      <c r="L706" t="s">
        <v>222</v>
      </c>
      <c r="P706">
        <v>0.75633510686265704</v>
      </c>
      <c r="Q706">
        <v>0.123469326177649</v>
      </c>
      <c r="R706">
        <v>112419</v>
      </c>
      <c r="S706">
        <v>115</v>
      </c>
    </row>
    <row r="707" spans="1:19" x14ac:dyDescent="0.45">
      <c r="A707" t="s">
        <v>366</v>
      </c>
      <c r="B707" t="s">
        <v>333</v>
      </c>
      <c r="C707" t="s">
        <v>142</v>
      </c>
      <c r="D707">
        <v>0</v>
      </c>
      <c r="E707">
        <v>1</v>
      </c>
      <c r="F707">
        <v>0</v>
      </c>
      <c r="G707">
        <v>0</v>
      </c>
      <c r="H707" t="s">
        <v>337</v>
      </c>
      <c r="K707" t="s">
        <v>202</v>
      </c>
      <c r="L707" t="s">
        <v>222</v>
      </c>
      <c r="P707">
        <v>0.75633510686265704</v>
      </c>
      <c r="Q707">
        <v>0.123469326177649</v>
      </c>
      <c r="R707">
        <v>112419</v>
      </c>
      <c r="S707">
        <v>115</v>
      </c>
    </row>
    <row r="708" spans="1:19" x14ac:dyDescent="0.45">
      <c r="A708" t="s">
        <v>367</v>
      </c>
      <c r="B708" t="s">
        <v>333</v>
      </c>
      <c r="C708" t="s">
        <v>142</v>
      </c>
      <c r="D708">
        <v>0</v>
      </c>
      <c r="E708">
        <v>0</v>
      </c>
      <c r="F708">
        <v>5.35341697195299E-2</v>
      </c>
      <c r="G708">
        <v>5.5924240366266699E-3</v>
      </c>
      <c r="H708" t="s">
        <v>340</v>
      </c>
      <c r="K708" t="s">
        <v>199</v>
      </c>
      <c r="L708" t="s">
        <v>225</v>
      </c>
      <c r="P708">
        <v>0.26721746841022498</v>
      </c>
      <c r="Q708">
        <v>1.14377072613411E-2</v>
      </c>
      <c r="R708">
        <v>2446138</v>
      </c>
      <c r="S708">
        <v>2956</v>
      </c>
    </row>
    <row r="709" spans="1:19" x14ac:dyDescent="0.45">
      <c r="A709" t="s">
        <v>367</v>
      </c>
      <c r="B709" t="s">
        <v>333</v>
      </c>
      <c r="C709" t="s">
        <v>142</v>
      </c>
      <c r="D709">
        <v>0</v>
      </c>
      <c r="E709">
        <v>0</v>
      </c>
      <c r="F709">
        <v>5.35341697195299E-2</v>
      </c>
      <c r="G709">
        <v>5.5924240366266699E-3</v>
      </c>
      <c r="H709" t="s">
        <v>340</v>
      </c>
      <c r="K709" t="s">
        <v>199</v>
      </c>
      <c r="L709" t="s">
        <v>225</v>
      </c>
      <c r="P709">
        <v>0.26721746841022498</v>
      </c>
      <c r="Q709">
        <v>1.14377072613411E-2</v>
      </c>
      <c r="R709">
        <v>2446138</v>
      </c>
      <c r="S709">
        <v>2956</v>
      </c>
    </row>
    <row r="710" spans="1:19" x14ac:dyDescent="0.45">
      <c r="A710" t="s">
        <v>367</v>
      </c>
      <c r="B710" t="s">
        <v>333</v>
      </c>
      <c r="C710" t="s">
        <v>142</v>
      </c>
      <c r="D710">
        <v>0</v>
      </c>
      <c r="E710">
        <v>0</v>
      </c>
      <c r="F710">
        <v>5.35341697195299E-2</v>
      </c>
      <c r="G710">
        <v>5.5924240366266699E-3</v>
      </c>
      <c r="H710" t="s">
        <v>340</v>
      </c>
      <c r="K710" t="s">
        <v>199</v>
      </c>
      <c r="L710" t="s">
        <v>225</v>
      </c>
      <c r="P710">
        <v>0.26721746841022498</v>
      </c>
      <c r="Q710">
        <v>1.14377072613411E-2</v>
      </c>
      <c r="R710">
        <v>2446138</v>
      </c>
      <c r="S710">
        <v>2956</v>
      </c>
    </row>
    <row r="711" spans="1:19" x14ac:dyDescent="0.45">
      <c r="A711" t="s">
        <v>367</v>
      </c>
      <c r="B711" t="s">
        <v>333</v>
      </c>
      <c r="C711" t="s">
        <v>142</v>
      </c>
      <c r="D711">
        <v>0</v>
      </c>
      <c r="E711">
        <v>0</v>
      </c>
      <c r="F711">
        <v>5.35341697195299E-2</v>
      </c>
      <c r="G711">
        <v>5.5924240366266699E-3</v>
      </c>
      <c r="H711" t="s">
        <v>340</v>
      </c>
      <c r="K711" t="s">
        <v>199</v>
      </c>
      <c r="L711" t="s">
        <v>225</v>
      </c>
      <c r="P711">
        <v>0.26721746841022498</v>
      </c>
      <c r="Q711">
        <v>1.14377072613411E-2</v>
      </c>
      <c r="R711">
        <v>2446138</v>
      </c>
      <c r="S711">
        <v>2956</v>
      </c>
    </row>
    <row r="712" spans="1:19" x14ac:dyDescent="0.45">
      <c r="A712" t="s">
        <v>368</v>
      </c>
      <c r="B712" t="s">
        <v>333</v>
      </c>
      <c r="C712" t="s">
        <v>142</v>
      </c>
      <c r="D712">
        <v>0</v>
      </c>
      <c r="E712">
        <v>1</v>
      </c>
      <c r="F712">
        <v>6.9550597019178706E-2</v>
      </c>
      <c r="G712">
        <v>2.0174015773773198E-2</v>
      </c>
      <c r="H712" t="s">
        <v>340</v>
      </c>
      <c r="K712" t="s">
        <v>199</v>
      </c>
      <c r="L712" t="s">
        <v>225</v>
      </c>
      <c r="P712">
        <v>0.33005086349656998</v>
      </c>
      <c r="Q712">
        <v>4.3864652564011897E-2</v>
      </c>
      <c r="R712">
        <v>374066</v>
      </c>
      <c r="S712">
        <v>347</v>
      </c>
    </row>
    <row r="713" spans="1:19" x14ac:dyDescent="0.45">
      <c r="A713" t="s">
        <v>368</v>
      </c>
      <c r="B713" t="s">
        <v>333</v>
      </c>
      <c r="C713" t="s">
        <v>142</v>
      </c>
      <c r="D713">
        <v>0</v>
      </c>
      <c r="E713">
        <v>1</v>
      </c>
      <c r="F713">
        <v>6.9550597019178706E-2</v>
      </c>
      <c r="G713">
        <v>2.0174015773773198E-2</v>
      </c>
      <c r="H713" t="s">
        <v>340</v>
      </c>
      <c r="K713" t="s">
        <v>199</v>
      </c>
      <c r="L713" t="s">
        <v>225</v>
      </c>
      <c r="P713">
        <v>0.33005086349656998</v>
      </c>
      <c r="Q713">
        <v>4.3864652564011897E-2</v>
      </c>
      <c r="R713">
        <v>374066</v>
      </c>
      <c r="S713">
        <v>347</v>
      </c>
    </row>
    <row r="714" spans="1:19" x14ac:dyDescent="0.45">
      <c r="A714" t="s">
        <v>368</v>
      </c>
      <c r="B714" t="s">
        <v>333</v>
      </c>
      <c r="C714" t="s">
        <v>142</v>
      </c>
      <c r="D714">
        <v>0</v>
      </c>
      <c r="E714">
        <v>1</v>
      </c>
      <c r="F714">
        <v>6.9550597019178706E-2</v>
      </c>
      <c r="G714">
        <v>2.0174015773773198E-2</v>
      </c>
      <c r="H714" t="s">
        <v>340</v>
      </c>
      <c r="K714" t="s">
        <v>199</v>
      </c>
      <c r="L714" t="s">
        <v>225</v>
      </c>
      <c r="P714">
        <v>0.33005086349656998</v>
      </c>
      <c r="Q714">
        <v>4.3864652564011897E-2</v>
      </c>
      <c r="R714">
        <v>374066</v>
      </c>
      <c r="S714">
        <v>347</v>
      </c>
    </row>
    <row r="715" spans="1:19" x14ac:dyDescent="0.45">
      <c r="A715" t="s">
        <v>368</v>
      </c>
      <c r="B715" t="s">
        <v>333</v>
      </c>
      <c r="C715" t="s">
        <v>142</v>
      </c>
      <c r="D715">
        <v>0</v>
      </c>
      <c r="E715">
        <v>1</v>
      </c>
      <c r="F715">
        <v>6.9550597019178706E-2</v>
      </c>
      <c r="G715">
        <v>2.0174015773773198E-2</v>
      </c>
      <c r="H715" t="s">
        <v>340</v>
      </c>
      <c r="K715" t="s">
        <v>199</v>
      </c>
      <c r="L715" t="s">
        <v>225</v>
      </c>
      <c r="P715">
        <v>0.33005086349656998</v>
      </c>
      <c r="Q715">
        <v>4.3864652564011897E-2</v>
      </c>
      <c r="R715">
        <v>374066</v>
      </c>
      <c r="S715">
        <v>347</v>
      </c>
    </row>
    <row r="716" spans="1:19" x14ac:dyDescent="0.45">
      <c r="A716" t="s">
        <v>369</v>
      </c>
      <c r="B716" t="s">
        <v>333</v>
      </c>
      <c r="C716" t="s">
        <v>142</v>
      </c>
      <c r="D716">
        <v>0</v>
      </c>
      <c r="E716">
        <v>0</v>
      </c>
      <c r="F716">
        <v>3.3816343510192998E-2</v>
      </c>
      <c r="G716">
        <v>4.4706676461602098E-3</v>
      </c>
      <c r="H716" t="s">
        <v>343</v>
      </c>
      <c r="K716" t="s">
        <v>202</v>
      </c>
      <c r="L716" t="s">
        <v>225</v>
      </c>
      <c r="P716">
        <v>0.40202072864467803</v>
      </c>
      <c r="Q716">
        <v>1.3062100668954199E-2</v>
      </c>
      <c r="R716">
        <v>2279543</v>
      </c>
      <c r="S716">
        <v>2850</v>
      </c>
    </row>
    <row r="717" spans="1:19" x14ac:dyDescent="0.45">
      <c r="A717" t="s">
        <v>369</v>
      </c>
      <c r="B717" t="s">
        <v>333</v>
      </c>
      <c r="C717" t="s">
        <v>142</v>
      </c>
      <c r="D717">
        <v>0</v>
      </c>
      <c r="E717">
        <v>0</v>
      </c>
      <c r="F717">
        <v>3.3816343510192998E-2</v>
      </c>
      <c r="G717">
        <v>4.4706676461602098E-3</v>
      </c>
      <c r="H717" t="s">
        <v>343</v>
      </c>
      <c r="K717" t="s">
        <v>202</v>
      </c>
      <c r="L717" t="s">
        <v>225</v>
      </c>
      <c r="P717">
        <v>0.40202072864467803</v>
      </c>
      <c r="Q717">
        <v>1.3062100668954199E-2</v>
      </c>
      <c r="R717">
        <v>2279543</v>
      </c>
      <c r="S717">
        <v>2850</v>
      </c>
    </row>
    <row r="718" spans="1:19" x14ac:dyDescent="0.45">
      <c r="A718" t="s">
        <v>369</v>
      </c>
      <c r="B718" t="s">
        <v>333</v>
      </c>
      <c r="C718" t="s">
        <v>142</v>
      </c>
      <c r="D718">
        <v>0</v>
      </c>
      <c r="E718">
        <v>0</v>
      </c>
      <c r="F718">
        <v>3.3816343510192998E-2</v>
      </c>
      <c r="G718">
        <v>4.4706676461602098E-3</v>
      </c>
      <c r="H718" t="s">
        <v>343</v>
      </c>
      <c r="K718" t="s">
        <v>202</v>
      </c>
      <c r="L718" t="s">
        <v>225</v>
      </c>
      <c r="P718">
        <v>0.40202072864467803</v>
      </c>
      <c r="Q718">
        <v>1.3062100668954199E-2</v>
      </c>
      <c r="R718">
        <v>2279543</v>
      </c>
      <c r="S718">
        <v>2850</v>
      </c>
    </row>
    <row r="719" spans="1:19" x14ac:dyDescent="0.45">
      <c r="A719" t="s">
        <v>369</v>
      </c>
      <c r="B719" t="s">
        <v>333</v>
      </c>
      <c r="C719" t="s">
        <v>142</v>
      </c>
      <c r="D719">
        <v>0</v>
      </c>
      <c r="E719">
        <v>0</v>
      </c>
      <c r="F719">
        <v>3.3816343510192998E-2</v>
      </c>
      <c r="G719">
        <v>4.4706676461602098E-3</v>
      </c>
      <c r="H719" t="s">
        <v>343</v>
      </c>
      <c r="K719" t="s">
        <v>202</v>
      </c>
      <c r="L719" t="s">
        <v>225</v>
      </c>
      <c r="P719">
        <v>0.40202072864467803</v>
      </c>
      <c r="Q719">
        <v>1.3062100668954199E-2</v>
      </c>
      <c r="R719">
        <v>2279543</v>
      </c>
      <c r="S719">
        <v>2850</v>
      </c>
    </row>
    <row r="720" spans="1:19" x14ac:dyDescent="0.45">
      <c r="A720" t="s">
        <v>370</v>
      </c>
      <c r="B720" t="s">
        <v>333</v>
      </c>
      <c r="C720" t="s">
        <v>142</v>
      </c>
      <c r="D720">
        <v>0</v>
      </c>
      <c r="E720">
        <v>1</v>
      </c>
      <c r="F720">
        <v>6.4662959158372002E-2</v>
      </c>
      <c r="G720">
        <v>1.6798300178477901E-2</v>
      </c>
      <c r="H720" t="s">
        <v>343</v>
      </c>
      <c r="K720" t="s">
        <v>202</v>
      </c>
      <c r="L720" t="s">
        <v>225</v>
      </c>
      <c r="P720">
        <v>0.381347008465653</v>
      </c>
      <c r="Q720">
        <v>4.1091578705774998E-2</v>
      </c>
      <c r="R720">
        <v>422568</v>
      </c>
      <c r="S720">
        <v>401</v>
      </c>
    </row>
    <row r="721" spans="1:19" x14ac:dyDescent="0.45">
      <c r="A721" t="s">
        <v>370</v>
      </c>
      <c r="B721" t="s">
        <v>333</v>
      </c>
      <c r="C721" t="s">
        <v>142</v>
      </c>
      <c r="D721">
        <v>0</v>
      </c>
      <c r="E721">
        <v>1</v>
      </c>
      <c r="F721">
        <v>6.4662959158372002E-2</v>
      </c>
      <c r="G721">
        <v>1.6798300178477901E-2</v>
      </c>
      <c r="H721" t="s">
        <v>343</v>
      </c>
      <c r="K721" t="s">
        <v>202</v>
      </c>
      <c r="L721" t="s">
        <v>225</v>
      </c>
      <c r="P721">
        <v>0.381347008465653</v>
      </c>
      <c r="Q721">
        <v>4.1091578705774998E-2</v>
      </c>
      <c r="R721">
        <v>422568</v>
      </c>
      <c r="S721">
        <v>401</v>
      </c>
    </row>
    <row r="722" spans="1:19" x14ac:dyDescent="0.45">
      <c r="A722" t="s">
        <v>370</v>
      </c>
      <c r="B722" t="s">
        <v>333</v>
      </c>
      <c r="C722" t="s">
        <v>142</v>
      </c>
      <c r="D722">
        <v>0</v>
      </c>
      <c r="E722">
        <v>1</v>
      </c>
      <c r="F722">
        <v>6.4662959158372002E-2</v>
      </c>
      <c r="G722">
        <v>1.6798300178477901E-2</v>
      </c>
      <c r="H722" t="s">
        <v>343</v>
      </c>
      <c r="K722" t="s">
        <v>202</v>
      </c>
      <c r="L722" t="s">
        <v>225</v>
      </c>
      <c r="P722">
        <v>0.381347008465653</v>
      </c>
      <c r="Q722">
        <v>4.1091578705774998E-2</v>
      </c>
      <c r="R722">
        <v>422568</v>
      </c>
      <c r="S722">
        <v>401</v>
      </c>
    </row>
    <row r="723" spans="1:19" x14ac:dyDescent="0.45">
      <c r="A723" t="s">
        <v>370</v>
      </c>
      <c r="B723" t="s">
        <v>333</v>
      </c>
      <c r="C723" t="s">
        <v>142</v>
      </c>
      <c r="D723">
        <v>0</v>
      </c>
      <c r="E723">
        <v>1</v>
      </c>
      <c r="F723">
        <v>6.4662959158372002E-2</v>
      </c>
      <c r="G723">
        <v>1.6798300178477901E-2</v>
      </c>
      <c r="H723" t="s">
        <v>343</v>
      </c>
      <c r="K723" t="s">
        <v>202</v>
      </c>
      <c r="L723" t="s">
        <v>225</v>
      </c>
      <c r="P723">
        <v>0.381347008465653</v>
      </c>
      <c r="Q723">
        <v>4.1091578705774998E-2</v>
      </c>
      <c r="R723">
        <v>422568</v>
      </c>
      <c r="S723">
        <v>401</v>
      </c>
    </row>
    <row r="724" spans="1:19" x14ac:dyDescent="0.45">
      <c r="A724" t="s">
        <v>371</v>
      </c>
      <c r="B724" t="s">
        <v>333</v>
      </c>
      <c r="C724" t="s">
        <v>142</v>
      </c>
      <c r="D724">
        <v>0</v>
      </c>
      <c r="E724">
        <v>0</v>
      </c>
      <c r="F724">
        <v>9.7788703305960206E-2</v>
      </c>
      <c r="G724">
        <v>4.9419640177995102E-3</v>
      </c>
      <c r="H724" t="s">
        <v>346</v>
      </c>
      <c r="K724" t="s">
        <v>199</v>
      </c>
      <c r="L724" t="s">
        <v>228</v>
      </c>
      <c r="P724">
        <v>6.4614351021677799E-2</v>
      </c>
      <c r="Q724">
        <v>4.3720640137887802E-3</v>
      </c>
      <c r="R724">
        <v>3717741</v>
      </c>
      <c r="S724">
        <v>4470</v>
      </c>
    </row>
    <row r="725" spans="1:19" x14ac:dyDescent="0.45">
      <c r="A725" t="s">
        <v>371</v>
      </c>
      <c r="B725" t="s">
        <v>333</v>
      </c>
      <c r="C725" t="s">
        <v>142</v>
      </c>
      <c r="D725">
        <v>0</v>
      </c>
      <c r="E725">
        <v>0</v>
      </c>
      <c r="F725">
        <v>9.7788703305960206E-2</v>
      </c>
      <c r="G725">
        <v>4.9419640177995102E-3</v>
      </c>
      <c r="H725" t="s">
        <v>346</v>
      </c>
      <c r="K725" t="s">
        <v>199</v>
      </c>
      <c r="L725" t="s">
        <v>228</v>
      </c>
      <c r="P725">
        <v>6.4614351021677799E-2</v>
      </c>
      <c r="Q725">
        <v>4.3720640137887802E-3</v>
      </c>
      <c r="R725">
        <v>3717741</v>
      </c>
      <c r="S725">
        <v>4470</v>
      </c>
    </row>
    <row r="726" spans="1:19" x14ac:dyDescent="0.45">
      <c r="A726" t="s">
        <v>371</v>
      </c>
      <c r="B726" t="s">
        <v>333</v>
      </c>
      <c r="C726" t="s">
        <v>142</v>
      </c>
      <c r="D726">
        <v>0</v>
      </c>
      <c r="E726">
        <v>0</v>
      </c>
      <c r="F726">
        <v>9.7788703305960206E-2</v>
      </c>
      <c r="G726">
        <v>4.9419640177995102E-3</v>
      </c>
      <c r="H726" t="s">
        <v>346</v>
      </c>
      <c r="K726" t="s">
        <v>199</v>
      </c>
      <c r="L726" t="s">
        <v>228</v>
      </c>
      <c r="P726">
        <v>6.4614351021677799E-2</v>
      </c>
      <c r="Q726">
        <v>4.3720640137887802E-3</v>
      </c>
      <c r="R726">
        <v>3717741</v>
      </c>
      <c r="S726">
        <v>4470</v>
      </c>
    </row>
    <row r="727" spans="1:19" x14ac:dyDescent="0.45">
      <c r="A727" t="s">
        <v>371</v>
      </c>
      <c r="B727" t="s">
        <v>333</v>
      </c>
      <c r="C727" t="s">
        <v>142</v>
      </c>
      <c r="D727">
        <v>0</v>
      </c>
      <c r="E727">
        <v>0</v>
      </c>
      <c r="F727">
        <v>9.7788703305960206E-2</v>
      </c>
      <c r="G727">
        <v>4.9419640177995102E-3</v>
      </c>
      <c r="H727" t="s">
        <v>346</v>
      </c>
      <c r="K727" t="s">
        <v>199</v>
      </c>
      <c r="L727" t="s">
        <v>228</v>
      </c>
      <c r="P727">
        <v>6.4614351021677799E-2</v>
      </c>
      <c r="Q727">
        <v>4.3720640137887802E-3</v>
      </c>
      <c r="R727">
        <v>3717741</v>
      </c>
      <c r="S727">
        <v>4470</v>
      </c>
    </row>
    <row r="728" spans="1:19" x14ac:dyDescent="0.45">
      <c r="A728" t="s">
        <v>372</v>
      </c>
      <c r="B728" t="s">
        <v>333</v>
      </c>
      <c r="C728" t="s">
        <v>142</v>
      </c>
      <c r="D728">
        <v>0</v>
      </c>
      <c r="E728">
        <v>1</v>
      </c>
      <c r="F728">
        <v>0.100030923076234</v>
      </c>
      <c r="G728">
        <v>1.35596664781988E-2</v>
      </c>
      <c r="H728" t="s">
        <v>346</v>
      </c>
      <c r="K728" t="s">
        <v>199</v>
      </c>
      <c r="L728" t="s">
        <v>228</v>
      </c>
      <c r="P728">
        <v>7.3057481531241406E-2</v>
      </c>
      <c r="Q728">
        <v>1.16170102015185E-2</v>
      </c>
      <c r="R728">
        <v>782042</v>
      </c>
      <c r="S728">
        <v>716</v>
      </c>
    </row>
    <row r="729" spans="1:19" x14ac:dyDescent="0.45">
      <c r="A729" t="s">
        <v>372</v>
      </c>
      <c r="B729" t="s">
        <v>333</v>
      </c>
      <c r="C729" t="s">
        <v>142</v>
      </c>
      <c r="D729">
        <v>0</v>
      </c>
      <c r="E729">
        <v>1</v>
      </c>
      <c r="F729">
        <v>0.100030923076234</v>
      </c>
      <c r="G729">
        <v>1.35596664781988E-2</v>
      </c>
      <c r="H729" t="s">
        <v>346</v>
      </c>
      <c r="K729" t="s">
        <v>199</v>
      </c>
      <c r="L729" t="s">
        <v>228</v>
      </c>
      <c r="P729">
        <v>7.3057481531241406E-2</v>
      </c>
      <c r="Q729">
        <v>1.16170102015185E-2</v>
      </c>
      <c r="R729">
        <v>782042</v>
      </c>
      <c r="S729">
        <v>716</v>
      </c>
    </row>
    <row r="730" spans="1:19" x14ac:dyDescent="0.45">
      <c r="A730" t="s">
        <v>372</v>
      </c>
      <c r="B730" t="s">
        <v>333</v>
      </c>
      <c r="C730" t="s">
        <v>142</v>
      </c>
      <c r="D730">
        <v>0</v>
      </c>
      <c r="E730">
        <v>1</v>
      </c>
      <c r="F730">
        <v>0.100030923076234</v>
      </c>
      <c r="G730">
        <v>1.35596664781988E-2</v>
      </c>
      <c r="H730" t="s">
        <v>346</v>
      </c>
      <c r="K730" t="s">
        <v>199</v>
      </c>
      <c r="L730" t="s">
        <v>228</v>
      </c>
      <c r="P730">
        <v>7.3057481531241406E-2</v>
      </c>
      <c r="Q730">
        <v>1.16170102015185E-2</v>
      </c>
      <c r="R730">
        <v>782042</v>
      </c>
      <c r="S730">
        <v>716</v>
      </c>
    </row>
    <row r="731" spans="1:19" x14ac:dyDescent="0.45">
      <c r="A731" t="s">
        <v>372</v>
      </c>
      <c r="B731" t="s">
        <v>333</v>
      </c>
      <c r="C731" t="s">
        <v>142</v>
      </c>
      <c r="D731">
        <v>0</v>
      </c>
      <c r="E731">
        <v>1</v>
      </c>
      <c r="F731">
        <v>0.100030923076234</v>
      </c>
      <c r="G731">
        <v>1.35596664781988E-2</v>
      </c>
      <c r="H731" t="s">
        <v>346</v>
      </c>
      <c r="K731" t="s">
        <v>199</v>
      </c>
      <c r="L731" t="s">
        <v>228</v>
      </c>
      <c r="P731">
        <v>7.3057481531241406E-2</v>
      </c>
      <c r="Q731">
        <v>1.16170102015185E-2</v>
      </c>
      <c r="R731">
        <v>782042</v>
      </c>
      <c r="S731">
        <v>716</v>
      </c>
    </row>
    <row r="732" spans="1:19" x14ac:dyDescent="0.45">
      <c r="A732" t="s">
        <v>373</v>
      </c>
      <c r="B732" t="s">
        <v>333</v>
      </c>
      <c r="C732" t="s">
        <v>142</v>
      </c>
      <c r="D732">
        <v>0</v>
      </c>
      <c r="E732">
        <v>0</v>
      </c>
      <c r="F732">
        <v>6.5798851533534694E-2</v>
      </c>
      <c r="G732">
        <v>3.9262473073817996E-3</v>
      </c>
      <c r="H732" t="s">
        <v>349</v>
      </c>
      <c r="K732" t="s">
        <v>202</v>
      </c>
      <c r="L732" t="s">
        <v>228</v>
      </c>
      <c r="P732">
        <v>0.31450297748883699</v>
      </c>
      <c r="Q732">
        <v>7.6156626028816999E-3</v>
      </c>
      <c r="R732">
        <v>3646734</v>
      </c>
      <c r="S732">
        <v>5181</v>
      </c>
    </row>
    <row r="733" spans="1:19" x14ac:dyDescent="0.45">
      <c r="A733" t="s">
        <v>373</v>
      </c>
      <c r="B733" t="s">
        <v>333</v>
      </c>
      <c r="C733" t="s">
        <v>142</v>
      </c>
      <c r="D733">
        <v>0</v>
      </c>
      <c r="E733">
        <v>0</v>
      </c>
      <c r="F733">
        <v>6.5798851533534694E-2</v>
      </c>
      <c r="G733">
        <v>3.9262473073817996E-3</v>
      </c>
      <c r="H733" t="s">
        <v>349</v>
      </c>
      <c r="K733" t="s">
        <v>202</v>
      </c>
      <c r="L733" t="s">
        <v>228</v>
      </c>
      <c r="P733">
        <v>0.31450297748883699</v>
      </c>
      <c r="Q733">
        <v>7.6156626028816999E-3</v>
      </c>
      <c r="R733">
        <v>3646734</v>
      </c>
      <c r="S733">
        <v>5181</v>
      </c>
    </row>
    <row r="734" spans="1:19" x14ac:dyDescent="0.45">
      <c r="A734" t="s">
        <v>373</v>
      </c>
      <c r="B734" t="s">
        <v>333</v>
      </c>
      <c r="C734" t="s">
        <v>142</v>
      </c>
      <c r="D734">
        <v>0</v>
      </c>
      <c r="E734">
        <v>0</v>
      </c>
      <c r="F734">
        <v>6.5798851533534694E-2</v>
      </c>
      <c r="G734">
        <v>3.9262473073817996E-3</v>
      </c>
      <c r="H734" t="s">
        <v>349</v>
      </c>
      <c r="K734" t="s">
        <v>202</v>
      </c>
      <c r="L734" t="s">
        <v>228</v>
      </c>
      <c r="P734">
        <v>0.31450297748883699</v>
      </c>
      <c r="Q734">
        <v>7.6156626028816999E-3</v>
      </c>
      <c r="R734">
        <v>3646734</v>
      </c>
      <c r="S734">
        <v>5181</v>
      </c>
    </row>
    <row r="735" spans="1:19" x14ac:dyDescent="0.45">
      <c r="A735" t="s">
        <v>373</v>
      </c>
      <c r="B735" t="s">
        <v>333</v>
      </c>
      <c r="C735" t="s">
        <v>142</v>
      </c>
      <c r="D735">
        <v>0</v>
      </c>
      <c r="E735">
        <v>0</v>
      </c>
      <c r="F735">
        <v>6.5798851533534694E-2</v>
      </c>
      <c r="G735">
        <v>3.9262473073817996E-3</v>
      </c>
      <c r="H735" t="s">
        <v>349</v>
      </c>
      <c r="K735" t="s">
        <v>202</v>
      </c>
      <c r="L735" t="s">
        <v>228</v>
      </c>
      <c r="P735">
        <v>0.31450297748883699</v>
      </c>
      <c r="Q735">
        <v>7.6156626028816999E-3</v>
      </c>
      <c r="R735">
        <v>3646734</v>
      </c>
      <c r="S735">
        <v>5181</v>
      </c>
    </row>
    <row r="736" spans="1:19" x14ac:dyDescent="0.45">
      <c r="A736" t="s">
        <v>374</v>
      </c>
      <c r="B736" t="s">
        <v>333</v>
      </c>
      <c r="C736" t="s">
        <v>142</v>
      </c>
      <c r="D736">
        <v>0</v>
      </c>
      <c r="E736">
        <v>1</v>
      </c>
      <c r="F736">
        <v>8.14634583042914E-2</v>
      </c>
      <c r="G736">
        <v>1.08487499241239E-2</v>
      </c>
      <c r="H736" t="s">
        <v>349</v>
      </c>
      <c r="K736" t="s">
        <v>202</v>
      </c>
      <c r="L736" t="s">
        <v>228</v>
      </c>
      <c r="P736">
        <v>0.22457159016696901</v>
      </c>
      <c r="Q736">
        <v>1.85955933870359E-2</v>
      </c>
      <c r="R736">
        <v>813441</v>
      </c>
      <c r="S736">
        <v>838</v>
      </c>
    </row>
    <row r="737" spans="1:19" x14ac:dyDescent="0.45">
      <c r="A737" t="s">
        <v>374</v>
      </c>
      <c r="B737" t="s">
        <v>333</v>
      </c>
      <c r="C737" t="s">
        <v>142</v>
      </c>
      <c r="D737">
        <v>0</v>
      </c>
      <c r="E737">
        <v>1</v>
      </c>
      <c r="F737">
        <v>8.14634583042914E-2</v>
      </c>
      <c r="G737">
        <v>1.08487499241239E-2</v>
      </c>
      <c r="H737" t="s">
        <v>349</v>
      </c>
      <c r="K737" t="s">
        <v>202</v>
      </c>
      <c r="L737" t="s">
        <v>228</v>
      </c>
      <c r="P737">
        <v>0.22457159016696901</v>
      </c>
      <c r="Q737">
        <v>1.85955933870359E-2</v>
      </c>
      <c r="R737">
        <v>813441</v>
      </c>
      <c r="S737">
        <v>838</v>
      </c>
    </row>
    <row r="738" spans="1:19" x14ac:dyDescent="0.45">
      <c r="A738" t="s">
        <v>374</v>
      </c>
      <c r="B738" t="s">
        <v>333</v>
      </c>
      <c r="C738" t="s">
        <v>142</v>
      </c>
      <c r="D738">
        <v>0</v>
      </c>
      <c r="E738">
        <v>1</v>
      </c>
      <c r="F738">
        <v>8.14634583042914E-2</v>
      </c>
      <c r="G738">
        <v>1.08487499241239E-2</v>
      </c>
      <c r="H738" t="s">
        <v>349</v>
      </c>
      <c r="K738" t="s">
        <v>202</v>
      </c>
      <c r="L738" t="s">
        <v>228</v>
      </c>
      <c r="P738">
        <v>0.22457159016696901</v>
      </c>
      <c r="Q738">
        <v>1.85955933870359E-2</v>
      </c>
      <c r="R738">
        <v>813441</v>
      </c>
      <c r="S738">
        <v>838</v>
      </c>
    </row>
    <row r="739" spans="1:19" x14ac:dyDescent="0.45">
      <c r="A739" t="s">
        <v>374</v>
      </c>
      <c r="B739" t="s">
        <v>333</v>
      </c>
      <c r="C739" t="s">
        <v>142</v>
      </c>
      <c r="D739">
        <v>0</v>
      </c>
      <c r="E739">
        <v>1</v>
      </c>
      <c r="F739">
        <v>8.14634583042914E-2</v>
      </c>
      <c r="G739">
        <v>1.08487499241239E-2</v>
      </c>
      <c r="H739" t="s">
        <v>349</v>
      </c>
      <c r="K739" t="s">
        <v>202</v>
      </c>
      <c r="L739" t="s">
        <v>228</v>
      </c>
      <c r="P739">
        <v>0.22457159016696901</v>
      </c>
      <c r="Q739">
        <v>1.85955933870359E-2</v>
      </c>
      <c r="R739">
        <v>813441</v>
      </c>
      <c r="S739">
        <v>838</v>
      </c>
    </row>
    <row r="740" spans="1:19" x14ac:dyDescent="0.45">
      <c r="A740" t="s">
        <v>375</v>
      </c>
      <c r="B740" t="s">
        <v>333</v>
      </c>
      <c r="C740" t="s">
        <v>142</v>
      </c>
      <c r="D740">
        <v>0</v>
      </c>
      <c r="E740">
        <v>0</v>
      </c>
      <c r="F740">
        <v>0.15578607780817499</v>
      </c>
      <c r="G740">
        <v>4.5012585368221399E-3</v>
      </c>
      <c r="H740" t="s">
        <v>352</v>
      </c>
      <c r="K740" t="s">
        <v>199</v>
      </c>
      <c r="L740" t="s">
        <v>231</v>
      </c>
      <c r="P740">
        <v>5.5466296465405199E-2</v>
      </c>
      <c r="Q740">
        <v>2.8969406603310799E-3</v>
      </c>
      <c r="R740">
        <v>5263016</v>
      </c>
      <c r="S740">
        <v>7505</v>
      </c>
    </row>
    <row r="741" spans="1:19" x14ac:dyDescent="0.45">
      <c r="A741" t="s">
        <v>375</v>
      </c>
      <c r="B741" t="s">
        <v>333</v>
      </c>
      <c r="C741" t="s">
        <v>142</v>
      </c>
      <c r="D741">
        <v>0</v>
      </c>
      <c r="E741">
        <v>0</v>
      </c>
      <c r="F741">
        <v>0.15578607780817499</v>
      </c>
      <c r="G741">
        <v>4.5012585368221399E-3</v>
      </c>
      <c r="H741" t="s">
        <v>352</v>
      </c>
      <c r="K741" t="s">
        <v>199</v>
      </c>
      <c r="L741" t="s">
        <v>231</v>
      </c>
      <c r="P741">
        <v>5.5466296465405199E-2</v>
      </c>
      <c r="Q741">
        <v>2.8969406603310799E-3</v>
      </c>
      <c r="R741">
        <v>5263016</v>
      </c>
      <c r="S741">
        <v>7505</v>
      </c>
    </row>
    <row r="742" spans="1:19" x14ac:dyDescent="0.45">
      <c r="A742" t="s">
        <v>375</v>
      </c>
      <c r="B742" t="s">
        <v>333</v>
      </c>
      <c r="C742" t="s">
        <v>142</v>
      </c>
      <c r="D742">
        <v>0</v>
      </c>
      <c r="E742">
        <v>0</v>
      </c>
      <c r="F742">
        <v>0.15578607780817499</v>
      </c>
      <c r="G742">
        <v>4.5012585368221399E-3</v>
      </c>
      <c r="H742" t="s">
        <v>352</v>
      </c>
      <c r="K742" t="s">
        <v>199</v>
      </c>
      <c r="L742" t="s">
        <v>231</v>
      </c>
      <c r="P742">
        <v>5.5466296465405199E-2</v>
      </c>
      <c r="Q742">
        <v>2.8969406603310799E-3</v>
      </c>
      <c r="R742">
        <v>5263016</v>
      </c>
      <c r="S742">
        <v>7505</v>
      </c>
    </row>
    <row r="743" spans="1:19" x14ac:dyDescent="0.45">
      <c r="A743" t="s">
        <v>375</v>
      </c>
      <c r="B743" t="s">
        <v>333</v>
      </c>
      <c r="C743" t="s">
        <v>142</v>
      </c>
      <c r="D743">
        <v>0</v>
      </c>
      <c r="E743">
        <v>0</v>
      </c>
      <c r="F743">
        <v>0.15578607780817499</v>
      </c>
      <c r="G743">
        <v>4.5012585368221399E-3</v>
      </c>
      <c r="H743" t="s">
        <v>352</v>
      </c>
      <c r="K743" t="s">
        <v>199</v>
      </c>
      <c r="L743" t="s">
        <v>231</v>
      </c>
      <c r="P743">
        <v>5.5466296465405199E-2</v>
      </c>
      <c r="Q743">
        <v>2.8969406603310799E-3</v>
      </c>
      <c r="R743">
        <v>5263016</v>
      </c>
      <c r="S743">
        <v>7505</v>
      </c>
    </row>
    <row r="744" spans="1:19" x14ac:dyDescent="0.45">
      <c r="A744" t="s">
        <v>376</v>
      </c>
      <c r="B744" t="s">
        <v>333</v>
      </c>
      <c r="C744" t="s">
        <v>142</v>
      </c>
      <c r="D744">
        <v>0</v>
      </c>
      <c r="E744">
        <v>1</v>
      </c>
      <c r="F744">
        <v>0.172776578843057</v>
      </c>
      <c r="G744">
        <v>1.26134496937555E-2</v>
      </c>
      <c r="H744" t="s">
        <v>352</v>
      </c>
      <c r="K744" t="s">
        <v>199</v>
      </c>
      <c r="L744" t="s">
        <v>231</v>
      </c>
      <c r="P744">
        <v>0.10126443915182599</v>
      </c>
      <c r="Q744">
        <v>1.17131430907899E-2</v>
      </c>
      <c r="R744">
        <v>1022870</v>
      </c>
      <c r="S744">
        <v>1041</v>
      </c>
    </row>
    <row r="745" spans="1:19" x14ac:dyDescent="0.45">
      <c r="A745" t="s">
        <v>376</v>
      </c>
      <c r="B745" t="s">
        <v>333</v>
      </c>
      <c r="C745" t="s">
        <v>142</v>
      </c>
      <c r="D745">
        <v>0</v>
      </c>
      <c r="E745">
        <v>1</v>
      </c>
      <c r="F745">
        <v>0.172776578843057</v>
      </c>
      <c r="G745">
        <v>1.26134496937555E-2</v>
      </c>
      <c r="H745" t="s">
        <v>352</v>
      </c>
      <c r="K745" t="s">
        <v>199</v>
      </c>
      <c r="L745" t="s">
        <v>231</v>
      </c>
      <c r="P745">
        <v>0.10126443915182599</v>
      </c>
      <c r="Q745">
        <v>1.17131430907899E-2</v>
      </c>
      <c r="R745">
        <v>1022870</v>
      </c>
      <c r="S745">
        <v>1041</v>
      </c>
    </row>
    <row r="746" spans="1:19" x14ac:dyDescent="0.45">
      <c r="A746" t="s">
        <v>376</v>
      </c>
      <c r="B746" t="s">
        <v>333</v>
      </c>
      <c r="C746" t="s">
        <v>142</v>
      </c>
      <c r="D746">
        <v>0</v>
      </c>
      <c r="E746">
        <v>1</v>
      </c>
      <c r="F746">
        <v>0.172776578843057</v>
      </c>
      <c r="G746">
        <v>1.26134496937555E-2</v>
      </c>
      <c r="H746" t="s">
        <v>352</v>
      </c>
      <c r="K746" t="s">
        <v>199</v>
      </c>
      <c r="L746" t="s">
        <v>231</v>
      </c>
      <c r="P746">
        <v>0.10126443915182599</v>
      </c>
      <c r="Q746">
        <v>1.17131430907899E-2</v>
      </c>
      <c r="R746">
        <v>1022870</v>
      </c>
      <c r="S746">
        <v>1041</v>
      </c>
    </row>
    <row r="747" spans="1:19" x14ac:dyDescent="0.45">
      <c r="A747" t="s">
        <v>376</v>
      </c>
      <c r="B747" t="s">
        <v>333</v>
      </c>
      <c r="C747" t="s">
        <v>142</v>
      </c>
      <c r="D747">
        <v>0</v>
      </c>
      <c r="E747">
        <v>1</v>
      </c>
      <c r="F747">
        <v>0.172776578843057</v>
      </c>
      <c r="G747">
        <v>1.26134496937555E-2</v>
      </c>
      <c r="H747" t="s">
        <v>352</v>
      </c>
      <c r="K747" t="s">
        <v>199</v>
      </c>
      <c r="L747" t="s">
        <v>231</v>
      </c>
      <c r="P747">
        <v>0.10126443915182599</v>
      </c>
      <c r="Q747">
        <v>1.17131430907899E-2</v>
      </c>
      <c r="R747">
        <v>1022870</v>
      </c>
      <c r="S747">
        <v>1041</v>
      </c>
    </row>
    <row r="748" spans="1:19" x14ac:dyDescent="0.45">
      <c r="A748" t="s">
        <v>377</v>
      </c>
      <c r="B748" t="s">
        <v>333</v>
      </c>
      <c r="C748" t="s">
        <v>142</v>
      </c>
      <c r="D748">
        <v>0</v>
      </c>
      <c r="E748">
        <v>0</v>
      </c>
      <c r="F748">
        <v>0.11744835231373001</v>
      </c>
      <c r="G748">
        <v>4.0366151598148197E-3</v>
      </c>
      <c r="H748" t="s">
        <v>355</v>
      </c>
      <c r="K748" t="s">
        <v>202</v>
      </c>
      <c r="L748" t="s">
        <v>231</v>
      </c>
      <c r="P748">
        <v>0.403911648436037</v>
      </c>
      <c r="Q748">
        <v>6.22196736383259E-3</v>
      </c>
      <c r="R748">
        <v>5427426</v>
      </c>
      <c r="S748">
        <v>8368</v>
      </c>
    </row>
    <row r="749" spans="1:19" x14ac:dyDescent="0.45">
      <c r="A749" t="s">
        <v>377</v>
      </c>
      <c r="B749" t="s">
        <v>333</v>
      </c>
      <c r="C749" t="s">
        <v>142</v>
      </c>
      <c r="D749">
        <v>0</v>
      </c>
      <c r="E749">
        <v>0</v>
      </c>
      <c r="F749">
        <v>0.11744835231373001</v>
      </c>
      <c r="G749">
        <v>4.0366151598148197E-3</v>
      </c>
      <c r="H749" t="s">
        <v>355</v>
      </c>
      <c r="K749" t="s">
        <v>202</v>
      </c>
      <c r="L749" t="s">
        <v>231</v>
      </c>
      <c r="P749">
        <v>0.403911648436037</v>
      </c>
      <c r="Q749">
        <v>6.22196736383259E-3</v>
      </c>
      <c r="R749">
        <v>5427426</v>
      </c>
      <c r="S749">
        <v>8368</v>
      </c>
    </row>
    <row r="750" spans="1:19" x14ac:dyDescent="0.45">
      <c r="A750" t="s">
        <v>377</v>
      </c>
      <c r="B750" t="s">
        <v>333</v>
      </c>
      <c r="C750" t="s">
        <v>142</v>
      </c>
      <c r="D750">
        <v>0</v>
      </c>
      <c r="E750">
        <v>0</v>
      </c>
      <c r="F750">
        <v>0.11744835231373001</v>
      </c>
      <c r="G750">
        <v>4.0366151598148197E-3</v>
      </c>
      <c r="H750" t="s">
        <v>355</v>
      </c>
      <c r="K750" t="s">
        <v>202</v>
      </c>
      <c r="L750" t="s">
        <v>231</v>
      </c>
      <c r="P750">
        <v>0.403911648436037</v>
      </c>
      <c r="Q750">
        <v>6.22196736383259E-3</v>
      </c>
      <c r="R750">
        <v>5427426</v>
      </c>
      <c r="S750">
        <v>8368</v>
      </c>
    </row>
    <row r="751" spans="1:19" x14ac:dyDescent="0.45">
      <c r="A751" t="s">
        <v>377</v>
      </c>
      <c r="B751" t="s">
        <v>333</v>
      </c>
      <c r="C751" t="s">
        <v>142</v>
      </c>
      <c r="D751">
        <v>0</v>
      </c>
      <c r="E751">
        <v>0</v>
      </c>
      <c r="F751">
        <v>0.11744835231373001</v>
      </c>
      <c r="G751">
        <v>4.0366151598148197E-3</v>
      </c>
      <c r="H751" t="s">
        <v>355</v>
      </c>
      <c r="K751" t="s">
        <v>202</v>
      </c>
      <c r="L751" t="s">
        <v>231</v>
      </c>
      <c r="P751">
        <v>0.403911648436037</v>
      </c>
      <c r="Q751">
        <v>6.22196736383259E-3</v>
      </c>
      <c r="R751">
        <v>5427426</v>
      </c>
      <c r="S751">
        <v>8368</v>
      </c>
    </row>
    <row r="752" spans="1:19" x14ac:dyDescent="0.45">
      <c r="A752" t="s">
        <v>378</v>
      </c>
      <c r="B752" t="s">
        <v>333</v>
      </c>
      <c r="C752" t="s">
        <v>142</v>
      </c>
      <c r="D752">
        <v>0</v>
      </c>
      <c r="E752">
        <v>1</v>
      </c>
      <c r="F752">
        <v>0.14261802421897801</v>
      </c>
      <c r="G752">
        <v>1.2377107362971099E-2</v>
      </c>
      <c r="H752" t="s">
        <v>355</v>
      </c>
      <c r="K752" t="s">
        <v>202</v>
      </c>
      <c r="L752" t="s">
        <v>231</v>
      </c>
      <c r="P752">
        <v>0.37637876098625</v>
      </c>
      <c r="Q752">
        <v>1.8205297815143899E-2</v>
      </c>
      <c r="R752">
        <v>1017296</v>
      </c>
      <c r="S752">
        <v>1101</v>
      </c>
    </row>
    <row r="753" spans="1:19" x14ac:dyDescent="0.45">
      <c r="A753" t="s">
        <v>378</v>
      </c>
      <c r="B753" t="s">
        <v>333</v>
      </c>
      <c r="C753" t="s">
        <v>142</v>
      </c>
      <c r="D753">
        <v>0</v>
      </c>
      <c r="E753">
        <v>1</v>
      </c>
      <c r="F753">
        <v>0.14261802421897801</v>
      </c>
      <c r="G753">
        <v>1.2377107362971099E-2</v>
      </c>
      <c r="H753" t="s">
        <v>355</v>
      </c>
      <c r="K753" t="s">
        <v>202</v>
      </c>
      <c r="L753" t="s">
        <v>231</v>
      </c>
      <c r="P753">
        <v>0.37637876098625</v>
      </c>
      <c r="Q753">
        <v>1.8205297815143899E-2</v>
      </c>
      <c r="R753">
        <v>1017296</v>
      </c>
      <c r="S753">
        <v>1101</v>
      </c>
    </row>
    <row r="754" spans="1:19" x14ac:dyDescent="0.45">
      <c r="A754" t="s">
        <v>378</v>
      </c>
      <c r="B754" t="s">
        <v>333</v>
      </c>
      <c r="C754" t="s">
        <v>142</v>
      </c>
      <c r="D754">
        <v>0</v>
      </c>
      <c r="E754">
        <v>1</v>
      </c>
      <c r="F754">
        <v>0.14261802421897801</v>
      </c>
      <c r="G754">
        <v>1.2377107362971099E-2</v>
      </c>
      <c r="H754" t="s">
        <v>355</v>
      </c>
      <c r="K754" t="s">
        <v>202</v>
      </c>
      <c r="L754" t="s">
        <v>231</v>
      </c>
      <c r="P754">
        <v>0.37637876098625</v>
      </c>
      <c r="Q754">
        <v>1.8205297815143899E-2</v>
      </c>
      <c r="R754">
        <v>1017296</v>
      </c>
      <c r="S754">
        <v>1101</v>
      </c>
    </row>
    <row r="755" spans="1:19" x14ac:dyDescent="0.45">
      <c r="A755" t="s">
        <v>378</v>
      </c>
      <c r="B755" t="s">
        <v>333</v>
      </c>
      <c r="C755" t="s">
        <v>142</v>
      </c>
      <c r="D755">
        <v>0</v>
      </c>
      <c r="E755">
        <v>1</v>
      </c>
      <c r="F755">
        <v>0.14261802421897801</v>
      </c>
      <c r="G755">
        <v>1.2377107362971099E-2</v>
      </c>
      <c r="H755" t="s">
        <v>355</v>
      </c>
      <c r="K755" t="s">
        <v>202</v>
      </c>
      <c r="L755" t="s">
        <v>231</v>
      </c>
      <c r="P755">
        <v>0.37637876098625</v>
      </c>
      <c r="Q755">
        <v>1.8205297815143899E-2</v>
      </c>
      <c r="R755">
        <v>1017296</v>
      </c>
      <c r="S755">
        <v>1101</v>
      </c>
    </row>
    <row r="756" spans="1:19" x14ac:dyDescent="0.45">
      <c r="A756" t="s">
        <v>379</v>
      </c>
      <c r="B756" t="s">
        <v>333</v>
      </c>
      <c r="C756" t="s">
        <v>142</v>
      </c>
      <c r="D756">
        <v>0</v>
      </c>
      <c r="E756">
        <v>0</v>
      </c>
      <c r="F756">
        <v>0.218673207792386</v>
      </c>
      <c r="G756">
        <v>5.3962636038661803E-3</v>
      </c>
      <c r="H756" t="s">
        <v>358</v>
      </c>
      <c r="K756" t="s">
        <v>199</v>
      </c>
      <c r="L756" t="s">
        <v>234</v>
      </c>
      <c r="P756">
        <v>0.12798988917274801</v>
      </c>
      <c r="Q756">
        <v>4.36500116131889E-3</v>
      </c>
      <c r="R756">
        <v>5600163</v>
      </c>
      <c r="S756">
        <v>8199</v>
      </c>
    </row>
    <row r="757" spans="1:19" x14ac:dyDescent="0.45">
      <c r="A757" t="s">
        <v>379</v>
      </c>
      <c r="B757" t="s">
        <v>333</v>
      </c>
      <c r="C757" t="s">
        <v>142</v>
      </c>
      <c r="D757">
        <v>0</v>
      </c>
      <c r="E757">
        <v>0</v>
      </c>
      <c r="F757">
        <v>0.218673207792386</v>
      </c>
      <c r="G757">
        <v>5.3962636038661803E-3</v>
      </c>
      <c r="H757" t="s">
        <v>358</v>
      </c>
      <c r="K757" t="s">
        <v>199</v>
      </c>
      <c r="L757" t="s">
        <v>234</v>
      </c>
      <c r="P757">
        <v>0.12798988917274801</v>
      </c>
      <c r="Q757">
        <v>4.36500116131889E-3</v>
      </c>
      <c r="R757">
        <v>5600163</v>
      </c>
      <c r="S757">
        <v>8199</v>
      </c>
    </row>
    <row r="758" spans="1:19" x14ac:dyDescent="0.45">
      <c r="A758" t="s">
        <v>379</v>
      </c>
      <c r="B758" t="s">
        <v>333</v>
      </c>
      <c r="C758" t="s">
        <v>142</v>
      </c>
      <c r="D758">
        <v>0</v>
      </c>
      <c r="E758">
        <v>0</v>
      </c>
      <c r="F758">
        <v>0.218673207792386</v>
      </c>
      <c r="G758">
        <v>5.3962636038661803E-3</v>
      </c>
      <c r="H758" t="s">
        <v>358</v>
      </c>
      <c r="K758" t="s">
        <v>199</v>
      </c>
      <c r="L758" t="s">
        <v>234</v>
      </c>
      <c r="P758">
        <v>0.12798988917274801</v>
      </c>
      <c r="Q758">
        <v>4.36500116131889E-3</v>
      </c>
      <c r="R758">
        <v>5600163</v>
      </c>
      <c r="S758">
        <v>8199</v>
      </c>
    </row>
    <row r="759" spans="1:19" x14ac:dyDescent="0.45">
      <c r="A759" t="s">
        <v>379</v>
      </c>
      <c r="B759" t="s">
        <v>333</v>
      </c>
      <c r="C759" t="s">
        <v>142</v>
      </c>
      <c r="D759">
        <v>0</v>
      </c>
      <c r="E759">
        <v>0</v>
      </c>
      <c r="F759">
        <v>0.218673207792386</v>
      </c>
      <c r="G759">
        <v>5.3962636038661803E-3</v>
      </c>
      <c r="H759" t="s">
        <v>358</v>
      </c>
      <c r="K759" t="s">
        <v>199</v>
      </c>
      <c r="L759" t="s">
        <v>234</v>
      </c>
      <c r="P759">
        <v>0.12798988917274801</v>
      </c>
      <c r="Q759">
        <v>4.36500116131889E-3</v>
      </c>
      <c r="R759">
        <v>5600163</v>
      </c>
      <c r="S759">
        <v>8199</v>
      </c>
    </row>
    <row r="760" spans="1:19" x14ac:dyDescent="0.45">
      <c r="A760" t="s">
        <v>380</v>
      </c>
      <c r="B760" t="s">
        <v>333</v>
      </c>
      <c r="C760" t="s">
        <v>142</v>
      </c>
      <c r="D760">
        <v>0</v>
      </c>
      <c r="E760">
        <v>1</v>
      </c>
      <c r="F760">
        <v>0.2454322521989</v>
      </c>
      <c r="G760">
        <v>1.8969237230761299E-2</v>
      </c>
      <c r="H760" t="s">
        <v>358</v>
      </c>
      <c r="K760" t="s">
        <v>199</v>
      </c>
      <c r="L760" t="s">
        <v>234</v>
      </c>
      <c r="P760">
        <v>0.13308380737936101</v>
      </c>
      <c r="Q760">
        <v>1.5609568027099299E-2</v>
      </c>
      <c r="R760">
        <v>638943</v>
      </c>
      <c r="S760">
        <v>694</v>
      </c>
    </row>
    <row r="761" spans="1:19" x14ac:dyDescent="0.45">
      <c r="A761" t="s">
        <v>380</v>
      </c>
      <c r="B761" t="s">
        <v>333</v>
      </c>
      <c r="C761" t="s">
        <v>142</v>
      </c>
      <c r="D761">
        <v>0</v>
      </c>
      <c r="E761">
        <v>1</v>
      </c>
      <c r="F761">
        <v>0.2454322521989</v>
      </c>
      <c r="G761">
        <v>1.8969237230761299E-2</v>
      </c>
      <c r="H761" t="s">
        <v>358</v>
      </c>
      <c r="K761" t="s">
        <v>199</v>
      </c>
      <c r="L761" t="s">
        <v>234</v>
      </c>
      <c r="P761">
        <v>0.13308380737936101</v>
      </c>
      <c r="Q761">
        <v>1.5609568027099299E-2</v>
      </c>
      <c r="R761">
        <v>638943</v>
      </c>
      <c r="S761">
        <v>694</v>
      </c>
    </row>
    <row r="762" spans="1:19" x14ac:dyDescent="0.45">
      <c r="A762" t="s">
        <v>380</v>
      </c>
      <c r="B762" t="s">
        <v>333</v>
      </c>
      <c r="C762" t="s">
        <v>142</v>
      </c>
      <c r="D762">
        <v>0</v>
      </c>
      <c r="E762">
        <v>1</v>
      </c>
      <c r="F762">
        <v>0.2454322521989</v>
      </c>
      <c r="G762">
        <v>1.8969237230761299E-2</v>
      </c>
      <c r="H762" t="s">
        <v>358</v>
      </c>
      <c r="K762" t="s">
        <v>199</v>
      </c>
      <c r="L762" t="s">
        <v>234</v>
      </c>
      <c r="P762">
        <v>0.13308380737936101</v>
      </c>
      <c r="Q762">
        <v>1.5609568027099299E-2</v>
      </c>
      <c r="R762">
        <v>638943</v>
      </c>
      <c r="S762">
        <v>694</v>
      </c>
    </row>
    <row r="763" spans="1:19" x14ac:dyDescent="0.45">
      <c r="A763" t="s">
        <v>380</v>
      </c>
      <c r="B763" t="s">
        <v>333</v>
      </c>
      <c r="C763" t="s">
        <v>142</v>
      </c>
      <c r="D763">
        <v>0</v>
      </c>
      <c r="E763">
        <v>1</v>
      </c>
      <c r="F763">
        <v>0.2454322521989</v>
      </c>
      <c r="G763">
        <v>1.8969237230761299E-2</v>
      </c>
      <c r="H763" t="s">
        <v>358</v>
      </c>
      <c r="K763" t="s">
        <v>199</v>
      </c>
      <c r="L763" t="s">
        <v>234</v>
      </c>
      <c r="P763">
        <v>0.13308380737936101</v>
      </c>
      <c r="Q763">
        <v>1.5609568027099299E-2</v>
      </c>
      <c r="R763">
        <v>638943</v>
      </c>
      <c r="S763">
        <v>694</v>
      </c>
    </row>
    <row r="764" spans="1:19" x14ac:dyDescent="0.45">
      <c r="A764" t="s">
        <v>381</v>
      </c>
      <c r="B764" t="s">
        <v>333</v>
      </c>
      <c r="C764" t="s">
        <v>142</v>
      </c>
      <c r="D764">
        <v>0</v>
      </c>
      <c r="E764">
        <v>0</v>
      </c>
      <c r="F764">
        <v>0.144657209048494</v>
      </c>
      <c r="G764">
        <v>4.6744622246893599E-3</v>
      </c>
      <c r="H764" t="s">
        <v>361</v>
      </c>
      <c r="K764" t="s">
        <v>202</v>
      </c>
      <c r="L764" t="s">
        <v>234</v>
      </c>
      <c r="P764">
        <v>0.45791025632159998</v>
      </c>
      <c r="Q764">
        <v>6.7106304201006604E-3</v>
      </c>
      <c r="R764">
        <v>5799381</v>
      </c>
      <c r="S764">
        <v>8841</v>
      </c>
    </row>
    <row r="765" spans="1:19" x14ac:dyDescent="0.45">
      <c r="A765" t="s">
        <v>381</v>
      </c>
      <c r="B765" t="s">
        <v>333</v>
      </c>
      <c r="C765" t="s">
        <v>142</v>
      </c>
      <c r="D765">
        <v>0</v>
      </c>
      <c r="E765">
        <v>0</v>
      </c>
      <c r="F765">
        <v>0.144657209048494</v>
      </c>
      <c r="G765">
        <v>4.6744622246893599E-3</v>
      </c>
      <c r="H765" t="s">
        <v>361</v>
      </c>
      <c r="K765" t="s">
        <v>202</v>
      </c>
      <c r="L765" t="s">
        <v>234</v>
      </c>
      <c r="P765">
        <v>0.45791025632159998</v>
      </c>
      <c r="Q765">
        <v>6.7106304201006604E-3</v>
      </c>
      <c r="R765">
        <v>5799381</v>
      </c>
      <c r="S765">
        <v>8841</v>
      </c>
    </row>
    <row r="766" spans="1:19" x14ac:dyDescent="0.45">
      <c r="A766" t="s">
        <v>381</v>
      </c>
      <c r="B766" t="s">
        <v>333</v>
      </c>
      <c r="C766" t="s">
        <v>142</v>
      </c>
      <c r="D766">
        <v>0</v>
      </c>
      <c r="E766">
        <v>0</v>
      </c>
      <c r="F766">
        <v>0.144657209048494</v>
      </c>
      <c r="G766">
        <v>4.6744622246893599E-3</v>
      </c>
      <c r="H766" t="s">
        <v>361</v>
      </c>
      <c r="K766" t="s">
        <v>202</v>
      </c>
      <c r="L766" t="s">
        <v>234</v>
      </c>
      <c r="P766">
        <v>0.45791025632159998</v>
      </c>
      <c r="Q766">
        <v>6.7106304201006604E-3</v>
      </c>
      <c r="R766">
        <v>5799381</v>
      </c>
      <c r="S766">
        <v>8841</v>
      </c>
    </row>
    <row r="767" spans="1:19" x14ac:dyDescent="0.45">
      <c r="A767" t="s">
        <v>381</v>
      </c>
      <c r="B767" t="s">
        <v>333</v>
      </c>
      <c r="C767" t="s">
        <v>142</v>
      </c>
      <c r="D767">
        <v>0</v>
      </c>
      <c r="E767">
        <v>0</v>
      </c>
      <c r="F767">
        <v>0.144657209048494</v>
      </c>
      <c r="G767">
        <v>4.6744622246893599E-3</v>
      </c>
      <c r="H767" t="s">
        <v>361</v>
      </c>
      <c r="K767" t="s">
        <v>202</v>
      </c>
      <c r="L767" t="s">
        <v>234</v>
      </c>
      <c r="P767">
        <v>0.45791025632159998</v>
      </c>
      <c r="Q767">
        <v>6.7106304201006604E-3</v>
      </c>
      <c r="R767">
        <v>5799381</v>
      </c>
      <c r="S767">
        <v>8841</v>
      </c>
    </row>
    <row r="768" spans="1:19" x14ac:dyDescent="0.45">
      <c r="A768" t="s">
        <v>382</v>
      </c>
      <c r="B768" t="s">
        <v>333</v>
      </c>
      <c r="C768" t="s">
        <v>142</v>
      </c>
      <c r="D768">
        <v>0</v>
      </c>
      <c r="E768">
        <v>1</v>
      </c>
      <c r="F768">
        <v>0.16174283954881999</v>
      </c>
      <c r="G768">
        <v>1.6247323916796199E-2</v>
      </c>
      <c r="H768" t="s">
        <v>361</v>
      </c>
      <c r="K768" t="s">
        <v>202</v>
      </c>
      <c r="L768" t="s">
        <v>234</v>
      </c>
      <c r="P768">
        <v>0.43955352121827201</v>
      </c>
      <c r="Q768">
        <v>2.3222496149533998E-2</v>
      </c>
      <c r="R768">
        <v>680603</v>
      </c>
      <c r="S768">
        <v>774</v>
      </c>
    </row>
    <row r="769" spans="1:19" x14ac:dyDescent="0.45">
      <c r="A769" t="s">
        <v>382</v>
      </c>
      <c r="B769" t="s">
        <v>333</v>
      </c>
      <c r="C769" t="s">
        <v>142</v>
      </c>
      <c r="D769">
        <v>0</v>
      </c>
      <c r="E769">
        <v>1</v>
      </c>
      <c r="F769">
        <v>0.16174283954881999</v>
      </c>
      <c r="G769">
        <v>1.6247323916796199E-2</v>
      </c>
      <c r="H769" t="s">
        <v>361</v>
      </c>
      <c r="K769" t="s">
        <v>202</v>
      </c>
      <c r="L769" t="s">
        <v>234</v>
      </c>
      <c r="P769">
        <v>0.43955352121827201</v>
      </c>
      <c r="Q769">
        <v>2.3222496149533998E-2</v>
      </c>
      <c r="R769">
        <v>680603</v>
      </c>
      <c r="S769">
        <v>774</v>
      </c>
    </row>
    <row r="770" spans="1:19" x14ac:dyDescent="0.45">
      <c r="A770" t="s">
        <v>382</v>
      </c>
      <c r="B770" t="s">
        <v>333</v>
      </c>
      <c r="C770" t="s">
        <v>142</v>
      </c>
      <c r="D770">
        <v>0</v>
      </c>
      <c r="E770">
        <v>1</v>
      </c>
      <c r="F770">
        <v>0.16174283954881999</v>
      </c>
      <c r="G770">
        <v>1.6247323916796199E-2</v>
      </c>
      <c r="H770" t="s">
        <v>361</v>
      </c>
      <c r="K770" t="s">
        <v>202</v>
      </c>
      <c r="L770" t="s">
        <v>234</v>
      </c>
      <c r="P770">
        <v>0.43955352121827201</v>
      </c>
      <c r="Q770">
        <v>2.3222496149533998E-2</v>
      </c>
      <c r="R770">
        <v>680603</v>
      </c>
      <c r="S770">
        <v>774</v>
      </c>
    </row>
    <row r="771" spans="1:19" x14ac:dyDescent="0.45">
      <c r="A771" t="s">
        <v>382</v>
      </c>
      <c r="B771" t="s">
        <v>333</v>
      </c>
      <c r="C771" t="s">
        <v>142</v>
      </c>
      <c r="D771">
        <v>0</v>
      </c>
      <c r="E771">
        <v>1</v>
      </c>
      <c r="F771">
        <v>0.16174283954881999</v>
      </c>
      <c r="G771">
        <v>1.6247323916796199E-2</v>
      </c>
      <c r="H771" t="s">
        <v>361</v>
      </c>
      <c r="K771" t="s">
        <v>202</v>
      </c>
      <c r="L771" t="s">
        <v>234</v>
      </c>
      <c r="P771">
        <v>0.43955352121827201</v>
      </c>
      <c r="Q771">
        <v>2.3222496149533998E-2</v>
      </c>
      <c r="R771">
        <v>680603</v>
      </c>
      <c r="S771">
        <v>774</v>
      </c>
    </row>
    <row r="772" spans="1:19" x14ac:dyDescent="0.45">
      <c r="A772" t="s">
        <v>383</v>
      </c>
      <c r="B772" t="s">
        <v>333</v>
      </c>
      <c r="C772" t="s">
        <v>145</v>
      </c>
      <c r="D772">
        <v>0</v>
      </c>
      <c r="E772">
        <v>0</v>
      </c>
      <c r="F772">
        <v>6.4775281746450794E-2</v>
      </c>
      <c r="G772">
        <v>2.0655112046727101E-2</v>
      </c>
      <c r="H772" t="s">
        <v>334</v>
      </c>
      <c r="K772" t="s">
        <v>199</v>
      </c>
      <c r="L772" t="s">
        <v>222</v>
      </c>
      <c r="P772">
        <v>0.79174229474685898</v>
      </c>
      <c r="Q772">
        <v>3.7737849362628001E-2</v>
      </c>
      <c r="R772">
        <v>637213</v>
      </c>
      <c r="S772">
        <v>768</v>
      </c>
    </row>
    <row r="773" spans="1:19" x14ac:dyDescent="0.45">
      <c r="A773" t="s">
        <v>383</v>
      </c>
      <c r="B773" t="s">
        <v>333</v>
      </c>
      <c r="C773" t="s">
        <v>145</v>
      </c>
      <c r="D773">
        <v>0</v>
      </c>
      <c r="E773">
        <v>0</v>
      </c>
      <c r="F773">
        <v>6.4775281746450794E-2</v>
      </c>
      <c r="G773">
        <v>2.0655112046727101E-2</v>
      </c>
      <c r="H773" t="s">
        <v>334</v>
      </c>
      <c r="K773" t="s">
        <v>199</v>
      </c>
      <c r="L773" t="s">
        <v>222</v>
      </c>
      <c r="P773">
        <v>0.79174229474685898</v>
      </c>
      <c r="Q773">
        <v>3.7737849362628001E-2</v>
      </c>
      <c r="R773">
        <v>637213</v>
      </c>
      <c r="S773">
        <v>768</v>
      </c>
    </row>
    <row r="774" spans="1:19" x14ac:dyDescent="0.45">
      <c r="A774" t="s">
        <v>383</v>
      </c>
      <c r="B774" t="s">
        <v>333</v>
      </c>
      <c r="C774" t="s">
        <v>145</v>
      </c>
      <c r="D774">
        <v>0</v>
      </c>
      <c r="E774">
        <v>0</v>
      </c>
      <c r="F774">
        <v>6.4775281746450794E-2</v>
      </c>
      <c r="G774">
        <v>2.0655112046727101E-2</v>
      </c>
      <c r="H774" t="s">
        <v>334</v>
      </c>
      <c r="K774" t="s">
        <v>199</v>
      </c>
      <c r="L774" t="s">
        <v>222</v>
      </c>
      <c r="P774">
        <v>0.79174229474685898</v>
      </c>
      <c r="Q774">
        <v>3.7737849362628001E-2</v>
      </c>
      <c r="R774">
        <v>637213</v>
      </c>
      <c r="S774">
        <v>768</v>
      </c>
    </row>
    <row r="775" spans="1:19" x14ac:dyDescent="0.45">
      <c r="A775" t="s">
        <v>383</v>
      </c>
      <c r="B775" t="s">
        <v>333</v>
      </c>
      <c r="C775" t="s">
        <v>145</v>
      </c>
      <c r="D775">
        <v>0</v>
      </c>
      <c r="E775">
        <v>0</v>
      </c>
      <c r="F775">
        <v>6.4775281746450794E-2</v>
      </c>
      <c r="G775">
        <v>2.0655112046727101E-2</v>
      </c>
      <c r="H775" t="s">
        <v>334</v>
      </c>
      <c r="K775" t="s">
        <v>199</v>
      </c>
      <c r="L775" t="s">
        <v>222</v>
      </c>
      <c r="P775">
        <v>0.79174229474685898</v>
      </c>
      <c r="Q775">
        <v>3.7737849362628001E-2</v>
      </c>
      <c r="R775">
        <v>637213</v>
      </c>
      <c r="S775">
        <v>768</v>
      </c>
    </row>
    <row r="776" spans="1:19" x14ac:dyDescent="0.45">
      <c r="A776" t="s">
        <v>384</v>
      </c>
      <c r="B776" t="s">
        <v>333</v>
      </c>
      <c r="C776" t="s">
        <v>145</v>
      </c>
      <c r="D776">
        <v>0</v>
      </c>
      <c r="E776">
        <v>1</v>
      </c>
      <c r="F776">
        <v>0.23163078878385901</v>
      </c>
      <c r="G776">
        <v>0.142286963437919</v>
      </c>
      <c r="H776" t="s">
        <v>334</v>
      </c>
      <c r="K776" t="s">
        <v>199</v>
      </c>
      <c r="L776" t="s">
        <v>222</v>
      </c>
      <c r="P776">
        <v>1</v>
      </c>
      <c r="Q776">
        <v>0</v>
      </c>
      <c r="R776">
        <v>91301</v>
      </c>
      <c r="S776">
        <v>72</v>
      </c>
    </row>
    <row r="777" spans="1:19" x14ac:dyDescent="0.45">
      <c r="A777" t="s">
        <v>384</v>
      </c>
      <c r="B777" t="s">
        <v>333</v>
      </c>
      <c r="C777" t="s">
        <v>145</v>
      </c>
      <c r="D777">
        <v>0</v>
      </c>
      <c r="E777">
        <v>1</v>
      </c>
      <c r="F777">
        <v>0.23163078878385901</v>
      </c>
      <c r="G777">
        <v>0.142286963437919</v>
      </c>
      <c r="H777" t="s">
        <v>334</v>
      </c>
      <c r="K777" t="s">
        <v>199</v>
      </c>
      <c r="L777" t="s">
        <v>222</v>
      </c>
      <c r="P777">
        <v>1</v>
      </c>
      <c r="Q777">
        <v>0</v>
      </c>
      <c r="R777">
        <v>91301</v>
      </c>
      <c r="S777">
        <v>72</v>
      </c>
    </row>
    <row r="778" spans="1:19" x14ac:dyDescent="0.45">
      <c r="A778" t="s">
        <v>384</v>
      </c>
      <c r="B778" t="s">
        <v>333</v>
      </c>
      <c r="C778" t="s">
        <v>145</v>
      </c>
      <c r="D778">
        <v>0</v>
      </c>
      <c r="E778">
        <v>1</v>
      </c>
      <c r="F778">
        <v>0.23163078878385901</v>
      </c>
      <c r="G778">
        <v>0.142286963437919</v>
      </c>
      <c r="H778" t="s">
        <v>334</v>
      </c>
      <c r="K778" t="s">
        <v>199</v>
      </c>
      <c r="L778" t="s">
        <v>222</v>
      </c>
      <c r="P778">
        <v>1</v>
      </c>
      <c r="Q778">
        <v>0</v>
      </c>
      <c r="R778">
        <v>91301</v>
      </c>
      <c r="S778">
        <v>72</v>
      </c>
    </row>
    <row r="779" spans="1:19" x14ac:dyDescent="0.45">
      <c r="A779" t="s">
        <v>384</v>
      </c>
      <c r="B779" t="s">
        <v>333</v>
      </c>
      <c r="C779" t="s">
        <v>145</v>
      </c>
      <c r="D779">
        <v>0</v>
      </c>
      <c r="E779">
        <v>1</v>
      </c>
      <c r="F779">
        <v>0.23163078878385901</v>
      </c>
      <c r="G779">
        <v>0.142286963437919</v>
      </c>
      <c r="H779" t="s">
        <v>334</v>
      </c>
      <c r="K779" t="s">
        <v>199</v>
      </c>
      <c r="L779" t="s">
        <v>222</v>
      </c>
      <c r="P779">
        <v>1</v>
      </c>
      <c r="Q779">
        <v>0</v>
      </c>
      <c r="R779">
        <v>91301</v>
      </c>
      <c r="S779">
        <v>72</v>
      </c>
    </row>
    <row r="780" spans="1:19" x14ac:dyDescent="0.45">
      <c r="A780" t="s">
        <v>385</v>
      </c>
      <c r="B780" t="s">
        <v>333</v>
      </c>
      <c r="C780" t="s">
        <v>145</v>
      </c>
      <c r="D780">
        <v>0</v>
      </c>
      <c r="E780">
        <v>0</v>
      </c>
      <c r="F780">
        <v>1.60093741463345E-2</v>
      </c>
      <c r="G780">
        <v>9.4011767075689399E-3</v>
      </c>
      <c r="H780" t="s">
        <v>337</v>
      </c>
      <c r="K780" t="s">
        <v>202</v>
      </c>
      <c r="L780" t="s">
        <v>222</v>
      </c>
      <c r="P780">
        <v>0.889028840874592</v>
      </c>
      <c r="Q780">
        <v>2.6701807280766401E-2</v>
      </c>
      <c r="R780">
        <v>577780</v>
      </c>
      <c r="S780">
        <v>724</v>
      </c>
    </row>
    <row r="781" spans="1:19" x14ac:dyDescent="0.45">
      <c r="A781" t="s">
        <v>385</v>
      </c>
      <c r="B781" t="s">
        <v>333</v>
      </c>
      <c r="C781" t="s">
        <v>145</v>
      </c>
      <c r="D781">
        <v>0</v>
      </c>
      <c r="E781">
        <v>0</v>
      </c>
      <c r="F781">
        <v>1.60093741463345E-2</v>
      </c>
      <c r="G781">
        <v>9.4011767075689399E-3</v>
      </c>
      <c r="H781" t="s">
        <v>337</v>
      </c>
      <c r="K781" t="s">
        <v>202</v>
      </c>
      <c r="L781" t="s">
        <v>222</v>
      </c>
      <c r="P781">
        <v>0.889028840874592</v>
      </c>
      <c r="Q781">
        <v>2.6701807280766401E-2</v>
      </c>
      <c r="R781">
        <v>577780</v>
      </c>
      <c r="S781">
        <v>724</v>
      </c>
    </row>
    <row r="782" spans="1:19" x14ac:dyDescent="0.45">
      <c r="A782" t="s">
        <v>385</v>
      </c>
      <c r="B782" t="s">
        <v>333</v>
      </c>
      <c r="C782" t="s">
        <v>145</v>
      </c>
      <c r="D782">
        <v>0</v>
      </c>
      <c r="E782">
        <v>0</v>
      </c>
      <c r="F782">
        <v>1.60093741463345E-2</v>
      </c>
      <c r="G782">
        <v>9.4011767075689399E-3</v>
      </c>
      <c r="H782" t="s">
        <v>337</v>
      </c>
      <c r="K782" t="s">
        <v>202</v>
      </c>
      <c r="L782" t="s">
        <v>222</v>
      </c>
      <c r="P782">
        <v>0.889028840874592</v>
      </c>
      <c r="Q782">
        <v>2.6701807280766401E-2</v>
      </c>
      <c r="R782">
        <v>577780</v>
      </c>
      <c r="S782">
        <v>724</v>
      </c>
    </row>
    <row r="783" spans="1:19" x14ac:dyDescent="0.45">
      <c r="A783" t="s">
        <v>385</v>
      </c>
      <c r="B783" t="s">
        <v>333</v>
      </c>
      <c r="C783" t="s">
        <v>145</v>
      </c>
      <c r="D783">
        <v>0</v>
      </c>
      <c r="E783">
        <v>0</v>
      </c>
      <c r="F783">
        <v>1.60093741463345E-2</v>
      </c>
      <c r="G783">
        <v>9.4011767075689399E-3</v>
      </c>
      <c r="H783" t="s">
        <v>337</v>
      </c>
      <c r="K783" t="s">
        <v>202</v>
      </c>
      <c r="L783" t="s">
        <v>222</v>
      </c>
      <c r="P783">
        <v>0.889028840874592</v>
      </c>
      <c r="Q783">
        <v>2.6701807280766401E-2</v>
      </c>
      <c r="R783">
        <v>577780</v>
      </c>
      <c r="S783">
        <v>724</v>
      </c>
    </row>
    <row r="784" spans="1:19" x14ac:dyDescent="0.45">
      <c r="A784" t="s">
        <v>386</v>
      </c>
      <c r="B784" t="s">
        <v>333</v>
      </c>
      <c r="C784" t="s">
        <v>145</v>
      </c>
      <c r="D784">
        <v>0</v>
      </c>
      <c r="E784">
        <v>1</v>
      </c>
      <c r="F784">
        <v>0</v>
      </c>
      <c r="G784">
        <v>0</v>
      </c>
      <c r="H784" t="s">
        <v>337</v>
      </c>
      <c r="K784" t="s">
        <v>202</v>
      </c>
      <c r="L784" t="s">
        <v>222</v>
      </c>
      <c r="P784">
        <v>1</v>
      </c>
      <c r="Q784">
        <v>0</v>
      </c>
      <c r="R784">
        <v>116211</v>
      </c>
      <c r="S784">
        <v>91</v>
      </c>
    </row>
    <row r="785" spans="1:19" x14ac:dyDescent="0.45">
      <c r="A785" t="s">
        <v>386</v>
      </c>
      <c r="B785" t="s">
        <v>333</v>
      </c>
      <c r="C785" t="s">
        <v>145</v>
      </c>
      <c r="D785">
        <v>0</v>
      </c>
      <c r="E785">
        <v>1</v>
      </c>
      <c r="F785">
        <v>0</v>
      </c>
      <c r="G785">
        <v>0</v>
      </c>
      <c r="H785" t="s">
        <v>337</v>
      </c>
      <c r="K785" t="s">
        <v>202</v>
      </c>
      <c r="L785" t="s">
        <v>222</v>
      </c>
      <c r="P785">
        <v>1</v>
      </c>
      <c r="Q785">
        <v>0</v>
      </c>
      <c r="R785">
        <v>116211</v>
      </c>
      <c r="S785">
        <v>91</v>
      </c>
    </row>
    <row r="786" spans="1:19" x14ac:dyDescent="0.45">
      <c r="A786" t="s">
        <v>386</v>
      </c>
      <c r="B786" t="s">
        <v>333</v>
      </c>
      <c r="C786" t="s">
        <v>145</v>
      </c>
      <c r="D786">
        <v>0</v>
      </c>
      <c r="E786">
        <v>1</v>
      </c>
      <c r="F786">
        <v>0</v>
      </c>
      <c r="G786">
        <v>0</v>
      </c>
      <c r="H786" t="s">
        <v>337</v>
      </c>
      <c r="K786" t="s">
        <v>202</v>
      </c>
      <c r="L786" t="s">
        <v>222</v>
      </c>
      <c r="P786">
        <v>1</v>
      </c>
      <c r="Q786">
        <v>0</v>
      </c>
      <c r="R786">
        <v>116211</v>
      </c>
      <c r="S786">
        <v>91</v>
      </c>
    </row>
    <row r="787" spans="1:19" x14ac:dyDescent="0.45">
      <c r="A787" t="s">
        <v>386</v>
      </c>
      <c r="B787" t="s">
        <v>333</v>
      </c>
      <c r="C787" t="s">
        <v>145</v>
      </c>
      <c r="D787">
        <v>0</v>
      </c>
      <c r="E787">
        <v>1</v>
      </c>
      <c r="F787">
        <v>0</v>
      </c>
      <c r="G787">
        <v>0</v>
      </c>
      <c r="H787" t="s">
        <v>337</v>
      </c>
      <c r="K787" t="s">
        <v>202</v>
      </c>
      <c r="L787" t="s">
        <v>222</v>
      </c>
      <c r="P787">
        <v>1</v>
      </c>
      <c r="Q787">
        <v>0</v>
      </c>
      <c r="R787">
        <v>116211</v>
      </c>
      <c r="S787">
        <v>91</v>
      </c>
    </row>
    <row r="788" spans="1:19" x14ac:dyDescent="0.45">
      <c r="A788" t="s">
        <v>387</v>
      </c>
      <c r="B788" t="s">
        <v>333</v>
      </c>
      <c r="C788" t="s">
        <v>145</v>
      </c>
      <c r="D788">
        <v>0</v>
      </c>
      <c r="E788">
        <v>0</v>
      </c>
      <c r="F788">
        <v>7.7194179636901505E-2</v>
      </c>
      <c r="G788">
        <v>7.8440576494439706E-3</v>
      </c>
      <c r="H788" t="s">
        <v>340</v>
      </c>
      <c r="K788" t="s">
        <v>199</v>
      </c>
      <c r="L788" t="s">
        <v>225</v>
      </c>
      <c r="P788">
        <v>0.27987096593830002</v>
      </c>
      <c r="Q788">
        <v>1.4072886811752099E-2</v>
      </c>
      <c r="R788">
        <v>2414194</v>
      </c>
      <c r="S788">
        <v>2327</v>
      </c>
    </row>
    <row r="789" spans="1:19" x14ac:dyDescent="0.45">
      <c r="A789" t="s">
        <v>387</v>
      </c>
      <c r="B789" t="s">
        <v>333</v>
      </c>
      <c r="C789" t="s">
        <v>145</v>
      </c>
      <c r="D789">
        <v>0</v>
      </c>
      <c r="E789">
        <v>0</v>
      </c>
      <c r="F789">
        <v>7.7194179636901505E-2</v>
      </c>
      <c r="G789">
        <v>7.8440576494439706E-3</v>
      </c>
      <c r="H789" t="s">
        <v>340</v>
      </c>
      <c r="K789" t="s">
        <v>199</v>
      </c>
      <c r="L789" t="s">
        <v>225</v>
      </c>
      <c r="P789">
        <v>0.27987096593830002</v>
      </c>
      <c r="Q789">
        <v>1.4072886811752099E-2</v>
      </c>
      <c r="R789">
        <v>2414194</v>
      </c>
      <c r="S789">
        <v>2327</v>
      </c>
    </row>
    <row r="790" spans="1:19" x14ac:dyDescent="0.45">
      <c r="A790" t="s">
        <v>387</v>
      </c>
      <c r="B790" t="s">
        <v>333</v>
      </c>
      <c r="C790" t="s">
        <v>145</v>
      </c>
      <c r="D790">
        <v>0</v>
      </c>
      <c r="E790">
        <v>0</v>
      </c>
      <c r="F790">
        <v>7.7194179636901505E-2</v>
      </c>
      <c r="G790">
        <v>7.8440576494439706E-3</v>
      </c>
      <c r="H790" t="s">
        <v>340</v>
      </c>
      <c r="K790" t="s">
        <v>199</v>
      </c>
      <c r="L790" t="s">
        <v>225</v>
      </c>
      <c r="P790">
        <v>0.27987096593830002</v>
      </c>
      <c r="Q790">
        <v>1.4072886811752099E-2</v>
      </c>
      <c r="R790">
        <v>2414194</v>
      </c>
      <c r="S790">
        <v>2327</v>
      </c>
    </row>
    <row r="791" spans="1:19" x14ac:dyDescent="0.45">
      <c r="A791" t="s">
        <v>387</v>
      </c>
      <c r="B791" t="s">
        <v>333</v>
      </c>
      <c r="C791" t="s">
        <v>145</v>
      </c>
      <c r="D791">
        <v>0</v>
      </c>
      <c r="E791">
        <v>0</v>
      </c>
      <c r="F791">
        <v>7.7194179636901505E-2</v>
      </c>
      <c r="G791">
        <v>7.8440576494439706E-3</v>
      </c>
      <c r="H791" t="s">
        <v>340</v>
      </c>
      <c r="K791" t="s">
        <v>199</v>
      </c>
      <c r="L791" t="s">
        <v>225</v>
      </c>
      <c r="P791">
        <v>0.27987096593830002</v>
      </c>
      <c r="Q791">
        <v>1.4072886811752099E-2</v>
      </c>
      <c r="R791">
        <v>2414194</v>
      </c>
      <c r="S791">
        <v>2327</v>
      </c>
    </row>
    <row r="792" spans="1:19" x14ac:dyDescent="0.45">
      <c r="A792" t="s">
        <v>388</v>
      </c>
      <c r="B792" t="s">
        <v>333</v>
      </c>
      <c r="C792" t="s">
        <v>145</v>
      </c>
      <c r="D792">
        <v>0</v>
      </c>
      <c r="E792">
        <v>1</v>
      </c>
      <c r="F792">
        <v>8.1488559475233702E-2</v>
      </c>
      <c r="G792">
        <v>2.4147738302933801E-2</v>
      </c>
      <c r="H792" t="s">
        <v>340</v>
      </c>
      <c r="K792" t="s">
        <v>199</v>
      </c>
      <c r="L792" t="s">
        <v>225</v>
      </c>
      <c r="P792">
        <v>0.27552330572206302</v>
      </c>
      <c r="Q792">
        <v>4.7996942189373899E-2</v>
      </c>
      <c r="R792">
        <v>358502</v>
      </c>
      <c r="S792">
        <v>237</v>
      </c>
    </row>
    <row r="793" spans="1:19" x14ac:dyDescent="0.45">
      <c r="A793" t="s">
        <v>388</v>
      </c>
      <c r="B793" t="s">
        <v>333</v>
      </c>
      <c r="C793" t="s">
        <v>145</v>
      </c>
      <c r="D793">
        <v>0</v>
      </c>
      <c r="E793">
        <v>1</v>
      </c>
      <c r="F793">
        <v>8.1488559475233702E-2</v>
      </c>
      <c r="G793">
        <v>2.4147738302933801E-2</v>
      </c>
      <c r="H793" t="s">
        <v>340</v>
      </c>
      <c r="K793" t="s">
        <v>199</v>
      </c>
      <c r="L793" t="s">
        <v>225</v>
      </c>
      <c r="P793">
        <v>0.27552330572206302</v>
      </c>
      <c r="Q793">
        <v>4.7996942189373899E-2</v>
      </c>
      <c r="R793">
        <v>358502</v>
      </c>
      <c r="S793">
        <v>237</v>
      </c>
    </row>
    <row r="794" spans="1:19" x14ac:dyDescent="0.45">
      <c r="A794" t="s">
        <v>388</v>
      </c>
      <c r="B794" t="s">
        <v>333</v>
      </c>
      <c r="C794" t="s">
        <v>145</v>
      </c>
      <c r="D794">
        <v>0</v>
      </c>
      <c r="E794">
        <v>1</v>
      </c>
      <c r="F794">
        <v>8.1488559475233702E-2</v>
      </c>
      <c r="G794">
        <v>2.4147738302933801E-2</v>
      </c>
      <c r="H794" t="s">
        <v>340</v>
      </c>
      <c r="K794" t="s">
        <v>199</v>
      </c>
      <c r="L794" t="s">
        <v>225</v>
      </c>
      <c r="P794">
        <v>0.27552330572206302</v>
      </c>
      <c r="Q794">
        <v>4.7996942189373899E-2</v>
      </c>
      <c r="R794">
        <v>358502</v>
      </c>
      <c r="S794">
        <v>237</v>
      </c>
    </row>
    <row r="795" spans="1:19" x14ac:dyDescent="0.45">
      <c r="A795" t="s">
        <v>388</v>
      </c>
      <c r="B795" t="s">
        <v>333</v>
      </c>
      <c r="C795" t="s">
        <v>145</v>
      </c>
      <c r="D795">
        <v>0</v>
      </c>
      <c r="E795">
        <v>1</v>
      </c>
      <c r="F795">
        <v>8.1488559475233702E-2</v>
      </c>
      <c r="G795">
        <v>2.4147738302933801E-2</v>
      </c>
      <c r="H795" t="s">
        <v>340</v>
      </c>
      <c r="K795" t="s">
        <v>199</v>
      </c>
      <c r="L795" t="s">
        <v>225</v>
      </c>
      <c r="P795">
        <v>0.27552330572206302</v>
      </c>
      <c r="Q795">
        <v>4.7996942189373899E-2</v>
      </c>
      <c r="R795">
        <v>358502</v>
      </c>
      <c r="S795">
        <v>237</v>
      </c>
    </row>
    <row r="796" spans="1:19" x14ac:dyDescent="0.45">
      <c r="A796" t="s">
        <v>389</v>
      </c>
      <c r="B796" t="s">
        <v>333</v>
      </c>
      <c r="C796" t="s">
        <v>145</v>
      </c>
      <c r="D796">
        <v>0</v>
      </c>
      <c r="E796">
        <v>0</v>
      </c>
      <c r="F796">
        <v>4.51085021088296E-2</v>
      </c>
      <c r="G796">
        <v>6.16483867160879E-3</v>
      </c>
      <c r="H796" t="s">
        <v>343</v>
      </c>
      <c r="K796" t="s">
        <v>202</v>
      </c>
      <c r="L796" t="s">
        <v>225</v>
      </c>
      <c r="P796">
        <v>0.39594340478229401</v>
      </c>
      <c r="Q796">
        <v>1.5749920263506901E-2</v>
      </c>
      <c r="R796">
        <v>2255101</v>
      </c>
      <c r="S796">
        <v>2127</v>
      </c>
    </row>
    <row r="797" spans="1:19" x14ac:dyDescent="0.45">
      <c r="A797" t="s">
        <v>389</v>
      </c>
      <c r="B797" t="s">
        <v>333</v>
      </c>
      <c r="C797" t="s">
        <v>145</v>
      </c>
      <c r="D797">
        <v>0</v>
      </c>
      <c r="E797">
        <v>0</v>
      </c>
      <c r="F797">
        <v>4.51085021088296E-2</v>
      </c>
      <c r="G797">
        <v>6.16483867160879E-3</v>
      </c>
      <c r="H797" t="s">
        <v>343</v>
      </c>
      <c r="K797" t="s">
        <v>202</v>
      </c>
      <c r="L797" t="s">
        <v>225</v>
      </c>
      <c r="P797">
        <v>0.39594340478229401</v>
      </c>
      <c r="Q797">
        <v>1.5749920263506901E-2</v>
      </c>
      <c r="R797">
        <v>2255101</v>
      </c>
      <c r="S797">
        <v>2127</v>
      </c>
    </row>
    <row r="798" spans="1:19" x14ac:dyDescent="0.45">
      <c r="A798" t="s">
        <v>389</v>
      </c>
      <c r="B798" t="s">
        <v>333</v>
      </c>
      <c r="C798" t="s">
        <v>145</v>
      </c>
      <c r="D798">
        <v>0</v>
      </c>
      <c r="E798">
        <v>0</v>
      </c>
      <c r="F798">
        <v>4.51085021088296E-2</v>
      </c>
      <c r="G798">
        <v>6.16483867160879E-3</v>
      </c>
      <c r="H798" t="s">
        <v>343</v>
      </c>
      <c r="K798" t="s">
        <v>202</v>
      </c>
      <c r="L798" t="s">
        <v>225</v>
      </c>
      <c r="P798">
        <v>0.39594340478229401</v>
      </c>
      <c r="Q798">
        <v>1.5749920263506901E-2</v>
      </c>
      <c r="R798">
        <v>2255101</v>
      </c>
      <c r="S798">
        <v>2127</v>
      </c>
    </row>
    <row r="799" spans="1:19" x14ac:dyDescent="0.45">
      <c r="A799" t="s">
        <v>389</v>
      </c>
      <c r="B799" t="s">
        <v>333</v>
      </c>
      <c r="C799" t="s">
        <v>145</v>
      </c>
      <c r="D799">
        <v>0</v>
      </c>
      <c r="E799">
        <v>0</v>
      </c>
      <c r="F799">
        <v>4.51085021088296E-2</v>
      </c>
      <c r="G799">
        <v>6.16483867160879E-3</v>
      </c>
      <c r="H799" t="s">
        <v>343</v>
      </c>
      <c r="K799" t="s">
        <v>202</v>
      </c>
      <c r="L799" t="s">
        <v>225</v>
      </c>
      <c r="P799">
        <v>0.39594340478229401</v>
      </c>
      <c r="Q799">
        <v>1.5749920263506901E-2</v>
      </c>
      <c r="R799">
        <v>2255101</v>
      </c>
      <c r="S799">
        <v>2127</v>
      </c>
    </row>
    <row r="800" spans="1:19" x14ac:dyDescent="0.45">
      <c r="A800" t="s">
        <v>390</v>
      </c>
      <c r="B800" t="s">
        <v>333</v>
      </c>
      <c r="C800" t="s">
        <v>145</v>
      </c>
      <c r="D800">
        <v>0</v>
      </c>
      <c r="E800">
        <v>1</v>
      </c>
      <c r="F800">
        <v>0.108926990471682</v>
      </c>
      <c r="G800">
        <v>2.60965002831712E-2</v>
      </c>
      <c r="H800" t="s">
        <v>343</v>
      </c>
      <c r="K800" t="s">
        <v>202</v>
      </c>
      <c r="L800" t="s">
        <v>225</v>
      </c>
      <c r="P800">
        <v>0.44975947594466498</v>
      </c>
      <c r="Q800">
        <v>4.8976654071532302E-2</v>
      </c>
      <c r="R800">
        <v>402200</v>
      </c>
      <c r="S800">
        <v>267</v>
      </c>
    </row>
    <row r="801" spans="1:19" x14ac:dyDescent="0.45">
      <c r="A801" t="s">
        <v>390</v>
      </c>
      <c r="B801" t="s">
        <v>333</v>
      </c>
      <c r="C801" t="s">
        <v>145</v>
      </c>
      <c r="D801">
        <v>0</v>
      </c>
      <c r="E801">
        <v>1</v>
      </c>
      <c r="F801">
        <v>0.108926990471682</v>
      </c>
      <c r="G801">
        <v>2.60965002831712E-2</v>
      </c>
      <c r="H801" t="s">
        <v>343</v>
      </c>
      <c r="K801" t="s">
        <v>202</v>
      </c>
      <c r="L801" t="s">
        <v>225</v>
      </c>
      <c r="P801">
        <v>0.44975947594466498</v>
      </c>
      <c r="Q801">
        <v>4.8976654071532302E-2</v>
      </c>
      <c r="R801">
        <v>402200</v>
      </c>
      <c r="S801">
        <v>267</v>
      </c>
    </row>
    <row r="802" spans="1:19" x14ac:dyDescent="0.45">
      <c r="A802" t="s">
        <v>390</v>
      </c>
      <c r="B802" t="s">
        <v>333</v>
      </c>
      <c r="C802" t="s">
        <v>145</v>
      </c>
      <c r="D802">
        <v>0</v>
      </c>
      <c r="E802">
        <v>1</v>
      </c>
      <c r="F802">
        <v>0.108926990471682</v>
      </c>
      <c r="G802">
        <v>2.60965002831712E-2</v>
      </c>
      <c r="H802" t="s">
        <v>343</v>
      </c>
      <c r="K802" t="s">
        <v>202</v>
      </c>
      <c r="L802" t="s">
        <v>225</v>
      </c>
      <c r="P802">
        <v>0.44975947594466498</v>
      </c>
      <c r="Q802">
        <v>4.8976654071532302E-2</v>
      </c>
      <c r="R802">
        <v>402200</v>
      </c>
      <c r="S802">
        <v>267</v>
      </c>
    </row>
    <row r="803" spans="1:19" x14ac:dyDescent="0.45">
      <c r="A803" t="s">
        <v>390</v>
      </c>
      <c r="B803" t="s">
        <v>333</v>
      </c>
      <c r="C803" t="s">
        <v>145</v>
      </c>
      <c r="D803">
        <v>0</v>
      </c>
      <c r="E803">
        <v>1</v>
      </c>
      <c r="F803">
        <v>0.108926990471682</v>
      </c>
      <c r="G803">
        <v>2.60965002831712E-2</v>
      </c>
      <c r="H803" t="s">
        <v>343</v>
      </c>
      <c r="K803" t="s">
        <v>202</v>
      </c>
      <c r="L803" t="s">
        <v>225</v>
      </c>
      <c r="P803">
        <v>0.44975947594466498</v>
      </c>
      <c r="Q803">
        <v>4.8976654071532302E-2</v>
      </c>
      <c r="R803">
        <v>402200</v>
      </c>
      <c r="S803">
        <v>267</v>
      </c>
    </row>
    <row r="804" spans="1:19" x14ac:dyDescent="0.45">
      <c r="A804" t="s">
        <v>391</v>
      </c>
      <c r="B804" t="s">
        <v>333</v>
      </c>
      <c r="C804" t="s">
        <v>145</v>
      </c>
      <c r="D804">
        <v>0</v>
      </c>
      <c r="E804">
        <v>0</v>
      </c>
      <c r="F804">
        <v>0.13756110720711501</v>
      </c>
      <c r="G804">
        <v>6.7052404195445999E-3</v>
      </c>
      <c r="H804" t="s">
        <v>346</v>
      </c>
      <c r="K804" t="s">
        <v>199</v>
      </c>
      <c r="L804" t="s">
        <v>228</v>
      </c>
      <c r="P804">
        <v>5.6895090431631698E-2</v>
      </c>
      <c r="Q804">
        <v>4.78312980108761E-3</v>
      </c>
      <c r="R804">
        <v>3658081</v>
      </c>
      <c r="S804">
        <v>3295</v>
      </c>
    </row>
    <row r="805" spans="1:19" x14ac:dyDescent="0.45">
      <c r="A805" t="s">
        <v>391</v>
      </c>
      <c r="B805" t="s">
        <v>333</v>
      </c>
      <c r="C805" t="s">
        <v>145</v>
      </c>
      <c r="D805">
        <v>0</v>
      </c>
      <c r="E805">
        <v>0</v>
      </c>
      <c r="F805">
        <v>0.13756110720711501</v>
      </c>
      <c r="G805">
        <v>6.7052404195445999E-3</v>
      </c>
      <c r="H805" t="s">
        <v>346</v>
      </c>
      <c r="K805" t="s">
        <v>199</v>
      </c>
      <c r="L805" t="s">
        <v>228</v>
      </c>
      <c r="P805">
        <v>5.6895090431631698E-2</v>
      </c>
      <c r="Q805">
        <v>4.78312980108761E-3</v>
      </c>
      <c r="R805">
        <v>3658081</v>
      </c>
      <c r="S805">
        <v>3295</v>
      </c>
    </row>
    <row r="806" spans="1:19" x14ac:dyDescent="0.45">
      <c r="A806" t="s">
        <v>391</v>
      </c>
      <c r="B806" t="s">
        <v>333</v>
      </c>
      <c r="C806" t="s">
        <v>145</v>
      </c>
      <c r="D806">
        <v>0</v>
      </c>
      <c r="E806">
        <v>0</v>
      </c>
      <c r="F806">
        <v>0.13756110720711501</v>
      </c>
      <c r="G806">
        <v>6.7052404195445999E-3</v>
      </c>
      <c r="H806" t="s">
        <v>346</v>
      </c>
      <c r="K806" t="s">
        <v>199</v>
      </c>
      <c r="L806" t="s">
        <v>228</v>
      </c>
      <c r="P806">
        <v>5.6895090431631698E-2</v>
      </c>
      <c r="Q806">
        <v>4.78312980108761E-3</v>
      </c>
      <c r="R806">
        <v>3658081</v>
      </c>
      <c r="S806">
        <v>3295</v>
      </c>
    </row>
    <row r="807" spans="1:19" x14ac:dyDescent="0.45">
      <c r="A807" t="s">
        <v>391</v>
      </c>
      <c r="B807" t="s">
        <v>333</v>
      </c>
      <c r="C807" t="s">
        <v>145</v>
      </c>
      <c r="D807">
        <v>0</v>
      </c>
      <c r="E807">
        <v>0</v>
      </c>
      <c r="F807">
        <v>0.13756110720711501</v>
      </c>
      <c r="G807">
        <v>6.7052404195445999E-3</v>
      </c>
      <c r="H807" t="s">
        <v>346</v>
      </c>
      <c r="K807" t="s">
        <v>199</v>
      </c>
      <c r="L807" t="s">
        <v>228</v>
      </c>
      <c r="P807">
        <v>5.6895090431631698E-2</v>
      </c>
      <c r="Q807">
        <v>4.78312980108761E-3</v>
      </c>
      <c r="R807">
        <v>3658081</v>
      </c>
      <c r="S807">
        <v>3295</v>
      </c>
    </row>
    <row r="808" spans="1:19" x14ac:dyDescent="0.45">
      <c r="A808" t="s">
        <v>392</v>
      </c>
      <c r="B808" t="s">
        <v>333</v>
      </c>
      <c r="C808" t="s">
        <v>145</v>
      </c>
      <c r="D808">
        <v>0</v>
      </c>
      <c r="E808">
        <v>1</v>
      </c>
      <c r="F808">
        <v>0.13221670296655899</v>
      </c>
      <c r="G808">
        <v>1.5688786743656199E-2</v>
      </c>
      <c r="H808" t="s">
        <v>346</v>
      </c>
      <c r="K808" t="s">
        <v>199</v>
      </c>
      <c r="L808" t="s">
        <v>228</v>
      </c>
      <c r="P808">
        <v>5.0915584271749699E-2</v>
      </c>
      <c r="Q808">
        <v>1.2158981072082501E-2</v>
      </c>
      <c r="R808">
        <v>837796</v>
      </c>
      <c r="S808">
        <v>517</v>
      </c>
    </row>
    <row r="809" spans="1:19" x14ac:dyDescent="0.45">
      <c r="A809" t="s">
        <v>392</v>
      </c>
      <c r="B809" t="s">
        <v>333</v>
      </c>
      <c r="C809" t="s">
        <v>145</v>
      </c>
      <c r="D809">
        <v>0</v>
      </c>
      <c r="E809">
        <v>1</v>
      </c>
      <c r="F809">
        <v>0.13221670296655899</v>
      </c>
      <c r="G809">
        <v>1.5688786743656199E-2</v>
      </c>
      <c r="H809" t="s">
        <v>346</v>
      </c>
      <c r="K809" t="s">
        <v>199</v>
      </c>
      <c r="L809" t="s">
        <v>228</v>
      </c>
      <c r="P809">
        <v>5.0915584271749699E-2</v>
      </c>
      <c r="Q809">
        <v>1.2158981072082501E-2</v>
      </c>
      <c r="R809">
        <v>837796</v>
      </c>
      <c r="S809">
        <v>517</v>
      </c>
    </row>
    <row r="810" spans="1:19" x14ac:dyDescent="0.45">
      <c r="A810" t="s">
        <v>392</v>
      </c>
      <c r="B810" t="s">
        <v>333</v>
      </c>
      <c r="C810" t="s">
        <v>145</v>
      </c>
      <c r="D810">
        <v>0</v>
      </c>
      <c r="E810">
        <v>1</v>
      </c>
      <c r="F810">
        <v>0.13221670296655899</v>
      </c>
      <c r="G810">
        <v>1.5688786743656199E-2</v>
      </c>
      <c r="H810" t="s">
        <v>346</v>
      </c>
      <c r="K810" t="s">
        <v>199</v>
      </c>
      <c r="L810" t="s">
        <v>228</v>
      </c>
      <c r="P810">
        <v>5.0915584271749699E-2</v>
      </c>
      <c r="Q810">
        <v>1.2158981072082501E-2</v>
      </c>
      <c r="R810">
        <v>837796</v>
      </c>
      <c r="S810">
        <v>517</v>
      </c>
    </row>
    <row r="811" spans="1:19" x14ac:dyDescent="0.45">
      <c r="A811" t="s">
        <v>392</v>
      </c>
      <c r="B811" t="s">
        <v>333</v>
      </c>
      <c r="C811" t="s">
        <v>145</v>
      </c>
      <c r="D811">
        <v>0</v>
      </c>
      <c r="E811">
        <v>1</v>
      </c>
      <c r="F811">
        <v>0.13221670296655899</v>
      </c>
      <c r="G811">
        <v>1.5688786743656199E-2</v>
      </c>
      <c r="H811" t="s">
        <v>346</v>
      </c>
      <c r="K811" t="s">
        <v>199</v>
      </c>
      <c r="L811" t="s">
        <v>228</v>
      </c>
      <c r="P811">
        <v>5.0915584271749699E-2</v>
      </c>
      <c r="Q811">
        <v>1.2158981072082501E-2</v>
      </c>
      <c r="R811">
        <v>837796</v>
      </c>
      <c r="S811">
        <v>517</v>
      </c>
    </row>
    <row r="812" spans="1:19" x14ac:dyDescent="0.45">
      <c r="A812" t="s">
        <v>393</v>
      </c>
      <c r="B812" t="s">
        <v>333</v>
      </c>
      <c r="C812" t="s">
        <v>145</v>
      </c>
      <c r="D812">
        <v>0</v>
      </c>
      <c r="E812">
        <v>0</v>
      </c>
      <c r="F812">
        <v>0.108602909160015</v>
      </c>
      <c r="G812">
        <v>5.9889372989144502E-3</v>
      </c>
      <c r="H812" t="s">
        <v>349</v>
      </c>
      <c r="K812" t="s">
        <v>202</v>
      </c>
      <c r="L812" t="s">
        <v>228</v>
      </c>
      <c r="P812">
        <v>0.295717156401966</v>
      </c>
      <c r="Q812">
        <v>8.8036437642357405E-3</v>
      </c>
      <c r="R812">
        <v>3604289</v>
      </c>
      <c r="S812">
        <v>3881</v>
      </c>
    </row>
    <row r="813" spans="1:19" x14ac:dyDescent="0.45">
      <c r="A813" t="s">
        <v>393</v>
      </c>
      <c r="B813" t="s">
        <v>333</v>
      </c>
      <c r="C813" t="s">
        <v>145</v>
      </c>
      <c r="D813">
        <v>0</v>
      </c>
      <c r="E813">
        <v>0</v>
      </c>
      <c r="F813">
        <v>0.108602909160015</v>
      </c>
      <c r="G813">
        <v>5.9889372989144502E-3</v>
      </c>
      <c r="H813" t="s">
        <v>349</v>
      </c>
      <c r="K813" t="s">
        <v>202</v>
      </c>
      <c r="L813" t="s">
        <v>228</v>
      </c>
      <c r="P813">
        <v>0.295717156401966</v>
      </c>
      <c r="Q813">
        <v>8.8036437642357405E-3</v>
      </c>
      <c r="R813">
        <v>3604289</v>
      </c>
      <c r="S813">
        <v>3881</v>
      </c>
    </row>
    <row r="814" spans="1:19" x14ac:dyDescent="0.45">
      <c r="A814" t="s">
        <v>393</v>
      </c>
      <c r="B814" t="s">
        <v>333</v>
      </c>
      <c r="C814" t="s">
        <v>145</v>
      </c>
      <c r="D814">
        <v>0</v>
      </c>
      <c r="E814">
        <v>0</v>
      </c>
      <c r="F814">
        <v>0.108602909160015</v>
      </c>
      <c r="G814">
        <v>5.9889372989144502E-3</v>
      </c>
      <c r="H814" t="s">
        <v>349</v>
      </c>
      <c r="K814" t="s">
        <v>202</v>
      </c>
      <c r="L814" t="s">
        <v>228</v>
      </c>
      <c r="P814">
        <v>0.295717156401966</v>
      </c>
      <c r="Q814">
        <v>8.8036437642357405E-3</v>
      </c>
      <c r="R814">
        <v>3604289</v>
      </c>
      <c r="S814">
        <v>3881</v>
      </c>
    </row>
    <row r="815" spans="1:19" x14ac:dyDescent="0.45">
      <c r="A815" t="s">
        <v>393</v>
      </c>
      <c r="B815" t="s">
        <v>333</v>
      </c>
      <c r="C815" t="s">
        <v>145</v>
      </c>
      <c r="D815">
        <v>0</v>
      </c>
      <c r="E815">
        <v>0</v>
      </c>
      <c r="F815">
        <v>0.108602909160015</v>
      </c>
      <c r="G815">
        <v>5.9889372989144502E-3</v>
      </c>
      <c r="H815" t="s">
        <v>349</v>
      </c>
      <c r="K815" t="s">
        <v>202</v>
      </c>
      <c r="L815" t="s">
        <v>228</v>
      </c>
      <c r="P815">
        <v>0.295717156401966</v>
      </c>
      <c r="Q815">
        <v>8.8036437642357405E-3</v>
      </c>
      <c r="R815">
        <v>3604289</v>
      </c>
      <c r="S815">
        <v>3881</v>
      </c>
    </row>
    <row r="816" spans="1:19" x14ac:dyDescent="0.45">
      <c r="A816" t="s">
        <v>394</v>
      </c>
      <c r="B816" t="s">
        <v>333</v>
      </c>
      <c r="C816" t="s">
        <v>145</v>
      </c>
      <c r="D816">
        <v>0</v>
      </c>
      <c r="E816">
        <v>1</v>
      </c>
      <c r="F816">
        <v>0.110453242198694</v>
      </c>
      <c r="G816">
        <v>1.56562438064273E-2</v>
      </c>
      <c r="H816" t="s">
        <v>349</v>
      </c>
      <c r="K816" t="s">
        <v>202</v>
      </c>
      <c r="L816" t="s">
        <v>228</v>
      </c>
      <c r="P816">
        <v>0.19454690835577501</v>
      </c>
      <c r="Q816">
        <v>2.0323348773711902E-2</v>
      </c>
      <c r="R816">
        <v>830967</v>
      </c>
      <c r="S816">
        <v>596</v>
      </c>
    </row>
    <row r="817" spans="1:19" x14ac:dyDescent="0.45">
      <c r="A817" t="s">
        <v>394</v>
      </c>
      <c r="B817" t="s">
        <v>333</v>
      </c>
      <c r="C817" t="s">
        <v>145</v>
      </c>
      <c r="D817">
        <v>0</v>
      </c>
      <c r="E817">
        <v>1</v>
      </c>
      <c r="F817">
        <v>0.110453242198694</v>
      </c>
      <c r="G817">
        <v>1.56562438064273E-2</v>
      </c>
      <c r="H817" t="s">
        <v>349</v>
      </c>
      <c r="K817" t="s">
        <v>202</v>
      </c>
      <c r="L817" t="s">
        <v>228</v>
      </c>
      <c r="P817">
        <v>0.19454690835577501</v>
      </c>
      <c r="Q817">
        <v>2.0323348773711902E-2</v>
      </c>
      <c r="R817">
        <v>830967</v>
      </c>
      <c r="S817">
        <v>596</v>
      </c>
    </row>
    <row r="818" spans="1:19" x14ac:dyDescent="0.45">
      <c r="A818" t="s">
        <v>394</v>
      </c>
      <c r="B818" t="s">
        <v>333</v>
      </c>
      <c r="C818" t="s">
        <v>145</v>
      </c>
      <c r="D818">
        <v>0</v>
      </c>
      <c r="E818">
        <v>1</v>
      </c>
      <c r="F818">
        <v>0.110453242198694</v>
      </c>
      <c r="G818">
        <v>1.56562438064273E-2</v>
      </c>
      <c r="H818" t="s">
        <v>349</v>
      </c>
      <c r="K818" t="s">
        <v>202</v>
      </c>
      <c r="L818" t="s">
        <v>228</v>
      </c>
      <c r="P818">
        <v>0.19454690835577501</v>
      </c>
      <c r="Q818">
        <v>2.0323348773711902E-2</v>
      </c>
      <c r="R818">
        <v>830967</v>
      </c>
      <c r="S818">
        <v>596</v>
      </c>
    </row>
    <row r="819" spans="1:19" x14ac:dyDescent="0.45">
      <c r="A819" t="s">
        <v>394</v>
      </c>
      <c r="B819" t="s">
        <v>333</v>
      </c>
      <c r="C819" t="s">
        <v>145</v>
      </c>
      <c r="D819">
        <v>0</v>
      </c>
      <c r="E819">
        <v>1</v>
      </c>
      <c r="F819">
        <v>0.110453242198694</v>
      </c>
      <c r="G819">
        <v>1.56562438064273E-2</v>
      </c>
      <c r="H819" t="s">
        <v>349</v>
      </c>
      <c r="K819" t="s">
        <v>202</v>
      </c>
      <c r="L819" t="s">
        <v>228</v>
      </c>
      <c r="P819">
        <v>0.19454690835577501</v>
      </c>
      <c r="Q819">
        <v>2.0323348773711902E-2</v>
      </c>
      <c r="R819">
        <v>830967</v>
      </c>
      <c r="S819">
        <v>596</v>
      </c>
    </row>
    <row r="820" spans="1:19" x14ac:dyDescent="0.45">
      <c r="A820" t="s">
        <v>395</v>
      </c>
      <c r="B820" t="s">
        <v>333</v>
      </c>
      <c r="C820" t="s">
        <v>145</v>
      </c>
      <c r="D820">
        <v>0</v>
      </c>
      <c r="E820">
        <v>0</v>
      </c>
      <c r="F820">
        <v>0.19248806135830601</v>
      </c>
      <c r="G820">
        <v>5.5755774791940403E-3</v>
      </c>
      <c r="H820" t="s">
        <v>352</v>
      </c>
      <c r="K820" t="s">
        <v>199</v>
      </c>
      <c r="L820" t="s">
        <v>231</v>
      </c>
      <c r="P820">
        <v>6.0649508454589801E-2</v>
      </c>
      <c r="Q820">
        <v>3.7882566472943499E-3</v>
      </c>
      <c r="R820">
        <v>5251857</v>
      </c>
      <c r="S820">
        <v>6014</v>
      </c>
    </row>
    <row r="821" spans="1:19" x14ac:dyDescent="0.45">
      <c r="A821" t="s">
        <v>395</v>
      </c>
      <c r="B821" t="s">
        <v>333</v>
      </c>
      <c r="C821" t="s">
        <v>145</v>
      </c>
      <c r="D821">
        <v>0</v>
      </c>
      <c r="E821">
        <v>0</v>
      </c>
      <c r="F821">
        <v>0.19248806135830601</v>
      </c>
      <c r="G821">
        <v>5.5755774791940403E-3</v>
      </c>
      <c r="H821" t="s">
        <v>352</v>
      </c>
      <c r="K821" t="s">
        <v>199</v>
      </c>
      <c r="L821" t="s">
        <v>231</v>
      </c>
      <c r="P821">
        <v>6.0649508454589801E-2</v>
      </c>
      <c r="Q821">
        <v>3.7882566472943499E-3</v>
      </c>
      <c r="R821">
        <v>5251857</v>
      </c>
      <c r="S821">
        <v>6014</v>
      </c>
    </row>
    <row r="822" spans="1:19" x14ac:dyDescent="0.45">
      <c r="A822" t="s">
        <v>395</v>
      </c>
      <c r="B822" t="s">
        <v>333</v>
      </c>
      <c r="C822" t="s">
        <v>145</v>
      </c>
      <c r="D822">
        <v>0</v>
      </c>
      <c r="E822">
        <v>0</v>
      </c>
      <c r="F822">
        <v>0.19248806135830601</v>
      </c>
      <c r="G822">
        <v>5.5755774791940403E-3</v>
      </c>
      <c r="H822" t="s">
        <v>352</v>
      </c>
      <c r="K822" t="s">
        <v>199</v>
      </c>
      <c r="L822" t="s">
        <v>231</v>
      </c>
      <c r="P822">
        <v>6.0649508454589801E-2</v>
      </c>
      <c r="Q822">
        <v>3.7882566472943499E-3</v>
      </c>
      <c r="R822">
        <v>5251857</v>
      </c>
      <c r="S822">
        <v>6014</v>
      </c>
    </row>
    <row r="823" spans="1:19" x14ac:dyDescent="0.45">
      <c r="A823" t="s">
        <v>395</v>
      </c>
      <c r="B823" t="s">
        <v>333</v>
      </c>
      <c r="C823" t="s">
        <v>145</v>
      </c>
      <c r="D823">
        <v>0</v>
      </c>
      <c r="E823">
        <v>0</v>
      </c>
      <c r="F823">
        <v>0.19248806135830601</v>
      </c>
      <c r="G823">
        <v>5.5755774791940403E-3</v>
      </c>
      <c r="H823" t="s">
        <v>352</v>
      </c>
      <c r="K823" t="s">
        <v>199</v>
      </c>
      <c r="L823" t="s">
        <v>231</v>
      </c>
      <c r="P823">
        <v>6.0649508454589801E-2</v>
      </c>
      <c r="Q823">
        <v>3.7882566472943499E-3</v>
      </c>
      <c r="R823">
        <v>5251857</v>
      </c>
      <c r="S823">
        <v>6014</v>
      </c>
    </row>
    <row r="824" spans="1:19" x14ac:dyDescent="0.45">
      <c r="A824" t="s">
        <v>396</v>
      </c>
      <c r="B824" t="s">
        <v>333</v>
      </c>
      <c r="C824" t="s">
        <v>145</v>
      </c>
      <c r="D824">
        <v>0</v>
      </c>
      <c r="E824">
        <v>1</v>
      </c>
      <c r="F824">
        <v>0.225712764782976</v>
      </c>
      <c r="G824">
        <v>1.61948969265992E-2</v>
      </c>
      <c r="H824" t="s">
        <v>352</v>
      </c>
      <c r="K824" t="s">
        <v>199</v>
      </c>
      <c r="L824" t="s">
        <v>231</v>
      </c>
      <c r="P824">
        <v>6.0811550872682599E-2</v>
      </c>
      <c r="Q824">
        <v>1.0592041061807399E-2</v>
      </c>
      <c r="R824">
        <v>1018685</v>
      </c>
      <c r="S824">
        <v>771</v>
      </c>
    </row>
    <row r="825" spans="1:19" x14ac:dyDescent="0.45">
      <c r="A825" t="s">
        <v>396</v>
      </c>
      <c r="B825" t="s">
        <v>333</v>
      </c>
      <c r="C825" t="s">
        <v>145</v>
      </c>
      <c r="D825">
        <v>0</v>
      </c>
      <c r="E825">
        <v>1</v>
      </c>
      <c r="F825">
        <v>0.225712764782976</v>
      </c>
      <c r="G825">
        <v>1.61948969265992E-2</v>
      </c>
      <c r="H825" t="s">
        <v>352</v>
      </c>
      <c r="K825" t="s">
        <v>199</v>
      </c>
      <c r="L825" t="s">
        <v>231</v>
      </c>
      <c r="P825">
        <v>6.0811550872682599E-2</v>
      </c>
      <c r="Q825">
        <v>1.0592041061807399E-2</v>
      </c>
      <c r="R825">
        <v>1018685</v>
      </c>
      <c r="S825">
        <v>771</v>
      </c>
    </row>
    <row r="826" spans="1:19" x14ac:dyDescent="0.45">
      <c r="A826" t="s">
        <v>396</v>
      </c>
      <c r="B826" t="s">
        <v>333</v>
      </c>
      <c r="C826" t="s">
        <v>145</v>
      </c>
      <c r="D826">
        <v>0</v>
      </c>
      <c r="E826">
        <v>1</v>
      </c>
      <c r="F826">
        <v>0.225712764782976</v>
      </c>
      <c r="G826">
        <v>1.61948969265992E-2</v>
      </c>
      <c r="H826" t="s">
        <v>352</v>
      </c>
      <c r="K826" t="s">
        <v>199</v>
      </c>
      <c r="L826" t="s">
        <v>231</v>
      </c>
      <c r="P826">
        <v>6.0811550872682599E-2</v>
      </c>
      <c r="Q826">
        <v>1.0592041061807399E-2</v>
      </c>
      <c r="R826">
        <v>1018685</v>
      </c>
      <c r="S826">
        <v>771</v>
      </c>
    </row>
    <row r="827" spans="1:19" x14ac:dyDescent="0.45">
      <c r="A827" t="s">
        <v>396</v>
      </c>
      <c r="B827" t="s">
        <v>333</v>
      </c>
      <c r="C827" t="s">
        <v>145</v>
      </c>
      <c r="D827">
        <v>0</v>
      </c>
      <c r="E827">
        <v>1</v>
      </c>
      <c r="F827">
        <v>0.225712764782976</v>
      </c>
      <c r="G827">
        <v>1.61948969265992E-2</v>
      </c>
      <c r="H827" t="s">
        <v>352</v>
      </c>
      <c r="K827" t="s">
        <v>199</v>
      </c>
      <c r="L827" t="s">
        <v>231</v>
      </c>
      <c r="P827">
        <v>6.0811550872682599E-2</v>
      </c>
      <c r="Q827">
        <v>1.0592041061807399E-2</v>
      </c>
      <c r="R827">
        <v>1018685</v>
      </c>
      <c r="S827">
        <v>771</v>
      </c>
    </row>
    <row r="828" spans="1:19" x14ac:dyDescent="0.45">
      <c r="A828" t="s">
        <v>397</v>
      </c>
      <c r="B828" t="s">
        <v>333</v>
      </c>
      <c r="C828" t="s">
        <v>145</v>
      </c>
      <c r="D828">
        <v>0</v>
      </c>
      <c r="E828">
        <v>0</v>
      </c>
      <c r="F828">
        <v>0.15852428522218401</v>
      </c>
      <c r="G828">
        <v>5.1704990160520098E-3</v>
      </c>
      <c r="H828" t="s">
        <v>355</v>
      </c>
      <c r="K828" t="s">
        <v>202</v>
      </c>
      <c r="L828" t="s">
        <v>231</v>
      </c>
      <c r="P828">
        <v>0.41443167500844202</v>
      </c>
      <c r="Q828">
        <v>7.1000764657817399E-3</v>
      </c>
      <c r="R828">
        <v>5399042</v>
      </c>
      <c r="S828">
        <v>6673</v>
      </c>
    </row>
    <row r="829" spans="1:19" x14ac:dyDescent="0.45">
      <c r="A829" t="s">
        <v>397</v>
      </c>
      <c r="B829" t="s">
        <v>333</v>
      </c>
      <c r="C829" t="s">
        <v>145</v>
      </c>
      <c r="D829">
        <v>0</v>
      </c>
      <c r="E829">
        <v>0</v>
      </c>
      <c r="F829">
        <v>0.15852428522218401</v>
      </c>
      <c r="G829">
        <v>5.1704990160520098E-3</v>
      </c>
      <c r="H829" t="s">
        <v>355</v>
      </c>
      <c r="K829" t="s">
        <v>202</v>
      </c>
      <c r="L829" t="s">
        <v>231</v>
      </c>
      <c r="P829">
        <v>0.41443167500844202</v>
      </c>
      <c r="Q829">
        <v>7.1000764657817399E-3</v>
      </c>
      <c r="R829">
        <v>5399042</v>
      </c>
      <c r="S829">
        <v>6673</v>
      </c>
    </row>
    <row r="830" spans="1:19" x14ac:dyDescent="0.45">
      <c r="A830" t="s">
        <v>397</v>
      </c>
      <c r="B830" t="s">
        <v>333</v>
      </c>
      <c r="C830" t="s">
        <v>145</v>
      </c>
      <c r="D830">
        <v>0</v>
      </c>
      <c r="E830">
        <v>0</v>
      </c>
      <c r="F830">
        <v>0.15852428522218401</v>
      </c>
      <c r="G830">
        <v>5.1704990160520098E-3</v>
      </c>
      <c r="H830" t="s">
        <v>355</v>
      </c>
      <c r="K830" t="s">
        <v>202</v>
      </c>
      <c r="L830" t="s">
        <v>231</v>
      </c>
      <c r="P830">
        <v>0.41443167500844202</v>
      </c>
      <c r="Q830">
        <v>7.1000764657817399E-3</v>
      </c>
      <c r="R830">
        <v>5399042</v>
      </c>
      <c r="S830">
        <v>6673</v>
      </c>
    </row>
    <row r="831" spans="1:19" x14ac:dyDescent="0.45">
      <c r="A831" t="s">
        <v>397</v>
      </c>
      <c r="B831" t="s">
        <v>333</v>
      </c>
      <c r="C831" t="s">
        <v>145</v>
      </c>
      <c r="D831">
        <v>0</v>
      </c>
      <c r="E831">
        <v>0</v>
      </c>
      <c r="F831">
        <v>0.15852428522218401</v>
      </c>
      <c r="G831">
        <v>5.1704990160520098E-3</v>
      </c>
      <c r="H831" t="s">
        <v>355</v>
      </c>
      <c r="K831" t="s">
        <v>202</v>
      </c>
      <c r="L831" t="s">
        <v>231</v>
      </c>
      <c r="P831">
        <v>0.41443167500844202</v>
      </c>
      <c r="Q831">
        <v>7.1000764657817399E-3</v>
      </c>
      <c r="R831">
        <v>5399042</v>
      </c>
      <c r="S831">
        <v>6673</v>
      </c>
    </row>
    <row r="832" spans="1:19" x14ac:dyDescent="0.45">
      <c r="A832" t="s">
        <v>398</v>
      </c>
      <c r="B832" t="s">
        <v>333</v>
      </c>
      <c r="C832" t="s">
        <v>145</v>
      </c>
      <c r="D832">
        <v>0</v>
      </c>
      <c r="E832">
        <v>1</v>
      </c>
      <c r="F832">
        <v>0.19190872592233599</v>
      </c>
      <c r="G832">
        <v>1.5936023470721601E-2</v>
      </c>
      <c r="H832" t="s">
        <v>355</v>
      </c>
      <c r="K832" t="s">
        <v>202</v>
      </c>
      <c r="L832" t="s">
        <v>231</v>
      </c>
      <c r="P832">
        <v>0.35060011220188497</v>
      </c>
      <c r="Q832">
        <v>2.0323294821142299E-2</v>
      </c>
      <c r="R832">
        <v>1022466</v>
      </c>
      <c r="S832">
        <v>833</v>
      </c>
    </row>
    <row r="833" spans="1:19" x14ac:dyDescent="0.45">
      <c r="A833" t="s">
        <v>398</v>
      </c>
      <c r="B833" t="s">
        <v>333</v>
      </c>
      <c r="C833" t="s">
        <v>145</v>
      </c>
      <c r="D833">
        <v>0</v>
      </c>
      <c r="E833">
        <v>1</v>
      </c>
      <c r="F833">
        <v>0.19190872592233599</v>
      </c>
      <c r="G833">
        <v>1.5936023470721601E-2</v>
      </c>
      <c r="H833" t="s">
        <v>355</v>
      </c>
      <c r="K833" t="s">
        <v>202</v>
      </c>
      <c r="L833" t="s">
        <v>231</v>
      </c>
      <c r="P833">
        <v>0.35060011220188497</v>
      </c>
      <c r="Q833">
        <v>2.0323294821142299E-2</v>
      </c>
      <c r="R833">
        <v>1022466</v>
      </c>
      <c r="S833">
        <v>833</v>
      </c>
    </row>
    <row r="834" spans="1:19" x14ac:dyDescent="0.45">
      <c r="A834" t="s">
        <v>398</v>
      </c>
      <c r="B834" t="s">
        <v>333</v>
      </c>
      <c r="C834" t="s">
        <v>145</v>
      </c>
      <c r="D834">
        <v>0</v>
      </c>
      <c r="E834">
        <v>1</v>
      </c>
      <c r="F834">
        <v>0.19190872592233599</v>
      </c>
      <c r="G834">
        <v>1.5936023470721601E-2</v>
      </c>
      <c r="H834" t="s">
        <v>355</v>
      </c>
      <c r="K834" t="s">
        <v>202</v>
      </c>
      <c r="L834" t="s">
        <v>231</v>
      </c>
      <c r="P834">
        <v>0.35060011220188497</v>
      </c>
      <c r="Q834">
        <v>2.0323294821142299E-2</v>
      </c>
      <c r="R834">
        <v>1022466</v>
      </c>
      <c r="S834">
        <v>833</v>
      </c>
    </row>
    <row r="835" spans="1:19" x14ac:dyDescent="0.45">
      <c r="A835" t="s">
        <v>398</v>
      </c>
      <c r="B835" t="s">
        <v>333</v>
      </c>
      <c r="C835" t="s">
        <v>145</v>
      </c>
      <c r="D835">
        <v>0</v>
      </c>
      <c r="E835">
        <v>1</v>
      </c>
      <c r="F835">
        <v>0.19190872592233599</v>
      </c>
      <c r="G835">
        <v>1.5936023470721601E-2</v>
      </c>
      <c r="H835" t="s">
        <v>355</v>
      </c>
      <c r="K835" t="s">
        <v>202</v>
      </c>
      <c r="L835" t="s">
        <v>231</v>
      </c>
      <c r="P835">
        <v>0.35060011220188497</v>
      </c>
      <c r="Q835">
        <v>2.0323294821142299E-2</v>
      </c>
      <c r="R835">
        <v>1022466</v>
      </c>
      <c r="S835">
        <v>833</v>
      </c>
    </row>
    <row r="836" spans="1:19" x14ac:dyDescent="0.45">
      <c r="A836" t="s">
        <v>399</v>
      </c>
      <c r="B836" t="s">
        <v>333</v>
      </c>
      <c r="C836" t="s">
        <v>145</v>
      </c>
      <c r="D836">
        <v>0</v>
      </c>
      <c r="E836">
        <v>0</v>
      </c>
      <c r="F836">
        <v>0.23821161597164101</v>
      </c>
      <c r="G836">
        <v>6.0289090863730596E-3</v>
      </c>
      <c r="H836" t="s">
        <v>358</v>
      </c>
      <c r="K836" t="s">
        <v>199</v>
      </c>
      <c r="L836" t="s">
        <v>234</v>
      </c>
      <c r="P836">
        <v>0.12535898267298201</v>
      </c>
      <c r="Q836">
        <v>4.8155790519356098E-3</v>
      </c>
      <c r="R836">
        <v>5647483</v>
      </c>
      <c r="S836">
        <v>7175</v>
      </c>
    </row>
    <row r="837" spans="1:19" x14ac:dyDescent="0.45">
      <c r="A837" t="s">
        <v>399</v>
      </c>
      <c r="B837" t="s">
        <v>333</v>
      </c>
      <c r="C837" t="s">
        <v>145</v>
      </c>
      <c r="D837">
        <v>0</v>
      </c>
      <c r="E837">
        <v>0</v>
      </c>
      <c r="F837">
        <v>0.23821161597164101</v>
      </c>
      <c r="G837">
        <v>6.0289090863730596E-3</v>
      </c>
      <c r="H837" t="s">
        <v>358</v>
      </c>
      <c r="K837" t="s">
        <v>199</v>
      </c>
      <c r="L837" t="s">
        <v>234</v>
      </c>
      <c r="P837">
        <v>0.12535898267298201</v>
      </c>
      <c r="Q837">
        <v>4.8155790519356098E-3</v>
      </c>
      <c r="R837">
        <v>5647483</v>
      </c>
      <c r="S837">
        <v>7175</v>
      </c>
    </row>
    <row r="838" spans="1:19" x14ac:dyDescent="0.45">
      <c r="A838" t="s">
        <v>399</v>
      </c>
      <c r="B838" t="s">
        <v>333</v>
      </c>
      <c r="C838" t="s">
        <v>145</v>
      </c>
      <c r="D838">
        <v>0</v>
      </c>
      <c r="E838">
        <v>0</v>
      </c>
      <c r="F838">
        <v>0.23821161597164101</v>
      </c>
      <c r="G838">
        <v>6.0289090863730596E-3</v>
      </c>
      <c r="H838" t="s">
        <v>358</v>
      </c>
      <c r="K838" t="s">
        <v>199</v>
      </c>
      <c r="L838" t="s">
        <v>234</v>
      </c>
      <c r="P838">
        <v>0.12535898267298201</v>
      </c>
      <c r="Q838">
        <v>4.8155790519356098E-3</v>
      </c>
      <c r="R838">
        <v>5647483</v>
      </c>
      <c r="S838">
        <v>7175</v>
      </c>
    </row>
    <row r="839" spans="1:19" x14ac:dyDescent="0.45">
      <c r="A839" t="s">
        <v>399</v>
      </c>
      <c r="B839" t="s">
        <v>333</v>
      </c>
      <c r="C839" t="s">
        <v>145</v>
      </c>
      <c r="D839">
        <v>0</v>
      </c>
      <c r="E839">
        <v>0</v>
      </c>
      <c r="F839">
        <v>0.23821161597164101</v>
      </c>
      <c r="G839">
        <v>6.0289090863730596E-3</v>
      </c>
      <c r="H839" t="s">
        <v>358</v>
      </c>
      <c r="K839" t="s">
        <v>199</v>
      </c>
      <c r="L839" t="s">
        <v>234</v>
      </c>
      <c r="P839">
        <v>0.12535898267298201</v>
      </c>
      <c r="Q839">
        <v>4.8155790519356098E-3</v>
      </c>
      <c r="R839">
        <v>5647483</v>
      </c>
      <c r="S839">
        <v>7175</v>
      </c>
    </row>
    <row r="840" spans="1:19" x14ac:dyDescent="0.45">
      <c r="A840" t="s">
        <v>400</v>
      </c>
      <c r="B840" t="s">
        <v>333</v>
      </c>
      <c r="C840" t="s">
        <v>145</v>
      </c>
      <c r="D840">
        <v>0</v>
      </c>
      <c r="E840">
        <v>1</v>
      </c>
      <c r="F840">
        <v>0.24809254725048299</v>
      </c>
      <c r="G840">
        <v>2.10762520216634E-2</v>
      </c>
      <c r="H840" t="s">
        <v>358</v>
      </c>
      <c r="K840" t="s">
        <v>199</v>
      </c>
      <c r="L840" t="s">
        <v>234</v>
      </c>
      <c r="P840">
        <v>0.13399425700227199</v>
      </c>
      <c r="Q840">
        <v>1.7355153958213E-2</v>
      </c>
      <c r="R840">
        <v>654481</v>
      </c>
      <c r="S840">
        <v>554</v>
      </c>
    </row>
    <row r="841" spans="1:19" x14ac:dyDescent="0.45">
      <c r="A841" t="s">
        <v>400</v>
      </c>
      <c r="B841" t="s">
        <v>333</v>
      </c>
      <c r="C841" t="s">
        <v>145</v>
      </c>
      <c r="D841">
        <v>0</v>
      </c>
      <c r="E841">
        <v>1</v>
      </c>
      <c r="F841">
        <v>0.24809254725048299</v>
      </c>
      <c r="G841">
        <v>2.10762520216634E-2</v>
      </c>
      <c r="H841" t="s">
        <v>358</v>
      </c>
      <c r="K841" t="s">
        <v>199</v>
      </c>
      <c r="L841" t="s">
        <v>234</v>
      </c>
      <c r="P841">
        <v>0.13399425700227199</v>
      </c>
      <c r="Q841">
        <v>1.7355153958213E-2</v>
      </c>
      <c r="R841">
        <v>654481</v>
      </c>
      <c r="S841">
        <v>554</v>
      </c>
    </row>
    <row r="842" spans="1:19" x14ac:dyDescent="0.45">
      <c r="A842" t="s">
        <v>400</v>
      </c>
      <c r="B842" t="s">
        <v>333</v>
      </c>
      <c r="C842" t="s">
        <v>145</v>
      </c>
      <c r="D842">
        <v>0</v>
      </c>
      <c r="E842">
        <v>1</v>
      </c>
      <c r="F842">
        <v>0.24809254725048299</v>
      </c>
      <c r="G842">
        <v>2.10762520216634E-2</v>
      </c>
      <c r="H842" t="s">
        <v>358</v>
      </c>
      <c r="K842" t="s">
        <v>199</v>
      </c>
      <c r="L842" t="s">
        <v>234</v>
      </c>
      <c r="P842">
        <v>0.13399425700227199</v>
      </c>
      <c r="Q842">
        <v>1.7355153958213E-2</v>
      </c>
      <c r="R842">
        <v>654481</v>
      </c>
      <c r="S842">
        <v>554</v>
      </c>
    </row>
    <row r="843" spans="1:19" x14ac:dyDescent="0.45">
      <c r="A843" t="s">
        <v>400</v>
      </c>
      <c r="B843" t="s">
        <v>333</v>
      </c>
      <c r="C843" t="s">
        <v>145</v>
      </c>
      <c r="D843">
        <v>0</v>
      </c>
      <c r="E843">
        <v>1</v>
      </c>
      <c r="F843">
        <v>0.24809254725048299</v>
      </c>
      <c r="G843">
        <v>2.10762520216634E-2</v>
      </c>
      <c r="H843" t="s">
        <v>358</v>
      </c>
      <c r="K843" t="s">
        <v>199</v>
      </c>
      <c r="L843" t="s">
        <v>234</v>
      </c>
      <c r="P843">
        <v>0.13399425700227199</v>
      </c>
      <c r="Q843">
        <v>1.7355153958213E-2</v>
      </c>
      <c r="R843">
        <v>654481</v>
      </c>
      <c r="S843">
        <v>554</v>
      </c>
    </row>
    <row r="844" spans="1:19" x14ac:dyDescent="0.45">
      <c r="A844" t="s">
        <v>401</v>
      </c>
      <c r="B844" t="s">
        <v>333</v>
      </c>
      <c r="C844" t="s">
        <v>145</v>
      </c>
      <c r="D844">
        <v>0</v>
      </c>
      <c r="E844">
        <v>0</v>
      </c>
      <c r="F844">
        <v>0.17543779149227701</v>
      </c>
      <c r="G844">
        <v>5.4546152890586003E-3</v>
      </c>
      <c r="H844" t="s">
        <v>361</v>
      </c>
      <c r="K844" t="s">
        <v>202</v>
      </c>
      <c r="L844" t="s">
        <v>234</v>
      </c>
      <c r="P844">
        <v>0.44533644967563601</v>
      </c>
      <c r="Q844">
        <v>7.2629810996045104E-3</v>
      </c>
      <c r="R844">
        <v>5800535</v>
      </c>
      <c r="S844">
        <v>7765</v>
      </c>
    </row>
    <row r="845" spans="1:19" x14ac:dyDescent="0.45">
      <c r="A845" t="s">
        <v>401</v>
      </c>
      <c r="B845" t="s">
        <v>333</v>
      </c>
      <c r="C845" t="s">
        <v>145</v>
      </c>
      <c r="D845">
        <v>0</v>
      </c>
      <c r="E845">
        <v>0</v>
      </c>
      <c r="F845">
        <v>0.17543779149227701</v>
      </c>
      <c r="G845">
        <v>5.4546152890586003E-3</v>
      </c>
      <c r="H845" t="s">
        <v>361</v>
      </c>
      <c r="K845" t="s">
        <v>202</v>
      </c>
      <c r="L845" t="s">
        <v>234</v>
      </c>
      <c r="P845">
        <v>0.44533644967563601</v>
      </c>
      <c r="Q845">
        <v>7.2629810996045104E-3</v>
      </c>
      <c r="R845">
        <v>5800535</v>
      </c>
      <c r="S845">
        <v>7765</v>
      </c>
    </row>
    <row r="846" spans="1:19" x14ac:dyDescent="0.45">
      <c r="A846" t="s">
        <v>401</v>
      </c>
      <c r="B846" t="s">
        <v>333</v>
      </c>
      <c r="C846" t="s">
        <v>145</v>
      </c>
      <c r="D846">
        <v>0</v>
      </c>
      <c r="E846">
        <v>0</v>
      </c>
      <c r="F846">
        <v>0.17543779149227701</v>
      </c>
      <c r="G846">
        <v>5.4546152890586003E-3</v>
      </c>
      <c r="H846" t="s">
        <v>361</v>
      </c>
      <c r="K846" t="s">
        <v>202</v>
      </c>
      <c r="L846" t="s">
        <v>234</v>
      </c>
      <c r="P846">
        <v>0.44533644967563601</v>
      </c>
      <c r="Q846">
        <v>7.2629810996045104E-3</v>
      </c>
      <c r="R846">
        <v>5800535</v>
      </c>
      <c r="S846">
        <v>7765</v>
      </c>
    </row>
    <row r="847" spans="1:19" x14ac:dyDescent="0.45">
      <c r="A847" t="s">
        <v>401</v>
      </c>
      <c r="B847" t="s">
        <v>333</v>
      </c>
      <c r="C847" t="s">
        <v>145</v>
      </c>
      <c r="D847">
        <v>0</v>
      </c>
      <c r="E847">
        <v>0</v>
      </c>
      <c r="F847">
        <v>0.17543779149227701</v>
      </c>
      <c r="G847">
        <v>5.4546152890586003E-3</v>
      </c>
      <c r="H847" t="s">
        <v>361</v>
      </c>
      <c r="K847" t="s">
        <v>202</v>
      </c>
      <c r="L847" t="s">
        <v>234</v>
      </c>
      <c r="P847">
        <v>0.44533644967563601</v>
      </c>
      <c r="Q847">
        <v>7.2629810996045104E-3</v>
      </c>
      <c r="R847">
        <v>5800535</v>
      </c>
      <c r="S847">
        <v>7765</v>
      </c>
    </row>
    <row r="848" spans="1:19" x14ac:dyDescent="0.45">
      <c r="A848" t="s">
        <v>402</v>
      </c>
      <c r="B848" t="s">
        <v>333</v>
      </c>
      <c r="C848" t="s">
        <v>145</v>
      </c>
      <c r="D848">
        <v>0</v>
      </c>
      <c r="E848">
        <v>1</v>
      </c>
      <c r="F848">
        <v>0.21871999598175601</v>
      </c>
      <c r="G848">
        <v>1.9879725065444699E-2</v>
      </c>
      <c r="H848" t="s">
        <v>361</v>
      </c>
      <c r="K848" t="s">
        <v>202</v>
      </c>
      <c r="L848" t="s">
        <v>234</v>
      </c>
      <c r="P848">
        <v>0.40370333924455098</v>
      </c>
      <c r="Q848">
        <v>2.4547110154574E-2</v>
      </c>
      <c r="R848">
        <v>751343</v>
      </c>
      <c r="S848">
        <v>675</v>
      </c>
    </row>
    <row r="849" spans="1:19" x14ac:dyDescent="0.45">
      <c r="A849" t="s">
        <v>402</v>
      </c>
      <c r="B849" t="s">
        <v>333</v>
      </c>
      <c r="C849" t="s">
        <v>145</v>
      </c>
      <c r="D849">
        <v>0</v>
      </c>
      <c r="E849">
        <v>1</v>
      </c>
      <c r="F849">
        <v>0.21871999598175601</v>
      </c>
      <c r="G849">
        <v>1.9879725065444699E-2</v>
      </c>
      <c r="H849" t="s">
        <v>361</v>
      </c>
      <c r="K849" t="s">
        <v>202</v>
      </c>
      <c r="L849" t="s">
        <v>234</v>
      </c>
      <c r="P849">
        <v>0.40370333924455098</v>
      </c>
      <c r="Q849">
        <v>2.4547110154574E-2</v>
      </c>
      <c r="R849">
        <v>751343</v>
      </c>
      <c r="S849">
        <v>675</v>
      </c>
    </row>
    <row r="850" spans="1:19" x14ac:dyDescent="0.45">
      <c r="A850" t="s">
        <v>402</v>
      </c>
      <c r="B850" t="s">
        <v>333</v>
      </c>
      <c r="C850" t="s">
        <v>145</v>
      </c>
      <c r="D850">
        <v>0</v>
      </c>
      <c r="E850">
        <v>1</v>
      </c>
      <c r="F850">
        <v>0.21871999598175601</v>
      </c>
      <c r="G850">
        <v>1.9879725065444699E-2</v>
      </c>
      <c r="H850" t="s">
        <v>361</v>
      </c>
      <c r="K850" t="s">
        <v>202</v>
      </c>
      <c r="L850" t="s">
        <v>234</v>
      </c>
      <c r="P850">
        <v>0.40370333924455098</v>
      </c>
      <c r="Q850">
        <v>2.4547110154574E-2</v>
      </c>
      <c r="R850">
        <v>751343</v>
      </c>
      <c r="S850">
        <v>675</v>
      </c>
    </row>
    <row r="851" spans="1:19" x14ac:dyDescent="0.45">
      <c r="A851" t="s">
        <v>402</v>
      </c>
      <c r="B851" t="s">
        <v>333</v>
      </c>
      <c r="C851" t="s">
        <v>145</v>
      </c>
      <c r="D851">
        <v>0</v>
      </c>
      <c r="E851">
        <v>1</v>
      </c>
      <c r="F851">
        <v>0.21871999598175601</v>
      </c>
      <c r="G851">
        <v>1.9879725065444699E-2</v>
      </c>
      <c r="H851" t="s">
        <v>361</v>
      </c>
      <c r="K851" t="s">
        <v>202</v>
      </c>
      <c r="L851" t="s">
        <v>234</v>
      </c>
      <c r="P851">
        <v>0.40370333924455098</v>
      </c>
      <c r="Q851">
        <v>2.4547110154574E-2</v>
      </c>
      <c r="R851">
        <v>751343</v>
      </c>
      <c r="S851">
        <v>675</v>
      </c>
    </row>
    <row r="852" spans="1:19" x14ac:dyDescent="0.45">
      <c r="A852" t="s">
        <v>403</v>
      </c>
      <c r="B852" t="s">
        <v>333</v>
      </c>
      <c r="C852" t="s">
        <v>148</v>
      </c>
      <c r="D852">
        <v>0</v>
      </c>
      <c r="E852">
        <v>0</v>
      </c>
      <c r="F852">
        <v>7.16001317140256E-2</v>
      </c>
      <c r="G852">
        <v>2.38694819395808E-2</v>
      </c>
      <c r="H852" t="s">
        <v>334</v>
      </c>
      <c r="K852" t="s">
        <v>199</v>
      </c>
      <c r="L852" t="s">
        <v>222</v>
      </c>
      <c r="P852">
        <v>0.72006901757791397</v>
      </c>
      <c r="Q852">
        <v>4.3378072886677999E-2</v>
      </c>
      <c r="R852">
        <v>642268</v>
      </c>
      <c r="S852">
        <v>919</v>
      </c>
    </row>
    <row r="853" spans="1:19" x14ac:dyDescent="0.45">
      <c r="A853" t="s">
        <v>403</v>
      </c>
      <c r="B853" t="s">
        <v>333</v>
      </c>
      <c r="C853" t="s">
        <v>148</v>
      </c>
      <c r="D853">
        <v>0</v>
      </c>
      <c r="E853">
        <v>0</v>
      </c>
      <c r="F853">
        <v>7.16001317140256E-2</v>
      </c>
      <c r="G853">
        <v>2.38694819395808E-2</v>
      </c>
      <c r="H853" t="s">
        <v>334</v>
      </c>
      <c r="K853" t="s">
        <v>199</v>
      </c>
      <c r="L853" t="s">
        <v>222</v>
      </c>
      <c r="P853">
        <v>0.72006901757791397</v>
      </c>
      <c r="Q853">
        <v>4.3378072886677999E-2</v>
      </c>
      <c r="R853">
        <v>642268</v>
      </c>
      <c r="S853">
        <v>919</v>
      </c>
    </row>
    <row r="854" spans="1:19" x14ac:dyDescent="0.45">
      <c r="A854" t="s">
        <v>403</v>
      </c>
      <c r="B854" t="s">
        <v>333</v>
      </c>
      <c r="C854" t="s">
        <v>148</v>
      </c>
      <c r="D854">
        <v>0</v>
      </c>
      <c r="E854">
        <v>0</v>
      </c>
      <c r="F854">
        <v>7.16001317140256E-2</v>
      </c>
      <c r="G854">
        <v>2.38694819395808E-2</v>
      </c>
      <c r="H854" t="s">
        <v>334</v>
      </c>
      <c r="K854" t="s">
        <v>199</v>
      </c>
      <c r="L854" t="s">
        <v>222</v>
      </c>
      <c r="P854">
        <v>0.72006901757791397</v>
      </c>
      <c r="Q854">
        <v>4.3378072886677999E-2</v>
      </c>
      <c r="R854">
        <v>642268</v>
      </c>
      <c r="S854">
        <v>919</v>
      </c>
    </row>
    <row r="855" spans="1:19" x14ac:dyDescent="0.45">
      <c r="A855" t="s">
        <v>403</v>
      </c>
      <c r="B855" t="s">
        <v>333</v>
      </c>
      <c r="C855" t="s">
        <v>148</v>
      </c>
      <c r="D855">
        <v>0</v>
      </c>
      <c r="E855">
        <v>0</v>
      </c>
      <c r="F855">
        <v>7.16001317140256E-2</v>
      </c>
      <c r="G855">
        <v>2.38694819395808E-2</v>
      </c>
      <c r="H855" t="s">
        <v>334</v>
      </c>
      <c r="K855" t="s">
        <v>199</v>
      </c>
      <c r="L855" t="s">
        <v>222</v>
      </c>
      <c r="P855">
        <v>0.72006901757791397</v>
      </c>
      <c r="Q855">
        <v>4.3378072886677999E-2</v>
      </c>
      <c r="R855">
        <v>642268</v>
      </c>
      <c r="S855">
        <v>919</v>
      </c>
    </row>
    <row r="856" spans="1:19" x14ac:dyDescent="0.45">
      <c r="A856" t="s">
        <v>404</v>
      </c>
      <c r="B856" t="s">
        <v>333</v>
      </c>
      <c r="C856" t="s">
        <v>148</v>
      </c>
      <c r="D856">
        <v>0</v>
      </c>
      <c r="E856">
        <v>1</v>
      </c>
      <c r="F856">
        <v>0.23368628416646101</v>
      </c>
      <c r="G856">
        <v>0.149433132136225</v>
      </c>
      <c r="H856" t="s">
        <v>334</v>
      </c>
      <c r="K856" t="s">
        <v>199</v>
      </c>
      <c r="L856" t="s">
        <v>222</v>
      </c>
      <c r="P856">
        <v>0.89466292134831504</v>
      </c>
      <c r="Q856">
        <v>0.10250939327601601</v>
      </c>
      <c r="R856">
        <v>104097</v>
      </c>
      <c r="S856">
        <v>100</v>
      </c>
    </row>
    <row r="857" spans="1:19" x14ac:dyDescent="0.45">
      <c r="A857" t="s">
        <v>404</v>
      </c>
      <c r="B857" t="s">
        <v>333</v>
      </c>
      <c r="C857" t="s">
        <v>148</v>
      </c>
      <c r="D857">
        <v>0</v>
      </c>
      <c r="E857">
        <v>1</v>
      </c>
      <c r="F857">
        <v>0.23368628416646101</v>
      </c>
      <c r="G857">
        <v>0.149433132136225</v>
      </c>
      <c r="H857" t="s">
        <v>334</v>
      </c>
      <c r="K857" t="s">
        <v>199</v>
      </c>
      <c r="L857" t="s">
        <v>222</v>
      </c>
      <c r="P857">
        <v>0.89466292134831504</v>
      </c>
      <c r="Q857">
        <v>0.10250939327601601</v>
      </c>
      <c r="R857">
        <v>104097</v>
      </c>
      <c r="S857">
        <v>100</v>
      </c>
    </row>
    <row r="858" spans="1:19" x14ac:dyDescent="0.45">
      <c r="A858" t="s">
        <v>404</v>
      </c>
      <c r="B858" t="s">
        <v>333</v>
      </c>
      <c r="C858" t="s">
        <v>148</v>
      </c>
      <c r="D858">
        <v>0</v>
      </c>
      <c r="E858">
        <v>1</v>
      </c>
      <c r="F858">
        <v>0.23368628416646101</v>
      </c>
      <c r="G858">
        <v>0.149433132136225</v>
      </c>
      <c r="H858" t="s">
        <v>334</v>
      </c>
      <c r="K858" t="s">
        <v>199</v>
      </c>
      <c r="L858" t="s">
        <v>222</v>
      </c>
      <c r="P858">
        <v>0.89466292134831504</v>
      </c>
      <c r="Q858">
        <v>0.10250939327601601</v>
      </c>
      <c r="R858">
        <v>104097</v>
      </c>
      <c r="S858">
        <v>100</v>
      </c>
    </row>
    <row r="859" spans="1:19" x14ac:dyDescent="0.45">
      <c r="A859" t="s">
        <v>404</v>
      </c>
      <c r="B859" t="s">
        <v>333</v>
      </c>
      <c r="C859" t="s">
        <v>148</v>
      </c>
      <c r="D859">
        <v>0</v>
      </c>
      <c r="E859">
        <v>1</v>
      </c>
      <c r="F859">
        <v>0.23368628416646101</v>
      </c>
      <c r="G859">
        <v>0.149433132136225</v>
      </c>
      <c r="H859" t="s">
        <v>334</v>
      </c>
      <c r="K859" t="s">
        <v>199</v>
      </c>
      <c r="L859" t="s">
        <v>222</v>
      </c>
      <c r="P859">
        <v>0.89466292134831504</v>
      </c>
      <c r="Q859">
        <v>0.10250939327601601</v>
      </c>
      <c r="R859">
        <v>104097</v>
      </c>
      <c r="S859">
        <v>100</v>
      </c>
    </row>
    <row r="860" spans="1:19" x14ac:dyDescent="0.45">
      <c r="A860" t="s">
        <v>405</v>
      </c>
      <c r="B860" t="s">
        <v>333</v>
      </c>
      <c r="C860" t="s">
        <v>148</v>
      </c>
      <c r="D860">
        <v>0</v>
      </c>
      <c r="E860">
        <v>0</v>
      </c>
      <c r="F860">
        <v>1.8907779904230201E-2</v>
      </c>
      <c r="G860">
        <v>9.4283039262906595E-3</v>
      </c>
      <c r="H860" t="s">
        <v>337</v>
      </c>
      <c r="K860" t="s">
        <v>202</v>
      </c>
      <c r="L860" t="s">
        <v>222</v>
      </c>
      <c r="P860">
        <v>0.89764243946007005</v>
      </c>
      <c r="Q860">
        <v>2.7020029108621901E-2</v>
      </c>
      <c r="R860">
        <v>623661</v>
      </c>
      <c r="S860">
        <v>807</v>
      </c>
    </row>
    <row r="861" spans="1:19" x14ac:dyDescent="0.45">
      <c r="A861" t="s">
        <v>405</v>
      </c>
      <c r="B861" t="s">
        <v>333</v>
      </c>
      <c r="C861" t="s">
        <v>148</v>
      </c>
      <c r="D861">
        <v>0</v>
      </c>
      <c r="E861">
        <v>0</v>
      </c>
      <c r="F861">
        <v>1.8907779904230201E-2</v>
      </c>
      <c r="G861">
        <v>9.4283039262906595E-3</v>
      </c>
      <c r="H861" t="s">
        <v>337</v>
      </c>
      <c r="K861" t="s">
        <v>202</v>
      </c>
      <c r="L861" t="s">
        <v>222</v>
      </c>
      <c r="P861">
        <v>0.89764243946007005</v>
      </c>
      <c r="Q861">
        <v>2.7020029108621901E-2</v>
      </c>
      <c r="R861">
        <v>623661</v>
      </c>
      <c r="S861">
        <v>807</v>
      </c>
    </row>
    <row r="862" spans="1:19" x14ac:dyDescent="0.45">
      <c r="A862" t="s">
        <v>405</v>
      </c>
      <c r="B862" t="s">
        <v>333</v>
      </c>
      <c r="C862" t="s">
        <v>148</v>
      </c>
      <c r="D862">
        <v>0</v>
      </c>
      <c r="E862">
        <v>0</v>
      </c>
      <c r="F862">
        <v>1.8907779904230201E-2</v>
      </c>
      <c r="G862">
        <v>9.4283039262906595E-3</v>
      </c>
      <c r="H862" t="s">
        <v>337</v>
      </c>
      <c r="K862" t="s">
        <v>202</v>
      </c>
      <c r="L862" t="s">
        <v>222</v>
      </c>
      <c r="P862">
        <v>0.89764243946007005</v>
      </c>
      <c r="Q862">
        <v>2.7020029108621901E-2</v>
      </c>
      <c r="R862">
        <v>623661</v>
      </c>
      <c r="S862">
        <v>807</v>
      </c>
    </row>
    <row r="863" spans="1:19" x14ac:dyDescent="0.45">
      <c r="A863" t="s">
        <v>405</v>
      </c>
      <c r="B863" t="s">
        <v>333</v>
      </c>
      <c r="C863" t="s">
        <v>148</v>
      </c>
      <c r="D863">
        <v>0</v>
      </c>
      <c r="E863">
        <v>0</v>
      </c>
      <c r="F863">
        <v>1.8907779904230201E-2</v>
      </c>
      <c r="G863">
        <v>9.4283039262906595E-3</v>
      </c>
      <c r="H863" t="s">
        <v>337</v>
      </c>
      <c r="K863" t="s">
        <v>202</v>
      </c>
      <c r="L863" t="s">
        <v>222</v>
      </c>
      <c r="P863">
        <v>0.89764243946007005</v>
      </c>
      <c r="Q863">
        <v>2.7020029108621901E-2</v>
      </c>
      <c r="R863">
        <v>623661</v>
      </c>
      <c r="S863">
        <v>807</v>
      </c>
    </row>
    <row r="864" spans="1:19" x14ac:dyDescent="0.45">
      <c r="A864" t="s">
        <v>406</v>
      </c>
      <c r="B864" t="s">
        <v>333</v>
      </c>
      <c r="C864" t="s">
        <v>148</v>
      </c>
      <c r="D864">
        <v>0</v>
      </c>
      <c r="E864">
        <v>1</v>
      </c>
      <c r="F864">
        <v>0</v>
      </c>
      <c r="G864">
        <v>0</v>
      </c>
      <c r="H864" t="s">
        <v>337</v>
      </c>
      <c r="K864" t="s">
        <v>202</v>
      </c>
      <c r="L864" t="s">
        <v>222</v>
      </c>
      <c r="P864">
        <v>1</v>
      </c>
      <c r="Q864">
        <v>0</v>
      </c>
      <c r="R864">
        <v>88957</v>
      </c>
      <c r="S864">
        <v>79</v>
      </c>
    </row>
    <row r="865" spans="1:19" x14ac:dyDescent="0.45">
      <c r="A865" t="s">
        <v>406</v>
      </c>
      <c r="B865" t="s">
        <v>333</v>
      </c>
      <c r="C865" t="s">
        <v>148</v>
      </c>
      <c r="D865">
        <v>0</v>
      </c>
      <c r="E865">
        <v>1</v>
      </c>
      <c r="F865">
        <v>0</v>
      </c>
      <c r="G865">
        <v>0</v>
      </c>
      <c r="H865" t="s">
        <v>337</v>
      </c>
      <c r="K865" t="s">
        <v>202</v>
      </c>
      <c r="L865" t="s">
        <v>222</v>
      </c>
      <c r="P865">
        <v>1</v>
      </c>
      <c r="Q865">
        <v>0</v>
      </c>
      <c r="R865">
        <v>88957</v>
      </c>
      <c r="S865">
        <v>79</v>
      </c>
    </row>
    <row r="866" spans="1:19" x14ac:dyDescent="0.45">
      <c r="A866" t="s">
        <v>406</v>
      </c>
      <c r="B866" t="s">
        <v>333</v>
      </c>
      <c r="C866" t="s">
        <v>148</v>
      </c>
      <c r="D866">
        <v>0</v>
      </c>
      <c r="E866">
        <v>1</v>
      </c>
      <c r="F866">
        <v>0</v>
      </c>
      <c r="G866">
        <v>0</v>
      </c>
      <c r="H866" t="s">
        <v>337</v>
      </c>
      <c r="K866" t="s">
        <v>202</v>
      </c>
      <c r="L866" t="s">
        <v>222</v>
      </c>
      <c r="P866">
        <v>1</v>
      </c>
      <c r="Q866">
        <v>0</v>
      </c>
      <c r="R866">
        <v>88957</v>
      </c>
      <c r="S866">
        <v>79</v>
      </c>
    </row>
    <row r="867" spans="1:19" x14ac:dyDescent="0.45">
      <c r="A867" t="s">
        <v>406</v>
      </c>
      <c r="B867" t="s">
        <v>333</v>
      </c>
      <c r="C867" t="s">
        <v>148</v>
      </c>
      <c r="D867">
        <v>0</v>
      </c>
      <c r="E867">
        <v>1</v>
      </c>
      <c r="F867">
        <v>0</v>
      </c>
      <c r="G867">
        <v>0</v>
      </c>
      <c r="H867" t="s">
        <v>337</v>
      </c>
      <c r="K867" t="s">
        <v>202</v>
      </c>
      <c r="L867" t="s">
        <v>222</v>
      </c>
      <c r="P867">
        <v>1</v>
      </c>
      <c r="Q867">
        <v>0</v>
      </c>
      <c r="R867">
        <v>88957</v>
      </c>
      <c r="S867">
        <v>79</v>
      </c>
    </row>
    <row r="868" spans="1:19" x14ac:dyDescent="0.45">
      <c r="A868" t="s">
        <v>407</v>
      </c>
      <c r="B868" t="s">
        <v>333</v>
      </c>
      <c r="C868" t="s">
        <v>148</v>
      </c>
      <c r="D868">
        <v>0</v>
      </c>
      <c r="E868">
        <v>0</v>
      </c>
      <c r="F868">
        <v>9.8909295766612795E-2</v>
      </c>
      <c r="G868">
        <v>8.9732983350410498E-3</v>
      </c>
      <c r="H868" t="s">
        <v>340</v>
      </c>
      <c r="K868" t="s">
        <v>199</v>
      </c>
      <c r="L868" t="s">
        <v>225</v>
      </c>
      <c r="P868">
        <v>0.27803267623115702</v>
      </c>
      <c r="Q868">
        <v>1.33397263839955E-2</v>
      </c>
      <c r="R868">
        <v>2323131</v>
      </c>
      <c r="S868">
        <v>2523</v>
      </c>
    </row>
    <row r="869" spans="1:19" x14ac:dyDescent="0.45">
      <c r="A869" t="s">
        <v>407</v>
      </c>
      <c r="B869" t="s">
        <v>333</v>
      </c>
      <c r="C869" t="s">
        <v>148</v>
      </c>
      <c r="D869">
        <v>0</v>
      </c>
      <c r="E869">
        <v>0</v>
      </c>
      <c r="F869">
        <v>9.8909295766612795E-2</v>
      </c>
      <c r="G869">
        <v>8.9732983350410498E-3</v>
      </c>
      <c r="H869" t="s">
        <v>340</v>
      </c>
      <c r="K869" t="s">
        <v>199</v>
      </c>
      <c r="L869" t="s">
        <v>225</v>
      </c>
      <c r="P869">
        <v>0.27803267623115702</v>
      </c>
      <c r="Q869">
        <v>1.33397263839955E-2</v>
      </c>
      <c r="R869">
        <v>2323131</v>
      </c>
      <c r="S869">
        <v>2523</v>
      </c>
    </row>
    <row r="870" spans="1:19" x14ac:dyDescent="0.45">
      <c r="A870" t="s">
        <v>407</v>
      </c>
      <c r="B870" t="s">
        <v>333</v>
      </c>
      <c r="C870" t="s">
        <v>148</v>
      </c>
      <c r="D870">
        <v>0</v>
      </c>
      <c r="E870">
        <v>0</v>
      </c>
      <c r="F870">
        <v>9.8909295766612795E-2</v>
      </c>
      <c r="G870">
        <v>8.9732983350410498E-3</v>
      </c>
      <c r="H870" t="s">
        <v>340</v>
      </c>
      <c r="K870" t="s">
        <v>199</v>
      </c>
      <c r="L870" t="s">
        <v>225</v>
      </c>
      <c r="P870">
        <v>0.27803267623115702</v>
      </c>
      <c r="Q870">
        <v>1.33397263839955E-2</v>
      </c>
      <c r="R870">
        <v>2323131</v>
      </c>
      <c r="S870">
        <v>2523</v>
      </c>
    </row>
    <row r="871" spans="1:19" x14ac:dyDescent="0.45">
      <c r="A871" t="s">
        <v>407</v>
      </c>
      <c r="B871" t="s">
        <v>333</v>
      </c>
      <c r="C871" t="s">
        <v>148</v>
      </c>
      <c r="D871">
        <v>0</v>
      </c>
      <c r="E871">
        <v>0</v>
      </c>
      <c r="F871">
        <v>9.8909295766612795E-2</v>
      </c>
      <c r="G871">
        <v>8.9732983350410498E-3</v>
      </c>
      <c r="H871" t="s">
        <v>340</v>
      </c>
      <c r="K871" t="s">
        <v>199</v>
      </c>
      <c r="L871" t="s">
        <v>225</v>
      </c>
      <c r="P871">
        <v>0.27803267623115702</v>
      </c>
      <c r="Q871">
        <v>1.33397263839955E-2</v>
      </c>
      <c r="R871">
        <v>2323131</v>
      </c>
      <c r="S871">
        <v>2523</v>
      </c>
    </row>
    <row r="872" spans="1:19" x14ac:dyDescent="0.45">
      <c r="A872" t="s">
        <v>408</v>
      </c>
      <c r="B872" t="s">
        <v>333</v>
      </c>
      <c r="C872" t="s">
        <v>148</v>
      </c>
      <c r="D872">
        <v>0</v>
      </c>
      <c r="E872">
        <v>1</v>
      </c>
      <c r="F872">
        <v>0.17457882257886101</v>
      </c>
      <c r="G872">
        <v>4.0093478989676398E-2</v>
      </c>
      <c r="H872" t="s">
        <v>340</v>
      </c>
      <c r="K872" t="s">
        <v>199</v>
      </c>
      <c r="L872" t="s">
        <v>225</v>
      </c>
      <c r="P872">
        <v>0.32337115833083602</v>
      </c>
      <c r="Q872">
        <v>5.5244575185438703E-2</v>
      </c>
      <c r="R872">
        <v>405381</v>
      </c>
      <c r="S872">
        <v>283</v>
      </c>
    </row>
    <row r="873" spans="1:19" x14ac:dyDescent="0.45">
      <c r="A873" t="s">
        <v>408</v>
      </c>
      <c r="B873" t="s">
        <v>333</v>
      </c>
      <c r="C873" t="s">
        <v>148</v>
      </c>
      <c r="D873">
        <v>0</v>
      </c>
      <c r="E873">
        <v>1</v>
      </c>
      <c r="F873">
        <v>0.17457882257886101</v>
      </c>
      <c r="G873">
        <v>4.0093478989676398E-2</v>
      </c>
      <c r="H873" t="s">
        <v>340</v>
      </c>
      <c r="K873" t="s">
        <v>199</v>
      </c>
      <c r="L873" t="s">
        <v>225</v>
      </c>
      <c r="P873">
        <v>0.32337115833083602</v>
      </c>
      <c r="Q873">
        <v>5.5244575185438703E-2</v>
      </c>
      <c r="R873">
        <v>405381</v>
      </c>
      <c r="S873">
        <v>283</v>
      </c>
    </row>
    <row r="874" spans="1:19" x14ac:dyDescent="0.45">
      <c r="A874" t="s">
        <v>408</v>
      </c>
      <c r="B874" t="s">
        <v>333</v>
      </c>
      <c r="C874" t="s">
        <v>148</v>
      </c>
      <c r="D874">
        <v>0</v>
      </c>
      <c r="E874">
        <v>1</v>
      </c>
      <c r="F874">
        <v>0.17457882257886101</v>
      </c>
      <c r="G874">
        <v>4.0093478989676398E-2</v>
      </c>
      <c r="H874" t="s">
        <v>340</v>
      </c>
      <c r="K874" t="s">
        <v>199</v>
      </c>
      <c r="L874" t="s">
        <v>225</v>
      </c>
      <c r="P874">
        <v>0.32337115833083602</v>
      </c>
      <c r="Q874">
        <v>5.5244575185438703E-2</v>
      </c>
      <c r="R874">
        <v>405381</v>
      </c>
      <c r="S874">
        <v>283</v>
      </c>
    </row>
    <row r="875" spans="1:19" x14ac:dyDescent="0.45">
      <c r="A875" t="s">
        <v>408</v>
      </c>
      <c r="B875" t="s">
        <v>333</v>
      </c>
      <c r="C875" t="s">
        <v>148</v>
      </c>
      <c r="D875">
        <v>0</v>
      </c>
      <c r="E875">
        <v>1</v>
      </c>
      <c r="F875">
        <v>0.17457882257886101</v>
      </c>
      <c r="G875">
        <v>4.0093478989676398E-2</v>
      </c>
      <c r="H875" t="s">
        <v>340</v>
      </c>
      <c r="K875" t="s">
        <v>199</v>
      </c>
      <c r="L875" t="s">
        <v>225</v>
      </c>
      <c r="P875">
        <v>0.32337115833083602</v>
      </c>
      <c r="Q875">
        <v>5.5244575185438703E-2</v>
      </c>
      <c r="R875">
        <v>405381</v>
      </c>
      <c r="S875">
        <v>283</v>
      </c>
    </row>
    <row r="876" spans="1:19" x14ac:dyDescent="0.45">
      <c r="A876" t="s">
        <v>409</v>
      </c>
      <c r="B876" t="s">
        <v>333</v>
      </c>
      <c r="C876" t="s">
        <v>148</v>
      </c>
      <c r="D876">
        <v>0</v>
      </c>
      <c r="E876">
        <v>0</v>
      </c>
      <c r="F876">
        <v>9.1074038906265198E-2</v>
      </c>
      <c r="G876">
        <v>8.4399727946424703E-3</v>
      </c>
      <c r="H876" t="s">
        <v>343</v>
      </c>
      <c r="K876" t="s">
        <v>202</v>
      </c>
      <c r="L876" t="s">
        <v>225</v>
      </c>
      <c r="P876">
        <v>0.40253007657580397</v>
      </c>
      <c r="Q876">
        <v>1.48906969260722E-2</v>
      </c>
      <c r="R876">
        <v>2224592</v>
      </c>
      <c r="S876">
        <v>2307</v>
      </c>
    </row>
    <row r="877" spans="1:19" x14ac:dyDescent="0.45">
      <c r="A877" t="s">
        <v>409</v>
      </c>
      <c r="B877" t="s">
        <v>333</v>
      </c>
      <c r="C877" t="s">
        <v>148</v>
      </c>
      <c r="D877">
        <v>0</v>
      </c>
      <c r="E877">
        <v>0</v>
      </c>
      <c r="F877">
        <v>9.1074038906265198E-2</v>
      </c>
      <c r="G877">
        <v>8.4399727946424703E-3</v>
      </c>
      <c r="H877" t="s">
        <v>343</v>
      </c>
      <c r="K877" t="s">
        <v>202</v>
      </c>
      <c r="L877" t="s">
        <v>225</v>
      </c>
      <c r="P877">
        <v>0.40253007657580397</v>
      </c>
      <c r="Q877">
        <v>1.48906969260722E-2</v>
      </c>
      <c r="R877">
        <v>2224592</v>
      </c>
      <c r="S877">
        <v>2307</v>
      </c>
    </row>
    <row r="878" spans="1:19" x14ac:dyDescent="0.45">
      <c r="A878" t="s">
        <v>409</v>
      </c>
      <c r="B878" t="s">
        <v>333</v>
      </c>
      <c r="C878" t="s">
        <v>148</v>
      </c>
      <c r="D878">
        <v>0</v>
      </c>
      <c r="E878">
        <v>0</v>
      </c>
      <c r="F878">
        <v>9.1074038906265198E-2</v>
      </c>
      <c r="G878">
        <v>8.4399727946424703E-3</v>
      </c>
      <c r="H878" t="s">
        <v>343</v>
      </c>
      <c r="K878" t="s">
        <v>202</v>
      </c>
      <c r="L878" t="s">
        <v>225</v>
      </c>
      <c r="P878">
        <v>0.40253007657580397</v>
      </c>
      <c r="Q878">
        <v>1.48906969260722E-2</v>
      </c>
      <c r="R878">
        <v>2224592</v>
      </c>
      <c r="S878">
        <v>2307</v>
      </c>
    </row>
    <row r="879" spans="1:19" x14ac:dyDescent="0.45">
      <c r="A879" t="s">
        <v>409</v>
      </c>
      <c r="B879" t="s">
        <v>333</v>
      </c>
      <c r="C879" t="s">
        <v>148</v>
      </c>
      <c r="D879">
        <v>0</v>
      </c>
      <c r="E879">
        <v>0</v>
      </c>
      <c r="F879">
        <v>9.1074038906265198E-2</v>
      </c>
      <c r="G879">
        <v>8.4399727946424703E-3</v>
      </c>
      <c r="H879" t="s">
        <v>343</v>
      </c>
      <c r="K879" t="s">
        <v>202</v>
      </c>
      <c r="L879" t="s">
        <v>225</v>
      </c>
      <c r="P879">
        <v>0.40253007657580397</v>
      </c>
      <c r="Q879">
        <v>1.48906969260722E-2</v>
      </c>
      <c r="R879">
        <v>2224592</v>
      </c>
      <c r="S879">
        <v>2307</v>
      </c>
    </row>
    <row r="880" spans="1:19" x14ac:dyDescent="0.45">
      <c r="A880" t="s">
        <v>410</v>
      </c>
      <c r="B880" t="s">
        <v>333</v>
      </c>
      <c r="C880" t="s">
        <v>148</v>
      </c>
      <c r="D880">
        <v>0</v>
      </c>
      <c r="E880">
        <v>1</v>
      </c>
      <c r="F880">
        <v>0.16101958663476201</v>
      </c>
      <c r="G880">
        <v>4.2135008515053397E-2</v>
      </c>
      <c r="H880" t="s">
        <v>343</v>
      </c>
      <c r="K880" t="s">
        <v>202</v>
      </c>
      <c r="L880" t="s">
        <v>225</v>
      </c>
      <c r="P880">
        <v>0.39195163291338297</v>
      </c>
      <c r="Q880">
        <v>4.9908563743585301E-2</v>
      </c>
      <c r="R880">
        <v>394557</v>
      </c>
      <c r="S880">
        <v>276</v>
      </c>
    </row>
    <row r="881" spans="1:19" x14ac:dyDescent="0.45">
      <c r="A881" t="s">
        <v>410</v>
      </c>
      <c r="B881" t="s">
        <v>333</v>
      </c>
      <c r="C881" t="s">
        <v>148</v>
      </c>
      <c r="D881">
        <v>0</v>
      </c>
      <c r="E881">
        <v>1</v>
      </c>
      <c r="F881">
        <v>0.16101958663476201</v>
      </c>
      <c r="G881">
        <v>4.2135008515053397E-2</v>
      </c>
      <c r="H881" t="s">
        <v>343</v>
      </c>
      <c r="K881" t="s">
        <v>202</v>
      </c>
      <c r="L881" t="s">
        <v>225</v>
      </c>
      <c r="P881">
        <v>0.39195163291338297</v>
      </c>
      <c r="Q881">
        <v>4.9908563743585301E-2</v>
      </c>
      <c r="R881">
        <v>394557</v>
      </c>
      <c r="S881">
        <v>276</v>
      </c>
    </row>
    <row r="882" spans="1:19" x14ac:dyDescent="0.45">
      <c r="A882" t="s">
        <v>410</v>
      </c>
      <c r="B882" t="s">
        <v>333</v>
      </c>
      <c r="C882" t="s">
        <v>148</v>
      </c>
      <c r="D882">
        <v>0</v>
      </c>
      <c r="E882">
        <v>1</v>
      </c>
      <c r="F882">
        <v>0.16101958663476201</v>
      </c>
      <c r="G882">
        <v>4.2135008515053397E-2</v>
      </c>
      <c r="H882" t="s">
        <v>343</v>
      </c>
      <c r="K882" t="s">
        <v>202</v>
      </c>
      <c r="L882" t="s">
        <v>225</v>
      </c>
      <c r="P882">
        <v>0.39195163291338297</v>
      </c>
      <c r="Q882">
        <v>4.9908563743585301E-2</v>
      </c>
      <c r="R882">
        <v>394557</v>
      </c>
      <c r="S882">
        <v>276</v>
      </c>
    </row>
    <row r="883" spans="1:19" x14ac:dyDescent="0.45">
      <c r="A883" t="s">
        <v>410</v>
      </c>
      <c r="B883" t="s">
        <v>333</v>
      </c>
      <c r="C883" t="s">
        <v>148</v>
      </c>
      <c r="D883">
        <v>0</v>
      </c>
      <c r="E883">
        <v>1</v>
      </c>
      <c r="F883">
        <v>0.16101958663476201</v>
      </c>
      <c r="G883">
        <v>4.2135008515053397E-2</v>
      </c>
      <c r="H883" t="s">
        <v>343</v>
      </c>
      <c r="K883" t="s">
        <v>202</v>
      </c>
      <c r="L883" t="s">
        <v>225</v>
      </c>
      <c r="P883">
        <v>0.39195163291338297</v>
      </c>
      <c r="Q883">
        <v>4.9908563743585301E-2</v>
      </c>
      <c r="R883">
        <v>394557</v>
      </c>
      <c r="S883">
        <v>276</v>
      </c>
    </row>
    <row r="884" spans="1:19" x14ac:dyDescent="0.45">
      <c r="A884" t="s">
        <v>411</v>
      </c>
      <c r="B884" t="s">
        <v>333</v>
      </c>
      <c r="C884" t="s">
        <v>148</v>
      </c>
      <c r="D884">
        <v>0</v>
      </c>
      <c r="E884">
        <v>0</v>
      </c>
      <c r="F884">
        <v>0.17295489408002901</v>
      </c>
      <c r="G884">
        <v>7.0426679501655997E-3</v>
      </c>
      <c r="H884" t="s">
        <v>346</v>
      </c>
      <c r="K884" t="s">
        <v>199</v>
      </c>
      <c r="L884" t="s">
        <v>228</v>
      </c>
      <c r="P884">
        <v>5.71564324982154E-2</v>
      </c>
      <c r="Q884">
        <v>4.6347220330542399E-3</v>
      </c>
      <c r="R884">
        <v>3671119</v>
      </c>
      <c r="S884">
        <v>3762</v>
      </c>
    </row>
    <row r="885" spans="1:19" x14ac:dyDescent="0.45">
      <c r="A885" t="s">
        <v>411</v>
      </c>
      <c r="B885" t="s">
        <v>333</v>
      </c>
      <c r="C885" t="s">
        <v>148</v>
      </c>
      <c r="D885">
        <v>0</v>
      </c>
      <c r="E885">
        <v>0</v>
      </c>
      <c r="F885">
        <v>0.17295489408002901</v>
      </c>
      <c r="G885">
        <v>7.0426679501655997E-3</v>
      </c>
      <c r="H885" t="s">
        <v>346</v>
      </c>
      <c r="K885" t="s">
        <v>199</v>
      </c>
      <c r="L885" t="s">
        <v>228</v>
      </c>
      <c r="P885">
        <v>5.71564324982154E-2</v>
      </c>
      <c r="Q885">
        <v>4.6347220330542399E-3</v>
      </c>
      <c r="R885">
        <v>3671119</v>
      </c>
      <c r="S885">
        <v>3762</v>
      </c>
    </row>
    <row r="886" spans="1:19" x14ac:dyDescent="0.45">
      <c r="A886" t="s">
        <v>411</v>
      </c>
      <c r="B886" t="s">
        <v>333</v>
      </c>
      <c r="C886" t="s">
        <v>148</v>
      </c>
      <c r="D886">
        <v>0</v>
      </c>
      <c r="E886">
        <v>0</v>
      </c>
      <c r="F886">
        <v>0.17295489408002901</v>
      </c>
      <c r="G886">
        <v>7.0426679501655997E-3</v>
      </c>
      <c r="H886" t="s">
        <v>346</v>
      </c>
      <c r="K886" t="s">
        <v>199</v>
      </c>
      <c r="L886" t="s">
        <v>228</v>
      </c>
      <c r="P886">
        <v>5.71564324982154E-2</v>
      </c>
      <c r="Q886">
        <v>4.6347220330542399E-3</v>
      </c>
      <c r="R886">
        <v>3671119</v>
      </c>
      <c r="S886">
        <v>3762</v>
      </c>
    </row>
    <row r="887" spans="1:19" x14ac:dyDescent="0.45">
      <c r="A887" t="s">
        <v>411</v>
      </c>
      <c r="B887" t="s">
        <v>333</v>
      </c>
      <c r="C887" t="s">
        <v>148</v>
      </c>
      <c r="D887">
        <v>0</v>
      </c>
      <c r="E887">
        <v>0</v>
      </c>
      <c r="F887">
        <v>0.17295489408002901</v>
      </c>
      <c r="G887">
        <v>7.0426679501655997E-3</v>
      </c>
      <c r="H887" t="s">
        <v>346</v>
      </c>
      <c r="K887" t="s">
        <v>199</v>
      </c>
      <c r="L887" t="s">
        <v>228</v>
      </c>
      <c r="P887">
        <v>5.71564324982154E-2</v>
      </c>
      <c r="Q887">
        <v>4.6347220330542399E-3</v>
      </c>
      <c r="R887">
        <v>3671119</v>
      </c>
      <c r="S887">
        <v>3762</v>
      </c>
    </row>
    <row r="888" spans="1:19" x14ac:dyDescent="0.45">
      <c r="A888" t="s">
        <v>412</v>
      </c>
      <c r="B888" t="s">
        <v>333</v>
      </c>
      <c r="C888" t="s">
        <v>148</v>
      </c>
      <c r="D888">
        <v>0</v>
      </c>
      <c r="E888">
        <v>1</v>
      </c>
      <c r="F888">
        <v>0.18718412652672201</v>
      </c>
      <c r="G888">
        <v>1.8244772419482601E-2</v>
      </c>
      <c r="H888" t="s">
        <v>346</v>
      </c>
      <c r="K888" t="s">
        <v>199</v>
      </c>
      <c r="L888" t="s">
        <v>228</v>
      </c>
      <c r="P888">
        <v>5.1340648981651103E-2</v>
      </c>
      <c r="Q888">
        <v>1.13284136737591E-2</v>
      </c>
      <c r="R888">
        <v>820839</v>
      </c>
      <c r="S888">
        <v>553</v>
      </c>
    </row>
    <row r="889" spans="1:19" x14ac:dyDescent="0.45">
      <c r="A889" t="s">
        <v>412</v>
      </c>
      <c r="B889" t="s">
        <v>333</v>
      </c>
      <c r="C889" t="s">
        <v>148</v>
      </c>
      <c r="D889">
        <v>0</v>
      </c>
      <c r="E889">
        <v>1</v>
      </c>
      <c r="F889">
        <v>0.18718412652672201</v>
      </c>
      <c r="G889">
        <v>1.8244772419482601E-2</v>
      </c>
      <c r="H889" t="s">
        <v>346</v>
      </c>
      <c r="K889" t="s">
        <v>199</v>
      </c>
      <c r="L889" t="s">
        <v>228</v>
      </c>
      <c r="P889">
        <v>5.1340648981651103E-2</v>
      </c>
      <c r="Q889">
        <v>1.13284136737591E-2</v>
      </c>
      <c r="R889">
        <v>820839</v>
      </c>
      <c r="S889">
        <v>553</v>
      </c>
    </row>
    <row r="890" spans="1:19" x14ac:dyDescent="0.45">
      <c r="A890" t="s">
        <v>412</v>
      </c>
      <c r="B890" t="s">
        <v>333</v>
      </c>
      <c r="C890" t="s">
        <v>148</v>
      </c>
      <c r="D890">
        <v>0</v>
      </c>
      <c r="E890">
        <v>1</v>
      </c>
      <c r="F890">
        <v>0.18718412652672201</v>
      </c>
      <c r="G890">
        <v>1.8244772419482601E-2</v>
      </c>
      <c r="H890" t="s">
        <v>346</v>
      </c>
      <c r="K890" t="s">
        <v>199</v>
      </c>
      <c r="L890" t="s">
        <v>228</v>
      </c>
      <c r="P890">
        <v>5.1340648981651103E-2</v>
      </c>
      <c r="Q890">
        <v>1.13284136737591E-2</v>
      </c>
      <c r="R890">
        <v>820839</v>
      </c>
      <c r="S890">
        <v>553</v>
      </c>
    </row>
    <row r="891" spans="1:19" x14ac:dyDescent="0.45">
      <c r="A891" t="s">
        <v>412</v>
      </c>
      <c r="B891" t="s">
        <v>333</v>
      </c>
      <c r="C891" t="s">
        <v>148</v>
      </c>
      <c r="D891">
        <v>0</v>
      </c>
      <c r="E891">
        <v>1</v>
      </c>
      <c r="F891">
        <v>0.18718412652672201</v>
      </c>
      <c r="G891">
        <v>1.8244772419482601E-2</v>
      </c>
      <c r="H891" t="s">
        <v>346</v>
      </c>
      <c r="K891" t="s">
        <v>199</v>
      </c>
      <c r="L891" t="s">
        <v>228</v>
      </c>
      <c r="P891">
        <v>5.1340648981651103E-2</v>
      </c>
      <c r="Q891">
        <v>1.13284136737591E-2</v>
      </c>
      <c r="R891">
        <v>820839</v>
      </c>
      <c r="S891">
        <v>553</v>
      </c>
    </row>
    <row r="892" spans="1:19" x14ac:dyDescent="0.45">
      <c r="A892" t="s">
        <v>413</v>
      </c>
      <c r="B892" t="s">
        <v>333</v>
      </c>
      <c r="C892" t="s">
        <v>148</v>
      </c>
      <c r="D892">
        <v>0</v>
      </c>
      <c r="E892">
        <v>0</v>
      </c>
      <c r="F892">
        <v>0.14513307598502001</v>
      </c>
      <c r="G892">
        <v>6.5355893696142997E-3</v>
      </c>
      <c r="H892" t="s">
        <v>349</v>
      </c>
      <c r="K892" t="s">
        <v>202</v>
      </c>
      <c r="L892" t="s">
        <v>228</v>
      </c>
      <c r="P892">
        <v>0.28893026792708398</v>
      </c>
      <c r="Q892">
        <v>8.8297969605914198E-3</v>
      </c>
      <c r="R892">
        <v>3627798</v>
      </c>
      <c r="S892">
        <v>4186</v>
      </c>
    </row>
    <row r="893" spans="1:19" x14ac:dyDescent="0.45">
      <c r="A893" t="s">
        <v>413</v>
      </c>
      <c r="B893" t="s">
        <v>333</v>
      </c>
      <c r="C893" t="s">
        <v>148</v>
      </c>
      <c r="D893">
        <v>0</v>
      </c>
      <c r="E893">
        <v>0</v>
      </c>
      <c r="F893">
        <v>0.14513307598502001</v>
      </c>
      <c r="G893">
        <v>6.5355893696142997E-3</v>
      </c>
      <c r="H893" t="s">
        <v>349</v>
      </c>
      <c r="K893" t="s">
        <v>202</v>
      </c>
      <c r="L893" t="s">
        <v>228</v>
      </c>
      <c r="P893">
        <v>0.28893026792708398</v>
      </c>
      <c r="Q893">
        <v>8.8297969605914198E-3</v>
      </c>
      <c r="R893">
        <v>3627798</v>
      </c>
      <c r="S893">
        <v>4186</v>
      </c>
    </row>
    <row r="894" spans="1:19" x14ac:dyDescent="0.45">
      <c r="A894" t="s">
        <v>413</v>
      </c>
      <c r="B894" t="s">
        <v>333</v>
      </c>
      <c r="C894" t="s">
        <v>148</v>
      </c>
      <c r="D894">
        <v>0</v>
      </c>
      <c r="E894">
        <v>0</v>
      </c>
      <c r="F894">
        <v>0.14513307598502001</v>
      </c>
      <c r="G894">
        <v>6.5355893696142997E-3</v>
      </c>
      <c r="H894" t="s">
        <v>349</v>
      </c>
      <c r="K894" t="s">
        <v>202</v>
      </c>
      <c r="L894" t="s">
        <v>228</v>
      </c>
      <c r="P894">
        <v>0.28893026792708398</v>
      </c>
      <c r="Q894">
        <v>8.8297969605914198E-3</v>
      </c>
      <c r="R894">
        <v>3627798</v>
      </c>
      <c r="S894">
        <v>4186</v>
      </c>
    </row>
    <row r="895" spans="1:19" x14ac:dyDescent="0.45">
      <c r="A895" t="s">
        <v>413</v>
      </c>
      <c r="B895" t="s">
        <v>333</v>
      </c>
      <c r="C895" t="s">
        <v>148</v>
      </c>
      <c r="D895">
        <v>0</v>
      </c>
      <c r="E895">
        <v>0</v>
      </c>
      <c r="F895">
        <v>0.14513307598502001</v>
      </c>
      <c r="G895">
        <v>6.5355893696142997E-3</v>
      </c>
      <c r="H895" t="s">
        <v>349</v>
      </c>
      <c r="K895" t="s">
        <v>202</v>
      </c>
      <c r="L895" t="s">
        <v>228</v>
      </c>
      <c r="P895">
        <v>0.28893026792708398</v>
      </c>
      <c r="Q895">
        <v>8.8297969605914198E-3</v>
      </c>
      <c r="R895">
        <v>3627798</v>
      </c>
      <c r="S895">
        <v>4186</v>
      </c>
    </row>
    <row r="896" spans="1:19" x14ac:dyDescent="0.45">
      <c r="A896" t="s">
        <v>414</v>
      </c>
      <c r="B896" t="s">
        <v>333</v>
      </c>
      <c r="C896" t="s">
        <v>148</v>
      </c>
      <c r="D896">
        <v>0</v>
      </c>
      <c r="E896">
        <v>1</v>
      </c>
      <c r="F896">
        <v>0.174966718498301</v>
      </c>
      <c r="G896">
        <v>1.9291690129577401E-2</v>
      </c>
      <c r="H896" t="s">
        <v>349</v>
      </c>
      <c r="K896" t="s">
        <v>202</v>
      </c>
      <c r="L896" t="s">
        <v>228</v>
      </c>
      <c r="P896">
        <v>0.12610869126730201</v>
      </c>
      <c r="Q896">
        <v>1.7835504260692601E-2</v>
      </c>
      <c r="R896">
        <v>781515</v>
      </c>
      <c r="S896">
        <v>610</v>
      </c>
    </row>
    <row r="897" spans="1:19" x14ac:dyDescent="0.45">
      <c r="A897" t="s">
        <v>414</v>
      </c>
      <c r="B897" t="s">
        <v>333</v>
      </c>
      <c r="C897" t="s">
        <v>148</v>
      </c>
      <c r="D897">
        <v>0</v>
      </c>
      <c r="E897">
        <v>1</v>
      </c>
      <c r="F897">
        <v>0.174966718498301</v>
      </c>
      <c r="G897">
        <v>1.9291690129577401E-2</v>
      </c>
      <c r="H897" t="s">
        <v>349</v>
      </c>
      <c r="K897" t="s">
        <v>202</v>
      </c>
      <c r="L897" t="s">
        <v>228</v>
      </c>
      <c r="P897">
        <v>0.12610869126730201</v>
      </c>
      <c r="Q897">
        <v>1.7835504260692601E-2</v>
      </c>
      <c r="R897">
        <v>781515</v>
      </c>
      <c r="S897">
        <v>610</v>
      </c>
    </row>
    <row r="898" spans="1:19" x14ac:dyDescent="0.45">
      <c r="A898" t="s">
        <v>414</v>
      </c>
      <c r="B898" t="s">
        <v>333</v>
      </c>
      <c r="C898" t="s">
        <v>148</v>
      </c>
      <c r="D898">
        <v>0</v>
      </c>
      <c r="E898">
        <v>1</v>
      </c>
      <c r="F898">
        <v>0.174966718498301</v>
      </c>
      <c r="G898">
        <v>1.9291690129577401E-2</v>
      </c>
      <c r="H898" t="s">
        <v>349</v>
      </c>
      <c r="K898" t="s">
        <v>202</v>
      </c>
      <c r="L898" t="s">
        <v>228</v>
      </c>
      <c r="P898">
        <v>0.12610869126730201</v>
      </c>
      <c r="Q898">
        <v>1.7835504260692601E-2</v>
      </c>
      <c r="R898">
        <v>781515</v>
      </c>
      <c r="S898">
        <v>610</v>
      </c>
    </row>
    <row r="899" spans="1:19" x14ac:dyDescent="0.45">
      <c r="A899" t="s">
        <v>414</v>
      </c>
      <c r="B899" t="s">
        <v>333</v>
      </c>
      <c r="C899" t="s">
        <v>148</v>
      </c>
      <c r="D899">
        <v>0</v>
      </c>
      <c r="E899">
        <v>1</v>
      </c>
      <c r="F899">
        <v>0.174966718498301</v>
      </c>
      <c r="G899">
        <v>1.9291690129577401E-2</v>
      </c>
      <c r="H899" t="s">
        <v>349</v>
      </c>
      <c r="K899" t="s">
        <v>202</v>
      </c>
      <c r="L899" t="s">
        <v>228</v>
      </c>
      <c r="P899">
        <v>0.12610869126730201</v>
      </c>
      <c r="Q899">
        <v>1.7835504260692601E-2</v>
      </c>
      <c r="R899">
        <v>781515</v>
      </c>
      <c r="S899">
        <v>610</v>
      </c>
    </row>
    <row r="900" spans="1:19" x14ac:dyDescent="0.45">
      <c r="A900" t="s">
        <v>415</v>
      </c>
      <c r="B900" t="s">
        <v>333</v>
      </c>
      <c r="C900" t="s">
        <v>148</v>
      </c>
      <c r="D900">
        <v>0</v>
      </c>
      <c r="E900">
        <v>0</v>
      </c>
      <c r="F900">
        <v>0.20311303699825001</v>
      </c>
      <c r="G900">
        <v>5.4838569406575098E-3</v>
      </c>
      <c r="H900" t="s">
        <v>352</v>
      </c>
      <c r="K900" t="s">
        <v>199</v>
      </c>
      <c r="L900" t="s">
        <v>231</v>
      </c>
      <c r="P900">
        <v>6.21764841510071E-2</v>
      </c>
      <c r="Q900">
        <v>3.63432905419807E-3</v>
      </c>
      <c r="R900">
        <v>5255338</v>
      </c>
      <c r="S900">
        <v>6837</v>
      </c>
    </row>
    <row r="901" spans="1:19" x14ac:dyDescent="0.45">
      <c r="A901" t="s">
        <v>415</v>
      </c>
      <c r="B901" t="s">
        <v>333</v>
      </c>
      <c r="C901" t="s">
        <v>148</v>
      </c>
      <c r="D901">
        <v>0</v>
      </c>
      <c r="E901">
        <v>0</v>
      </c>
      <c r="F901">
        <v>0.20311303699825001</v>
      </c>
      <c r="G901">
        <v>5.4838569406575098E-3</v>
      </c>
      <c r="H901" t="s">
        <v>352</v>
      </c>
      <c r="K901" t="s">
        <v>199</v>
      </c>
      <c r="L901" t="s">
        <v>231</v>
      </c>
      <c r="P901">
        <v>6.21764841510071E-2</v>
      </c>
      <c r="Q901">
        <v>3.63432905419807E-3</v>
      </c>
      <c r="R901">
        <v>5255338</v>
      </c>
      <c r="S901">
        <v>6837</v>
      </c>
    </row>
    <row r="902" spans="1:19" x14ac:dyDescent="0.45">
      <c r="A902" t="s">
        <v>415</v>
      </c>
      <c r="B902" t="s">
        <v>333</v>
      </c>
      <c r="C902" t="s">
        <v>148</v>
      </c>
      <c r="D902">
        <v>0</v>
      </c>
      <c r="E902">
        <v>0</v>
      </c>
      <c r="F902">
        <v>0.20311303699825001</v>
      </c>
      <c r="G902">
        <v>5.4838569406575098E-3</v>
      </c>
      <c r="H902" t="s">
        <v>352</v>
      </c>
      <c r="K902" t="s">
        <v>199</v>
      </c>
      <c r="L902" t="s">
        <v>231</v>
      </c>
      <c r="P902">
        <v>6.21764841510071E-2</v>
      </c>
      <c r="Q902">
        <v>3.63432905419807E-3</v>
      </c>
      <c r="R902">
        <v>5255338</v>
      </c>
      <c r="S902">
        <v>6837</v>
      </c>
    </row>
    <row r="903" spans="1:19" x14ac:dyDescent="0.45">
      <c r="A903" t="s">
        <v>415</v>
      </c>
      <c r="B903" t="s">
        <v>333</v>
      </c>
      <c r="C903" t="s">
        <v>148</v>
      </c>
      <c r="D903">
        <v>0</v>
      </c>
      <c r="E903">
        <v>0</v>
      </c>
      <c r="F903">
        <v>0.20311303699825001</v>
      </c>
      <c r="G903">
        <v>5.4838569406575098E-3</v>
      </c>
      <c r="H903" t="s">
        <v>352</v>
      </c>
      <c r="K903" t="s">
        <v>199</v>
      </c>
      <c r="L903" t="s">
        <v>231</v>
      </c>
      <c r="P903">
        <v>6.21764841510071E-2</v>
      </c>
      <c r="Q903">
        <v>3.63432905419807E-3</v>
      </c>
      <c r="R903">
        <v>5255338</v>
      </c>
      <c r="S903">
        <v>6837</v>
      </c>
    </row>
    <row r="904" spans="1:19" x14ac:dyDescent="0.45">
      <c r="A904" t="s">
        <v>416</v>
      </c>
      <c r="B904" t="s">
        <v>333</v>
      </c>
      <c r="C904" t="s">
        <v>148</v>
      </c>
      <c r="D904">
        <v>0</v>
      </c>
      <c r="E904">
        <v>1</v>
      </c>
      <c r="F904">
        <v>0.24464198081895699</v>
      </c>
      <c r="G904">
        <v>1.6711659171612301E-2</v>
      </c>
      <c r="H904" t="s">
        <v>352</v>
      </c>
      <c r="K904" t="s">
        <v>199</v>
      </c>
      <c r="L904" t="s">
        <v>231</v>
      </c>
      <c r="P904">
        <v>8.3900551164302201E-2</v>
      </c>
      <c r="Q904">
        <v>1.29614790535654E-2</v>
      </c>
      <c r="R904">
        <v>995440</v>
      </c>
      <c r="S904">
        <v>853</v>
      </c>
    </row>
    <row r="905" spans="1:19" x14ac:dyDescent="0.45">
      <c r="A905" t="s">
        <v>416</v>
      </c>
      <c r="B905" t="s">
        <v>333</v>
      </c>
      <c r="C905" t="s">
        <v>148</v>
      </c>
      <c r="D905">
        <v>0</v>
      </c>
      <c r="E905">
        <v>1</v>
      </c>
      <c r="F905">
        <v>0.24464198081895699</v>
      </c>
      <c r="G905">
        <v>1.6711659171612301E-2</v>
      </c>
      <c r="H905" t="s">
        <v>352</v>
      </c>
      <c r="K905" t="s">
        <v>199</v>
      </c>
      <c r="L905" t="s">
        <v>231</v>
      </c>
      <c r="P905">
        <v>8.3900551164302201E-2</v>
      </c>
      <c r="Q905">
        <v>1.29614790535654E-2</v>
      </c>
      <c r="R905">
        <v>995440</v>
      </c>
      <c r="S905">
        <v>853</v>
      </c>
    </row>
    <row r="906" spans="1:19" x14ac:dyDescent="0.45">
      <c r="A906" t="s">
        <v>416</v>
      </c>
      <c r="B906" t="s">
        <v>333</v>
      </c>
      <c r="C906" t="s">
        <v>148</v>
      </c>
      <c r="D906">
        <v>0</v>
      </c>
      <c r="E906">
        <v>1</v>
      </c>
      <c r="F906">
        <v>0.24464198081895699</v>
      </c>
      <c r="G906">
        <v>1.6711659171612301E-2</v>
      </c>
      <c r="H906" t="s">
        <v>352</v>
      </c>
      <c r="K906" t="s">
        <v>199</v>
      </c>
      <c r="L906" t="s">
        <v>231</v>
      </c>
      <c r="P906">
        <v>8.3900551164302201E-2</v>
      </c>
      <c r="Q906">
        <v>1.29614790535654E-2</v>
      </c>
      <c r="R906">
        <v>995440</v>
      </c>
      <c r="S906">
        <v>853</v>
      </c>
    </row>
    <row r="907" spans="1:19" x14ac:dyDescent="0.45">
      <c r="A907" t="s">
        <v>416</v>
      </c>
      <c r="B907" t="s">
        <v>333</v>
      </c>
      <c r="C907" t="s">
        <v>148</v>
      </c>
      <c r="D907">
        <v>0</v>
      </c>
      <c r="E907">
        <v>1</v>
      </c>
      <c r="F907">
        <v>0.24464198081895699</v>
      </c>
      <c r="G907">
        <v>1.6711659171612301E-2</v>
      </c>
      <c r="H907" t="s">
        <v>352</v>
      </c>
      <c r="K907" t="s">
        <v>199</v>
      </c>
      <c r="L907" t="s">
        <v>231</v>
      </c>
      <c r="P907">
        <v>8.3900551164302201E-2</v>
      </c>
      <c r="Q907">
        <v>1.29614790535654E-2</v>
      </c>
      <c r="R907">
        <v>995440</v>
      </c>
      <c r="S907">
        <v>853</v>
      </c>
    </row>
    <row r="908" spans="1:19" x14ac:dyDescent="0.45">
      <c r="A908" t="s">
        <v>417</v>
      </c>
      <c r="B908" t="s">
        <v>333</v>
      </c>
      <c r="C908" t="s">
        <v>148</v>
      </c>
      <c r="D908">
        <v>0</v>
      </c>
      <c r="E908">
        <v>0</v>
      </c>
      <c r="F908">
        <v>0.18501405452926001</v>
      </c>
      <c r="G908">
        <v>5.1511184341337104E-3</v>
      </c>
      <c r="H908" t="s">
        <v>355</v>
      </c>
      <c r="K908" t="s">
        <v>202</v>
      </c>
      <c r="L908" t="s">
        <v>231</v>
      </c>
      <c r="P908">
        <v>0.394540631409597</v>
      </c>
      <c r="Q908">
        <v>6.7734225733097697E-3</v>
      </c>
      <c r="R908">
        <v>5361041</v>
      </c>
      <c r="S908">
        <v>7737</v>
      </c>
    </row>
    <row r="909" spans="1:19" x14ac:dyDescent="0.45">
      <c r="A909" t="s">
        <v>417</v>
      </c>
      <c r="B909" t="s">
        <v>333</v>
      </c>
      <c r="C909" t="s">
        <v>148</v>
      </c>
      <c r="D909">
        <v>0</v>
      </c>
      <c r="E909">
        <v>0</v>
      </c>
      <c r="F909">
        <v>0.18501405452926001</v>
      </c>
      <c r="G909">
        <v>5.1511184341337104E-3</v>
      </c>
      <c r="H909" t="s">
        <v>355</v>
      </c>
      <c r="K909" t="s">
        <v>202</v>
      </c>
      <c r="L909" t="s">
        <v>231</v>
      </c>
      <c r="P909">
        <v>0.394540631409597</v>
      </c>
      <c r="Q909">
        <v>6.7734225733097697E-3</v>
      </c>
      <c r="R909">
        <v>5361041</v>
      </c>
      <c r="S909">
        <v>7737</v>
      </c>
    </row>
    <row r="910" spans="1:19" x14ac:dyDescent="0.45">
      <c r="A910" t="s">
        <v>417</v>
      </c>
      <c r="B910" t="s">
        <v>333</v>
      </c>
      <c r="C910" t="s">
        <v>148</v>
      </c>
      <c r="D910">
        <v>0</v>
      </c>
      <c r="E910">
        <v>0</v>
      </c>
      <c r="F910">
        <v>0.18501405452926001</v>
      </c>
      <c r="G910">
        <v>5.1511184341337104E-3</v>
      </c>
      <c r="H910" t="s">
        <v>355</v>
      </c>
      <c r="K910" t="s">
        <v>202</v>
      </c>
      <c r="L910" t="s">
        <v>231</v>
      </c>
      <c r="P910">
        <v>0.394540631409597</v>
      </c>
      <c r="Q910">
        <v>6.7734225733097697E-3</v>
      </c>
      <c r="R910">
        <v>5361041</v>
      </c>
      <c r="S910">
        <v>7737</v>
      </c>
    </row>
    <row r="911" spans="1:19" x14ac:dyDescent="0.45">
      <c r="A911" t="s">
        <v>417</v>
      </c>
      <c r="B911" t="s">
        <v>333</v>
      </c>
      <c r="C911" t="s">
        <v>148</v>
      </c>
      <c r="D911">
        <v>0</v>
      </c>
      <c r="E911">
        <v>0</v>
      </c>
      <c r="F911">
        <v>0.18501405452926001</v>
      </c>
      <c r="G911">
        <v>5.1511184341337104E-3</v>
      </c>
      <c r="H911" t="s">
        <v>355</v>
      </c>
      <c r="K911" t="s">
        <v>202</v>
      </c>
      <c r="L911" t="s">
        <v>231</v>
      </c>
      <c r="P911">
        <v>0.394540631409597</v>
      </c>
      <c r="Q911">
        <v>6.7734225733097697E-3</v>
      </c>
      <c r="R911">
        <v>5361041</v>
      </c>
      <c r="S911">
        <v>7737</v>
      </c>
    </row>
    <row r="912" spans="1:19" x14ac:dyDescent="0.45">
      <c r="A912" t="s">
        <v>418</v>
      </c>
      <c r="B912" t="s">
        <v>333</v>
      </c>
      <c r="C912" t="s">
        <v>148</v>
      </c>
      <c r="D912">
        <v>0</v>
      </c>
      <c r="E912">
        <v>1</v>
      </c>
      <c r="F912">
        <v>0.202950166600883</v>
      </c>
      <c r="G912">
        <v>1.5213707571958199E-2</v>
      </c>
      <c r="H912" t="s">
        <v>355</v>
      </c>
      <c r="K912" t="s">
        <v>202</v>
      </c>
      <c r="L912" t="s">
        <v>231</v>
      </c>
      <c r="P912">
        <v>0.34632392310556498</v>
      </c>
      <c r="Q912">
        <v>1.9184629753330299E-2</v>
      </c>
      <c r="R912">
        <v>1030542</v>
      </c>
      <c r="S912">
        <v>994</v>
      </c>
    </row>
    <row r="913" spans="1:19" x14ac:dyDescent="0.45">
      <c r="A913" t="s">
        <v>418</v>
      </c>
      <c r="B913" t="s">
        <v>333</v>
      </c>
      <c r="C913" t="s">
        <v>148</v>
      </c>
      <c r="D913">
        <v>0</v>
      </c>
      <c r="E913">
        <v>1</v>
      </c>
      <c r="F913">
        <v>0.202950166600883</v>
      </c>
      <c r="G913">
        <v>1.5213707571958199E-2</v>
      </c>
      <c r="H913" t="s">
        <v>355</v>
      </c>
      <c r="K913" t="s">
        <v>202</v>
      </c>
      <c r="L913" t="s">
        <v>231</v>
      </c>
      <c r="P913">
        <v>0.34632392310556498</v>
      </c>
      <c r="Q913">
        <v>1.9184629753330299E-2</v>
      </c>
      <c r="R913">
        <v>1030542</v>
      </c>
      <c r="S913">
        <v>994</v>
      </c>
    </row>
    <row r="914" spans="1:19" x14ac:dyDescent="0.45">
      <c r="A914" t="s">
        <v>418</v>
      </c>
      <c r="B914" t="s">
        <v>333</v>
      </c>
      <c r="C914" t="s">
        <v>148</v>
      </c>
      <c r="D914">
        <v>0</v>
      </c>
      <c r="E914">
        <v>1</v>
      </c>
      <c r="F914">
        <v>0.202950166600883</v>
      </c>
      <c r="G914">
        <v>1.5213707571958199E-2</v>
      </c>
      <c r="H914" t="s">
        <v>355</v>
      </c>
      <c r="K914" t="s">
        <v>202</v>
      </c>
      <c r="L914" t="s">
        <v>231</v>
      </c>
      <c r="P914">
        <v>0.34632392310556498</v>
      </c>
      <c r="Q914">
        <v>1.9184629753330299E-2</v>
      </c>
      <c r="R914">
        <v>1030542</v>
      </c>
      <c r="S914">
        <v>994</v>
      </c>
    </row>
    <row r="915" spans="1:19" x14ac:dyDescent="0.45">
      <c r="A915" t="s">
        <v>418</v>
      </c>
      <c r="B915" t="s">
        <v>333</v>
      </c>
      <c r="C915" t="s">
        <v>148</v>
      </c>
      <c r="D915">
        <v>0</v>
      </c>
      <c r="E915">
        <v>1</v>
      </c>
      <c r="F915">
        <v>0.202950166600883</v>
      </c>
      <c r="G915">
        <v>1.5213707571958199E-2</v>
      </c>
      <c r="H915" t="s">
        <v>355</v>
      </c>
      <c r="K915" t="s">
        <v>202</v>
      </c>
      <c r="L915" t="s">
        <v>231</v>
      </c>
      <c r="P915">
        <v>0.34632392310556498</v>
      </c>
      <c r="Q915">
        <v>1.9184629753330299E-2</v>
      </c>
      <c r="R915">
        <v>1030542</v>
      </c>
      <c r="S915">
        <v>994</v>
      </c>
    </row>
    <row r="916" spans="1:19" x14ac:dyDescent="0.45">
      <c r="A916" t="s">
        <v>419</v>
      </c>
      <c r="B916" t="s">
        <v>333</v>
      </c>
      <c r="C916" t="s">
        <v>148</v>
      </c>
      <c r="D916">
        <v>0</v>
      </c>
      <c r="E916">
        <v>0</v>
      </c>
      <c r="F916">
        <v>0.24397177264964301</v>
      </c>
      <c r="G916">
        <v>5.3991373931139598E-3</v>
      </c>
      <c r="H916" t="s">
        <v>358</v>
      </c>
      <c r="K916" t="s">
        <v>199</v>
      </c>
      <c r="L916" t="s">
        <v>234</v>
      </c>
      <c r="P916">
        <v>0.124678869209859</v>
      </c>
      <c r="Q916">
        <v>4.3023142041136598E-3</v>
      </c>
      <c r="R916">
        <v>5592721</v>
      </c>
      <c r="S916">
        <v>9493</v>
      </c>
    </row>
    <row r="917" spans="1:19" x14ac:dyDescent="0.45">
      <c r="A917" t="s">
        <v>419</v>
      </c>
      <c r="B917" t="s">
        <v>333</v>
      </c>
      <c r="C917" t="s">
        <v>148</v>
      </c>
      <c r="D917">
        <v>0</v>
      </c>
      <c r="E917">
        <v>0</v>
      </c>
      <c r="F917">
        <v>0.24397177264964301</v>
      </c>
      <c r="G917">
        <v>5.3991373931139598E-3</v>
      </c>
      <c r="H917" t="s">
        <v>358</v>
      </c>
      <c r="K917" t="s">
        <v>199</v>
      </c>
      <c r="L917" t="s">
        <v>234</v>
      </c>
      <c r="P917">
        <v>0.124678869209859</v>
      </c>
      <c r="Q917">
        <v>4.3023142041136598E-3</v>
      </c>
      <c r="R917">
        <v>5592721</v>
      </c>
      <c r="S917">
        <v>9493</v>
      </c>
    </row>
    <row r="918" spans="1:19" x14ac:dyDescent="0.45">
      <c r="A918" t="s">
        <v>419</v>
      </c>
      <c r="B918" t="s">
        <v>333</v>
      </c>
      <c r="C918" t="s">
        <v>148</v>
      </c>
      <c r="D918">
        <v>0</v>
      </c>
      <c r="E918">
        <v>0</v>
      </c>
      <c r="F918">
        <v>0.24397177264964301</v>
      </c>
      <c r="G918">
        <v>5.3991373931139598E-3</v>
      </c>
      <c r="H918" t="s">
        <v>358</v>
      </c>
      <c r="K918" t="s">
        <v>199</v>
      </c>
      <c r="L918" t="s">
        <v>234</v>
      </c>
      <c r="P918">
        <v>0.124678869209859</v>
      </c>
      <c r="Q918">
        <v>4.3023142041136598E-3</v>
      </c>
      <c r="R918">
        <v>5592721</v>
      </c>
      <c r="S918">
        <v>9493</v>
      </c>
    </row>
    <row r="919" spans="1:19" x14ac:dyDescent="0.45">
      <c r="A919" t="s">
        <v>419</v>
      </c>
      <c r="B919" t="s">
        <v>333</v>
      </c>
      <c r="C919" t="s">
        <v>148</v>
      </c>
      <c r="D919">
        <v>0</v>
      </c>
      <c r="E919">
        <v>0</v>
      </c>
      <c r="F919">
        <v>0.24397177264964301</v>
      </c>
      <c r="G919">
        <v>5.3991373931139598E-3</v>
      </c>
      <c r="H919" t="s">
        <v>358</v>
      </c>
      <c r="K919" t="s">
        <v>199</v>
      </c>
      <c r="L919" t="s">
        <v>234</v>
      </c>
      <c r="P919">
        <v>0.124678869209859</v>
      </c>
      <c r="Q919">
        <v>4.3023142041136598E-3</v>
      </c>
      <c r="R919">
        <v>5592721</v>
      </c>
      <c r="S919">
        <v>9493</v>
      </c>
    </row>
    <row r="920" spans="1:19" x14ac:dyDescent="0.45">
      <c r="A920" t="s">
        <v>420</v>
      </c>
      <c r="B920" t="s">
        <v>333</v>
      </c>
      <c r="C920" t="s">
        <v>148</v>
      </c>
      <c r="D920">
        <v>0</v>
      </c>
      <c r="E920">
        <v>1</v>
      </c>
      <c r="F920">
        <v>0.27813495072024302</v>
      </c>
      <c r="G920">
        <v>1.9514149990710002E-2</v>
      </c>
      <c r="H920" t="s">
        <v>358</v>
      </c>
      <c r="K920" t="s">
        <v>199</v>
      </c>
      <c r="L920" t="s">
        <v>234</v>
      </c>
      <c r="P920">
        <v>0.13898289118037099</v>
      </c>
      <c r="Q920">
        <v>1.5396969080102799E-2</v>
      </c>
      <c r="R920">
        <v>773244</v>
      </c>
      <c r="S920">
        <v>825</v>
      </c>
    </row>
    <row r="921" spans="1:19" x14ac:dyDescent="0.45">
      <c r="A921" t="s">
        <v>420</v>
      </c>
      <c r="B921" t="s">
        <v>333</v>
      </c>
      <c r="C921" t="s">
        <v>148</v>
      </c>
      <c r="D921">
        <v>0</v>
      </c>
      <c r="E921">
        <v>1</v>
      </c>
      <c r="F921">
        <v>0.27813495072024302</v>
      </c>
      <c r="G921">
        <v>1.9514149990710002E-2</v>
      </c>
      <c r="H921" t="s">
        <v>358</v>
      </c>
      <c r="K921" t="s">
        <v>199</v>
      </c>
      <c r="L921" t="s">
        <v>234</v>
      </c>
      <c r="P921">
        <v>0.13898289118037099</v>
      </c>
      <c r="Q921">
        <v>1.5396969080102799E-2</v>
      </c>
      <c r="R921">
        <v>773244</v>
      </c>
      <c r="S921">
        <v>825</v>
      </c>
    </row>
    <row r="922" spans="1:19" x14ac:dyDescent="0.45">
      <c r="A922" t="s">
        <v>420</v>
      </c>
      <c r="B922" t="s">
        <v>333</v>
      </c>
      <c r="C922" t="s">
        <v>148</v>
      </c>
      <c r="D922">
        <v>0</v>
      </c>
      <c r="E922">
        <v>1</v>
      </c>
      <c r="F922">
        <v>0.27813495072024302</v>
      </c>
      <c r="G922">
        <v>1.9514149990710002E-2</v>
      </c>
      <c r="H922" t="s">
        <v>358</v>
      </c>
      <c r="K922" t="s">
        <v>199</v>
      </c>
      <c r="L922" t="s">
        <v>234</v>
      </c>
      <c r="P922">
        <v>0.13898289118037099</v>
      </c>
      <c r="Q922">
        <v>1.5396969080102799E-2</v>
      </c>
      <c r="R922">
        <v>773244</v>
      </c>
      <c r="S922">
        <v>825</v>
      </c>
    </row>
    <row r="923" spans="1:19" x14ac:dyDescent="0.45">
      <c r="A923" t="s">
        <v>420</v>
      </c>
      <c r="B923" t="s">
        <v>333</v>
      </c>
      <c r="C923" t="s">
        <v>148</v>
      </c>
      <c r="D923">
        <v>0</v>
      </c>
      <c r="E923">
        <v>1</v>
      </c>
      <c r="F923">
        <v>0.27813495072024302</v>
      </c>
      <c r="G923">
        <v>1.9514149990710002E-2</v>
      </c>
      <c r="H923" t="s">
        <v>358</v>
      </c>
      <c r="K923" t="s">
        <v>199</v>
      </c>
      <c r="L923" t="s">
        <v>234</v>
      </c>
      <c r="P923">
        <v>0.13898289118037099</v>
      </c>
      <c r="Q923">
        <v>1.5396969080102799E-2</v>
      </c>
      <c r="R923">
        <v>773244</v>
      </c>
      <c r="S923">
        <v>825</v>
      </c>
    </row>
    <row r="924" spans="1:19" x14ac:dyDescent="0.45">
      <c r="A924" t="s">
        <v>421</v>
      </c>
      <c r="B924" t="s">
        <v>333</v>
      </c>
      <c r="C924" t="s">
        <v>148</v>
      </c>
      <c r="D924">
        <v>0</v>
      </c>
      <c r="E924">
        <v>0</v>
      </c>
      <c r="F924">
        <v>0.19602888704705401</v>
      </c>
      <c r="G924">
        <v>4.9392736604344702E-3</v>
      </c>
      <c r="H924" t="s">
        <v>361</v>
      </c>
      <c r="K924" t="s">
        <v>202</v>
      </c>
      <c r="L924" t="s">
        <v>234</v>
      </c>
      <c r="P924">
        <v>0.43178197784858202</v>
      </c>
      <c r="Q924">
        <v>6.3502581355682E-3</v>
      </c>
      <c r="R924">
        <v>5839624</v>
      </c>
      <c r="S924">
        <v>10829</v>
      </c>
    </row>
    <row r="925" spans="1:19" x14ac:dyDescent="0.45">
      <c r="A925" t="s">
        <v>421</v>
      </c>
      <c r="B925" t="s">
        <v>333</v>
      </c>
      <c r="C925" t="s">
        <v>148</v>
      </c>
      <c r="D925">
        <v>0</v>
      </c>
      <c r="E925">
        <v>0</v>
      </c>
      <c r="F925">
        <v>0.19602888704705401</v>
      </c>
      <c r="G925">
        <v>4.9392736604344702E-3</v>
      </c>
      <c r="H925" t="s">
        <v>361</v>
      </c>
      <c r="K925" t="s">
        <v>202</v>
      </c>
      <c r="L925" t="s">
        <v>234</v>
      </c>
      <c r="P925">
        <v>0.43178197784858202</v>
      </c>
      <c r="Q925">
        <v>6.3502581355682E-3</v>
      </c>
      <c r="R925">
        <v>5839624</v>
      </c>
      <c r="S925">
        <v>10829</v>
      </c>
    </row>
    <row r="926" spans="1:19" x14ac:dyDescent="0.45">
      <c r="A926" t="s">
        <v>421</v>
      </c>
      <c r="B926" t="s">
        <v>333</v>
      </c>
      <c r="C926" t="s">
        <v>148</v>
      </c>
      <c r="D926">
        <v>0</v>
      </c>
      <c r="E926">
        <v>0</v>
      </c>
      <c r="F926">
        <v>0.19602888704705401</v>
      </c>
      <c r="G926">
        <v>4.9392736604344702E-3</v>
      </c>
      <c r="H926" t="s">
        <v>361</v>
      </c>
      <c r="K926" t="s">
        <v>202</v>
      </c>
      <c r="L926" t="s">
        <v>234</v>
      </c>
      <c r="P926">
        <v>0.43178197784858202</v>
      </c>
      <c r="Q926">
        <v>6.3502581355682E-3</v>
      </c>
      <c r="R926">
        <v>5839624</v>
      </c>
      <c r="S926">
        <v>10829</v>
      </c>
    </row>
    <row r="927" spans="1:19" x14ac:dyDescent="0.45">
      <c r="A927" t="s">
        <v>421</v>
      </c>
      <c r="B927" t="s">
        <v>333</v>
      </c>
      <c r="C927" t="s">
        <v>148</v>
      </c>
      <c r="D927">
        <v>0</v>
      </c>
      <c r="E927">
        <v>0</v>
      </c>
      <c r="F927">
        <v>0.19602888704705401</v>
      </c>
      <c r="G927">
        <v>4.9392736604344702E-3</v>
      </c>
      <c r="H927" t="s">
        <v>361</v>
      </c>
      <c r="K927" t="s">
        <v>202</v>
      </c>
      <c r="L927" t="s">
        <v>234</v>
      </c>
      <c r="P927">
        <v>0.43178197784858202</v>
      </c>
      <c r="Q927">
        <v>6.3502581355682E-3</v>
      </c>
      <c r="R927">
        <v>5839624</v>
      </c>
      <c r="S927">
        <v>10829</v>
      </c>
    </row>
    <row r="928" spans="1:19" x14ac:dyDescent="0.45">
      <c r="A928" t="s">
        <v>422</v>
      </c>
      <c r="B928" t="s">
        <v>333</v>
      </c>
      <c r="C928" t="s">
        <v>148</v>
      </c>
      <c r="D928">
        <v>0</v>
      </c>
      <c r="E928">
        <v>1</v>
      </c>
      <c r="F928">
        <v>0.20791935483870999</v>
      </c>
      <c r="G928">
        <v>1.6945762434272399E-2</v>
      </c>
      <c r="H928" t="s">
        <v>361</v>
      </c>
      <c r="K928" t="s">
        <v>202</v>
      </c>
      <c r="L928" t="s">
        <v>234</v>
      </c>
      <c r="P928">
        <v>0.357461846959237</v>
      </c>
      <c r="Q928">
        <v>2.1831236819044201E-2</v>
      </c>
      <c r="R928">
        <v>789157</v>
      </c>
      <c r="S928">
        <v>908</v>
      </c>
    </row>
    <row r="929" spans="1:19" x14ac:dyDescent="0.45">
      <c r="A929" t="s">
        <v>422</v>
      </c>
      <c r="B929" t="s">
        <v>333</v>
      </c>
      <c r="C929" t="s">
        <v>148</v>
      </c>
      <c r="D929">
        <v>0</v>
      </c>
      <c r="E929">
        <v>1</v>
      </c>
      <c r="F929">
        <v>0.20791935483870999</v>
      </c>
      <c r="G929">
        <v>1.6945762434272399E-2</v>
      </c>
      <c r="H929" t="s">
        <v>361</v>
      </c>
      <c r="K929" t="s">
        <v>202</v>
      </c>
      <c r="L929" t="s">
        <v>234</v>
      </c>
      <c r="P929">
        <v>0.357461846959237</v>
      </c>
      <c r="Q929">
        <v>2.1831236819044201E-2</v>
      </c>
      <c r="R929">
        <v>789157</v>
      </c>
      <c r="S929">
        <v>908</v>
      </c>
    </row>
    <row r="930" spans="1:19" x14ac:dyDescent="0.45">
      <c r="A930" t="s">
        <v>422</v>
      </c>
      <c r="B930" t="s">
        <v>333</v>
      </c>
      <c r="C930" t="s">
        <v>148</v>
      </c>
      <c r="D930">
        <v>0</v>
      </c>
      <c r="E930">
        <v>1</v>
      </c>
      <c r="F930">
        <v>0.20791935483870999</v>
      </c>
      <c r="G930">
        <v>1.6945762434272399E-2</v>
      </c>
      <c r="H930" t="s">
        <v>361</v>
      </c>
      <c r="K930" t="s">
        <v>202</v>
      </c>
      <c r="L930" t="s">
        <v>234</v>
      </c>
      <c r="P930">
        <v>0.357461846959237</v>
      </c>
      <c r="Q930">
        <v>2.1831236819044201E-2</v>
      </c>
      <c r="R930">
        <v>789157</v>
      </c>
      <c r="S930">
        <v>908</v>
      </c>
    </row>
    <row r="931" spans="1:19" x14ac:dyDescent="0.45">
      <c r="A931" t="s">
        <v>422</v>
      </c>
      <c r="B931" t="s">
        <v>333</v>
      </c>
      <c r="C931" t="s">
        <v>148</v>
      </c>
      <c r="D931">
        <v>0</v>
      </c>
      <c r="E931">
        <v>1</v>
      </c>
      <c r="F931">
        <v>0.20791935483870999</v>
      </c>
      <c r="G931">
        <v>1.6945762434272399E-2</v>
      </c>
      <c r="H931" t="s">
        <v>361</v>
      </c>
      <c r="K931" t="s">
        <v>202</v>
      </c>
      <c r="L931" t="s">
        <v>234</v>
      </c>
      <c r="P931">
        <v>0.357461846959237</v>
      </c>
      <c r="Q931">
        <v>2.1831236819044201E-2</v>
      </c>
      <c r="R931">
        <v>789157</v>
      </c>
      <c r="S931">
        <v>908</v>
      </c>
    </row>
    <row r="932" spans="1:19" x14ac:dyDescent="0.45">
      <c r="A932" t="s">
        <v>423</v>
      </c>
      <c r="B932" t="s">
        <v>333</v>
      </c>
      <c r="C932" t="s">
        <v>151</v>
      </c>
      <c r="D932">
        <v>0</v>
      </c>
      <c r="E932">
        <v>0</v>
      </c>
      <c r="F932">
        <v>2.4470627008321699E-2</v>
      </c>
      <c r="G932">
        <v>1.13391435817842E-2</v>
      </c>
      <c r="H932" t="s">
        <v>334</v>
      </c>
      <c r="K932" t="s">
        <v>199</v>
      </c>
      <c r="L932" t="s">
        <v>222</v>
      </c>
      <c r="P932">
        <v>0.82021231092273605</v>
      </c>
      <c r="Q932">
        <v>3.0816549256151099E-2</v>
      </c>
      <c r="R932">
        <v>646874</v>
      </c>
      <c r="S932">
        <v>806</v>
      </c>
    </row>
    <row r="933" spans="1:19" x14ac:dyDescent="0.45">
      <c r="A933" t="s">
        <v>423</v>
      </c>
      <c r="B933" t="s">
        <v>333</v>
      </c>
      <c r="C933" t="s">
        <v>151</v>
      </c>
      <c r="D933">
        <v>0</v>
      </c>
      <c r="E933">
        <v>0</v>
      </c>
      <c r="F933">
        <v>2.4470627008321699E-2</v>
      </c>
      <c r="G933">
        <v>1.13391435817842E-2</v>
      </c>
      <c r="H933" t="s">
        <v>334</v>
      </c>
      <c r="K933" t="s">
        <v>199</v>
      </c>
      <c r="L933" t="s">
        <v>222</v>
      </c>
      <c r="P933">
        <v>0.82021231092273605</v>
      </c>
      <c r="Q933">
        <v>3.0816549256151099E-2</v>
      </c>
      <c r="R933">
        <v>646874</v>
      </c>
      <c r="S933">
        <v>806</v>
      </c>
    </row>
    <row r="934" spans="1:19" x14ac:dyDescent="0.45">
      <c r="A934" t="s">
        <v>423</v>
      </c>
      <c r="B934" t="s">
        <v>333</v>
      </c>
      <c r="C934" t="s">
        <v>151</v>
      </c>
      <c r="D934">
        <v>0</v>
      </c>
      <c r="E934">
        <v>0</v>
      </c>
      <c r="F934">
        <v>2.4470627008321699E-2</v>
      </c>
      <c r="G934">
        <v>1.13391435817842E-2</v>
      </c>
      <c r="H934" t="s">
        <v>334</v>
      </c>
      <c r="K934" t="s">
        <v>199</v>
      </c>
      <c r="L934" t="s">
        <v>222</v>
      </c>
      <c r="P934">
        <v>0.82021231092273605</v>
      </c>
      <c r="Q934">
        <v>3.0816549256151099E-2</v>
      </c>
      <c r="R934">
        <v>646874</v>
      </c>
      <c r="S934">
        <v>806</v>
      </c>
    </row>
    <row r="935" spans="1:19" x14ac:dyDescent="0.45">
      <c r="A935" t="s">
        <v>423</v>
      </c>
      <c r="B935" t="s">
        <v>333</v>
      </c>
      <c r="C935" t="s">
        <v>151</v>
      </c>
      <c r="D935">
        <v>0</v>
      </c>
      <c r="E935">
        <v>0</v>
      </c>
      <c r="F935">
        <v>2.4470627008321699E-2</v>
      </c>
      <c r="G935">
        <v>1.13391435817842E-2</v>
      </c>
      <c r="H935" t="s">
        <v>334</v>
      </c>
      <c r="K935" t="s">
        <v>199</v>
      </c>
      <c r="L935" t="s">
        <v>222</v>
      </c>
      <c r="P935">
        <v>0.82021231092273605</v>
      </c>
      <c r="Q935">
        <v>3.0816549256151099E-2</v>
      </c>
      <c r="R935">
        <v>646874</v>
      </c>
      <c r="S935">
        <v>806</v>
      </c>
    </row>
    <row r="936" spans="1:19" x14ac:dyDescent="0.45">
      <c r="A936" t="s">
        <v>424</v>
      </c>
      <c r="B936" t="s">
        <v>333</v>
      </c>
      <c r="C936" t="s">
        <v>151</v>
      </c>
      <c r="D936">
        <v>0</v>
      </c>
      <c r="E936">
        <v>1</v>
      </c>
      <c r="F936">
        <v>0</v>
      </c>
      <c r="G936">
        <v>0</v>
      </c>
      <c r="H936" t="s">
        <v>334</v>
      </c>
      <c r="K936" t="s">
        <v>199</v>
      </c>
      <c r="L936" t="s">
        <v>222</v>
      </c>
      <c r="P936">
        <v>0.84385123752753699</v>
      </c>
      <c r="Q936">
        <v>0.14144018923048199</v>
      </c>
      <c r="R936">
        <v>102650</v>
      </c>
      <c r="S936">
        <v>84</v>
      </c>
    </row>
    <row r="937" spans="1:19" x14ac:dyDescent="0.45">
      <c r="A937" t="s">
        <v>424</v>
      </c>
      <c r="B937" t="s">
        <v>333</v>
      </c>
      <c r="C937" t="s">
        <v>151</v>
      </c>
      <c r="D937">
        <v>0</v>
      </c>
      <c r="E937">
        <v>1</v>
      </c>
      <c r="F937">
        <v>0</v>
      </c>
      <c r="G937">
        <v>0</v>
      </c>
      <c r="H937" t="s">
        <v>334</v>
      </c>
      <c r="K937" t="s">
        <v>199</v>
      </c>
      <c r="L937" t="s">
        <v>222</v>
      </c>
      <c r="P937">
        <v>0.84385123752753699</v>
      </c>
      <c r="Q937">
        <v>0.14144018923048199</v>
      </c>
      <c r="R937">
        <v>102650</v>
      </c>
      <c r="S937">
        <v>84</v>
      </c>
    </row>
    <row r="938" spans="1:19" x14ac:dyDescent="0.45">
      <c r="A938" t="s">
        <v>424</v>
      </c>
      <c r="B938" t="s">
        <v>333</v>
      </c>
      <c r="C938" t="s">
        <v>151</v>
      </c>
      <c r="D938">
        <v>0</v>
      </c>
      <c r="E938">
        <v>1</v>
      </c>
      <c r="F938">
        <v>0</v>
      </c>
      <c r="G938">
        <v>0</v>
      </c>
      <c r="H938" t="s">
        <v>334</v>
      </c>
      <c r="K938" t="s">
        <v>199</v>
      </c>
      <c r="L938" t="s">
        <v>222</v>
      </c>
      <c r="P938">
        <v>0.84385123752753699</v>
      </c>
      <c r="Q938">
        <v>0.14144018923048199</v>
      </c>
      <c r="R938">
        <v>102650</v>
      </c>
      <c r="S938">
        <v>84</v>
      </c>
    </row>
    <row r="939" spans="1:19" x14ac:dyDescent="0.45">
      <c r="A939" t="s">
        <v>424</v>
      </c>
      <c r="B939" t="s">
        <v>333</v>
      </c>
      <c r="C939" t="s">
        <v>151</v>
      </c>
      <c r="D939">
        <v>0</v>
      </c>
      <c r="E939">
        <v>1</v>
      </c>
      <c r="F939">
        <v>0</v>
      </c>
      <c r="G939">
        <v>0</v>
      </c>
      <c r="H939" t="s">
        <v>334</v>
      </c>
      <c r="K939" t="s">
        <v>199</v>
      </c>
      <c r="L939" t="s">
        <v>222</v>
      </c>
      <c r="P939">
        <v>0.84385123752753699</v>
      </c>
      <c r="Q939">
        <v>0.14144018923048199</v>
      </c>
      <c r="R939">
        <v>102650</v>
      </c>
      <c r="S939">
        <v>84</v>
      </c>
    </row>
    <row r="940" spans="1:19" x14ac:dyDescent="0.45">
      <c r="A940" t="s">
        <v>425</v>
      </c>
      <c r="B940" t="s">
        <v>333</v>
      </c>
      <c r="C940" t="s">
        <v>151</v>
      </c>
      <c r="D940">
        <v>0</v>
      </c>
      <c r="E940">
        <v>0</v>
      </c>
      <c r="F940">
        <v>3.9528885498749201E-2</v>
      </c>
      <c r="G940">
        <v>1.48717039048386E-2</v>
      </c>
      <c r="H940" t="s">
        <v>337</v>
      </c>
      <c r="K940" t="s">
        <v>202</v>
      </c>
      <c r="L940" t="s">
        <v>222</v>
      </c>
      <c r="P940">
        <v>0.90211246856649496</v>
      </c>
      <c r="Q940">
        <v>2.65984244698209E-2</v>
      </c>
      <c r="R940">
        <v>586562</v>
      </c>
      <c r="S940">
        <v>710</v>
      </c>
    </row>
    <row r="941" spans="1:19" x14ac:dyDescent="0.45">
      <c r="A941" t="s">
        <v>425</v>
      </c>
      <c r="B941" t="s">
        <v>333</v>
      </c>
      <c r="C941" t="s">
        <v>151</v>
      </c>
      <c r="D941">
        <v>0</v>
      </c>
      <c r="E941">
        <v>0</v>
      </c>
      <c r="F941">
        <v>3.9528885498749201E-2</v>
      </c>
      <c r="G941">
        <v>1.48717039048386E-2</v>
      </c>
      <c r="H941" t="s">
        <v>337</v>
      </c>
      <c r="K941" t="s">
        <v>202</v>
      </c>
      <c r="L941" t="s">
        <v>222</v>
      </c>
      <c r="P941">
        <v>0.90211246856649496</v>
      </c>
      <c r="Q941">
        <v>2.65984244698209E-2</v>
      </c>
      <c r="R941">
        <v>586562</v>
      </c>
      <c r="S941">
        <v>710</v>
      </c>
    </row>
    <row r="942" spans="1:19" x14ac:dyDescent="0.45">
      <c r="A942" t="s">
        <v>425</v>
      </c>
      <c r="B942" t="s">
        <v>333</v>
      </c>
      <c r="C942" t="s">
        <v>151</v>
      </c>
      <c r="D942">
        <v>0</v>
      </c>
      <c r="E942">
        <v>0</v>
      </c>
      <c r="F942">
        <v>3.9528885498749201E-2</v>
      </c>
      <c r="G942">
        <v>1.48717039048386E-2</v>
      </c>
      <c r="H942" t="s">
        <v>337</v>
      </c>
      <c r="K942" t="s">
        <v>202</v>
      </c>
      <c r="L942" t="s">
        <v>222</v>
      </c>
      <c r="P942">
        <v>0.90211246856649496</v>
      </c>
      <c r="Q942">
        <v>2.65984244698209E-2</v>
      </c>
      <c r="R942">
        <v>586562</v>
      </c>
      <c r="S942">
        <v>710</v>
      </c>
    </row>
    <row r="943" spans="1:19" x14ac:dyDescent="0.45">
      <c r="A943" t="s">
        <v>425</v>
      </c>
      <c r="B943" t="s">
        <v>333</v>
      </c>
      <c r="C943" t="s">
        <v>151</v>
      </c>
      <c r="D943">
        <v>0</v>
      </c>
      <c r="E943">
        <v>0</v>
      </c>
      <c r="F943">
        <v>3.9528885498749201E-2</v>
      </c>
      <c r="G943">
        <v>1.48717039048386E-2</v>
      </c>
      <c r="H943" t="s">
        <v>337</v>
      </c>
      <c r="K943" t="s">
        <v>202</v>
      </c>
      <c r="L943" t="s">
        <v>222</v>
      </c>
      <c r="P943">
        <v>0.90211246856649496</v>
      </c>
      <c r="Q943">
        <v>2.65984244698209E-2</v>
      </c>
      <c r="R943">
        <v>586562</v>
      </c>
      <c r="S943">
        <v>710</v>
      </c>
    </row>
    <row r="944" spans="1:19" x14ac:dyDescent="0.45">
      <c r="A944" t="s">
        <v>426</v>
      </c>
      <c r="B944" t="s">
        <v>333</v>
      </c>
      <c r="C944" t="s">
        <v>151</v>
      </c>
      <c r="D944">
        <v>0</v>
      </c>
      <c r="E944">
        <v>1</v>
      </c>
      <c r="F944">
        <v>9.4698876027512202E-2</v>
      </c>
      <c r="G944">
        <v>9.0729567129003805E-2</v>
      </c>
      <c r="H944" t="s">
        <v>337</v>
      </c>
      <c r="K944" t="s">
        <v>202</v>
      </c>
      <c r="L944" t="s">
        <v>222</v>
      </c>
      <c r="P944">
        <v>0.90575211309746395</v>
      </c>
      <c r="Q944">
        <v>9.0975533797764102E-2</v>
      </c>
      <c r="R944">
        <v>128972</v>
      </c>
      <c r="S944">
        <v>93</v>
      </c>
    </row>
    <row r="945" spans="1:19" x14ac:dyDescent="0.45">
      <c r="A945" t="s">
        <v>426</v>
      </c>
      <c r="B945" t="s">
        <v>333</v>
      </c>
      <c r="C945" t="s">
        <v>151</v>
      </c>
      <c r="D945">
        <v>0</v>
      </c>
      <c r="E945">
        <v>1</v>
      </c>
      <c r="F945">
        <v>9.4698876027512202E-2</v>
      </c>
      <c r="G945">
        <v>9.0729567129003805E-2</v>
      </c>
      <c r="H945" t="s">
        <v>337</v>
      </c>
      <c r="K945" t="s">
        <v>202</v>
      </c>
      <c r="L945" t="s">
        <v>222</v>
      </c>
      <c r="P945">
        <v>0.90575211309746395</v>
      </c>
      <c r="Q945">
        <v>9.0975533797764102E-2</v>
      </c>
      <c r="R945">
        <v>128972</v>
      </c>
      <c r="S945">
        <v>93</v>
      </c>
    </row>
    <row r="946" spans="1:19" x14ac:dyDescent="0.45">
      <c r="A946" t="s">
        <v>426</v>
      </c>
      <c r="B946" t="s">
        <v>333</v>
      </c>
      <c r="C946" t="s">
        <v>151</v>
      </c>
      <c r="D946">
        <v>0</v>
      </c>
      <c r="E946">
        <v>1</v>
      </c>
      <c r="F946">
        <v>9.4698876027512202E-2</v>
      </c>
      <c r="G946">
        <v>9.0729567129003805E-2</v>
      </c>
      <c r="H946" t="s">
        <v>337</v>
      </c>
      <c r="K946" t="s">
        <v>202</v>
      </c>
      <c r="L946" t="s">
        <v>222</v>
      </c>
      <c r="P946">
        <v>0.90575211309746395</v>
      </c>
      <c r="Q946">
        <v>9.0975533797764102E-2</v>
      </c>
      <c r="R946">
        <v>128972</v>
      </c>
      <c r="S946">
        <v>93</v>
      </c>
    </row>
    <row r="947" spans="1:19" x14ac:dyDescent="0.45">
      <c r="A947" t="s">
        <v>426</v>
      </c>
      <c r="B947" t="s">
        <v>333</v>
      </c>
      <c r="C947" t="s">
        <v>151</v>
      </c>
      <c r="D947">
        <v>0</v>
      </c>
      <c r="E947">
        <v>1</v>
      </c>
      <c r="F947">
        <v>9.4698876027512202E-2</v>
      </c>
      <c r="G947">
        <v>9.0729567129003805E-2</v>
      </c>
      <c r="H947" t="s">
        <v>337</v>
      </c>
      <c r="K947" t="s">
        <v>202</v>
      </c>
      <c r="L947" t="s">
        <v>222</v>
      </c>
      <c r="P947">
        <v>0.90575211309746395</v>
      </c>
      <c r="Q947">
        <v>9.0975533797764102E-2</v>
      </c>
      <c r="R947">
        <v>128972</v>
      </c>
      <c r="S947">
        <v>93</v>
      </c>
    </row>
    <row r="948" spans="1:19" x14ac:dyDescent="0.45">
      <c r="A948" t="s">
        <v>427</v>
      </c>
      <c r="B948" t="s">
        <v>333</v>
      </c>
      <c r="C948" t="s">
        <v>151</v>
      </c>
      <c r="D948">
        <v>0</v>
      </c>
      <c r="E948">
        <v>0</v>
      </c>
      <c r="F948">
        <v>0.14282784517619901</v>
      </c>
      <c r="G948">
        <v>1.3054263676915E-2</v>
      </c>
      <c r="H948" t="s">
        <v>340</v>
      </c>
      <c r="K948" t="s">
        <v>199</v>
      </c>
      <c r="L948" t="s">
        <v>225</v>
      </c>
      <c r="P948">
        <v>0.27876543472689702</v>
      </c>
      <c r="Q948">
        <v>1.5441309185025001E-2</v>
      </c>
      <c r="R948">
        <v>2293652</v>
      </c>
      <c r="S948">
        <v>2071</v>
      </c>
    </row>
    <row r="949" spans="1:19" x14ac:dyDescent="0.45">
      <c r="A949" t="s">
        <v>427</v>
      </c>
      <c r="B949" t="s">
        <v>333</v>
      </c>
      <c r="C949" t="s">
        <v>151</v>
      </c>
      <c r="D949">
        <v>0</v>
      </c>
      <c r="E949">
        <v>0</v>
      </c>
      <c r="F949">
        <v>0.14282784517619901</v>
      </c>
      <c r="G949">
        <v>1.3054263676915E-2</v>
      </c>
      <c r="H949" t="s">
        <v>340</v>
      </c>
      <c r="K949" t="s">
        <v>199</v>
      </c>
      <c r="L949" t="s">
        <v>225</v>
      </c>
      <c r="P949">
        <v>0.27876543472689702</v>
      </c>
      <c r="Q949">
        <v>1.5441309185025001E-2</v>
      </c>
      <c r="R949">
        <v>2293652</v>
      </c>
      <c r="S949">
        <v>2071</v>
      </c>
    </row>
    <row r="950" spans="1:19" x14ac:dyDescent="0.45">
      <c r="A950" t="s">
        <v>427</v>
      </c>
      <c r="B950" t="s">
        <v>333</v>
      </c>
      <c r="C950" t="s">
        <v>151</v>
      </c>
      <c r="D950">
        <v>0</v>
      </c>
      <c r="E950">
        <v>0</v>
      </c>
      <c r="F950">
        <v>0.14282784517619901</v>
      </c>
      <c r="G950">
        <v>1.3054263676915E-2</v>
      </c>
      <c r="H950" t="s">
        <v>340</v>
      </c>
      <c r="K950" t="s">
        <v>199</v>
      </c>
      <c r="L950" t="s">
        <v>225</v>
      </c>
      <c r="P950">
        <v>0.27876543472689702</v>
      </c>
      <c r="Q950">
        <v>1.5441309185025001E-2</v>
      </c>
      <c r="R950">
        <v>2293652</v>
      </c>
      <c r="S950">
        <v>2071</v>
      </c>
    </row>
    <row r="951" spans="1:19" x14ac:dyDescent="0.45">
      <c r="A951" t="s">
        <v>427</v>
      </c>
      <c r="B951" t="s">
        <v>333</v>
      </c>
      <c r="C951" t="s">
        <v>151</v>
      </c>
      <c r="D951">
        <v>0</v>
      </c>
      <c r="E951">
        <v>0</v>
      </c>
      <c r="F951">
        <v>0.14282784517619901</v>
      </c>
      <c r="G951">
        <v>1.3054263676915E-2</v>
      </c>
      <c r="H951" t="s">
        <v>340</v>
      </c>
      <c r="K951" t="s">
        <v>199</v>
      </c>
      <c r="L951" t="s">
        <v>225</v>
      </c>
      <c r="P951">
        <v>0.27876543472689702</v>
      </c>
      <c r="Q951">
        <v>1.5441309185025001E-2</v>
      </c>
      <c r="R951">
        <v>2293652</v>
      </c>
      <c r="S951">
        <v>2071</v>
      </c>
    </row>
    <row r="952" spans="1:19" x14ac:dyDescent="0.45">
      <c r="A952" t="s">
        <v>428</v>
      </c>
      <c r="B952" t="s">
        <v>333</v>
      </c>
      <c r="C952" t="s">
        <v>151</v>
      </c>
      <c r="D952">
        <v>0</v>
      </c>
      <c r="E952">
        <v>1</v>
      </c>
      <c r="F952">
        <v>0.233560655084872</v>
      </c>
      <c r="G952">
        <v>4.4981456582214599E-2</v>
      </c>
      <c r="H952" t="s">
        <v>340</v>
      </c>
      <c r="K952" t="s">
        <v>199</v>
      </c>
      <c r="L952" t="s">
        <v>225</v>
      </c>
      <c r="P952">
        <v>0.24171415461123999</v>
      </c>
      <c r="Q952">
        <v>4.8454143980983702E-2</v>
      </c>
      <c r="R952">
        <v>440472</v>
      </c>
      <c r="S952">
        <v>253</v>
      </c>
    </row>
    <row r="953" spans="1:19" x14ac:dyDescent="0.45">
      <c r="A953" t="s">
        <v>428</v>
      </c>
      <c r="B953" t="s">
        <v>333</v>
      </c>
      <c r="C953" t="s">
        <v>151</v>
      </c>
      <c r="D953">
        <v>0</v>
      </c>
      <c r="E953">
        <v>1</v>
      </c>
      <c r="F953">
        <v>0.233560655084872</v>
      </c>
      <c r="G953">
        <v>4.4981456582214599E-2</v>
      </c>
      <c r="H953" t="s">
        <v>340</v>
      </c>
      <c r="K953" t="s">
        <v>199</v>
      </c>
      <c r="L953" t="s">
        <v>225</v>
      </c>
      <c r="P953">
        <v>0.24171415461123999</v>
      </c>
      <c r="Q953">
        <v>4.8454143980983702E-2</v>
      </c>
      <c r="R953">
        <v>440472</v>
      </c>
      <c r="S953">
        <v>253</v>
      </c>
    </row>
    <row r="954" spans="1:19" x14ac:dyDescent="0.45">
      <c r="A954" t="s">
        <v>428</v>
      </c>
      <c r="B954" t="s">
        <v>333</v>
      </c>
      <c r="C954" t="s">
        <v>151</v>
      </c>
      <c r="D954">
        <v>0</v>
      </c>
      <c r="E954">
        <v>1</v>
      </c>
      <c r="F954">
        <v>0.233560655084872</v>
      </c>
      <c r="G954">
        <v>4.4981456582214599E-2</v>
      </c>
      <c r="H954" t="s">
        <v>340</v>
      </c>
      <c r="K954" t="s">
        <v>199</v>
      </c>
      <c r="L954" t="s">
        <v>225</v>
      </c>
      <c r="P954">
        <v>0.24171415461123999</v>
      </c>
      <c r="Q954">
        <v>4.8454143980983702E-2</v>
      </c>
      <c r="R954">
        <v>440472</v>
      </c>
      <c r="S954">
        <v>253</v>
      </c>
    </row>
    <row r="955" spans="1:19" x14ac:dyDescent="0.45">
      <c r="A955" t="s">
        <v>428</v>
      </c>
      <c r="B955" t="s">
        <v>333</v>
      </c>
      <c r="C955" t="s">
        <v>151</v>
      </c>
      <c r="D955">
        <v>0</v>
      </c>
      <c r="E955">
        <v>1</v>
      </c>
      <c r="F955">
        <v>0.233560655084872</v>
      </c>
      <c r="G955">
        <v>4.4981456582214599E-2</v>
      </c>
      <c r="H955" t="s">
        <v>340</v>
      </c>
      <c r="K955" t="s">
        <v>199</v>
      </c>
      <c r="L955" t="s">
        <v>225</v>
      </c>
      <c r="P955">
        <v>0.24171415461123999</v>
      </c>
      <c r="Q955">
        <v>4.8454143980983702E-2</v>
      </c>
      <c r="R955">
        <v>440472</v>
      </c>
      <c r="S955">
        <v>253</v>
      </c>
    </row>
    <row r="956" spans="1:19" x14ac:dyDescent="0.45">
      <c r="A956" t="s">
        <v>429</v>
      </c>
      <c r="B956" t="s">
        <v>333</v>
      </c>
      <c r="C956" t="s">
        <v>151</v>
      </c>
      <c r="D956">
        <v>0</v>
      </c>
      <c r="E956">
        <v>0</v>
      </c>
      <c r="F956">
        <v>0.13405673913317201</v>
      </c>
      <c r="G956">
        <v>1.10886370153648E-2</v>
      </c>
      <c r="H956" t="s">
        <v>343</v>
      </c>
      <c r="K956" t="s">
        <v>202</v>
      </c>
      <c r="L956" t="s">
        <v>225</v>
      </c>
      <c r="P956">
        <v>0.383756651171418</v>
      </c>
      <c r="Q956">
        <v>1.65784162289862E-2</v>
      </c>
      <c r="R956">
        <v>2218235</v>
      </c>
      <c r="S956">
        <v>1999</v>
      </c>
    </row>
    <row r="957" spans="1:19" x14ac:dyDescent="0.45">
      <c r="A957" t="s">
        <v>429</v>
      </c>
      <c r="B957" t="s">
        <v>333</v>
      </c>
      <c r="C957" t="s">
        <v>151</v>
      </c>
      <c r="D957">
        <v>0</v>
      </c>
      <c r="E957">
        <v>0</v>
      </c>
      <c r="F957">
        <v>0.13405673913317201</v>
      </c>
      <c r="G957">
        <v>1.10886370153648E-2</v>
      </c>
      <c r="H957" t="s">
        <v>343</v>
      </c>
      <c r="K957" t="s">
        <v>202</v>
      </c>
      <c r="L957" t="s">
        <v>225</v>
      </c>
      <c r="P957">
        <v>0.383756651171418</v>
      </c>
      <c r="Q957">
        <v>1.65784162289862E-2</v>
      </c>
      <c r="R957">
        <v>2218235</v>
      </c>
      <c r="S957">
        <v>1999</v>
      </c>
    </row>
    <row r="958" spans="1:19" x14ac:dyDescent="0.45">
      <c r="A958" t="s">
        <v>429</v>
      </c>
      <c r="B958" t="s">
        <v>333</v>
      </c>
      <c r="C958" t="s">
        <v>151</v>
      </c>
      <c r="D958">
        <v>0</v>
      </c>
      <c r="E958">
        <v>0</v>
      </c>
      <c r="F958">
        <v>0.13405673913317201</v>
      </c>
      <c r="G958">
        <v>1.10886370153648E-2</v>
      </c>
      <c r="H958" t="s">
        <v>343</v>
      </c>
      <c r="K958" t="s">
        <v>202</v>
      </c>
      <c r="L958" t="s">
        <v>225</v>
      </c>
      <c r="P958">
        <v>0.383756651171418</v>
      </c>
      <c r="Q958">
        <v>1.65784162289862E-2</v>
      </c>
      <c r="R958">
        <v>2218235</v>
      </c>
      <c r="S958">
        <v>1999</v>
      </c>
    </row>
    <row r="959" spans="1:19" x14ac:dyDescent="0.45">
      <c r="A959" t="s">
        <v>429</v>
      </c>
      <c r="B959" t="s">
        <v>333</v>
      </c>
      <c r="C959" t="s">
        <v>151</v>
      </c>
      <c r="D959">
        <v>0</v>
      </c>
      <c r="E959">
        <v>0</v>
      </c>
      <c r="F959">
        <v>0.13405673913317201</v>
      </c>
      <c r="G959">
        <v>1.10886370153648E-2</v>
      </c>
      <c r="H959" t="s">
        <v>343</v>
      </c>
      <c r="K959" t="s">
        <v>202</v>
      </c>
      <c r="L959" t="s">
        <v>225</v>
      </c>
      <c r="P959">
        <v>0.383756651171418</v>
      </c>
      <c r="Q959">
        <v>1.65784162289862E-2</v>
      </c>
      <c r="R959">
        <v>2218235</v>
      </c>
      <c r="S959">
        <v>1999</v>
      </c>
    </row>
    <row r="960" spans="1:19" x14ac:dyDescent="0.45">
      <c r="A960" t="s">
        <v>430</v>
      </c>
      <c r="B960" t="s">
        <v>333</v>
      </c>
      <c r="C960" t="s">
        <v>151</v>
      </c>
      <c r="D960">
        <v>0</v>
      </c>
      <c r="E960">
        <v>1</v>
      </c>
      <c r="F960">
        <v>0.23124590120053001</v>
      </c>
      <c r="G960">
        <v>4.1743470460109802E-2</v>
      </c>
      <c r="H960" t="s">
        <v>343</v>
      </c>
      <c r="K960" t="s">
        <v>202</v>
      </c>
      <c r="L960" t="s">
        <v>225</v>
      </c>
      <c r="P960">
        <v>0.422168832459417</v>
      </c>
      <c r="Q960">
        <v>5.8432671569318001E-2</v>
      </c>
      <c r="R960">
        <v>403286</v>
      </c>
      <c r="S960">
        <v>227</v>
      </c>
    </row>
    <row r="961" spans="1:19" x14ac:dyDescent="0.45">
      <c r="A961" t="s">
        <v>430</v>
      </c>
      <c r="B961" t="s">
        <v>333</v>
      </c>
      <c r="C961" t="s">
        <v>151</v>
      </c>
      <c r="D961">
        <v>0</v>
      </c>
      <c r="E961">
        <v>1</v>
      </c>
      <c r="F961">
        <v>0.23124590120053001</v>
      </c>
      <c r="G961">
        <v>4.1743470460109802E-2</v>
      </c>
      <c r="H961" t="s">
        <v>343</v>
      </c>
      <c r="K961" t="s">
        <v>202</v>
      </c>
      <c r="L961" t="s">
        <v>225</v>
      </c>
      <c r="P961">
        <v>0.422168832459417</v>
      </c>
      <c r="Q961">
        <v>5.8432671569318001E-2</v>
      </c>
      <c r="R961">
        <v>403286</v>
      </c>
      <c r="S961">
        <v>227</v>
      </c>
    </row>
    <row r="962" spans="1:19" x14ac:dyDescent="0.45">
      <c r="A962" t="s">
        <v>430</v>
      </c>
      <c r="B962" t="s">
        <v>333</v>
      </c>
      <c r="C962" t="s">
        <v>151</v>
      </c>
      <c r="D962">
        <v>0</v>
      </c>
      <c r="E962">
        <v>1</v>
      </c>
      <c r="F962">
        <v>0.23124590120053001</v>
      </c>
      <c r="G962">
        <v>4.1743470460109802E-2</v>
      </c>
      <c r="H962" t="s">
        <v>343</v>
      </c>
      <c r="K962" t="s">
        <v>202</v>
      </c>
      <c r="L962" t="s">
        <v>225</v>
      </c>
      <c r="P962">
        <v>0.422168832459417</v>
      </c>
      <c r="Q962">
        <v>5.8432671569318001E-2</v>
      </c>
      <c r="R962">
        <v>403286</v>
      </c>
      <c r="S962">
        <v>227</v>
      </c>
    </row>
    <row r="963" spans="1:19" x14ac:dyDescent="0.45">
      <c r="A963" t="s">
        <v>430</v>
      </c>
      <c r="B963" t="s">
        <v>333</v>
      </c>
      <c r="C963" t="s">
        <v>151</v>
      </c>
      <c r="D963">
        <v>0</v>
      </c>
      <c r="E963">
        <v>1</v>
      </c>
      <c r="F963">
        <v>0.23124590120053001</v>
      </c>
      <c r="G963">
        <v>4.1743470460109802E-2</v>
      </c>
      <c r="H963" t="s">
        <v>343</v>
      </c>
      <c r="K963" t="s">
        <v>202</v>
      </c>
      <c r="L963" t="s">
        <v>225</v>
      </c>
      <c r="P963">
        <v>0.422168832459417</v>
      </c>
      <c r="Q963">
        <v>5.8432671569318001E-2</v>
      </c>
      <c r="R963">
        <v>403286</v>
      </c>
      <c r="S963">
        <v>227</v>
      </c>
    </row>
    <row r="964" spans="1:19" x14ac:dyDescent="0.45">
      <c r="A964" t="s">
        <v>431</v>
      </c>
      <c r="B964" t="s">
        <v>333</v>
      </c>
      <c r="C964" t="s">
        <v>151</v>
      </c>
      <c r="D964">
        <v>0</v>
      </c>
      <c r="E964">
        <v>0</v>
      </c>
      <c r="F964">
        <v>0.26344511527755599</v>
      </c>
      <c r="G964">
        <v>8.7045049771060107E-3</v>
      </c>
      <c r="H964" t="s">
        <v>346</v>
      </c>
      <c r="K964" t="s">
        <v>199</v>
      </c>
      <c r="L964" t="s">
        <v>228</v>
      </c>
      <c r="P964">
        <v>6.4003583320928495E-2</v>
      </c>
      <c r="Q964">
        <v>5.2317902922903404E-3</v>
      </c>
      <c r="R964">
        <v>3679265</v>
      </c>
      <c r="S964">
        <v>3375</v>
      </c>
    </row>
    <row r="965" spans="1:19" x14ac:dyDescent="0.45">
      <c r="A965" t="s">
        <v>431</v>
      </c>
      <c r="B965" t="s">
        <v>333</v>
      </c>
      <c r="C965" t="s">
        <v>151</v>
      </c>
      <c r="D965">
        <v>0</v>
      </c>
      <c r="E965">
        <v>0</v>
      </c>
      <c r="F965">
        <v>0.26344511527755599</v>
      </c>
      <c r="G965">
        <v>8.7045049771060107E-3</v>
      </c>
      <c r="H965" t="s">
        <v>346</v>
      </c>
      <c r="K965" t="s">
        <v>199</v>
      </c>
      <c r="L965" t="s">
        <v>228</v>
      </c>
      <c r="P965">
        <v>6.4003583320928495E-2</v>
      </c>
      <c r="Q965">
        <v>5.2317902922903404E-3</v>
      </c>
      <c r="R965">
        <v>3679265</v>
      </c>
      <c r="S965">
        <v>3375</v>
      </c>
    </row>
    <row r="966" spans="1:19" x14ac:dyDescent="0.45">
      <c r="A966" t="s">
        <v>431</v>
      </c>
      <c r="B966" t="s">
        <v>333</v>
      </c>
      <c r="C966" t="s">
        <v>151</v>
      </c>
      <c r="D966">
        <v>0</v>
      </c>
      <c r="E966">
        <v>0</v>
      </c>
      <c r="F966">
        <v>0.26344511527755599</v>
      </c>
      <c r="G966">
        <v>8.7045049771060107E-3</v>
      </c>
      <c r="H966" t="s">
        <v>346</v>
      </c>
      <c r="K966" t="s">
        <v>199</v>
      </c>
      <c r="L966" t="s">
        <v>228</v>
      </c>
      <c r="P966">
        <v>6.4003583320928495E-2</v>
      </c>
      <c r="Q966">
        <v>5.2317902922903404E-3</v>
      </c>
      <c r="R966">
        <v>3679265</v>
      </c>
      <c r="S966">
        <v>3375</v>
      </c>
    </row>
    <row r="967" spans="1:19" x14ac:dyDescent="0.45">
      <c r="A967" t="s">
        <v>431</v>
      </c>
      <c r="B967" t="s">
        <v>333</v>
      </c>
      <c r="C967" t="s">
        <v>151</v>
      </c>
      <c r="D967">
        <v>0</v>
      </c>
      <c r="E967">
        <v>0</v>
      </c>
      <c r="F967">
        <v>0.26344511527755599</v>
      </c>
      <c r="G967">
        <v>8.7045049771060107E-3</v>
      </c>
      <c r="H967" t="s">
        <v>346</v>
      </c>
      <c r="K967" t="s">
        <v>199</v>
      </c>
      <c r="L967" t="s">
        <v>228</v>
      </c>
      <c r="P967">
        <v>6.4003583320928495E-2</v>
      </c>
      <c r="Q967">
        <v>5.2317902922903404E-3</v>
      </c>
      <c r="R967">
        <v>3679265</v>
      </c>
      <c r="S967">
        <v>3375</v>
      </c>
    </row>
    <row r="968" spans="1:19" x14ac:dyDescent="0.45">
      <c r="A968" t="s">
        <v>432</v>
      </c>
      <c r="B968" t="s">
        <v>333</v>
      </c>
      <c r="C968" t="s">
        <v>151</v>
      </c>
      <c r="D968">
        <v>0</v>
      </c>
      <c r="E968">
        <v>1</v>
      </c>
      <c r="F968">
        <v>0.38364774412967201</v>
      </c>
      <c r="G968">
        <v>2.5937454115776401E-2</v>
      </c>
      <c r="H968" t="s">
        <v>346</v>
      </c>
      <c r="K968" t="s">
        <v>199</v>
      </c>
      <c r="L968" t="s">
        <v>228</v>
      </c>
      <c r="P968">
        <v>4.9153616526235303E-2</v>
      </c>
      <c r="Q968">
        <v>1.3912736314018201E-2</v>
      </c>
      <c r="R968">
        <v>820521</v>
      </c>
      <c r="S968">
        <v>464</v>
      </c>
    </row>
    <row r="969" spans="1:19" x14ac:dyDescent="0.45">
      <c r="A969" t="s">
        <v>432</v>
      </c>
      <c r="B969" t="s">
        <v>333</v>
      </c>
      <c r="C969" t="s">
        <v>151</v>
      </c>
      <c r="D969">
        <v>0</v>
      </c>
      <c r="E969">
        <v>1</v>
      </c>
      <c r="F969">
        <v>0.38364774412967201</v>
      </c>
      <c r="G969">
        <v>2.5937454115776401E-2</v>
      </c>
      <c r="H969" t="s">
        <v>346</v>
      </c>
      <c r="K969" t="s">
        <v>199</v>
      </c>
      <c r="L969" t="s">
        <v>228</v>
      </c>
      <c r="P969">
        <v>4.9153616526235303E-2</v>
      </c>
      <c r="Q969">
        <v>1.3912736314018201E-2</v>
      </c>
      <c r="R969">
        <v>820521</v>
      </c>
      <c r="S969">
        <v>464</v>
      </c>
    </row>
    <row r="970" spans="1:19" x14ac:dyDescent="0.45">
      <c r="A970" t="s">
        <v>432</v>
      </c>
      <c r="B970" t="s">
        <v>333</v>
      </c>
      <c r="C970" t="s">
        <v>151</v>
      </c>
      <c r="D970">
        <v>0</v>
      </c>
      <c r="E970">
        <v>1</v>
      </c>
      <c r="F970">
        <v>0.38364774412967201</v>
      </c>
      <c r="G970">
        <v>2.5937454115776401E-2</v>
      </c>
      <c r="H970" t="s">
        <v>346</v>
      </c>
      <c r="K970" t="s">
        <v>199</v>
      </c>
      <c r="L970" t="s">
        <v>228</v>
      </c>
      <c r="P970">
        <v>4.9153616526235303E-2</v>
      </c>
      <c r="Q970">
        <v>1.3912736314018201E-2</v>
      </c>
      <c r="R970">
        <v>820521</v>
      </c>
      <c r="S970">
        <v>464</v>
      </c>
    </row>
    <row r="971" spans="1:19" x14ac:dyDescent="0.45">
      <c r="A971" t="s">
        <v>432</v>
      </c>
      <c r="B971" t="s">
        <v>333</v>
      </c>
      <c r="C971" t="s">
        <v>151</v>
      </c>
      <c r="D971">
        <v>0</v>
      </c>
      <c r="E971">
        <v>1</v>
      </c>
      <c r="F971">
        <v>0.38364774412967201</v>
      </c>
      <c r="G971">
        <v>2.5937454115776401E-2</v>
      </c>
      <c r="H971" t="s">
        <v>346</v>
      </c>
      <c r="K971" t="s">
        <v>199</v>
      </c>
      <c r="L971" t="s">
        <v>228</v>
      </c>
      <c r="P971">
        <v>4.9153616526235303E-2</v>
      </c>
      <c r="Q971">
        <v>1.3912736314018201E-2</v>
      </c>
      <c r="R971">
        <v>820521</v>
      </c>
      <c r="S971">
        <v>464</v>
      </c>
    </row>
    <row r="972" spans="1:19" x14ac:dyDescent="0.45">
      <c r="A972" t="s">
        <v>433</v>
      </c>
      <c r="B972" t="s">
        <v>333</v>
      </c>
      <c r="C972" t="s">
        <v>151</v>
      </c>
      <c r="D972">
        <v>0</v>
      </c>
      <c r="E972">
        <v>0</v>
      </c>
      <c r="F972">
        <v>0.29620006217032102</v>
      </c>
      <c r="G972">
        <v>9.0507632891859806E-3</v>
      </c>
      <c r="H972" t="s">
        <v>349</v>
      </c>
      <c r="K972" t="s">
        <v>202</v>
      </c>
      <c r="L972" t="s">
        <v>228</v>
      </c>
      <c r="P972">
        <v>0.29667162329347502</v>
      </c>
      <c r="Q972">
        <v>9.3735511767994491E-3</v>
      </c>
      <c r="R972">
        <v>3632478</v>
      </c>
      <c r="S972">
        <v>3731</v>
      </c>
    </row>
    <row r="973" spans="1:19" x14ac:dyDescent="0.45">
      <c r="A973" t="s">
        <v>433</v>
      </c>
      <c r="B973" t="s">
        <v>333</v>
      </c>
      <c r="C973" t="s">
        <v>151</v>
      </c>
      <c r="D973">
        <v>0</v>
      </c>
      <c r="E973">
        <v>0</v>
      </c>
      <c r="F973">
        <v>0.29620006217032102</v>
      </c>
      <c r="G973">
        <v>9.0507632891859806E-3</v>
      </c>
      <c r="H973" t="s">
        <v>349</v>
      </c>
      <c r="K973" t="s">
        <v>202</v>
      </c>
      <c r="L973" t="s">
        <v>228</v>
      </c>
      <c r="P973">
        <v>0.29667162329347502</v>
      </c>
      <c r="Q973">
        <v>9.3735511767994491E-3</v>
      </c>
      <c r="R973">
        <v>3632478</v>
      </c>
      <c r="S973">
        <v>3731</v>
      </c>
    </row>
    <row r="974" spans="1:19" x14ac:dyDescent="0.45">
      <c r="A974" t="s">
        <v>433</v>
      </c>
      <c r="B974" t="s">
        <v>333</v>
      </c>
      <c r="C974" t="s">
        <v>151</v>
      </c>
      <c r="D974">
        <v>0</v>
      </c>
      <c r="E974">
        <v>0</v>
      </c>
      <c r="F974">
        <v>0.29620006217032102</v>
      </c>
      <c r="G974">
        <v>9.0507632891859806E-3</v>
      </c>
      <c r="H974" t="s">
        <v>349</v>
      </c>
      <c r="K974" t="s">
        <v>202</v>
      </c>
      <c r="L974" t="s">
        <v>228</v>
      </c>
      <c r="P974">
        <v>0.29667162329347502</v>
      </c>
      <c r="Q974">
        <v>9.3735511767994491E-3</v>
      </c>
      <c r="R974">
        <v>3632478</v>
      </c>
      <c r="S974">
        <v>3731</v>
      </c>
    </row>
    <row r="975" spans="1:19" x14ac:dyDescent="0.45">
      <c r="A975" t="s">
        <v>433</v>
      </c>
      <c r="B975" t="s">
        <v>333</v>
      </c>
      <c r="C975" t="s">
        <v>151</v>
      </c>
      <c r="D975">
        <v>0</v>
      </c>
      <c r="E975">
        <v>0</v>
      </c>
      <c r="F975">
        <v>0.29620006217032102</v>
      </c>
      <c r="G975">
        <v>9.0507632891859806E-3</v>
      </c>
      <c r="H975" t="s">
        <v>349</v>
      </c>
      <c r="K975" t="s">
        <v>202</v>
      </c>
      <c r="L975" t="s">
        <v>228</v>
      </c>
      <c r="P975">
        <v>0.29667162329347502</v>
      </c>
      <c r="Q975">
        <v>9.3735511767994491E-3</v>
      </c>
      <c r="R975">
        <v>3632478</v>
      </c>
      <c r="S975">
        <v>3731</v>
      </c>
    </row>
    <row r="976" spans="1:19" x14ac:dyDescent="0.45">
      <c r="A976" t="s">
        <v>434</v>
      </c>
      <c r="B976" t="s">
        <v>333</v>
      </c>
      <c r="C976" t="s">
        <v>151</v>
      </c>
      <c r="D976">
        <v>0</v>
      </c>
      <c r="E976">
        <v>1</v>
      </c>
      <c r="F976">
        <v>0.42339368075929801</v>
      </c>
      <c r="G976">
        <v>2.66648626001924E-2</v>
      </c>
      <c r="H976" t="s">
        <v>349</v>
      </c>
      <c r="K976" t="s">
        <v>202</v>
      </c>
      <c r="L976" t="s">
        <v>228</v>
      </c>
      <c r="P976">
        <v>0.140683052723588</v>
      </c>
      <c r="Q976">
        <v>2.1042092375589801E-2</v>
      </c>
      <c r="R976">
        <v>784666</v>
      </c>
      <c r="S976">
        <v>511</v>
      </c>
    </row>
    <row r="977" spans="1:19" x14ac:dyDescent="0.45">
      <c r="A977" t="s">
        <v>434</v>
      </c>
      <c r="B977" t="s">
        <v>333</v>
      </c>
      <c r="C977" t="s">
        <v>151</v>
      </c>
      <c r="D977">
        <v>0</v>
      </c>
      <c r="E977">
        <v>1</v>
      </c>
      <c r="F977">
        <v>0.42339368075929801</v>
      </c>
      <c r="G977">
        <v>2.66648626001924E-2</v>
      </c>
      <c r="H977" t="s">
        <v>349</v>
      </c>
      <c r="K977" t="s">
        <v>202</v>
      </c>
      <c r="L977" t="s">
        <v>228</v>
      </c>
      <c r="P977">
        <v>0.140683052723588</v>
      </c>
      <c r="Q977">
        <v>2.1042092375589801E-2</v>
      </c>
      <c r="R977">
        <v>784666</v>
      </c>
      <c r="S977">
        <v>511</v>
      </c>
    </row>
    <row r="978" spans="1:19" x14ac:dyDescent="0.45">
      <c r="A978" t="s">
        <v>434</v>
      </c>
      <c r="B978" t="s">
        <v>333</v>
      </c>
      <c r="C978" t="s">
        <v>151</v>
      </c>
      <c r="D978">
        <v>0</v>
      </c>
      <c r="E978">
        <v>1</v>
      </c>
      <c r="F978">
        <v>0.42339368075929801</v>
      </c>
      <c r="G978">
        <v>2.66648626001924E-2</v>
      </c>
      <c r="H978" t="s">
        <v>349</v>
      </c>
      <c r="K978" t="s">
        <v>202</v>
      </c>
      <c r="L978" t="s">
        <v>228</v>
      </c>
      <c r="P978">
        <v>0.140683052723588</v>
      </c>
      <c r="Q978">
        <v>2.1042092375589801E-2</v>
      </c>
      <c r="R978">
        <v>784666</v>
      </c>
      <c r="S978">
        <v>511</v>
      </c>
    </row>
    <row r="979" spans="1:19" x14ac:dyDescent="0.45">
      <c r="A979" t="s">
        <v>434</v>
      </c>
      <c r="B979" t="s">
        <v>333</v>
      </c>
      <c r="C979" t="s">
        <v>151</v>
      </c>
      <c r="D979">
        <v>0</v>
      </c>
      <c r="E979">
        <v>1</v>
      </c>
      <c r="F979">
        <v>0.42339368075929801</v>
      </c>
      <c r="G979">
        <v>2.66648626001924E-2</v>
      </c>
      <c r="H979" t="s">
        <v>349</v>
      </c>
      <c r="K979" t="s">
        <v>202</v>
      </c>
      <c r="L979" t="s">
        <v>228</v>
      </c>
      <c r="P979">
        <v>0.140683052723588</v>
      </c>
      <c r="Q979">
        <v>2.1042092375589801E-2</v>
      </c>
      <c r="R979">
        <v>784666</v>
      </c>
      <c r="S979">
        <v>511</v>
      </c>
    </row>
    <row r="980" spans="1:19" x14ac:dyDescent="0.45">
      <c r="A980" t="s">
        <v>435</v>
      </c>
      <c r="B980" t="s">
        <v>333</v>
      </c>
      <c r="C980" t="s">
        <v>151</v>
      </c>
      <c r="D980">
        <v>0</v>
      </c>
      <c r="E980">
        <v>0</v>
      </c>
      <c r="F980">
        <v>0.341437721946938</v>
      </c>
      <c r="G980">
        <v>6.8444092478030898E-3</v>
      </c>
      <c r="H980" t="s">
        <v>352</v>
      </c>
      <c r="K980" t="s">
        <v>199</v>
      </c>
      <c r="L980" t="s">
        <v>231</v>
      </c>
      <c r="P980">
        <v>6.2144997701599099E-2</v>
      </c>
      <c r="Q980">
        <v>3.7159311692170701E-3</v>
      </c>
      <c r="R980">
        <v>5282567</v>
      </c>
      <c r="S980">
        <v>6083</v>
      </c>
    </row>
    <row r="981" spans="1:19" x14ac:dyDescent="0.45">
      <c r="A981" t="s">
        <v>435</v>
      </c>
      <c r="B981" t="s">
        <v>333</v>
      </c>
      <c r="C981" t="s">
        <v>151</v>
      </c>
      <c r="D981">
        <v>0</v>
      </c>
      <c r="E981">
        <v>0</v>
      </c>
      <c r="F981">
        <v>0.341437721946938</v>
      </c>
      <c r="G981">
        <v>6.8444092478030898E-3</v>
      </c>
      <c r="H981" t="s">
        <v>352</v>
      </c>
      <c r="K981" t="s">
        <v>199</v>
      </c>
      <c r="L981" t="s">
        <v>231</v>
      </c>
      <c r="P981">
        <v>6.2144997701599099E-2</v>
      </c>
      <c r="Q981">
        <v>3.7159311692170701E-3</v>
      </c>
      <c r="R981">
        <v>5282567</v>
      </c>
      <c r="S981">
        <v>6083</v>
      </c>
    </row>
    <row r="982" spans="1:19" x14ac:dyDescent="0.45">
      <c r="A982" t="s">
        <v>435</v>
      </c>
      <c r="B982" t="s">
        <v>333</v>
      </c>
      <c r="C982" t="s">
        <v>151</v>
      </c>
      <c r="D982">
        <v>0</v>
      </c>
      <c r="E982">
        <v>0</v>
      </c>
      <c r="F982">
        <v>0.341437721946938</v>
      </c>
      <c r="G982">
        <v>6.8444092478030898E-3</v>
      </c>
      <c r="H982" t="s">
        <v>352</v>
      </c>
      <c r="K982" t="s">
        <v>199</v>
      </c>
      <c r="L982" t="s">
        <v>231</v>
      </c>
      <c r="P982">
        <v>6.2144997701599099E-2</v>
      </c>
      <c r="Q982">
        <v>3.7159311692170701E-3</v>
      </c>
      <c r="R982">
        <v>5282567</v>
      </c>
      <c r="S982">
        <v>6083</v>
      </c>
    </row>
    <row r="983" spans="1:19" x14ac:dyDescent="0.45">
      <c r="A983" t="s">
        <v>435</v>
      </c>
      <c r="B983" t="s">
        <v>333</v>
      </c>
      <c r="C983" t="s">
        <v>151</v>
      </c>
      <c r="D983">
        <v>0</v>
      </c>
      <c r="E983">
        <v>0</v>
      </c>
      <c r="F983">
        <v>0.341437721946938</v>
      </c>
      <c r="G983">
        <v>6.8444092478030898E-3</v>
      </c>
      <c r="H983" t="s">
        <v>352</v>
      </c>
      <c r="K983" t="s">
        <v>199</v>
      </c>
      <c r="L983" t="s">
        <v>231</v>
      </c>
      <c r="P983">
        <v>6.2144997701599099E-2</v>
      </c>
      <c r="Q983">
        <v>3.7159311692170701E-3</v>
      </c>
      <c r="R983">
        <v>5282567</v>
      </c>
      <c r="S983">
        <v>6083</v>
      </c>
    </row>
    <row r="984" spans="1:19" x14ac:dyDescent="0.45">
      <c r="A984" t="s">
        <v>436</v>
      </c>
      <c r="B984" t="s">
        <v>333</v>
      </c>
      <c r="C984" t="s">
        <v>151</v>
      </c>
      <c r="D984">
        <v>0</v>
      </c>
      <c r="E984">
        <v>1</v>
      </c>
      <c r="F984">
        <v>0.41344786318856702</v>
      </c>
      <c r="G984">
        <v>2.0062381270876398E-2</v>
      </c>
      <c r="H984" t="s">
        <v>352</v>
      </c>
      <c r="K984" t="s">
        <v>199</v>
      </c>
      <c r="L984" t="s">
        <v>231</v>
      </c>
      <c r="P984">
        <v>8.9605273716856407E-2</v>
      </c>
      <c r="Q984">
        <v>1.26069008121383E-2</v>
      </c>
      <c r="R984">
        <v>986370</v>
      </c>
      <c r="S984">
        <v>742</v>
      </c>
    </row>
    <row r="985" spans="1:19" x14ac:dyDescent="0.45">
      <c r="A985" t="s">
        <v>436</v>
      </c>
      <c r="B985" t="s">
        <v>333</v>
      </c>
      <c r="C985" t="s">
        <v>151</v>
      </c>
      <c r="D985">
        <v>0</v>
      </c>
      <c r="E985">
        <v>1</v>
      </c>
      <c r="F985">
        <v>0.41344786318856702</v>
      </c>
      <c r="G985">
        <v>2.0062381270876398E-2</v>
      </c>
      <c r="H985" t="s">
        <v>352</v>
      </c>
      <c r="K985" t="s">
        <v>199</v>
      </c>
      <c r="L985" t="s">
        <v>231</v>
      </c>
      <c r="P985">
        <v>8.9605273716856407E-2</v>
      </c>
      <c r="Q985">
        <v>1.26069008121383E-2</v>
      </c>
      <c r="R985">
        <v>986370</v>
      </c>
      <c r="S985">
        <v>742</v>
      </c>
    </row>
    <row r="986" spans="1:19" x14ac:dyDescent="0.45">
      <c r="A986" t="s">
        <v>436</v>
      </c>
      <c r="B986" t="s">
        <v>333</v>
      </c>
      <c r="C986" t="s">
        <v>151</v>
      </c>
      <c r="D986">
        <v>0</v>
      </c>
      <c r="E986">
        <v>1</v>
      </c>
      <c r="F986">
        <v>0.41344786318856702</v>
      </c>
      <c r="G986">
        <v>2.0062381270876398E-2</v>
      </c>
      <c r="H986" t="s">
        <v>352</v>
      </c>
      <c r="K986" t="s">
        <v>199</v>
      </c>
      <c r="L986" t="s">
        <v>231</v>
      </c>
      <c r="P986">
        <v>8.9605273716856407E-2</v>
      </c>
      <c r="Q986">
        <v>1.26069008121383E-2</v>
      </c>
      <c r="R986">
        <v>986370</v>
      </c>
      <c r="S986">
        <v>742</v>
      </c>
    </row>
    <row r="987" spans="1:19" x14ac:dyDescent="0.45">
      <c r="A987" t="s">
        <v>436</v>
      </c>
      <c r="B987" t="s">
        <v>333</v>
      </c>
      <c r="C987" t="s">
        <v>151</v>
      </c>
      <c r="D987">
        <v>0</v>
      </c>
      <c r="E987">
        <v>1</v>
      </c>
      <c r="F987">
        <v>0.41344786318856702</v>
      </c>
      <c r="G987">
        <v>2.0062381270876398E-2</v>
      </c>
      <c r="H987" t="s">
        <v>352</v>
      </c>
      <c r="K987" t="s">
        <v>199</v>
      </c>
      <c r="L987" t="s">
        <v>231</v>
      </c>
      <c r="P987">
        <v>8.9605273716856407E-2</v>
      </c>
      <c r="Q987">
        <v>1.26069008121383E-2</v>
      </c>
      <c r="R987">
        <v>986370</v>
      </c>
      <c r="S987">
        <v>742</v>
      </c>
    </row>
    <row r="988" spans="1:19" x14ac:dyDescent="0.45">
      <c r="A988" t="s">
        <v>437</v>
      </c>
      <c r="B988" t="s">
        <v>333</v>
      </c>
      <c r="C988" t="s">
        <v>151</v>
      </c>
      <c r="D988">
        <v>0</v>
      </c>
      <c r="E988">
        <v>0</v>
      </c>
      <c r="F988">
        <v>0.32535580184038698</v>
      </c>
      <c r="G988">
        <v>6.6794632131228701E-3</v>
      </c>
      <c r="H988" t="s">
        <v>355</v>
      </c>
      <c r="K988" t="s">
        <v>202</v>
      </c>
      <c r="L988" t="s">
        <v>231</v>
      </c>
      <c r="P988">
        <v>0.388000687599029</v>
      </c>
      <c r="Q988">
        <v>7.1273771356111203E-3</v>
      </c>
      <c r="R988">
        <v>5355037</v>
      </c>
      <c r="S988">
        <v>6813</v>
      </c>
    </row>
    <row r="989" spans="1:19" x14ac:dyDescent="0.45">
      <c r="A989" t="s">
        <v>437</v>
      </c>
      <c r="B989" t="s">
        <v>333</v>
      </c>
      <c r="C989" t="s">
        <v>151</v>
      </c>
      <c r="D989">
        <v>0</v>
      </c>
      <c r="E989">
        <v>0</v>
      </c>
      <c r="F989">
        <v>0.32535580184038698</v>
      </c>
      <c r="G989">
        <v>6.6794632131228701E-3</v>
      </c>
      <c r="H989" t="s">
        <v>355</v>
      </c>
      <c r="K989" t="s">
        <v>202</v>
      </c>
      <c r="L989" t="s">
        <v>231</v>
      </c>
      <c r="P989">
        <v>0.388000687599029</v>
      </c>
      <c r="Q989">
        <v>7.1273771356111203E-3</v>
      </c>
      <c r="R989">
        <v>5355037</v>
      </c>
      <c r="S989">
        <v>6813</v>
      </c>
    </row>
    <row r="990" spans="1:19" x14ac:dyDescent="0.45">
      <c r="A990" t="s">
        <v>437</v>
      </c>
      <c r="B990" t="s">
        <v>333</v>
      </c>
      <c r="C990" t="s">
        <v>151</v>
      </c>
      <c r="D990">
        <v>0</v>
      </c>
      <c r="E990">
        <v>0</v>
      </c>
      <c r="F990">
        <v>0.32535580184038698</v>
      </c>
      <c r="G990">
        <v>6.6794632131228701E-3</v>
      </c>
      <c r="H990" t="s">
        <v>355</v>
      </c>
      <c r="K990" t="s">
        <v>202</v>
      </c>
      <c r="L990" t="s">
        <v>231</v>
      </c>
      <c r="P990">
        <v>0.388000687599029</v>
      </c>
      <c r="Q990">
        <v>7.1273771356111203E-3</v>
      </c>
      <c r="R990">
        <v>5355037</v>
      </c>
      <c r="S990">
        <v>6813</v>
      </c>
    </row>
    <row r="991" spans="1:19" x14ac:dyDescent="0.45">
      <c r="A991" t="s">
        <v>437</v>
      </c>
      <c r="B991" t="s">
        <v>333</v>
      </c>
      <c r="C991" t="s">
        <v>151</v>
      </c>
      <c r="D991">
        <v>0</v>
      </c>
      <c r="E991">
        <v>0</v>
      </c>
      <c r="F991">
        <v>0.32535580184038698</v>
      </c>
      <c r="G991">
        <v>6.6794632131228701E-3</v>
      </c>
      <c r="H991" t="s">
        <v>355</v>
      </c>
      <c r="K991" t="s">
        <v>202</v>
      </c>
      <c r="L991" t="s">
        <v>231</v>
      </c>
      <c r="P991">
        <v>0.388000687599029</v>
      </c>
      <c r="Q991">
        <v>7.1273771356111203E-3</v>
      </c>
      <c r="R991">
        <v>5355037</v>
      </c>
      <c r="S991">
        <v>6813</v>
      </c>
    </row>
    <row r="992" spans="1:19" x14ac:dyDescent="0.45">
      <c r="A992" t="s">
        <v>438</v>
      </c>
      <c r="B992" t="s">
        <v>333</v>
      </c>
      <c r="C992" t="s">
        <v>151</v>
      </c>
      <c r="D992">
        <v>0</v>
      </c>
      <c r="E992">
        <v>1</v>
      </c>
      <c r="F992">
        <v>0.40837922576621699</v>
      </c>
      <c r="G992">
        <v>1.95734399035596E-2</v>
      </c>
      <c r="H992" t="s">
        <v>355</v>
      </c>
      <c r="K992" t="s">
        <v>202</v>
      </c>
      <c r="L992" t="s">
        <v>231</v>
      </c>
      <c r="P992">
        <v>0.35243454091999499</v>
      </c>
      <c r="Q992">
        <v>2.04120580916284E-2</v>
      </c>
      <c r="R992">
        <v>1055679</v>
      </c>
      <c r="S992">
        <v>876</v>
      </c>
    </row>
    <row r="993" spans="1:19" x14ac:dyDescent="0.45">
      <c r="A993" t="s">
        <v>438</v>
      </c>
      <c r="B993" t="s">
        <v>333</v>
      </c>
      <c r="C993" t="s">
        <v>151</v>
      </c>
      <c r="D993">
        <v>0</v>
      </c>
      <c r="E993">
        <v>1</v>
      </c>
      <c r="F993">
        <v>0.40837922576621699</v>
      </c>
      <c r="G993">
        <v>1.95734399035596E-2</v>
      </c>
      <c r="H993" t="s">
        <v>355</v>
      </c>
      <c r="K993" t="s">
        <v>202</v>
      </c>
      <c r="L993" t="s">
        <v>231</v>
      </c>
      <c r="P993">
        <v>0.35243454091999499</v>
      </c>
      <c r="Q993">
        <v>2.04120580916284E-2</v>
      </c>
      <c r="R993">
        <v>1055679</v>
      </c>
      <c r="S993">
        <v>876</v>
      </c>
    </row>
    <row r="994" spans="1:19" x14ac:dyDescent="0.45">
      <c r="A994" t="s">
        <v>438</v>
      </c>
      <c r="B994" t="s">
        <v>333</v>
      </c>
      <c r="C994" t="s">
        <v>151</v>
      </c>
      <c r="D994">
        <v>0</v>
      </c>
      <c r="E994">
        <v>1</v>
      </c>
      <c r="F994">
        <v>0.40837922576621699</v>
      </c>
      <c r="G994">
        <v>1.95734399035596E-2</v>
      </c>
      <c r="H994" t="s">
        <v>355</v>
      </c>
      <c r="K994" t="s">
        <v>202</v>
      </c>
      <c r="L994" t="s">
        <v>231</v>
      </c>
      <c r="P994">
        <v>0.35243454091999499</v>
      </c>
      <c r="Q994">
        <v>2.04120580916284E-2</v>
      </c>
      <c r="R994">
        <v>1055679</v>
      </c>
      <c r="S994">
        <v>876</v>
      </c>
    </row>
    <row r="995" spans="1:19" x14ac:dyDescent="0.45">
      <c r="A995" t="s">
        <v>438</v>
      </c>
      <c r="B995" t="s">
        <v>333</v>
      </c>
      <c r="C995" t="s">
        <v>151</v>
      </c>
      <c r="D995">
        <v>0</v>
      </c>
      <c r="E995">
        <v>1</v>
      </c>
      <c r="F995">
        <v>0.40837922576621699</v>
      </c>
      <c r="G995">
        <v>1.95734399035596E-2</v>
      </c>
      <c r="H995" t="s">
        <v>355</v>
      </c>
      <c r="K995" t="s">
        <v>202</v>
      </c>
      <c r="L995" t="s">
        <v>231</v>
      </c>
      <c r="P995">
        <v>0.35243454091999499</v>
      </c>
      <c r="Q995">
        <v>2.04120580916284E-2</v>
      </c>
      <c r="R995">
        <v>1055679</v>
      </c>
      <c r="S995">
        <v>876</v>
      </c>
    </row>
    <row r="996" spans="1:19" x14ac:dyDescent="0.45">
      <c r="A996" t="s">
        <v>439</v>
      </c>
      <c r="B996" t="s">
        <v>333</v>
      </c>
      <c r="C996" t="s">
        <v>151</v>
      </c>
      <c r="D996">
        <v>0</v>
      </c>
      <c r="E996">
        <v>0</v>
      </c>
      <c r="F996">
        <v>0.325519090352342</v>
      </c>
      <c r="G996">
        <v>6.4682264590504501E-3</v>
      </c>
      <c r="H996" t="s">
        <v>358</v>
      </c>
      <c r="K996" t="s">
        <v>199</v>
      </c>
      <c r="L996" t="s">
        <v>234</v>
      </c>
      <c r="P996">
        <v>0.123291249157978</v>
      </c>
      <c r="Q996">
        <v>4.5627072171516899E-3</v>
      </c>
      <c r="R996">
        <v>5619517</v>
      </c>
      <c r="S996">
        <v>8076</v>
      </c>
    </row>
    <row r="997" spans="1:19" x14ac:dyDescent="0.45">
      <c r="A997" t="s">
        <v>439</v>
      </c>
      <c r="B997" t="s">
        <v>333</v>
      </c>
      <c r="C997" t="s">
        <v>151</v>
      </c>
      <c r="D997">
        <v>0</v>
      </c>
      <c r="E997">
        <v>0</v>
      </c>
      <c r="F997">
        <v>0.325519090352342</v>
      </c>
      <c r="G997">
        <v>6.4682264590504501E-3</v>
      </c>
      <c r="H997" t="s">
        <v>358</v>
      </c>
      <c r="K997" t="s">
        <v>199</v>
      </c>
      <c r="L997" t="s">
        <v>234</v>
      </c>
      <c r="P997">
        <v>0.123291249157978</v>
      </c>
      <c r="Q997">
        <v>4.5627072171516899E-3</v>
      </c>
      <c r="R997">
        <v>5619517</v>
      </c>
      <c r="S997">
        <v>8076</v>
      </c>
    </row>
    <row r="998" spans="1:19" x14ac:dyDescent="0.45">
      <c r="A998" t="s">
        <v>439</v>
      </c>
      <c r="B998" t="s">
        <v>333</v>
      </c>
      <c r="C998" t="s">
        <v>151</v>
      </c>
      <c r="D998">
        <v>0</v>
      </c>
      <c r="E998">
        <v>0</v>
      </c>
      <c r="F998">
        <v>0.325519090352342</v>
      </c>
      <c r="G998">
        <v>6.4682264590504501E-3</v>
      </c>
      <c r="H998" t="s">
        <v>358</v>
      </c>
      <c r="K998" t="s">
        <v>199</v>
      </c>
      <c r="L998" t="s">
        <v>234</v>
      </c>
      <c r="P998">
        <v>0.123291249157978</v>
      </c>
      <c r="Q998">
        <v>4.5627072171516899E-3</v>
      </c>
      <c r="R998">
        <v>5619517</v>
      </c>
      <c r="S998">
        <v>8076</v>
      </c>
    </row>
    <row r="999" spans="1:19" x14ac:dyDescent="0.45">
      <c r="A999" t="s">
        <v>439</v>
      </c>
      <c r="B999" t="s">
        <v>333</v>
      </c>
      <c r="C999" t="s">
        <v>151</v>
      </c>
      <c r="D999">
        <v>0</v>
      </c>
      <c r="E999">
        <v>0</v>
      </c>
      <c r="F999">
        <v>0.325519090352342</v>
      </c>
      <c r="G999">
        <v>6.4682264590504501E-3</v>
      </c>
      <c r="H999" t="s">
        <v>358</v>
      </c>
      <c r="K999" t="s">
        <v>199</v>
      </c>
      <c r="L999" t="s">
        <v>234</v>
      </c>
      <c r="P999">
        <v>0.123291249157978</v>
      </c>
      <c r="Q999">
        <v>4.5627072171516899E-3</v>
      </c>
      <c r="R999">
        <v>5619517</v>
      </c>
      <c r="S999">
        <v>8076</v>
      </c>
    </row>
    <row r="1000" spans="1:19" x14ac:dyDescent="0.45">
      <c r="A1000" t="s">
        <v>440</v>
      </c>
      <c r="B1000" t="s">
        <v>333</v>
      </c>
      <c r="C1000" t="s">
        <v>151</v>
      </c>
      <c r="D1000">
        <v>0</v>
      </c>
      <c r="E1000">
        <v>1</v>
      </c>
      <c r="F1000">
        <v>0.35747020780670402</v>
      </c>
      <c r="G1000">
        <v>2.1728796162026099E-2</v>
      </c>
      <c r="H1000" t="s">
        <v>358</v>
      </c>
      <c r="K1000" t="s">
        <v>199</v>
      </c>
      <c r="L1000" t="s">
        <v>234</v>
      </c>
      <c r="P1000">
        <v>0.14591452731288501</v>
      </c>
      <c r="Q1000">
        <v>1.7734724663530401E-2</v>
      </c>
      <c r="R1000">
        <v>775863</v>
      </c>
      <c r="S1000">
        <v>701</v>
      </c>
    </row>
    <row r="1001" spans="1:19" x14ac:dyDescent="0.45">
      <c r="A1001" t="s">
        <v>440</v>
      </c>
      <c r="B1001" t="s">
        <v>333</v>
      </c>
      <c r="C1001" t="s">
        <v>151</v>
      </c>
      <c r="D1001">
        <v>0</v>
      </c>
      <c r="E1001">
        <v>1</v>
      </c>
      <c r="F1001">
        <v>0.35747020780670402</v>
      </c>
      <c r="G1001">
        <v>2.1728796162026099E-2</v>
      </c>
      <c r="H1001" t="s">
        <v>358</v>
      </c>
      <c r="K1001" t="s">
        <v>199</v>
      </c>
      <c r="L1001" t="s">
        <v>234</v>
      </c>
      <c r="P1001">
        <v>0.14591452731288501</v>
      </c>
      <c r="Q1001">
        <v>1.7734724663530401E-2</v>
      </c>
      <c r="R1001">
        <v>775863</v>
      </c>
      <c r="S1001">
        <v>701</v>
      </c>
    </row>
    <row r="1002" spans="1:19" x14ac:dyDescent="0.45">
      <c r="A1002" t="s">
        <v>440</v>
      </c>
      <c r="B1002" t="s">
        <v>333</v>
      </c>
      <c r="C1002" t="s">
        <v>151</v>
      </c>
      <c r="D1002">
        <v>0</v>
      </c>
      <c r="E1002">
        <v>1</v>
      </c>
      <c r="F1002">
        <v>0.35747020780670402</v>
      </c>
      <c r="G1002">
        <v>2.1728796162026099E-2</v>
      </c>
      <c r="H1002" t="s">
        <v>358</v>
      </c>
      <c r="K1002" t="s">
        <v>199</v>
      </c>
      <c r="L1002" t="s">
        <v>234</v>
      </c>
      <c r="P1002">
        <v>0.14591452731288501</v>
      </c>
      <c r="Q1002">
        <v>1.7734724663530401E-2</v>
      </c>
      <c r="R1002">
        <v>775863</v>
      </c>
      <c r="S1002">
        <v>701</v>
      </c>
    </row>
    <row r="1003" spans="1:19" x14ac:dyDescent="0.45">
      <c r="A1003" t="s">
        <v>440</v>
      </c>
      <c r="B1003" t="s">
        <v>333</v>
      </c>
      <c r="C1003" t="s">
        <v>151</v>
      </c>
      <c r="D1003">
        <v>0</v>
      </c>
      <c r="E1003">
        <v>1</v>
      </c>
      <c r="F1003">
        <v>0.35747020780670402</v>
      </c>
      <c r="G1003">
        <v>2.1728796162026099E-2</v>
      </c>
      <c r="H1003" t="s">
        <v>358</v>
      </c>
      <c r="K1003" t="s">
        <v>199</v>
      </c>
      <c r="L1003" t="s">
        <v>234</v>
      </c>
      <c r="P1003">
        <v>0.14591452731288501</v>
      </c>
      <c r="Q1003">
        <v>1.7734724663530401E-2</v>
      </c>
      <c r="R1003">
        <v>775863</v>
      </c>
      <c r="S1003">
        <v>701</v>
      </c>
    </row>
    <row r="1004" spans="1:19" x14ac:dyDescent="0.45">
      <c r="A1004" t="s">
        <v>441</v>
      </c>
      <c r="B1004" t="s">
        <v>333</v>
      </c>
      <c r="C1004" t="s">
        <v>151</v>
      </c>
      <c r="D1004">
        <v>0</v>
      </c>
      <c r="E1004">
        <v>0</v>
      </c>
      <c r="F1004">
        <v>0.30934860589209501</v>
      </c>
      <c r="G1004">
        <v>6.4536453161730799E-3</v>
      </c>
      <c r="H1004" t="s">
        <v>361</v>
      </c>
      <c r="K1004" t="s">
        <v>202</v>
      </c>
      <c r="L1004" t="s">
        <v>234</v>
      </c>
      <c r="P1004">
        <v>0.42998733198544797</v>
      </c>
      <c r="Q1004">
        <v>7.03055458722451E-3</v>
      </c>
      <c r="R1004">
        <v>5906240</v>
      </c>
      <c r="S1004">
        <v>8990</v>
      </c>
    </row>
    <row r="1005" spans="1:19" x14ac:dyDescent="0.45">
      <c r="A1005" t="s">
        <v>441</v>
      </c>
      <c r="B1005" t="s">
        <v>333</v>
      </c>
      <c r="C1005" t="s">
        <v>151</v>
      </c>
      <c r="D1005">
        <v>0</v>
      </c>
      <c r="E1005">
        <v>0</v>
      </c>
      <c r="F1005">
        <v>0.30934860589209501</v>
      </c>
      <c r="G1005">
        <v>6.4536453161730799E-3</v>
      </c>
      <c r="H1005" t="s">
        <v>361</v>
      </c>
      <c r="K1005" t="s">
        <v>202</v>
      </c>
      <c r="L1005" t="s">
        <v>234</v>
      </c>
      <c r="P1005">
        <v>0.42998733198544797</v>
      </c>
      <c r="Q1005">
        <v>7.03055458722451E-3</v>
      </c>
      <c r="R1005">
        <v>5906240</v>
      </c>
      <c r="S1005">
        <v>8990</v>
      </c>
    </row>
    <row r="1006" spans="1:19" x14ac:dyDescent="0.45">
      <c r="A1006" t="s">
        <v>441</v>
      </c>
      <c r="B1006" t="s">
        <v>333</v>
      </c>
      <c r="C1006" t="s">
        <v>151</v>
      </c>
      <c r="D1006">
        <v>0</v>
      </c>
      <c r="E1006">
        <v>0</v>
      </c>
      <c r="F1006">
        <v>0.30934860589209501</v>
      </c>
      <c r="G1006">
        <v>6.4536453161730799E-3</v>
      </c>
      <c r="H1006" t="s">
        <v>361</v>
      </c>
      <c r="K1006" t="s">
        <v>202</v>
      </c>
      <c r="L1006" t="s">
        <v>234</v>
      </c>
      <c r="P1006">
        <v>0.42998733198544797</v>
      </c>
      <c r="Q1006">
        <v>7.03055458722451E-3</v>
      </c>
      <c r="R1006">
        <v>5906240</v>
      </c>
      <c r="S1006">
        <v>8990</v>
      </c>
    </row>
    <row r="1007" spans="1:19" x14ac:dyDescent="0.45">
      <c r="A1007" t="s">
        <v>441</v>
      </c>
      <c r="B1007" t="s">
        <v>333</v>
      </c>
      <c r="C1007" t="s">
        <v>151</v>
      </c>
      <c r="D1007">
        <v>0</v>
      </c>
      <c r="E1007">
        <v>0</v>
      </c>
      <c r="F1007">
        <v>0.30934860589209501</v>
      </c>
      <c r="G1007">
        <v>6.4536453161730799E-3</v>
      </c>
      <c r="H1007" t="s">
        <v>361</v>
      </c>
      <c r="K1007" t="s">
        <v>202</v>
      </c>
      <c r="L1007" t="s">
        <v>234</v>
      </c>
      <c r="P1007">
        <v>0.42998733198544797</v>
      </c>
      <c r="Q1007">
        <v>7.03055458722451E-3</v>
      </c>
      <c r="R1007">
        <v>5906240</v>
      </c>
      <c r="S1007">
        <v>8990</v>
      </c>
    </row>
    <row r="1008" spans="1:19" x14ac:dyDescent="0.45">
      <c r="A1008" t="s">
        <v>442</v>
      </c>
      <c r="B1008" t="s">
        <v>333</v>
      </c>
      <c r="C1008" t="s">
        <v>151</v>
      </c>
      <c r="D1008">
        <v>0</v>
      </c>
      <c r="E1008">
        <v>1</v>
      </c>
      <c r="F1008">
        <v>0.36120710784313698</v>
      </c>
      <c r="G1008">
        <v>2.3821693986789499E-2</v>
      </c>
      <c r="H1008" t="s">
        <v>361</v>
      </c>
      <c r="K1008" t="s">
        <v>202</v>
      </c>
      <c r="L1008" t="s">
        <v>234</v>
      </c>
      <c r="P1008">
        <v>0.34870871546728199</v>
      </c>
      <c r="Q1008">
        <v>2.4529199319720699E-2</v>
      </c>
      <c r="R1008">
        <v>751390</v>
      </c>
      <c r="S1008">
        <v>726</v>
      </c>
    </row>
    <row r="1009" spans="1:19" x14ac:dyDescent="0.45">
      <c r="A1009" t="s">
        <v>442</v>
      </c>
      <c r="B1009" t="s">
        <v>333</v>
      </c>
      <c r="C1009" t="s">
        <v>151</v>
      </c>
      <c r="D1009">
        <v>0</v>
      </c>
      <c r="E1009">
        <v>1</v>
      </c>
      <c r="F1009">
        <v>0.36120710784313698</v>
      </c>
      <c r="G1009">
        <v>2.3821693986789499E-2</v>
      </c>
      <c r="H1009" t="s">
        <v>361</v>
      </c>
      <c r="K1009" t="s">
        <v>202</v>
      </c>
      <c r="L1009" t="s">
        <v>234</v>
      </c>
      <c r="P1009">
        <v>0.34870871546728199</v>
      </c>
      <c r="Q1009">
        <v>2.4529199319720699E-2</v>
      </c>
      <c r="R1009">
        <v>751390</v>
      </c>
      <c r="S1009">
        <v>726</v>
      </c>
    </row>
    <row r="1010" spans="1:19" x14ac:dyDescent="0.45">
      <c r="A1010" t="s">
        <v>442</v>
      </c>
      <c r="B1010" t="s">
        <v>333</v>
      </c>
      <c r="C1010" t="s">
        <v>151</v>
      </c>
      <c r="D1010">
        <v>0</v>
      </c>
      <c r="E1010">
        <v>1</v>
      </c>
      <c r="F1010">
        <v>0.36120710784313698</v>
      </c>
      <c r="G1010">
        <v>2.3821693986789499E-2</v>
      </c>
      <c r="H1010" t="s">
        <v>361</v>
      </c>
      <c r="K1010" t="s">
        <v>202</v>
      </c>
      <c r="L1010" t="s">
        <v>234</v>
      </c>
      <c r="P1010">
        <v>0.34870871546728199</v>
      </c>
      <c r="Q1010">
        <v>2.4529199319720699E-2</v>
      </c>
      <c r="R1010">
        <v>751390</v>
      </c>
      <c r="S1010">
        <v>726</v>
      </c>
    </row>
    <row r="1011" spans="1:19" x14ac:dyDescent="0.45">
      <c r="A1011" t="s">
        <v>442</v>
      </c>
      <c r="B1011" t="s">
        <v>333</v>
      </c>
      <c r="C1011" t="s">
        <v>151</v>
      </c>
      <c r="D1011">
        <v>0</v>
      </c>
      <c r="E1011">
        <v>1</v>
      </c>
      <c r="F1011">
        <v>0.36120710784313698</v>
      </c>
      <c r="G1011">
        <v>2.3821693986789499E-2</v>
      </c>
      <c r="H1011" t="s">
        <v>361</v>
      </c>
      <c r="K1011" t="s">
        <v>202</v>
      </c>
      <c r="L1011" t="s">
        <v>234</v>
      </c>
      <c r="P1011">
        <v>0.34870871546728199</v>
      </c>
      <c r="Q1011">
        <v>2.4529199319720699E-2</v>
      </c>
      <c r="R1011">
        <v>751390</v>
      </c>
      <c r="S1011">
        <v>726</v>
      </c>
    </row>
    <row r="1012" spans="1:19" x14ac:dyDescent="0.45">
      <c r="A1012" t="s">
        <v>488</v>
      </c>
      <c r="B1012" t="s">
        <v>489</v>
      </c>
      <c r="C1012" t="s">
        <v>138</v>
      </c>
      <c r="D1012">
        <v>0</v>
      </c>
      <c r="E1012">
        <v>0</v>
      </c>
      <c r="F1012">
        <v>0.485122774252425</v>
      </c>
      <c r="G1012">
        <v>2.9694813222547099E-2</v>
      </c>
      <c r="H1012" t="s">
        <v>490</v>
      </c>
      <c r="O1012" t="s">
        <v>490</v>
      </c>
      <c r="P1012">
        <v>0.12827359154679199</v>
      </c>
      <c r="Q1012">
        <v>1.57125868131626E-2</v>
      </c>
      <c r="R1012">
        <v>284123</v>
      </c>
      <c r="S1012">
        <v>428</v>
      </c>
    </row>
    <row r="1013" spans="1:19" x14ac:dyDescent="0.45">
      <c r="A1013" t="s">
        <v>491</v>
      </c>
      <c r="B1013" t="s">
        <v>489</v>
      </c>
      <c r="C1013" t="s">
        <v>138</v>
      </c>
      <c r="D1013">
        <v>0</v>
      </c>
      <c r="E1013">
        <v>1</v>
      </c>
      <c r="F1013">
        <v>1</v>
      </c>
      <c r="G1013">
        <v>0</v>
      </c>
      <c r="H1013" t="s">
        <v>490</v>
      </c>
      <c r="O1013" t="s">
        <v>490</v>
      </c>
      <c r="P1013">
        <v>0</v>
      </c>
      <c r="Q1013">
        <v>0</v>
      </c>
      <c r="R1013">
        <v>1392</v>
      </c>
      <c r="S1013">
        <v>2</v>
      </c>
    </row>
    <row r="1014" spans="1:19" x14ac:dyDescent="0.45">
      <c r="A1014" t="s">
        <v>492</v>
      </c>
      <c r="B1014" t="s">
        <v>489</v>
      </c>
      <c r="C1014" t="s">
        <v>138</v>
      </c>
      <c r="D1014">
        <v>0</v>
      </c>
      <c r="E1014">
        <v>0</v>
      </c>
      <c r="F1014">
        <v>0.170156485412957</v>
      </c>
      <c r="G1014">
        <v>3.2449964627231299E-2</v>
      </c>
      <c r="H1014" t="s">
        <v>493</v>
      </c>
      <c r="O1014" t="s">
        <v>493</v>
      </c>
      <c r="P1014">
        <v>7.0735173263936496E-2</v>
      </c>
      <c r="Q1014">
        <v>1.9326224345605401E-2</v>
      </c>
      <c r="R1014">
        <v>116816</v>
      </c>
      <c r="S1014">
        <v>172</v>
      </c>
    </row>
    <row r="1015" spans="1:19" x14ac:dyDescent="0.45">
      <c r="A1015" t="s">
        <v>494</v>
      </c>
      <c r="B1015" t="s">
        <v>489</v>
      </c>
      <c r="C1015" t="s">
        <v>138</v>
      </c>
      <c r="D1015">
        <v>0</v>
      </c>
      <c r="E1015">
        <v>1</v>
      </c>
      <c r="F1015">
        <v>0</v>
      </c>
      <c r="G1015">
        <v>0</v>
      </c>
      <c r="H1015" t="s">
        <v>493</v>
      </c>
      <c r="O1015" t="s">
        <v>493</v>
      </c>
      <c r="P1015">
        <v>8.2688053097345102E-2</v>
      </c>
      <c r="Q1015">
        <v>7.9020538014562602E-2</v>
      </c>
      <c r="R1015">
        <v>10848</v>
      </c>
      <c r="S1015">
        <v>13</v>
      </c>
    </row>
    <row r="1016" spans="1:19" x14ac:dyDescent="0.45">
      <c r="A1016" t="s">
        <v>495</v>
      </c>
      <c r="B1016" t="s">
        <v>489</v>
      </c>
      <c r="C1016" t="s">
        <v>138</v>
      </c>
      <c r="D1016">
        <v>0</v>
      </c>
      <c r="E1016">
        <v>0</v>
      </c>
      <c r="F1016">
        <v>9.3080168117729206E-2</v>
      </c>
      <c r="G1016">
        <v>4.98647444990594E-3</v>
      </c>
      <c r="H1016" t="s">
        <v>496</v>
      </c>
      <c r="O1016" t="s">
        <v>496</v>
      </c>
      <c r="P1016">
        <v>8.0016282212503995E-2</v>
      </c>
      <c r="Q1016">
        <v>4.3668028484617604E-3</v>
      </c>
      <c r="R1016">
        <v>2568014</v>
      </c>
      <c r="S1016">
        <v>3750</v>
      </c>
    </row>
    <row r="1017" spans="1:19" x14ac:dyDescent="0.45">
      <c r="A1017" t="s">
        <v>497</v>
      </c>
      <c r="B1017" t="s">
        <v>489</v>
      </c>
      <c r="C1017" t="s">
        <v>138</v>
      </c>
      <c r="D1017">
        <v>0</v>
      </c>
      <c r="E1017">
        <v>1</v>
      </c>
      <c r="F1017">
        <v>0.119472174045094</v>
      </c>
      <c r="G1017">
        <v>2.9029447552418701E-2</v>
      </c>
      <c r="H1017" t="s">
        <v>496</v>
      </c>
      <c r="O1017" t="s">
        <v>496</v>
      </c>
      <c r="P1017">
        <v>0.15386398331161999</v>
      </c>
      <c r="Q1017">
        <v>2.9252190137440699E-2</v>
      </c>
      <c r="R1017">
        <v>125117</v>
      </c>
      <c r="S1017">
        <v>148</v>
      </c>
    </row>
    <row r="1018" spans="1:19" x14ac:dyDescent="0.45">
      <c r="A1018" t="s">
        <v>498</v>
      </c>
      <c r="B1018" t="s">
        <v>489</v>
      </c>
      <c r="C1018" t="s">
        <v>138</v>
      </c>
      <c r="D1018">
        <v>0</v>
      </c>
      <c r="E1018">
        <v>0</v>
      </c>
      <c r="F1018">
        <v>0.13450654791936301</v>
      </c>
      <c r="G1018">
        <v>2.1348888552325598E-2</v>
      </c>
      <c r="H1018" t="s">
        <v>499</v>
      </c>
      <c r="O1018" t="s">
        <v>499</v>
      </c>
      <c r="P1018">
        <v>6.5265541442931799E-2</v>
      </c>
      <c r="Q1018">
        <v>1.4850546951034301E-2</v>
      </c>
      <c r="R1018">
        <v>182348</v>
      </c>
      <c r="S1018">
        <v>264</v>
      </c>
    </row>
    <row r="1019" spans="1:19" x14ac:dyDescent="0.45">
      <c r="A1019" t="s">
        <v>500</v>
      </c>
      <c r="B1019" t="s">
        <v>489</v>
      </c>
      <c r="C1019" t="s">
        <v>138</v>
      </c>
      <c r="D1019">
        <v>0</v>
      </c>
      <c r="E1019">
        <v>1</v>
      </c>
      <c r="F1019">
        <v>0.31718956239212098</v>
      </c>
      <c r="G1019">
        <v>0.16197420374028601</v>
      </c>
      <c r="H1019" t="s">
        <v>499</v>
      </c>
      <c r="O1019" t="s">
        <v>499</v>
      </c>
      <c r="P1019">
        <v>7.7875926489998998E-2</v>
      </c>
      <c r="Q1019">
        <v>7.83883853079375E-2</v>
      </c>
      <c r="R1019">
        <v>9849</v>
      </c>
      <c r="S1019">
        <v>9</v>
      </c>
    </row>
    <row r="1020" spans="1:19" x14ac:dyDescent="0.45">
      <c r="A1020" t="s">
        <v>501</v>
      </c>
      <c r="B1020" t="s">
        <v>489</v>
      </c>
      <c r="C1020" t="s">
        <v>138</v>
      </c>
      <c r="D1020">
        <v>0</v>
      </c>
      <c r="E1020">
        <v>0</v>
      </c>
      <c r="F1020">
        <v>8.1135046431992999E-2</v>
      </c>
      <c r="G1020">
        <v>1.60468856889751E-2</v>
      </c>
      <c r="H1020" t="s">
        <v>502</v>
      </c>
      <c r="O1020" t="s">
        <v>502</v>
      </c>
      <c r="P1020">
        <v>5.70368894833196E-2</v>
      </c>
      <c r="Q1020">
        <v>1.3221237620026799E-2</v>
      </c>
      <c r="R1020">
        <v>210846</v>
      </c>
      <c r="S1020">
        <v>302</v>
      </c>
    </row>
    <row r="1021" spans="1:19" x14ac:dyDescent="0.45">
      <c r="A1021" t="s">
        <v>503</v>
      </c>
      <c r="B1021" t="s">
        <v>489</v>
      </c>
      <c r="C1021" t="s">
        <v>138</v>
      </c>
      <c r="D1021">
        <v>0</v>
      </c>
      <c r="E1021">
        <v>1</v>
      </c>
      <c r="F1021">
        <v>5.5525051475634898E-2</v>
      </c>
      <c r="G1021">
        <v>5.4338625067916903E-2</v>
      </c>
      <c r="H1021" t="s">
        <v>502</v>
      </c>
      <c r="O1021" t="s">
        <v>502</v>
      </c>
      <c r="P1021">
        <v>0</v>
      </c>
      <c r="Q1021">
        <v>0</v>
      </c>
      <c r="R1021">
        <v>14570</v>
      </c>
      <c r="S1021">
        <v>17</v>
      </c>
    </row>
    <row r="1022" spans="1:19" x14ac:dyDescent="0.45">
      <c r="A1022" t="s">
        <v>504</v>
      </c>
      <c r="B1022" t="s">
        <v>489</v>
      </c>
      <c r="C1022" t="s">
        <v>138</v>
      </c>
      <c r="D1022">
        <v>0</v>
      </c>
      <c r="E1022">
        <v>0</v>
      </c>
      <c r="F1022">
        <v>0.295426141963058</v>
      </c>
      <c r="G1022">
        <v>9.4181770715648493E-3</v>
      </c>
      <c r="H1022" t="s">
        <v>505</v>
      </c>
      <c r="O1022" t="s">
        <v>505</v>
      </c>
      <c r="P1022">
        <v>8.2444365562624605E-2</v>
      </c>
      <c r="Q1022">
        <v>5.4367634441148602E-3</v>
      </c>
      <c r="R1022">
        <v>1839211</v>
      </c>
      <c r="S1022">
        <v>2642</v>
      </c>
    </row>
    <row r="1023" spans="1:19" x14ac:dyDescent="0.45">
      <c r="A1023" t="s">
        <v>506</v>
      </c>
      <c r="B1023" t="s">
        <v>489</v>
      </c>
      <c r="C1023" t="s">
        <v>138</v>
      </c>
      <c r="D1023">
        <v>0</v>
      </c>
      <c r="E1023">
        <v>1</v>
      </c>
      <c r="F1023">
        <v>0.30115676395645102</v>
      </c>
      <c r="G1023">
        <v>2.86050693465329E-2</v>
      </c>
      <c r="H1023" t="s">
        <v>505</v>
      </c>
      <c r="O1023" t="s">
        <v>505</v>
      </c>
      <c r="P1023">
        <v>9.6804783414408194E-2</v>
      </c>
      <c r="Q1023">
        <v>1.7347159130876401E-2</v>
      </c>
      <c r="R1023">
        <v>276288</v>
      </c>
      <c r="S1023">
        <v>327</v>
      </c>
    </row>
    <row r="1024" spans="1:19" x14ac:dyDescent="0.45">
      <c r="A1024" t="s">
        <v>507</v>
      </c>
      <c r="B1024" t="s">
        <v>489</v>
      </c>
      <c r="C1024" t="s">
        <v>138</v>
      </c>
      <c r="D1024">
        <v>0</v>
      </c>
      <c r="E1024">
        <v>0</v>
      </c>
      <c r="F1024">
        <v>6.4275112165938703E-2</v>
      </c>
      <c r="G1024">
        <v>3.87791100225498E-3</v>
      </c>
      <c r="H1024" t="s">
        <v>508</v>
      </c>
      <c r="O1024" t="s">
        <v>508</v>
      </c>
      <c r="P1024">
        <v>0.35993757605228399</v>
      </c>
      <c r="Q1024">
        <v>7.0854666138546003E-3</v>
      </c>
      <c r="R1024">
        <v>3448436</v>
      </c>
      <c r="S1024">
        <v>4973</v>
      </c>
    </row>
    <row r="1025" spans="1:19" x14ac:dyDescent="0.45">
      <c r="A1025" t="s">
        <v>509</v>
      </c>
      <c r="B1025" t="s">
        <v>489</v>
      </c>
      <c r="C1025" t="s">
        <v>138</v>
      </c>
      <c r="D1025">
        <v>0</v>
      </c>
      <c r="E1025">
        <v>1</v>
      </c>
      <c r="F1025">
        <v>6.3310000602303906E-2</v>
      </c>
      <c r="G1025">
        <v>1.11096309553755E-2</v>
      </c>
      <c r="H1025" t="s">
        <v>508</v>
      </c>
      <c r="O1025" t="s">
        <v>508</v>
      </c>
      <c r="P1025">
        <v>0.39526459264989899</v>
      </c>
      <c r="Q1025">
        <v>2.3167042313993899E-2</v>
      </c>
      <c r="R1025">
        <v>383336</v>
      </c>
      <c r="S1025">
        <v>462</v>
      </c>
    </row>
    <row r="1026" spans="1:19" x14ac:dyDescent="0.45">
      <c r="A1026" t="s">
        <v>510</v>
      </c>
      <c r="B1026" t="s">
        <v>489</v>
      </c>
      <c r="C1026" t="s">
        <v>138</v>
      </c>
      <c r="D1026">
        <v>0</v>
      </c>
      <c r="E1026">
        <v>0</v>
      </c>
      <c r="F1026">
        <v>9.1204387292328895E-2</v>
      </c>
      <c r="G1026">
        <v>7.0513343499225296E-3</v>
      </c>
      <c r="H1026" t="s">
        <v>511</v>
      </c>
      <c r="O1026" t="s">
        <v>511</v>
      </c>
      <c r="P1026">
        <v>0.134415049376363</v>
      </c>
      <c r="Q1026">
        <v>8.0336835125454399E-3</v>
      </c>
      <c r="R1026">
        <v>1310137</v>
      </c>
      <c r="S1026">
        <v>1885</v>
      </c>
    </row>
    <row r="1027" spans="1:19" x14ac:dyDescent="0.45">
      <c r="A1027" t="s">
        <v>512</v>
      </c>
      <c r="B1027" t="s">
        <v>489</v>
      </c>
      <c r="C1027" t="s">
        <v>138</v>
      </c>
      <c r="D1027">
        <v>0</v>
      </c>
      <c r="E1027">
        <v>1</v>
      </c>
      <c r="F1027">
        <v>0.17468176938413299</v>
      </c>
      <c r="G1027">
        <v>3.3088432577116501E-2</v>
      </c>
      <c r="H1027" t="s">
        <v>511</v>
      </c>
      <c r="O1027" t="s">
        <v>511</v>
      </c>
      <c r="P1027">
        <v>0.14178151628901001</v>
      </c>
      <c r="Q1027">
        <v>2.2986792184921001E-2</v>
      </c>
      <c r="R1027">
        <v>183296</v>
      </c>
      <c r="S1027">
        <v>214</v>
      </c>
    </row>
    <row r="1028" spans="1:19" x14ac:dyDescent="0.45">
      <c r="A1028" t="s">
        <v>513</v>
      </c>
      <c r="B1028" t="s">
        <v>489</v>
      </c>
      <c r="C1028" t="s">
        <v>138</v>
      </c>
      <c r="D1028">
        <v>0</v>
      </c>
      <c r="E1028">
        <v>0</v>
      </c>
      <c r="F1028">
        <v>4.6991481146945797E-2</v>
      </c>
      <c r="G1028">
        <v>5.0405091764111802E-3</v>
      </c>
      <c r="H1028" t="s">
        <v>514</v>
      </c>
      <c r="O1028" t="s">
        <v>514</v>
      </c>
      <c r="P1028">
        <v>0.48649776406678902</v>
      </c>
      <c r="Q1028">
        <v>1.19375142626954E-2</v>
      </c>
      <c r="R1028">
        <v>1419696</v>
      </c>
      <c r="S1028">
        <v>2009</v>
      </c>
    </row>
    <row r="1029" spans="1:19" x14ac:dyDescent="0.45">
      <c r="A1029" t="s">
        <v>515</v>
      </c>
      <c r="B1029" t="s">
        <v>489</v>
      </c>
      <c r="C1029" t="s">
        <v>138</v>
      </c>
      <c r="D1029">
        <v>0</v>
      </c>
      <c r="E1029">
        <v>1</v>
      </c>
      <c r="F1029">
        <v>5.3120426314406902E-2</v>
      </c>
      <c r="G1029">
        <v>1.7714967579824398E-2</v>
      </c>
      <c r="H1029" t="s">
        <v>514</v>
      </c>
      <c r="O1029" t="s">
        <v>514</v>
      </c>
      <c r="P1029">
        <v>0.31166816935359498</v>
      </c>
      <c r="Q1029">
        <v>3.1790543855551801E-2</v>
      </c>
      <c r="R1029">
        <v>214061</v>
      </c>
      <c r="S1029">
        <v>235</v>
      </c>
    </row>
    <row r="1030" spans="1:19" x14ac:dyDescent="0.45">
      <c r="A1030" t="s">
        <v>516</v>
      </c>
      <c r="B1030" t="s">
        <v>489</v>
      </c>
      <c r="C1030" t="s">
        <v>138</v>
      </c>
      <c r="D1030">
        <v>0</v>
      </c>
      <c r="E1030">
        <v>0</v>
      </c>
      <c r="F1030">
        <v>0.29001643688881101</v>
      </c>
      <c r="G1030">
        <v>1.38234064822531E-2</v>
      </c>
      <c r="H1030" t="s">
        <v>517</v>
      </c>
      <c r="O1030" t="s">
        <v>517</v>
      </c>
      <c r="P1030">
        <v>0.11983920750950899</v>
      </c>
      <c r="Q1030">
        <v>9.7695796943338999E-3</v>
      </c>
      <c r="R1030">
        <v>866834</v>
      </c>
      <c r="S1030">
        <v>1240</v>
      </c>
    </row>
    <row r="1031" spans="1:19" x14ac:dyDescent="0.45">
      <c r="A1031" t="s">
        <v>518</v>
      </c>
      <c r="B1031" t="s">
        <v>489</v>
      </c>
      <c r="C1031" t="s">
        <v>138</v>
      </c>
      <c r="D1031">
        <v>0</v>
      </c>
      <c r="E1031">
        <v>1</v>
      </c>
      <c r="F1031">
        <v>0.222092890127085</v>
      </c>
      <c r="G1031">
        <v>2.50252826056067E-2</v>
      </c>
      <c r="H1031" t="s">
        <v>517</v>
      </c>
      <c r="O1031" t="s">
        <v>517</v>
      </c>
      <c r="P1031">
        <v>9.6233101623449793E-2</v>
      </c>
      <c r="Q1031">
        <v>1.5521444888936701E-2</v>
      </c>
      <c r="R1031">
        <v>315193</v>
      </c>
      <c r="S1031">
        <v>362</v>
      </c>
    </row>
    <row r="1032" spans="1:19" x14ac:dyDescent="0.45">
      <c r="A1032" t="s">
        <v>519</v>
      </c>
      <c r="B1032" t="s">
        <v>489</v>
      </c>
      <c r="C1032" t="s">
        <v>138</v>
      </c>
      <c r="D1032">
        <v>0</v>
      </c>
      <c r="E1032">
        <v>0</v>
      </c>
      <c r="F1032">
        <v>0.10330157711549801</v>
      </c>
      <c r="G1032">
        <v>8.67272329369362E-3</v>
      </c>
      <c r="H1032" t="s">
        <v>520</v>
      </c>
      <c r="O1032" t="s">
        <v>520</v>
      </c>
      <c r="P1032">
        <v>0.14740084107204801</v>
      </c>
      <c r="Q1032">
        <v>9.8820636015764293E-3</v>
      </c>
      <c r="R1032">
        <v>879435</v>
      </c>
      <c r="S1032">
        <v>1279</v>
      </c>
    </row>
    <row r="1033" spans="1:19" x14ac:dyDescent="0.45">
      <c r="A1033" t="s">
        <v>521</v>
      </c>
      <c r="B1033" t="s">
        <v>489</v>
      </c>
      <c r="C1033" t="s">
        <v>138</v>
      </c>
      <c r="D1033">
        <v>0</v>
      </c>
      <c r="E1033">
        <v>1</v>
      </c>
      <c r="F1033">
        <v>6.64775277872547E-2</v>
      </c>
      <c r="G1033">
        <v>1.4446090196371801E-2</v>
      </c>
      <c r="H1033" t="s">
        <v>520</v>
      </c>
      <c r="O1033" t="s">
        <v>520</v>
      </c>
      <c r="P1033">
        <v>8.3848377655276404E-2</v>
      </c>
      <c r="Q1033">
        <v>1.51253139162761E-2</v>
      </c>
      <c r="R1033">
        <v>278455</v>
      </c>
      <c r="S1033">
        <v>333</v>
      </c>
    </row>
    <row r="1034" spans="1:19" x14ac:dyDescent="0.45">
      <c r="A1034" t="s">
        <v>522</v>
      </c>
      <c r="B1034" t="s">
        <v>489</v>
      </c>
      <c r="C1034" t="s">
        <v>138</v>
      </c>
      <c r="D1034">
        <v>0</v>
      </c>
      <c r="E1034">
        <v>0</v>
      </c>
      <c r="F1034">
        <v>0.192559936865594</v>
      </c>
      <c r="G1034">
        <v>2.1071683851605301E-2</v>
      </c>
      <c r="H1034" t="s">
        <v>523</v>
      </c>
      <c r="O1034" t="s">
        <v>523</v>
      </c>
      <c r="P1034">
        <v>0.257745042316466</v>
      </c>
      <c r="Q1034">
        <v>2.2434312337449299E-2</v>
      </c>
      <c r="R1034">
        <v>257229</v>
      </c>
      <c r="S1034">
        <v>385</v>
      </c>
    </row>
    <row r="1035" spans="1:19" x14ac:dyDescent="0.45">
      <c r="A1035" t="s">
        <v>524</v>
      </c>
      <c r="B1035" t="s">
        <v>489</v>
      </c>
      <c r="C1035" t="s">
        <v>138</v>
      </c>
      <c r="D1035">
        <v>0</v>
      </c>
      <c r="E1035">
        <v>1</v>
      </c>
      <c r="F1035">
        <v>0.148255225117393</v>
      </c>
      <c r="G1035">
        <v>4.7347608382554002E-2</v>
      </c>
      <c r="H1035" t="s">
        <v>523</v>
      </c>
      <c r="O1035" t="s">
        <v>523</v>
      </c>
      <c r="P1035">
        <v>0.22576190037749699</v>
      </c>
      <c r="Q1035">
        <v>5.5246076158239101E-2</v>
      </c>
      <c r="R1035">
        <v>54305</v>
      </c>
      <c r="S1035">
        <v>64</v>
      </c>
    </row>
    <row r="1036" spans="1:19" x14ac:dyDescent="0.45">
      <c r="A1036" t="s">
        <v>525</v>
      </c>
      <c r="B1036" t="s">
        <v>489</v>
      </c>
      <c r="C1036" t="s">
        <v>138</v>
      </c>
      <c r="D1036">
        <v>0</v>
      </c>
      <c r="E1036">
        <v>0</v>
      </c>
      <c r="F1036">
        <v>0.243564932179514</v>
      </c>
      <c r="G1036">
        <v>9.1580120343819002E-3</v>
      </c>
      <c r="H1036" t="s">
        <v>526</v>
      </c>
      <c r="O1036" t="s">
        <v>526</v>
      </c>
      <c r="P1036">
        <v>0.210276697185978</v>
      </c>
      <c r="Q1036">
        <v>8.3635329764978807E-3</v>
      </c>
      <c r="R1036">
        <v>1643011</v>
      </c>
      <c r="S1036">
        <v>2413</v>
      </c>
    </row>
    <row r="1037" spans="1:19" x14ac:dyDescent="0.45">
      <c r="A1037" t="s">
        <v>527</v>
      </c>
      <c r="B1037" t="s">
        <v>489</v>
      </c>
      <c r="C1037" t="s">
        <v>138</v>
      </c>
      <c r="D1037">
        <v>0</v>
      </c>
      <c r="E1037">
        <v>1</v>
      </c>
      <c r="F1037">
        <v>0.18587305093342499</v>
      </c>
      <c r="G1037">
        <v>1.7367348561517799E-2</v>
      </c>
      <c r="H1037" t="s">
        <v>526</v>
      </c>
      <c r="O1037" t="s">
        <v>526</v>
      </c>
      <c r="P1037">
        <v>0.12335891158251</v>
      </c>
      <c r="Q1037">
        <v>1.3807608946466401E-2</v>
      </c>
      <c r="R1037">
        <v>488952</v>
      </c>
      <c r="S1037">
        <v>575</v>
      </c>
    </row>
    <row r="1038" spans="1:19" x14ac:dyDescent="0.45">
      <c r="A1038" t="s">
        <v>528</v>
      </c>
      <c r="B1038" t="s">
        <v>489</v>
      </c>
      <c r="C1038" t="s">
        <v>138</v>
      </c>
      <c r="D1038">
        <v>0</v>
      </c>
      <c r="E1038">
        <v>0</v>
      </c>
      <c r="F1038">
        <v>0.192703496147974</v>
      </c>
      <c r="G1038">
        <v>1.0132977434866E-2</v>
      </c>
      <c r="H1038" t="s">
        <v>529</v>
      </c>
      <c r="O1038" t="s">
        <v>529</v>
      </c>
      <c r="P1038">
        <v>0.28030523703391802</v>
      </c>
      <c r="Q1038">
        <v>1.16864837263669E-2</v>
      </c>
      <c r="R1038">
        <v>1204891</v>
      </c>
      <c r="S1038">
        <v>1742</v>
      </c>
    </row>
    <row r="1039" spans="1:19" x14ac:dyDescent="0.45">
      <c r="A1039" t="s">
        <v>530</v>
      </c>
      <c r="B1039" t="s">
        <v>489</v>
      </c>
      <c r="C1039" t="s">
        <v>138</v>
      </c>
      <c r="D1039">
        <v>0</v>
      </c>
      <c r="E1039">
        <v>1</v>
      </c>
      <c r="F1039">
        <v>0.15560677653566901</v>
      </c>
      <c r="G1039">
        <v>2.29449746856044E-2</v>
      </c>
      <c r="H1039" t="s">
        <v>529</v>
      </c>
      <c r="O1039" t="s">
        <v>529</v>
      </c>
      <c r="P1039">
        <v>0.27482113602917402</v>
      </c>
      <c r="Q1039">
        <v>2.8833284972642498E-2</v>
      </c>
      <c r="R1039">
        <v>216925</v>
      </c>
      <c r="S1039">
        <v>257</v>
      </c>
    </row>
    <row r="1040" spans="1:19" x14ac:dyDescent="0.45">
      <c r="A1040" t="s">
        <v>531</v>
      </c>
      <c r="B1040" t="s">
        <v>489</v>
      </c>
      <c r="C1040" t="s">
        <v>138</v>
      </c>
      <c r="D1040">
        <v>0</v>
      </c>
      <c r="E1040">
        <v>0</v>
      </c>
      <c r="F1040">
        <v>4.7677606892184199E-2</v>
      </c>
      <c r="G1040">
        <v>4.4188275083552903E-3</v>
      </c>
      <c r="H1040" t="s">
        <v>532</v>
      </c>
      <c r="O1040" t="s">
        <v>532</v>
      </c>
      <c r="P1040">
        <v>0.18323265882875001</v>
      </c>
      <c r="Q1040">
        <v>7.5416094344133398E-3</v>
      </c>
      <c r="R1040">
        <v>1718501</v>
      </c>
      <c r="S1040">
        <v>2582</v>
      </c>
    </row>
    <row r="1041" spans="1:19" x14ac:dyDescent="0.45">
      <c r="A1041" t="s">
        <v>533</v>
      </c>
      <c r="B1041" t="s">
        <v>489</v>
      </c>
      <c r="C1041" t="s">
        <v>138</v>
      </c>
      <c r="D1041">
        <v>0</v>
      </c>
      <c r="E1041">
        <v>1</v>
      </c>
      <c r="F1041">
        <v>3.2994776399254203E-2</v>
      </c>
      <c r="G1041">
        <v>1.1502129908060399E-2</v>
      </c>
      <c r="H1041" t="s">
        <v>532</v>
      </c>
      <c r="O1041" t="s">
        <v>532</v>
      </c>
      <c r="P1041">
        <v>0.168893325277785</v>
      </c>
      <c r="Q1041">
        <v>2.5586928251916601E-2</v>
      </c>
      <c r="R1041">
        <v>190345</v>
      </c>
      <c r="S1041">
        <v>231</v>
      </c>
    </row>
    <row r="1042" spans="1:19" x14ac:dyDescent="0.45">
      <c r="A1042" t="s">
        <v>534</v>
      </c>
      <c r="B1042" t="s">
        <v>489</v>
      </c>
      <c r="C1042" t="s">
        <v>138</v>
      </c>
      <c r="D1042">
        <v>0</v>
      </c>
      <c r="E1042">
        <v>0</v>
      </c>
      <c r="F1042">
        <v>6.5878357622078595E-2</v>
      </c>
      <c r="G1042">
        <v>4.0526057985629596E-3</v>
      </c>
      <c r="H1042" t="s">
        <v>535</v>
      </c>
      <c r="O1042" t="s">
        <v>535</v>
      </c>
      <c r="P1042">
        <v>0.35251538210942401</v>
      </c>
      <c r="Q1042">
        <v>7.9512187708558699E-3</v>
      </c>
      <c r="R1042">
        <v>2609939</v>
      </c>
      <c r="S1042">
        <v>3889</v>
      </c>
    </row>
    <row r="1043" spans="1:19" x14ac:dyDescent="0.45">
      <c r="A1043" t="s">
        <v>536</v>
      </c>
      <c r="B1043" t="s">
        <v>489</v>
      </c>
      <c r="C1043" t="s">
        <v>138</v>
      </c>
      <c r="D1043">
        <v>0</v>
      </c>
      <c r="E1043">
        <v>1</v>
      </c>
      <c r="F1043">
        <v>6.8333054943397004E-2</v>
      </c>
      <c r="G1043">
        <v>1.27294366862851E-2</v>
      </c>
      <c r="H1043" t="s">
        <v>535</v>
      </c>
      <c r="O1043" t="s">
        <v>535</v>
      </c>
      <c r="P1043">
        <v>0.31224035648280402</v>
      </c>
      <c r="Q1043">
        <v>2.2693173594122599E-2</v>
      </c>
      <c r="R1043">
        <v>371182</v>
      </c>
      <c r="S1043">
        <v>448</v>
      </c>
    </row>
    <row r="1044" spans="1:19" x14ac:dyDescent="0.45">
      <c r="A1044" t="s">
        <v>537</v>
      </c>
      <c r="B1044" t="s">
        <v>489</v>
      </c>
      <c r="C1044" t="s">
        <v>138</v>
      </c>
      <c r="D1044">
        <v>0</v>
      </c>
      <c r="E1044">
        <v>0</v>
      </c>
      <c r="F1044">
        <v>6.6382551698873596E-2</v>
      </c>
      <c r="G1044">
        <v>3.5214710794328201E-3</v>
      </c>
      <c r="H1044" t="s">
        <v>538</v>
      </c>
      <c r="O1044" t="s">
        <v>538</v>
      </c>
      <c r="P1044">
        <v>0.34854503856879598</v>
      </c>
      <c r="Q1044">
        <v>6.8198802964913102E-3</v>
      </c>
      <c r="R1044">
        <v>3466947</v>
      </c>
      <c r="S1044">
        <v>5239</v>
      </c>
    </row>
    <row r="1045" spans="1:19" x14ac:dyDescent="0.45">
      <c r="A1045" t="s">
        <v>539</v>
      </c>
      <c r="B1045" t="s">
        <v>489</v>
      </c>
      <c r="C1045" t="s">
        <v>138</v>
      </c>
      <c r="D1045">
        <v>0</v>
      </c>
      <c r="E1045">
        <v>1</v>
      </c>
      <c r="F1045">
        <v>0.103683435938893</v>
      </c>
      <c r="G1045">
        <v>1.4805489320171001E-2</v>
      </c>
      <c r="H1045" t="s">
        <v>538</v>
      </c>
      <c r="O1045" t="s">
        <v>538</v>
      </c>
      <c r="P1045">
        <v>0.305258722516561</v>
      </c>
      <c r="Q1045">
        <v>2.2191006197600099E-2</v>
      </c>
      <c r="R1045">
        <v>434910</v>
      </c>
      <c r="S1045">
        <v>528</v>
      </c>
    </row>
    <row r="1046" spans="1:19" x14ac:dyDescent="0.45">
      <c r="A1046" t="s">
        <v>540</v>
      </c>
      <c r="B1046" t="s">
        <v>489</v>
      </c>
      <c r="C1046" t="s">
        <v>138</v>
      </c>
      <c r="D1046">
        <v>0</v>
      </c>
      <c r="E1046">
        <v>0</v>
      </c>
      <c r="F1046">
        <v>0.18468529666674499</v>
      </c>
      <c r="G1046">
        <v>1.44087563057887E-2</v>
      </c>
      <c r="H1046" t="s">
        <v>541</v>
      </c>
      <c r="O1046" t="s">
        <v>541</v>
      </c>
      <c r="P1046">
        <v>0.39812627380167098</v>
      </c>
      <c r="Q1046">
        <v>1.6955064046321099E-2</v>
      </c>
      <c r="R1046">
        <v>643149</v>
      </c>
      <c r="S1046">
        <v>923</v>
      </c>
    </row>
    <row r="1047" spans="1:19" x14ac:dyDescent="0.45">
      <c r="A1047" t="s">
        <v>542</v>
      </c>
      <c r="B1047" t="s">
        <v>489</v>
      </c>
      <c r="C1047" t="s">
        <v>138</v>
      </c>
      <c r="D1047">
        <v>0</v>
      </c>
      <c r="E1047">
        <v>1</v>
      </c>
      <c r="F1047">
        <v>0.27537020425569497</v>
      </c>
      <c r="G1047">
        <v>3.9686837865281203E-2</v>
      </c>
      <c r="H1047" t="s">
        <v>541</v>
      </c>
      <c r="O1047" t="s">
        <v>541</v>
      </c>
      <c r="P1047">
        <v>0.27661279649427201</v>
      </c>
      <c r="Q1047">
        <v>3.6489557535862999E-2</v>
      </c>
      <c r="R1047">
        <v>136006</v>
      </c>
      <c r="S1047">
        <v>158</v>
      </c>
    </row>
    <row r="1048" spans="1:19" x14ac:dyDescent="0.45">
      <c r="A1048" t="s">
        <v>543</v>
      </c>
      <c r="B1048" t="s">
        <v>489</v>
      </c>
      <c r="C1048" t="s">
        <v>138</v>
      </c>
      <c r="D1048">
        <v>0</v>
      </c>
      <c r="E1048">
        <v>0</v>
      </c>
      <c r="F1048">
        <v>0.226378506627326</v>
      </c>
      <c r="G1048">
        <v>1.39262423938216E-2</v>
      </c>
      <c r="H1048" t="s">
        <v>544</v>
      </c>
      <c r="O1048" t="s">
        <v>544</v>
      </c>
      <c r="P1048">
        <v>0.35384456906711698</v>
      </c>
      <c r="Q1048">
        <v>1.53780523604289E-2</v>
      </c>
      <c r="R1048">
        <v>664294</v>
      </c>
      <c r="S1048">
        <v>1007</v>
      </c>
    </row>
    <row r="1049" spans="1:19" x14ac:dyDescent="0.45">
      <c r="A1049" t="s">
        <v>545</v>
      </c>
      <c r="B1049" t="s">
        <v>489</v>
      </c>
      <c r="C1049" t="s">
        <v>138</v>
      </c>
      <c r="D1049">
        <v>0</v>
      </c>
      <c r="E1049">
        <v>1</v>
      </c>
      <c r="F1049">
        <v>0.116769328802039</v>
      </c>
      <c r="G1049">
        <v>2.7023296760607302E-2</v>
      </c>
      <c r="H1049" t="s">
        <v>544</v>
      </c>
      <c r="O1049" t="s">
        <v>544</v>
      </c>
      <c r="P1049">
        <v>0.27502832058906801</v>
      </c>
      <c r="Q1049">
        <v>3.8141859820953902E-2</v>
      </c>
      <c r="R1049">
        <v>112992</v>
      </c>
      <c r="S1049">
        <v>134</v>
      </c>
    </row>
    <row r="1050" spans="1:19" x14ac:dyDescent="0.45">
      <c r="A1050" t="s">
        <v>546</v>
      </c>
      <c r="B1050" t="s">
        <v>489</v>
      </c>
      <c r="C1050" t="s">
        <v>138</v>
      </c>
      <c r="D1050">
        <v>0</v>
      </c>
      <c r="E1050">
        <v>0</v>
      </c>
      <c r="F1050">
        <v>0.43815706603362198</v>
      </c>
      <c r="G1050">
        <v>6.7465999748097499E-2</v>
      </c>
      <c r="H1050" t="s">
        <v>547</v>
      </c>
      <c r="O1050" t="s">
        <v>547</v>
      </c>
      <c r="P1050">
        <v>0.45723004232700099</v>
      </c>
      <c r="Q1050">
        <v>6.7615684073660198E-2</v>
      </c>
      <c r="R1050">
        <v>41282</v>
      </c>
      <c r="S1050">
        <v>64</v>
      </c>
    </row>
    <row r="1051" spans="1:19" x14ac:dyDescent="0.45">
      <c r="A1051" t="s">
        <v>548</v>
      </c>
      <c r="B1051" t="s">
        <v>489</v>
      </c>
      <c r="C1051" t="s">
        <v>138</v>
      </c>
      <c r="D1051">
        <v>0</v>
      </c>
      <c r="E1051">
        <v>1</v>
      </c>
      <c r="F1051">
        <v>0.34652635987644598</v>
      </c>
      <c r="G1051">
        <v>0.104983327795202</v>
      </c>
      <c r="H1051" t="s">
        <v>547</v>
      </c>
      <c r="O1051" t="s">
        <v>547</v>
      </c>
      <c r="P1051">
        <v>0.68132558504790297</v>
      </c>
      <c r="Q1051">
        <v>0.100220224587978</v>
      </c>
      <c r="R1051">
        <v>19101</v>
      </c>
      <c r="S1051">
        <v>23</v>
      </c>
    </row>
    <row r="1052" spans="1:19" x14ac:dyDescent="0.45">
      <c r="A1052" t="s">
        <v>549</v>
      </c>
      <c r="B1052" t="s">
        <v>489</v>
      </c>
      <c r="C1052" t="s">
        <v>138</v>
      </c>
      <c r="D1052">
        <v>0</v>
      </c>
      <c r="E1052">
        <v>0</v>
      </c>
      <c r="F1052">
        <v>8.7131139171573502E-2</v>
      </c>
      <c r="G1052">
        <v>4.2507363730757801E-2</v>
      </c>
      <c r="H1052" t="s">
        <v>550</v>
      </c>
      <c r="O1052" t="s">
        <v>550</v>
      </c>
      <c r="P1052">
        <v>0.121881488036486</v>
      </c>
      <c r="Q1052">
        <v>5.1531923979087298E-2</v>
      </c>
      <c r="R1052">
        <v>29381</v>
      </c>
      <c r="S1052">
        <v>43</v>
      </c>
    </row>
    <row r="1053" spans="1:19" x14ac:dyDescent="0.45">
      <c r="A1053" t="s">
        <v>551</v>
      </c>
      <c r="B1053" t="s">
        <v>489</v>
      </c>
      <c r="C1053" t="s">
        <v>138</v>
      </c>
      <c r="D1053">
        <v>0</v>
      </c>
      <c r="E1053">
        <v>1</v>
      </c>
      <c r="F1053">
        <v>0</v>
      </c>
      <c r="G1053">
        <v>0</v>
      </c>
      <c r="H1053" t="s">
        <v>550</v>
      </c>
      <c r="O1053" t="s">
        <v>550</v>
      </c>
      <c r="P1053">
        <v>0</v>
      </c>
      <c r="Q1053">
        <v>0</v>
      </c>
      <c r="R1053">
        <v>9737</v>
      </c>
      <c r="S1053">
        <v>13</v>
      </c>
    </row>
    <row r="1054" spans="1:19" x14ac:dyDescent="0.45">
      <c r="A1054" t="s">
        <v>552</v>
      </c>
      <c r="B1054" t="s">
        <v>489</v>
      </c>
      <c r="C1054" t="s">
        <v>142</v>
      </c>
      <c r="D1054">
        <v>0</v>
      </c>
      <c r="E1054">
        <v>0</v>
      </c>
      <c r="F1054">
        <v>0.46162489196197098</v>
      </c>
      <c r="G1054">
        <v>3.0715464547753101E-2</v>
      </c>
      <c r="H1054" t="s">
        <v>490</v>
      </c>
      <c r="O1054" t="s">
        <v>490</v>
      </c>
      <c r="P1054">
        <v>0.13876214403473</v>
      </c>
      <c r="Q1054">
        <v>1.79421364703472E-2</v>
      </c>
      <c r="R1054">
        <v>266905</v>
      </c>
      <c r="S1054">
        <v>400</v>
      </c>
    </row>
    <row r="1055" spans="1:19" x14ac:dyDescent="0.45">
      <c r="A1055" t="s">
        <v>553</v>
      </c>
      <c r="B1055" t="s">
        <v>489</v>
      </c>
      <c r="C1055" t="s">
        <v>142</v>
      </c>
      <c r="D1055">
        <v>0</v>
      </c>
      <c r="E1055">
        <v>1</v>
      </c>
      <c r="F1055">
        <v>0.21473396998635699</v>
      </c>
      <c r="G1055">
        <v>0.18246882397943001</v>
      </c>
      <c r="H1055" t="s">
        <v>490</v>
      </c>
      <c r="O1055" t="s">
        <v>490</v>
      </c>
      <c r="P1055">
        <v>0.234242837653479</v>
      </c>
      <c r="Q1055">
        <v>0.15131593206601299</v>
      </c>
      <c r="R1055">
        <v>7330</v>
      </c>
      <c r="S1055">
        <v>8</v>
      </c>
    </row>
    <row r="1056" spans="1:19" x14ac:dyDescent="0.45">
      <c r="A1056" t="s">
        <v>554</v>
      </c>
      <c r="B1056" t="s">
        <v>489</v>
      </c>
      <c r="C1056" t="s">
        <v>142</v>
      </c>
      <c r="D1056">
        <v>0</v>
      </c>
      <c r="E1056">
        <v>0</v>
      </c>
      <c r="F1056">
        <v>5.4965319055330399E-2</v>
      </c>
      <c r="G1056">
        <v>1.9920834640003101E-2</v>
      </c>
      <c r="H1056" t="s">
        <v>493</v>
      </c>
      <c r="O1056" t="s">
        <v>493</v>
      </c>
      <c r="P1056">
        <v>6.3109022661961403E-2</v>
      </c>
      <c r="Q1056">
        <v>1.85826630387518E-2</v>
      </c>
      <c r="R1056">
        <v>106831</v>
      </c>
      <c r="S1056">
        <v>149</v>
      </c>
    </row>
    <row r="1057" spans="1:19" x14ac:dyDescent="0.45">
      <c r="A1057" t="s">
        <v>555</v>
      </c>
      <c r="B1057" t="s">
        <v>489</v>
      </c>
      <c r="C1057" t="s">
        <v>142</v>
      </c>
      <c r="D1057">
        <v>0</v>
      </c>
      <c r="E1057">
        <v>1</v>
      </c>
      <c r="F1057">
        <v>0.162980003539197</v>
      </c>
      <c r="G1057">
        <v>0.14969155510367099</v>
      </c>
      <c r="H1057" t="s">
        <v>493</v>
      </c>
      <c r="O1057" t="s">
        <v>493</v>
      </c>
      <c r="P1057">
        <v>0.32631392673863002</v>
      </c>
      <c r="Q1057">
        <v>0.19113263211815801</v>
      </c>
      <c r="R1057">
        <v>5651</v>
      </c>
      <c r="S1057">
        <v>6</v>
      </c>
    </row>
    <row r="1058" spans="1:19" x14ac:dyDescent="0.45">
      <c r="A1058" t="s">
        <v>556</v>
      </c>
      <c r="B1058" t="s">
        <v>489</v>
      </c>
      <c r="C1058" t="s">
        <v>142</v>
      </c>
      <c r="D1058">
        <v>0</v>
      </c>
      <c r="E1058">
        <v>0</v>
      </c>
      <c r="F1058">
        <v>8.4907581444887095E-2</v>
      </c>
      <c r="G1058">
        <v>4.8052945730211304E-3</v>
      </c>
      <c r="H1058" t="s">
        <v>496</v>
      </c>
      <c r="O1058" t="s">
        <v>496</v>
      </c>
      <c r="P1058">
        <v>7.7505406550286496E-2</v>
      </c>
      <c r="Q1058">
        <v>4.4066394708088498E-3</v>
      </c>
      <c r="R1058">
        <v>2692841</v>
      </c>
      <c r="S1058">
        <v>3736</v>
      </c>
    </row>
    <row r="1059" spans="1:19" x14ac:dyDescent="0.45">
      <c r="A1059" t="s">
        <v>557</v>
      </c>
      <c r="B1059" t="s">
        <v>489</v>
      </c>
      <c r="C1059" t="s">
        <v>142</v>
      </c>
      <c r="D1059">
        <v>0</v>
      </c>
      <c r="E1059">
        <v>1</v>
      </c>
      <c r="F1059">
        <v>0.13402696967622699</v>
      </c>
      <c r="G1059">
        <v>3.2228050979052202E-2</v>
      </c>
      <c r="H1059" t="s">
        <v>496</v>
      </c>
      <c r="O1059" t="s">
        <v>496</v>
      </c>
      <c r="P1059">
        <v>0.18208809637894399</v>
      </c>
      <c r="Q1059">
        <v>3.39782597089116E-2</v>
      </c>
      <c r="R1059">
        <v>117738</v>
      </c>
      <c r="S1059">
        <v>124</v>
      </c>
    </row>
    <row r="1060" spans="1:19" x14ac:dyDescent="0.45">
      <c r="A1060" t="s">
        <v>558</v>
      </c>
      <c r="B1060" t="s">
        <v>489</v>
      </c>
      <c r="C1060" t="s">
        <v>142</v>
      </c>
      <c r="D1060">
        <v>0</v>
      </c>
      <c r="E1060">
        <v>0</v>
      </c>
      <c r="F1060">
        <v>0.12899518419473999</v>
      </c>
      <c r="G1060">
        <v>2.3626074939616801E-2</v>
      </c>
      <c r="H1060" t="s">
        <v>499</v>
      </c>
      <c r="O1060" t="s">
        <v>499</v>
      </c>
      <c r="P1060">
        <v>5.7111301725056199E-2</v>
      </c>
      <c r="Q1060">
        <v>1.42044996216746E-2</v>
      </c>
      <c r="R1060">
        <v>178371</v>
      </c>
      <c r="S1060">
        <v>249</v>
      </c>
    </row>
    <row r="1061" spans="1:19" x14ac:dyDescent="0.45">
      <c r="A1061" t="s">
        <v>559</v>
      </c>
      <c r="B1061" t="s">
        <v>489</v>
      </c>
      <c r="C1061" t="s">
        <v>142</v>
      </c>
      <c r="D1061">
        <v>0</v>
      </c>
      <c r="E1061">
        <v>1</v>
      </c>
      <c r="F1061">
        <v>0.28145417992963701</v>
      </c>
      <c r="G1061">
        <v>0.17581604021823299</v>
      </c>
      <c r="H1061" t="s">
        <v>499</v>
      </c>
      <c r="O1061" t="s">
        <v>499</v>
      </c>
      <c r="P1061">
        <v>0</v>
      </c>
      <c r="Q1061">
        <v>0</v>
      </c>
      <c r="R1061">
        <v>5969</v>
      </c>
      <c r="S1061">
        <v>6</v>
      </c>
    </row>
    <row r="1062" spans="1:19" x14ac:dyDescent="0.45">
      <c r="A1062" t="s">
        <v>560</v>
      </c>
      <c r="B1062" t="s">
        <v>489</v>
      </c>
      <c r="C1062" t="s">
        <v>142</v>
      </c>
      <c r="D1062">
        <v>0</v>
      </c>
      <c r="E1062">
        <v>0</v>
      </c>
      <c r="F1062">
        <v>4.4066774031888398E-2</v>
      </c>
      <c r="G1062">
        <v>1.18473426059869E-2</v>
      </c>
      <c r="H1062" t="s">
        <v>502</v>
      </c>
      <c r="O1062" t="s">
        <v>502</v>
      </c>
      <c r="P1062">
        <v>8.5404006247293607E-2</v>
      </c>
      <c r="Q1062">
        <v>1.6179209510892301E-2</v>
      </c>
      <c r="R1062">
        <v>205529</v>
      </c>
      <c r="S1062">
        <v>287</v>
      </c>
    </row>
    <row r="1063" spans="1:19" x14ac:dyDescent="0.45">
      <c r="A1063" t="s">
        <v>561</v>
      </c>
      <c r="B1063" t="s">
        <v>489</v>
      </c>
      <c r="C1063" t="s">
        <v>142</v>
      </c>
      <c r="D1063">
        <v>0</v>
      </c>
      <c r="E1063">
        <v>1</v>
      </c>
      <c r="F1063">
        <v>0.128158160687216</v>
      </c>
      <c r="G1063">
        <v>8.45406128136591E-2</v>
      </c>
      <c r="H1063" t="s">
        <v>502</v>
      </c>
      <c r="O1063" t="s">
        <v>502</v>
      </c>
      <c r="P1063">
        <v>5.1351692774128301E-2</v>
      </c>
      <c r="Q1063">
        <v>5.0332465883640799E-2</v>
      </c>
      <c r="R1063">
        <v>15832</v>
      </c>
      <c r="S1063">
        <v>16</v>
      </c>
    </row>
    <row r="1064" spans="1:19" x14ac:dyDescent="0.45">
      <c r="A1064" t="s">
        <v>562</v>
      </c>
      <c r="B1064" t="s">
        <v>489</v>
      </c>
      <c r="C1064" t="s">
        <v>142</v>
      </c>
      <c r="D1064">
        <v>0</v>
      </c>
      <c r="E1064">
        <v>0</v>
      </c>
      <c r="F1064">
        <v>0.27959817040941898</v>
      </c>
      <c r="G1064">
        <v>9.5303715199739208E-3</v>
      </c>
      <c r="H1064" t="s">
        <v>505</v>
      </c>
      <c r="O1064" t="s">
        <v>505</v>
      </c>
      <c r="P1064">
        <v>8.3207461773568803E-2</v>
      </c>
      <c r="Q1064">
        <v>5.3889332002814896E-3</v>
      </c>
      <c r="R1064">
        <v>1862720</v>
      </c>
      <c r="S1064">
        <v>2591</v>
      </c>
    </row>
    <row r="1065" spans="1:19" x14ac:dyDescent="0.45">
      <c r="A1065" t="s">
        <v>563</v>
      </c>
      <c r="B1065" t="s">
        <v>489</v>
      </c>
      <c r="C1065" t="s">
        <v>142</v>
      </c>
      <c r="D1065">
        <v>0</v>
      </c>
      <c r="E1065">
        <v>1</v>
      </c>
      <c r="F1065">
        <v>0.26856941565835701</v>
      </c>
      <c r="G1065">
        <v>3.0401158920669101E-2</v>
      </c>
      <c r="H1065" t="s">
        <v>505</v>
      </c>
      <c r="O1065" t="s">
        <v>505</v>
      </c>
      <c r="P1065">
        <v>0.10131328238644501</v>
      </c>
      <c r="Q1065">
        <v>2.3295990343846398E-2</v>
      </c>
      <c r="R1065">
        <v>245035</v>
      </c>
      <c r="S1065">
        <v>244</v>
      </c>
    </row>
    <row r="1066" spans="1:19" x14ac:dyDescent="0.45">
      <c r="A1066" t="s">
        <v>564</v>
      </c>
      <c r="B1066" t="s">
        <v>489</v>
      </c>
      <c r="C1066" t="s">
        <v>142</v>
      </c>
      <c r="D1066">
        <v>0</v>
      </c>
      <c r="E1066">
        <v>0</v>
      </c>
      <c r="F1066">
        <v>6.3261526143264996E-2</v>
      </c>
      <c r="G1066">
        <v>3.9177040471386204E-3</v>
      </c>
      <c r="H1066" t="s">
        <v>508</v>
      </c>
      <c r="O1066" t="s">
        <v>508</v>
      </c>
      <c r="P1066">
        <v>0.35918251646542199</v>
      </c>
      <c r="Q1066">
        <v>7.4626831223808298E-3</v>
      </c>
      <c r="R1066">
        <v>3342632</v>
      </c>
      <c r="S1066">
        <v>4651</v>
      </c>
    </row>
    <row r="1067" spans="1:19" x14ac:dyDescent="0.45">
      <c r="A1067" t="s">
        <v>565</v>
      </c>
      <c r="B1067" t="s">
        <v>489</v>
      </c>
      <c r="C1067" t="s">
        <v>142</v>
      </c>
      <c r="D1067">
        <v>0</v>
      </c>
      <c r="E1067">
        <v>1</v>
      </c>
      <c r="F1067">
        <v>9.7422851238863906E-2</v>
      </c>
      <c r="G1067">
        <v>1.65309460499906E-2</v>
      </c>
      <c r="H1067" t="s">
        <v>508</v>
      </c>
      <c r="O1067" t="s">
        <v>508</v>
      </c>
      <c r="P1067">
        <v>0.36760330041580003</v>
      </c>
      <c r="Q1067">
        <v>2.8427168193592801E-2</v>
      </c>
      <c r="R1067">
        <v>309788</v>
      </c>
      <c r="S1067">
        <v>317</v>
      </c>
    </row>
    <row r="1068" spans="1:19" x14ac:dyDescent="0.45">
      <c r="A1068" t="s">
        <v>566</v>
      </c>
      <c r="B1068" t="s">
        <v>489</v>
      </c>
      <c r="C1068" t="s">
        <v>142</v>
      </c>
      <c r="D1068">
        <v>0</v>
      </c>
      <c r="E1068">
        <v>0</v>
      </c>
      <c r="F1068">
        <v>0.108709498419745</v>
      </c>
      <c r="G1068">
        <v>8.3896824984472998E-3</v>
      </c>
      <c r="H1068" t="s">
        <v>511</v>
      </c>
      <c r="O1068" t="s">
        <v>511</v>
      </c>
      <c r="P1068">
        <v>0.119656157330178</v>
      </c>
      <c r="Q1068">
        <v>7.9721270896064497E-3</v>
      </c>
      <c r="R1068">
        <v>1246822</v>
      </c>
      <c r="S1068">
        <v>1722</v>
      </c>
    </row>
    <row r="1069" spans="1:19" x14ac:dyDescent="0.45">
      <c r="A1069" t="s">
        <v>567</v>
      </c>
      <c r="B1069" t="s">
        <v>489</v>
      </c>
      <c r="C1069" t="s">
        <v>142</v>
      </c>
      <c r="D1069">
        <v>0</v>
      </c>
      <c r="E1069">
        <v>1</v>
      </c>
      <c r="F1069">
        <v>0.21625966170045899</v>
      </c>
      <c r="G1069">
        <v>3.91535432847527E-2</v>
      </c>
      <c r="H1069" t="s">
        <v>511</v>
      </c>
      <c r="O1069" t="s">
        <v>511</v>
      </c>
      <c r="P1069">
        <v>0.173628883026891</v>
      </c>
      <c r="Q1069">
        <v>2.8376361450946502E-2</v>
      </c>
      <c r="R1069">
        <v>178540</v>
      </c>
      <c r="S1069">
        <v>182</v>
      </c>
    </row>
    <row r="1070" spans="1:19" x14ac:dyDescent="0.45">
      <c r="A1070" t="s">
        <v>568</v>
      </c>
      <c r="B1070" t="s">
        <v>489</v>
      </c>
      <c r="C1070" t="s">
        <v>142</v>
      </c>
      <c r="D1070">
        <v>0</v>
      </c>
      <c r="E1070">
        <v>0</v>
      </c>
      <c r="F1070">
        <v>4.3830298319260198E-2</v>
      </c>
      <c r="G1070">
        <v>5.3656504858156104E-3</v>
      </c>
      <c r="H1070" t="s">
        <v>514</v>
      </c>
      <c r="O1070" t="s">
        <v>514</v>
      </c>
      <c r="P1070">
        <v>0.47357304189435301</v>
      </c>
      <c r="Q1070">
        <v>1.26057519222158E-2</v>
      </c>
      <c r="R1070">
        <v>1373243</v>
      </c>
      <c r="S1070">
        <v>1874</v>
      </c>
    </row>
    <row r="1071" spans="1:19" x14ac:dyDescent="0.45">
      <c r="A1071" t="s">
        <v>569</v>
      </c>
      <c r="B1071" t="s">
        <v>489</v>
      </c>
      <c r="C1071" t="s">
        <v>142</v>
      </c>
      <c r="D1071">
        <v>0</v>
      </c>
      <c r="E1071">
        <v>1</v>
      </c>
      <c r="F1071">
        <v>5.9942848176799797E-2</v>
      </c>
      <c r="G1071">
        <v>1.7204120174320499E-2</v>
      </c>
      <c r="H1071" t="s">
        <v>514</v>
      </c>
      <c r="O1071" t="s">
        <v>514</v>
      </c>
      <c r="P1071">
        <v>0.341280067707318</v>
      </c>
      <c r="Q1071">
        <v>3.5139544786425198E-2</v>
      </c>
      <c r="R1071">
        <v>211134</v>
      </c>
      <c r="S1071">
        <v>214</v>
      </c>
    </row>
    <row r="1072" spans="1:19" x14ac:dyDescent="0.45">
      <c r="A1072" t="s">
        <v>570</v>
      </c>
      <c r="B1072" t="s">
        <v>489</v>
      </c>
      <c r="C1072" t="s">
        <v>142</v>
      </c>
      <c r="D1072">
        <v>0</v>
      </c>
      <c r="E1072">
        <v>0</v>
      </c>
      <c r="F1072">
        <v>0.27122051041561202</v>
      </c>
      <c r="G1072">
        <v>1.3131864312268E-2</v>
      </c>
      <c r="H1072" t="s">
        <v>517</v>
      </c>
      <c r="O1072" t="s">
        <v>517</v>
      </c>
      <c r="P1072">
        <v>0.12520730127073701</v>
      </c>
      <c r="Q1072">
        <v>9.4417167023838709E-3</v>
      </c>
      <c r="R1072">
        <v>939036</v>
      </c>
      <c r="S1072">
        <v>1279</v>
      </c>
    </row>
    <row r="1073" spans="1:19" x14ac:dyDescent="0.45">
      <c r="A1073" t="s">
        <v>571</v>
      </c>
      <c r="B1073" t="s">
        <v>489</v>
      </c>
      <c r="C1073" t="s">
        <v>142</v>
      </c>
      <c r="D1073">
        <v>0</v>
      </c>
      <c r="E1073">
        <v>1</v>
      </c>
      <c r="F1073">
        <v>0.21806549155542401</v>
      </c>
      <c r="G1073">
        <v>2.5356525744421401E-2</v>
      </c>
      <c r="H1073" t="s">
        <v>517</v>
      </c>
      <c r="O1073" t="s">
        <v>517</v>
      </c>
      <c r="P1073">
        <v>8.4283501733166205E-2</v>
      </c>
      <c r="Q1073">
        <v>1.6644192470348599E-2</v>
      </c>
      <c r="R1073">
        <v>271180</v>
      </c>
      <c r="S1073">
        <v>281</v>
      </c>
    </row>
    <row r="1074" spans="1:19" x14ac:dyDescent="0.45">
      <c r="A1074" t="s">
        <v>572</v>
      </c>
      <c r="B1074" t="s">
        <v>489</v>
      </c>
      <c r="C1074" t="s">
        <v>142</v>
      </c>
      <c r="D1074">
        <v>0</v>
      </c>
      <c r="E1074">
        <v>0</v>
      </c>
      <c r="F1074">
        <v>0.114385524295637</v>
      </c>
      <c r="G1074">
        <v>9.4944763532037995E-3</v>
      </c>
      <c r="H1074" t="s">
        <v>520</v>
      </c>
      <c r="O1074" t="s">
        <v>520</v>
      </c>
      <c r="P1074">
        <v>0.15536258697934799</v>
      </c>
      <c r="Q1074">
        <v>1.0487801014212201E-2</v>
      </c>
      <c r="R1074">
        <v>888573</v>
      </c>
      <c r="S1074">
        <v>1243</v>
      </c>
    </row>
    <row r="1075" spans="1:19" x14ac:dyDescent="0.45">
      <c r="A1075" t="s">
        <v>573</v>
      </c>
      <c r="B1075" t="s">
        <v>489</v>
      </c>
      <c r="C1075" t="s">
        <v>142</v>
      </c>
      <c r="D1075">
        <v>0</v>
      </c>
      <c r="E1075">
        <v>1</v>
      </c>
      <c r="F1075">
        <v>5.2725014667001899E-2</v>
      </c>
      <c r="G1075">
        <v>1.52686440169305E-2</v>
      </c>
      <c r="H1075" t="s">
        <v>520</v>
      </c>
      <c r="O1075" t="s">
        <v>520</v>
      </c>
      <c r="P1075">
        <v>4.7434202757217797E-2</v>
      </c>
      <c r="Q1075">
        <v>1.28733333949175E-2</v>
      </c>
      <c r="R1075">
        <v>263502</v>
      </c>
      <c r="S1075">
        <v>279</v>
      </c>
    </row>
    <row r="1076" spans="1:19" x14ac:dyDescent="0.45">
      <c r="A1076" t="s">
        <v>574</v>
      </c>
      <c r="B1076" t="s">
        <v>489</v>
      </c>
      <c r="C1076" t="s">
        <v>142</v>
      </c>
      <c r="D1076">
        <v>0</v>
      </c>
      <c r="E1076">
        <v>0</v>
      </c>
      <c r="F1076">
        <v>0.18279416224280301</v>
      </c>
      <c r="G1076">
        <v>2.10581237079914E-2</v>
      </c>
      <c r="H1076" t="s">
        <v>523</v>
      </c>
      <c r="O1076" t="s">
        <v>523</v>
      </c>
      <c r="P1076">
        <v>0.24802726903151201</v>
      </c>
      <c r="Q1076">
        <v>2.17584254587831E-2</v>
      </c>
      <c r="R1076">
        <v>287799</v>
      </c>
      <c r="S1076">
        <v>406</v>
      </c>
    </row>
    <row r="1077" spans="1:19" x14ac:dyDescent="0.45">
      <c r="A1077" t="s">
        <v>575</v>
      </c>
      <c r="B1077" t="s">
        <v>489</v>
      </c>
      <c r="C1077" t="s">
        <v>142</v>
      </c>
      <c r="D1077">
        <v>0</v>
      </c>
      <c r="E1077">
        <v>1</v>
      </c>
      <c r="F1077">
        <v>7.6073757169279096E-2</v>
      </c>
      <c r="G1077">
        <v>3.3232957683320297E-2</v>
      </c>
      <c r="H1077" t="s">
        <v>523</v>
      </c>
      <c r="O1077" t="s">
        <v>523</v>
      </c>
      <c r="P1077">
        <v>0.25392792422515698</v>
      </c>
      <c r="Q1077">
        <v>5.8869235345025799E-2</v>
      </c>
      <c r="R1077">
        <v>53527</v>
      </c>
      <c r="S1077">
        <v>58</v>
      </c>
    </row>
    <row r="1078" spans="1:19" x14ac:dyDescent="0.45">
      <c r="A1078" t="s">
        <v>576</v>
      </c>
      <c r="B1078" t="s">
        <v>489</v>
      </c>
      <c r="C1078" t="s">
        <v>142</v>
      </c>
      <c r="D1078">
        <v>0</v>
      </c>
      <c r="E1078">
        <v>0</v>
      </c>
      <c r="F1078">
        <v>0.26478226909913699</v>
      </c>
      <c r="G1078">
        <v>9.43515710697535E-3</v>
      </c>
      <c r="H1078" t="s">
        <v>526</v>
      </c>
      <c r="O1078" t="s">
        <v>526</v>
      </c>
      <c r="P1078">
        <v>0.19937897905243299</v>
      </c>
      <c r="Q1078">
        <v>8.0877121042903805E-3</v>
      </c>
      <c r="R1078">
        <v>1767424</v>
      </c>
      <c r="S1078">
        <v>2493</v>
      </c>
    </row>
    <row r="1079" spans="1:19" x14ac:dyDescent="0.45">
      <c r="A1079" t="s">
        <v>577</v>
      </c>
      <c r="B1079" t="s">
        <v>489</v>
      </c>
      <c r="C1079" t="s">
        <v>142</v>
      </c>
      <c r="D1079">
        <v>0</v>
      </c>
      <c r="E1079">
        <v>1</v>
      </c>
      <c r="F1079">
        <v>0.21135343596678099</v>
      </c>
      <c r="G1079">
        <v>1.9599509688244698E-2</v>
      </c>
      <c r="H1079" t="s">
        <v>526</v>
      </c>
      <c r="O1079" t="s">
        <v>526</v>
      </c>
      <c r="P1079">
        <v>0.121564517239312</v>
      </c>
      <c r="Q1079">
        <v>1.55796786163813E-2</v>
      </c>
      <c r="R1079">
        <v>450337</v>
      </c>
      <c r="S1079">
        <v>472</v>
      </c>
    </row>
    <row r="1080" spans="1:19" x14ac:dyDescent="0.45">
      <c r="A1080" t="s">
        <v>578</v>
      </c>
      <c r="B1080" t="s">
        <v>489</v>
      </c>
      <c r="C1080" t="s">
        <v>142</v>
      </c>
      <c r="D1080">
        <v>0</v>
      </c>
      <c r="E1080">
        <v>0</v>
      </c>
      <c r="F1080">
        <v>0.22192925073342301</v>
      </c>
      <c r="G1080">
        <v>1.12754989031379E-2</v>
      </c>
      <c r="H1080" t="s">
        <v>529</v>
      </c>
      <c r="O1080" t="s">
        <v>529</v>
      </c>
      <c r="P1080">
        <v>0.28984781449823599</v>
      </c>
      <c r="Q1080">
        <v>1.1710132460688499E-2</v>
      </c>
      <c r="R1080">
        <v>1146167</v>
      </c>
      <c r="S1080">
        <v>1606</v>
      </c>
    </row>
    <row r="1081" spans="1:19" x14ac:dyDescent="0.45">
      <c r="A1081" t="s">
        <v>579</v>
      </c>
      <c r="B1081" t="s">
        <v>489</v>
      </c>
      <c r="C1081" t="s">
        <v>142</v>
      </c>
      <c r="D1081">
        <v>0</v>
      </c>
      <c r="E1081">
        <v>1</v>
      </c>
      <c r="F1081">
        <v>0.137410294800971</v>
      </c>
      <c r="G1081">
        <v>2.21647430367292E-2</v>
      </c>
      <c r="H1081" t="s">
        <v>529</v>
      </c>
      <c r="O1081" t="s">
        <v>529</v>
      </c>
      <c r="P1081">
        <v>0.354199880003428</v>
      </c>
      <c r="Q1081">
        <v>3.37534515180231E-2</v>
      </c>
      <c r="R1081">
        <v>234254</v>
      </c>
      <c r="S1081">
        <v>244</v>
      </c>
    </row>
    <row r="1082" spans="1:19" x14ac:dyDescent="0.45">
      <c r="A1082" t="s">
        <v>580</v>
      </c>
      <c r="B1082" t="s">
        <v>489</v>
      </c>
      <c r="C1082" t="s">
        <v>142</v>
      </c>
      <c r="D1082">
        <v>0</v>
      </c>
      <c r="E1082">
        <v>0</v>
      </c>
      <c r="F1082">
        <v>5.1378549984451197E-2</v>
      </c>
      <c r="G1082">
        <v>4.4957225509544398E-3</v>
      </c>
      <c r="H1082" t="s">
        <v>532</v>
      </c>
      <c r="O1082" t="s">
        <v>532</v>
      </c>
      <c r="P1082">
        <v>0.19886404988460901</v>
      </c>
      <c r="Q1082">
        <v>8.2391622394776091E-3</v>
      </c>
      <c r="R1082">
        <v>1704565</v>
      </c>
      <c r="S1082">
        <v>2493</v>
      </c>
    </row>
    <row r="1083" spans="1:19" x14ac:dyDescent="0.45">
      <c r="A1083" t="s">
        <v>581</v>
      </c>
      <c r="B1083" t="s">
        <v>489</v>
      </c>
      <c r="C1083" t="s">
        <v>142</v>
      </c>
      <c r="D1083">
        <v>0</v>
      </c>
      <c r="E1083">
        <v>1</v>
      </c>
      <c r="F1083">
        <v>3.6764804988835303E-2</v>
      </c>
      <c r="G1083">
        <v>1.21580808178252E-2</v>
      </c>
      <c r="H1083" t="s">
        <v>532</v>
      </c>
      <c r="O1083" t="s">
        <v>532</v>
      </c>
      <c r="P1083">
        <v>0.16898415340151601</v>
      </c>
      <c r="Q1083">
        <v>2.44010133952248E-2</v>
      </c>
      <c r="R1083">
        <v>223518</v>
      </c>
      <c r="S1083">
        <v>236</v>
      </c>
    </row>
    <row r="1084" spans="1:19" x14ac:dyDescent="0.45">
      <c r="A1084" t="s">
        <v>582</v>
      </c>
      <c r="B1084" t="s">
        <v>489</v>
      </c>
      <c r="C1084" t="s">
        <v>142</v>
      </c>
      <c r="D1084">
        <v>0</v>
      </c>
      <c r="E1084">
        <v>0</v>
      </c>
      <c r="F1084">
        <v>6.8579920160264402E-2</v>
      </c>
      <c r="G1084">
        <v>4.2249748279090203E-3</v>
      </c>
      <c r="H1084" t="s">
        <v>535</v>
      </c>
      <c r="O1084" t="s">
        <v>535</v>
      </c>
      <c r="P1084">
        <v>0.35089335375173503</v>
      </c>
      <c r="Q1084">
        <v>7.85299966567061E-3</v>
      </c>
      <c r="R1084">
        <v>2740012</v>
      </c>
      <c r="S1084">
        <v>3987</v>
      </c>
    </row>
    <row r="1085" spans="1:19" x14ac:dyDescent="0.45">
      <c r="A1085" t="s">
        <v>583</v>
      </c>
      <c r="B1085" t="s">
        <v>489</v>
      </c>
      <c r="C1085" t="s">
        <v>142</v>
      </c>
      <c r="D1085">
        <v>0</v>
      </c>
      <c r="E1085">
        <v>1</v>
      </c>
      <c r="F1085">
        <v>9.5504317942355199E-2</v>
      </c>
      <c r="G1085">
        <v>1.5654192389782599E-2</v>
      </c>
      <c r="H1085" t="s">
        <v>535</v>
      </c>
      <c r="O1085" t="s">
        <v>535</v>
      </c>
      <c r="P1085">
        <v>0.33399554912213297</v>
      </c>
      <c r="Q1085">
        <v>2.35793249559627E-2</v>
      </c>
      <c r="R1085">
        <v>406212</v>
      </c>
      <c r="S1085">
        <v>431</v>
      </c>
    </row>
    <row r="1086" spans="1:19" x14ac:dyDescent="0.45">
      <c r="A1086" t="s">
        <v>584</v>
      </c>
      <c r="B1086" t="s">
        <v>489</v>
      </c>
      <c r="C1086" t="s">
        <v>142</v>
      </c>
      <c r="D1086">
        <v>0</v>
      </c>
      <c r="E1086">
        <v>0</v>
      </c>
      <c r="F1086">
        <v>7.4482386452519797E-2</v>
      </c>
      <c r="G1086">
        <v>3.8940164045560702E-3</v>
      </c>
      <c r="H1086" t="s">
        <v>538</v>
      </c>
      <c r="O1086" t="s">
        <v>538</v>
      </c>
      <c r="P1086">
        <v>0.343351572841401</v>
      </c>
      <c r="Q1086">
        <v>6.8858240605318101E-3</v>
      </c>
      <c r="R1086">
        <v>3560037</v>
      </c>
      <c r="S1086">
        <v>5147</v>
      </c>
    </row>
    <row r="1087" spans="1:19" x14ac:dyDescent="0.45">
      <c r="A1087" t="s">
        <v>585</v>
      </c>
      <c r="B1087" t="s">
        <v>489</v>
      </c>
      <c r="C1087" t="s">
        <v>142</v>
      </c>
      <c r="D1087">
        <v>0</v>
      </c>
      <c r="E1087">
        <v>1</v>
      </c>
      <c r="F1087">
        <v>0.10999867197576201</v>
      </c>
      <c r="G1087">
        <v>1.4297574871195101E-2</v>
      </c>
      <c r="H1087" t="s">
        <v>538</v>
      </c>
      <c r="O1087" t="s">
        <v>538</v>
      </c>
      <c r="P1087">
        <v>0.34368793752639798</v>
      </c>
      <c r="Q1087">
        <v>2.2467386839606501E-2</v>
      </c>
      <c r="R1087">
        <v>445116</v>
      </c>
      <c r="S1087">
        <v>481</v>
      </c>
    </row>
    <row r="1088" spans="1:19" x14ac:dyDescent="0.45">
      <c r="A1088" t="s">
        <v>586</v>
      </c>
      <c r="B1088" t="s">
        <v>489</v>
      </c>
      <c r="C1088" t="s">
        <v>142</v>
      </c>
      <c r="D1088">
        <v>0</v>
      </c>
      <c r="E1088">
        <v>0</v>
      </c>
      <c r="F1088">
        <v>0.20836086000284301</v>
      </c>
      <c r="G1088">
        <v>1.5673585587143699E-2</v>
      </c>
      <c r="H1088" t="s">
        <v>541</v>
      </c>
      <c r="O1088" t="s">
        <v>541</v>
      </c>
      <c r="P1088">
        <v>0.39829501653590299</v>
      </c>
      <c r="Q1088">
        <v>1.7824516086586799E-2</v>
      </c>
      <c r="R1088">
        <v>599897</v>
      </c>
      <c r="S1088">
        <v>837</v>
      </c>
    </row>
    <row r="1089" spans="1:19" x14ac:dyDescent="0.45">
      <c r="A1089" t="s">
        <v>587</v>
      </c>
      <c r="B1089" t="s">
        <v>489</v>
      </c>
      <c r="C1089" t="s">
        <v>142</v>
      </c>
      <c r="D1089">
        <v>0</v>
      </c>
      <c r="E1089">
        <v>1</v>
      </c>
      <c r="F1089">
        <v>0.26476056235342699</v>
      </c>
      <c r="G1089">
        <v>3.5373683925874901E-2</v>
      </c>
      <c r="H1089" t="s">
        <v>541</v>
      </c>
      <c r="O1089" t="s">
        <v>541</v>
      </c>
      <c r="P1089">
        <v>0.31859331899432503</v>
      </c>
      <c r="Q1089">
        <v>4.0306656149020598E-2</v>
      </c>
      <c r="R1089">
        <v>165516</v>
      </c>
      <c r="S1089">
        <v>164</v>
      </c>
    </row>
    <row r="1090" spans="1:19" x14ac:dyDescent="0.45">
      <c r="A1090" t="s">
        <v>588</v>
      </c>
      <c r="B1090" t="s">
        <v>489</v>
      </c>
      <c r="C1090" t="s">
        <v>142</v>
      </c>
      <c r="D1090">
        <v>0</v>
      </c>
      <c r="E1090">
        <v>0</v>
      </c>
      <c r="F1090">
        <v>0.24903685735610501</v>
      </c>
      <c r="G1090">
        <v>1.39908107831279E-2</v>
      </c>
      <c r="H1090" t="s">
        <v>544</v>
      </c>
      <c r="O1090" t="s">
        <v>544</v>
      </c>
      <c r="P1090">
        <v>0.34415578212446801</v>
      </c>
      <c r="Q1090">
        <v>1.52814450168108E-2</v>
      </c>
      <c r="R1090">
        <v>732767</v>
      </c>
      <c r="S1090">
        <v>1067</v>
      </c>
    </row>
    <row r="1091" spans="1:19" x14ac:dyDescent="0.45">
      <c r="A1091" t="s">
        <v>589</v>
      </c>
      <c r="B1091" t="s">
        <v>489</v>
      </c>
      <c r="C1091" t="s">
        <v>142</v>
      </c>
      <c r="D1091">
        <v>0</v>
      </c>
      <c r="E1091">
        <v>1</v>
      </c>
      <c r="F1091">
        <v>0.20078726739826899</v>
      </c>
      <c r="G1091">
        <v>3.6462306110181503E-2</v>
      </c>
      <c r="H1091" t="s">
        <v>544</v>
      </c>
      <c r="O1091" t="s">
        <v>544</v>
      </c>
      <c r="P1091">
        <v>0.30723025015336403</v>
      </c>
      <c r="Q1091">
        <v>4.2402725087024903E-2</v>
      </c>
      <c r="R1091">
        <v>117368</v>
      </c>
      <c r="S1091">
        <v>124</v>
      </c>
    </row>
    <row r="1092" spans="1:19" x14ac:dyDescent="0.45">
      <c r="A1092" t="s">
        <v>590</v>
      </c>
      <c r="B1092" t="s">
        <v>489</v>
      </c>
      <c r="C1092" t="s">
        <v>142</v>
      </c>
      <c r="D1092">
        <v>0</v>
      </c>
      <c r="E1092">
        <v>0</v>
      </c>
      <c r="F1092">
        <v>0.45232292174434702</v>
      </c>
      <c r="G1092">
        <v>8.1823301129274204E-2</v>
      </c>
      <c r="H1092" t="s">
        <v>547</v>
      </c>
      <c r="O1092" t="s">
        <v>547</v>
      </c>
      <c r="P1092">
        <v>0.57583711425250295</v>
      </c>
      <c r="Q1092">
        <v>8.2083034457258605E-2</v>
      </c>
      <c r="R1092">
        <v>26669</v>
      </c>
      <c r="S1092">
        <v>38</v>
      </c>
    </row>
    <row r="1093" spans="1:19" x14ac:dyDescent="0.45">
      <c r="A1093" t="s">
        <v>591</v>
      </c>
      <c r="B1093" t="s">
        <v>489</v>
      </c>
      <c r="C1093" t="s">
        <v>142</v>
      </c>
      <c r="D1093">
        <v>0</v>
      </c>
      <c r="E1093">
        <v>1</v>
      </c>
      <c r="F1093">
        <v>0.38889596332611698</v>
      </c>
      <c r="G1093">
        <v>0.118824727673891</v>
      </c>
      <c r="H1093" t="s">
        <v>547</v>
      </c>
      <c r="O1093" t="s">
        <v>547</v>
      </c>
      <c r="P1093">
        <v>0.45205653890233</v>
      </c>
      <c r="Q1093">
        <v>0.12204012216004299</v>
      </c>
      <c r="R1093">
        <v>15706</v>
      </c>
      <c r="S1093">
        <v>17</v>
      </c>
    </row>
    <row r="1094" spans="1:19" x14ac:dyDescent="0.45">
      <c r="A1094" t="s">
        <v>592</v>
      </c>
      <c r="B1094" t="s">
        <v>489</v>
      </c>
      <c r="C1094" t="s">
        <v>142</v>
      </c>
      <c r="D1094">
        <v>0</v>
      </c>
      <c r="E1094">
        <v>0</v>
      </c>
      <c r="F1094">
        <v>0.129365328314513</v>
      </c>
      <c r="G1094">
        <v>4.8512216864782402E-2</v>
      </c>
      <c r="H1094" t="s">
        <v>550</v>
      </c>
      <c r="O1094" t="s">
        <v>550</v>
      </c>
      <c r="P1094">
        <v>0.10178795483061499</v>
      </c>
      <c r="Q1094">
        <v>4.0428303436459999E-2</v>
      </c>
      <c r="R1094">
        <v>38256</v>
      </c>
      <c r="S1094">
        <v>54</v>
      </c>
    </row>
    <row r="1095" spans="1:19" x14ac:dyDescent="0.45">
      <c r="A1095" t="s">
        <v>593</v>
      </c>
      <c r="B1095" t="s">
        <v>489</v>
      </c>
      <c r="C1095" t="s">
        <v>142</v>
      </c>
      <c r="D1095">
        <v>0</v>
      </c>
      <c r="E1095">
        <v>1</v>
      </c>
      <c r="F1095">
        <v>5.5741059887979297E-2</v>
      </c>
      <c r="G1095">
        <v>5.4094619213334402E-2</v>
      </c>
      <c r="H1095" t="s">
        <v>550</v>
      </c>
      <c r="O1095" t="s">
        <v>550</v>
      </c>
      <c r="P1095">
        <v>0</v>
      </c>
      <c r="Q1095">
        <v>0</v>
      </c>
      <c r="R1095">
        <v>18568</v>
      </c>
      <c r="S1095">
        <v>21</v>
      </c>
    </row>
    <row r="1096" spans="1:19" x14ac:dyDescent="0.45">
      <c r="A1096" t="s">
        <v>594</v>
      </c>
      <c r="B1096" t="s">
        <v>489</v>
      </c>
      <c r="C1096" t="s">
        <v>145</v>
      </c>
      <c r="D1096">
        <v>0</v>
      </c>
      <c r="E1096">
        <v>0</v>
      </c>
      <c r="F1096">
        <v>0.485815528042016</v>
      </c>
      <c r="G1096">
        <v>3.5157375465247699E-2</v>
      </c>
      <c r="H1096" t="s">
        <v>490</v>
      </c>
      <c r="O1096" t="s">
        <v>490</v>
      </c>
      <c r="P1096">
        <v>0.12902052503140299</v>
      </c>
      <c r="Q1096">
        <v>1.9008911378250799E-2</v>
      </c>
      <c r="R1096">
        <v>237055</v>
      </c>
      <c r="S1096">
        <v>307</v>
      </c>
    </row>
    <row r="1097" spans="1:19" x14ac:dyDescent="0.45">
      <c r="A1097" t="s">
        <v>595</v>
      </c>
      <c r="B1097" t="s">
        <v>489</v>
      </c>
      <c r="C1097" t="s">
        <v>145</v>
      </c>
      <c r="D1097">
        <v>0</v>
      </c>
      <c r="E1097">
        <v>1</v>
      </c>
      <c r="F1097">
        <v>0.38827977315689999</v>
      </c>
      <c r="G1097">
        <v>0.27454736077800601</v>
      </c>
      <c r="H1097" t="s">
        <v>490</v>
      </c>
      <c r="O1097" t="s">
        <v>490</v>
      </c>
      <c r="P1097">
        <v>0</v>
      </c>
      <c r="Q1097">
        <v>0</v>
      </c>
      <c r="R1097">
        <v>5290</v>
      </c>
      <c r="S1097">
        <v>5</v>
      </c>
    </row>
    <row r="1098" spans="1:19" x14ac:dyDescent="0.45">
      <c r="A1098" t="s">
        <v>596</v>
      </c>
      <c r="B1098" t="s">
        <v>489</v>
      </c>
      <c r="C1098" t="s">
        <v>145</v>
      </c>
      <c r="D1098">
        <v>0</v>
      </c>
      <c r="E1098">
        <v>0</v>
      </c>
      <c r="F1098">
        <v>0.16086125109610899</v>
      </c>
      <c r="G1098">
        <v>3.5827035896945497E-2</v>
      </c>
      <c r="H1098" t="s">
        <v>493</v>
      </c>
      <c r="O1098" t="s">
        <v>493</v>
      </c>
      <c r="P1098">
        <v>8.1677284396691099E-2</v>
      </c>
      <c r="Q1098">
        <v>2.54058437210989E-2</v>
      </c>
      <c r="R1098">
        <v>94653</v>
      </c>
      <c r="S1098">
        <v>114</v>
      </c>
    </row>
    <row r="1099" spans="1:19" x14ac:dyDescent="0.45">
      <c r="A1099" t="s">
        <v>597</v>
      </c>
      <c r="B1099" t="s">
        <v>489</v>
      </c>
      <c r="C1099" t="s">
        <v>145</v>
      </c>
      <c r="D1099">
        <v>0</v>
      </c>
      <c r="E1099">
        <v>1</v>
      </c>
      <c r="F1099">
        <v>0.31256854573371401</v>
      </c>
      <c r="G1099">
        <v>0.248589617015438</v>
      </c>
      <c r="H1099" t="s">
        <v>493</v>
      </c>
      <c r="O1099" t="s">
        <v>493</v>
      </c>
      <c r="P1099">
        <v>0.22636543101557399</v>
      </c>
      <c r="Q1099">
        <v>0.20309805783295601</v>
      </c>
      <c r="R1099">
        <v>4559</v>
      </c>
      <c r="S1099">
        <v>4</v>
      </c>
    </row>
    <row r="1100" spans="1:19" x14ac:dyDescent="0.45">
      <c r="A1100" t="s">
        <v>598</v>
      </c>
      <c r="B1100" t="s">
        <v>489</v>
      </c>
      <c r="C1100" t="s">
        <v>145</v>
      </c>
      <c r="D1100">
        <v>0</v>
      </c>
      <c r="E1100">
        <v>0</v>
      </c>
      <c r="F1100">
        <v>0.111118606029777</v>
      </c>
      <c r="G1100">
        <v>6.15791795336548E-3</v>
      </c>
      <c r="H1100" t="s">
        <v>496</v>
      </c>
      <c r="O1100" t="s">
        <v>496</v>
      </c>
      <c r="P1100">
        <v>8.0630883598739794E-2</v>
      </c>
      <c r="Q1100">
        <v>5.0908057992310298E-3</v>
      </c>
      <c r="R1100">
        <v>2523724</v>
      </c>
      <c r="S1100">
        <v>2904</v>
      </c>
    </row>
    <row r="1101" spans="1:19" x14ac:dyDescent="0.45">
      <c r="A1101" t="s">
        <v>599</v>
      </c>
      <c r="B1101" t="s">
        <v>489</v>
      </c>
      <c r="C1101" t="s">
        <v>145</v>
      </c>
      <c r="D1101">
        <v>0</v>
      </c>
      <c r="E1101">
        <v>1</v>
      </c>
      <c r="F1101">
        <v>0.160138979038601</v>
      </c>
      <c r="G1101">
        <v>3.6100703639509901E-2</v>
      </c>
      <c r="H1101" t="s">
        <v>496</v>
      </c>
      <c r="O1101" t="s">
        <v>496</v>
      </c>
      <c r="P1101">
        <v>8.51742965140697E-2</v>
      </c>
      <c r="Q1101">
        <v>2.7909934732967101E-2</v>
      </c>
      <c r="R1101">
        <v>130955</v>
      </c>
      <c r="S1101">
        <v>100</v>
      </c>
    </row>
    <row r="1102" spans="1:19" x14ac:dyDescent="0.45">
      <c r="A1102" t="s">
        <v>600</v>
      </c>
      <c r="B1102" t="s">
        <v>489</v>
      </c>
      <c r="C1102" t="s">
        <v>145</v>
      </c>
      <c r="D1102">
        <v>0</v>
      </c>
      <c r="E1102">
        <v>0</v>
      </c>
      <c r="F1102">
        <v>0.14726509299079399</v>
      </c>
      <c r="G1102">
        <v>2.53253801603661E-2</v>
      </c>
      <c r="H1102" t="s">
        <v>499</v>
      </c>
      <c r="O1102" t="s">
        <v>499</v>
      </c>
      <c r="P1102">
        <v>5.5389828218925199E-2</v>
      </c>
      <c r="Q1102">
        <v>1.52103420450762E-2</v>
      </c>
      <c r="R1102">
        <v>178674</v>
      </c>
      <c r="S1102">
        <v>204</v>
      </c>
    </row>
    <row r="1103" spans="1:19" x14ac:dyDescent="0.45">
      <c r="A1103" t="s">
        <v>601</v>
      </c>
      <c r="B1103" t="s">
        <v>489</v>
      </c>
      <c r="C1103" t="s">
        <v>145</v>
      </c>
      <c r="D1103">
        <v>0</v>
      </c>
      <c r="E1103">
        <v>1</v>
      </c>
      <c r="F1103">
        <v>0.23340548340548301</v>
      </c>
      <c r="G1103">
        <v>0.15192623472547301</v>
      </c>
      <c r="H1103" t="s">
        <v>499</v>
      </c>
      <c r="O1103" t="s">
        <v>499</v>
      </c>
      <c r="P1103">
        <v>0</v>
      </c>
      <c r="Q1103">
        <v>0</v>
      </c>
      <c r="R1103">
        <v>8316</v>
      </c>
      <c r="S1103">
        <v>7</v>
      </c>
    </row>
    <row r="1104" spans="1:19" x14ac:dyDescent="0.45">
      <c r="A1104" t="s">
        <v>602</v>
      </c>
      <c r="B1104" t="s">
        <v>489</v>
      </c>
      <c r="C1104" t="s">
        <v>145</v>
      </c>
      <c r="D1104">
        <v>0</v>
      </c>
      <c r="E1104">
        <v>0</v>
      </c>
      <c r="F1104">
        <v>8.36057312207278E-2</v>
      </c>
      <c r="G1104">
        <v>1.8330564062264298E-2</v>
      </c>
      <c r="H1104" t="s">
        <v>502</v>
      </c>
      <c r="O1104" t="s">
        <v>502</v>
      </c>
      <c r="P1104">
        <v>8.1900406597763306E-2</v>
      </c>
      <c r="Q1104">
        <v>1.78880238634435E-2</v>
      </c>
      <c r="R1104">
        <v>216922</v>
      </c>
      <c r="S1104">
        <v>238</v>
      </c>
    </row>
    <row r="1105" spans="1:19" x14ac:dyDescent="0.45">
      <c r="A1105" t="s">
        <v>603</v>
      </c>
      <c r="B1105" t="s">
        <v>489</v>
      </c>
      <c r="C1105" t="s">
        <v>145</v>
      </c>
      <c r="D1105">
        <v>0</v>
      </c>
      <c r="E1105">
        <v>1</v>
      </c>
      <c r="F1105">
        <v>0.10372747829892801</v>
      </c>
      <c r="G1105">
        <v>9.7241544963515003E-2</v>
      </c>
      <c r="H1105" t="s">
        <v>502</v>
      </c>
      <c r="O1105" t="s">
        <v>502</v>
      </c>
      <c r="P1105">
        <v>0</v>
      </c>
      <c r="Q1105">
        <v>0</v>
      </c>
      <c r="R1105">
        <v>13709</v>
      </c>
      <c r="S1105">
        <v>12</v>
      </c>
    </row>
    <row r="1106" spans="1:19" x14ac:dyDescent="0.45">
      <c r="A1106" t="s">
        <v>604</v>
      </c>
      <c r="B1106" t="s">
        <v>489</v>
      </c>
      <c r="C1106" t="s">
        <v>145</v>
      </c>
      <c r="D1106">
        <v>0</v>
      </c>
      <c r="E1106">
        <v>0</v>
      </c>
      <c r="F1106">
        <v>0.30087985680215401</v>
      </c>
      <c r="G1106">
        <v>1.10462101022284E-2</v>
      </c>
      <c r="H1106" t="s">
        <v>505</v>
      </c>
      <c r="O1106" t="s">
        <v>505</v>
      </c>
      <c r="P1106">
        <v>9.0681979870242096E-2</v>
      </c>
      <c r="Q1106">
        <v>6.4966218728638499E-3</v>
      </c>
      <c r="R1106">
        <v>1764055</v>
      </c>
      <c r="S1106">
        <v>2073</v>
      </c>
    </row>
    <row r="1107" spans="1:19" x14ac:dyDescent="0.45">
      <c r="A1107" t="s">
        <v>605</v>
      </c>
      <c r="B1107" t="s">
        <v>489</v>
      </c>
      <c r="C1107" t="s">
        <v>145</v>
      </c>
      <c r="D1107">
        <v>0</v>
      </c>
      <c r="E1107">
        <v>1</v>
      </c>
      <c r="F1107">
        <v>0.28510941522618599</v>
      </c>
      <c r="G1107">
        <v>3.81255599905541E-2</v>
      </c>
      <c r="H1107" t="s">
        <v>505</v>
      </c>
      <c r="O1107" t="s">
        <v>505</v>
      </c>
      <c r="P1107">
        <v>6.4790480362096697E-2</v>
      </c>
      <c r="Q1107">
        <v>1.72762228588377E-2</v>
      </c>
      <c r="R1107">
        <v>220516</v>
      </c>
      <c r="S1107">
        <v>169</v>
      </c>
    </row>
    <row r="1108" spans="1:19" x14ac:dyDescent="0.45">
      <c r="A1108" t="s">
        <v>606</v>
      </c>
      <c r="B1108" t="s">
        <v>489</v>
      </c>
      <c r="C1108" t="s">
        <v>145</v>
      </c>
      <c r="D1108">
        <v>0</v>
      </c>
      <c r="E1108">
        <v>0</v>
      </c>
      <c r="F1108">
        <v>8.2945779123208094E-2</v>
      </c>
      <c r="G1108">
        <v>4.8938399834254596E-3</v>
      </c>
      <c r="H1108" t="s">
        <v>508</v>
      </c>
      <c r="O1108" t="s">
        <v>508</v>
      </c>
      <c r="P1108">
        <v>0.34242880770044798</v>
      </c>
      <c r="Q1108">
        <v>8.5591778982758507E-3</v>
      </c>
      <c r="R1108">
        <v>3194022</v>
      </c>
      <c r="S1108">
        <v>3594</v>
      </c>
    </row>
    <row r="1109" spans="1:19" x14ac:dyDescent="0.45">
      <c r="A1109" t="s">
        <v>607</v>
      </c>
      <c r="B1109" t="s">
        <v>489</v>
      </c>
      <c r="C1109" t="s">
        <v>145</v>
      </c>
      <c r="D1109">
        <v>0</v>
      </c>
      <c r="E1109">
        <v>1</v>
      </c>
      <c r="F1109">
        <v>7.9887132411562395E-2</v>
      </c>
      <c r="G1109">
        <v>1.6668039982122299E-2</v>
      </c>
      <c r="H1109" t="s">
        <v>508</v>
      </c>
      <c r="O1109" t="s">
        <v>508</v>
      </c>
      <c r="P1109">
        <v>0.38949283615407398</v>
      </c>
      <c r="Q1109">
        <v>3.0706715621227201E-2</v>
      </c>
      <c r="R1109">
        <v>351208</v>
      </c>
      <c r="S1109">
        <v>263</v>
      </c>
    </row>
    <row r="1110" spans="1:19" x14ac:dyDescent="0.45">
      <c r="A1110" t="s">
        <v>608</v>
      </c>
      <c r="B1110" t="s">
        <v>489</v>
      </c>
      <c r="C1110" t="s">
        <v>145</v>
      </c>
      <c r="D1110">
        <v>0</v>
      </c>
      <c r="E1110">
        <v>0</v>
      </c>
      <c r="F1110">
        <v>0.108113827836609</v>
      </c>
      <c r="G1110">
        <v>8.8403412716913099E-3</v>
      </c>
      <c r="H1110" t="s">
        <v>511</v>
      </c>
      <c r="O1110" t="s">
        <v>511</v>
      </c>
      <c r="P1110">
        <v>0.127255206122248</v>
      </c>
      <c r="Q1110">
        <v>9.2274381675118995E-3</v>
      </c>
      <c r="R1110">
        <v>1239883</v>
      </c>
      <c r="S1110">
        <v>1397</v>
      </c>
    </row>
    <row r="1111" spans="1:19" x14ac:dyDescent="0.45">
      <c r="A1111" t="s">
        <v>609</v>
      </c>
      <c r="B1111" t="s">
        <v>489</v>
      </c>
      <c r="C1111" t="s">
        <v>145</v>
      </c>
      <c r="D1111">
        <v>0</v>
      </c>
      <c r="E1111">
        <v>1</v>
      </c>
      <c r="F1111">
        <v>0.13779217195937499</v>
      </c>
      <c r="G1111">
        <v>3.79322171532211E-2</v>
      </c>
      <c r="H1111" t="s">
        <v>511</v>
      </c>
      <c r="O1111" t="s">
        <v>511</v>
      </c>
      <c r="P1111">
        <v>0.16828710698847699</v>
      </c>
      <c r="Q1111">
        <v>3.6827304511253899E-2</v>
      </c>
      <c r="R1111">
        <v>152222</v>
      </c>
      <c r="S1111">
        <v>111</v>
      </c>
    </row>
    <row r="1112" spans="1:19" x14ac:dyDescent="0.45">
      <c r="A1112" t="s">
        <v>610</v>
      </c>
      <c r="B1112" t="s">
        <v>489</v>
      </c>
      <c r="C1112" t="s">
        <v>145</v>
      </c>
      <c r="D1112">
        <v>0</v>
      </c>
      <c r="E1112">
        <v>0</v>
      </c>
      <c r="F1112">
        <v>4.7190391572952503E-2</v>
      </c>
      <c r="G1112">
        <v>6.3265105248625896E-3</v>
      </c>
      <c r="H1112" t="s">
        <v>514</v>
      </c>
      <c r="O1112" t="s">
        <v>514</v>
      </c>
      <c r="P1112">
        <v>0.50087087302947697</v>
      </c>
      <c r="Q1112">
        <v>1.45997213563804E-2</v>
      </c>
      <c r="R1112">
        <v>1269854</v>
      </c>
      <c r="S1112">
        <v>1382</v>
      </c>
    </row>
    <row r="1113" spans="1:19" x14ac:dyDescent="0.45">
      <c r="A1113" t="s">
        <v>611</v>
      </c>
      <c r="B1113" t="s">
        <v>489</v>
      </c>
      <c r="C1113" t="s">
        <v>145</v>
      </c>
      <c r="D1113">
        <v>0</v>
      </c>
      <c r="E1113">
        <v>1</v>
      </c>
      <c r="F1113">
        <v>4.5736551793937603E-2</v>
      </c>
      <c r="G1113">
        <v>1.7358398413676E-2</v>
      </c>
      <c r="H1113" t="s">
        <v>514</v>
      </c>
      <c r="O1113" t="s">
        <v>514</v>
      </c>
      <c r="P1113">
        <v>0.30398031189573299</v>
      </c>
      <c r="Q1113">
        <v>4.2728095444192399E-2</v>
      </c>
      <c r="R1113">
        <v>200107</v>
      </c>
      <c r="S1113">
        <v>140</v>
      </c>
    </row>
    <row r="1114" spans="1:19" x14ac:dyDescent="0.45">
      <c r="A1114" t="s">
        <v>612</v>
      </c>
      <c r="B1114" t="s">
        <v>489</v>
      </c>
      <c r="C1114" t="s">
        <v>145</v>
      </c>
      <c r="D1114">
        <v>0</v>
      </c>
      <c r="E1114">
        <v>0</v>
      </c>
      <c r="F1114">
        <v>0.38116561397912002</v>
      </c>
      <c r="G1114">
        <v>1.5588515205345399E-2</v>
      </c>
      <c r="H1114" t="s">
        <v>517</v>
      </c>
      <c r="O1114" t="s">
        <v>517</v>
      </c>
      <c r="P1114">
        <v>0.119131165941052</v>
      </c>
      <c r="Q1114">
        <v>1.0415117469614999E-2</v>
      </c>
      <c r="R1114">
        <v>1030849</v>
      </c>
      <c r="S1114">
        <v>1166</v>
      </c>
    </row>
    <row r="1115" spans="1:19" x14ac:dyDescent="0.45">
      <c r="A1115" t="s">
        <v>613</v>
      </c>
      <c r="B1115" t="s">
        <v>489</v>
      </c>
      <c r="C1115" t="s">
        <v>145</v>
      </c>
      <c r="D1115">
        <v>0</v>
      </c>
      <c r="E1115">
        <v>1</v>
      </c>
      <c r="F1115">
        <v>0.31906643000589602</v>
      </c>
      <c r="G1115">
        <v>3.1541245876635801E-2</v>
      </c>
      <c r="H1115" t="s">
        <v>517</v>
      </c>
      <c r="O1115" t="s">
        <v>517</v>
      </c>
      <c r="P1115">
        <v>8.1055371197684301E-2</v>
      </c>
      <c r="Q1115">
        <v>1.7312263542055801E-2</v>
      </c>
      <c r="R1115">
        <v>318523</v>
      </c>
      <c r="S1115">
        <v>252</v>
      </c>
    </row>
    <row r="1116" spans="1:19" x14ac:dyDescent="0.45">
      <c r="A1116" t="s">
        <v>614</v>
      </c>
      <c r="B1116" t="s">
        <v>489</v>
      </c>
      <c r="C1116" t="s">
        <v>145</v>
      </c>
      <c r="D1116">
        <v>0</v>
      </c>
      <c r="E1116">
        <v>0</v>
      </c>
      <c r="F1116">
        <v>0.191771913959703</v>
      </c>
      <c r="G1116">
        <v>1.35953001412624E-2</v>
      </c>
      <c r="H1116" t="s">
        <v>520</v>
      </c>
      <c r="O1116" t="s">
        <v>520</v>
      </c>
      <c r="P1116">
        <v>0.158405081395807</v>
      </c>
      <c r="Q1116">
        <v>1.12392726157119E-2</v>
      </c>
      <c r="R1116">
        <v>888946</v>
      </c>
      <c r="S1116">
        <v>1045</v>
      </c>
    </row>
    <row r="1117" spans="1:19" x14ac:dyDescent="0.45">
      <c r="A1117" t="s">
        <v>615</v>
      </c>
      <c r="B1117" t="s">
        <v>489</v>
      </c>
      <c r="C1117" t="s">
        <v>145</v>
      </c>
      <c r="D1117">
        <v>0</v>
      </c>
      <c r="E1117">
        <v>1</v>
      </c>
      <c r="F1117">
        <v>0.15872218507599201</v>
      </c>
      <c r="G1117">
        <v>2.56107535886986E-2</v>
      </c>
      <c r="H1117" t="s">
        <v>520</v>
      </c>
      <c r="O1117" t="s">
        <v>520</v>
      </c>
      <c r="P1117">
        <v>6.2839286211408399E-2</v>
      </c>
      <c r="Q1117">
        <v>1.5991711001054201E-2</v>
      </c>
      <c r="R1117">
        <v>288649</v>
      </c>
      <c r="S1117">
        <v>232</v>
      </c>
    </row>
    <row r="1118" spans="1:19" x14ac:dyDescent="0.45">
      <c r="A1118" t="s">
        <v>616</v>
      </c>
      <c r="B1118" t="s">
        <v>489</v>
      </c>
      <c r="C1118" t="s">
        <v>145</v>
      </c>
      <c r="D1118">
        <v>0</v>
      </c>
      <c r="E1118">
        <v>0</v>
      </c>
      <c r="F1118">
        <v>0.28662514553955898</v>
      </c>
      <c r="G1118">
        <v>2.6781569634495302E-2</v>
      </c>
      <c r="H1118" t="s">
        <v>523</v>
      </c>
      <c r="O1118" t="s">
        <v>523</v>
      </c>
      <c r="P1118">
        <v>0.280487533475271</v>
      </c>
      <c r="Q1118">
        <v>2.7164717962526098E-2</v>
      </c>
      <c r="R1118">
        <v>270545</v>
      </c>
      <c r="S1118">
        <v>325</v>
      </c>
    </row>
    <row r="1119" spans="1:19" x14ac:dyDescent="0.45">
      <c r="A1119" t="s">
        <v>617</v>
      </c>
      <c r="B1119" t="s">
        <v>489</v>
      </c>
      <c r="C1119" t="s">
        <v>145</v>
      </c>
      <c r="D1119">
        <v>0</v>
      </c>
      <c r="E1119">
        <v>1</v>
      </c>
      <c r="F1119">
        <v>0.23202624398319899</v>
      </c>
      <c r="G1119">
        <v>5.6774419753429499E-2</v>
      </c>
      <c r="H1119" t="s">
        <v>523</v>
      </c>
      <c r="O1119" t="s">
        <v>523</v>
      </c>
      <c r="P1119">
        <v>0.14386669528160201</v>
      </c>
      <c r="Q1119">
        <v>4.5870119085439399E-2</v>
      </c>
      <c r="R1119">
        <v>65234</v>
      </c>
      <c r="S1119">
        <v>51</v>
      </c>
    </row>
    <row r="1120" spans="1:19" x14ac:dyDescent="0.45">
      <c r="A1120" t="s">
        <v>618</v>
      </c>
      <c r="B1120" t="s">
        <v>489</v>
      </c>
      <c r="C1120" t="s">
        <v>145</v>
      </c>
      <c r="D1120">
        <v>0</v>
      </c>
      <c r="E1120">
        <v>0</v>
      </c>
      <c r="F1120">
        <v>0.30179876281606599</v>
      </c>
      <c r="G1120">
        <v>1.0898151001704499E-2</v>
      </c>
      <c r="H1120" t="s">
        <v>526</v>
      </c>
      <c r="O1120" t="s">
        <v>526</v>
      </c>
      <c r="P1120">
        <v>0.190936184996152</v>
      </c>
      <c r="Q1120">
        <v>8.7705074814360805E-3</v>
      </c>
      <c r="R1120">
        <v>1792826</v>
      </c>
      <c r="S1120">
        <v>2087</v>
      </c>
    </row>
    <row r="1121" spans="1:19" x14ac:dyDescent="0.45">
      <c r="A1121" t="s">
        <v>619</v>
      </c>
      <c r="B1121" t="s">
        <v>489</v>
      </c>
      <c r="C1121" t="s">
        <v>145</v>
      </c>
      <c r="D1121">
        <v>0</v>
      </c>
      <c r="E1121">
        <v>1</v>
      </c>
      <c r="F1121">
        <v>0.289995273033685</v>
      </c>
      <c r="G1121">
        <v>2.47608973012888E-2</v>
      </c>
      <c r="H1121" t="s">
        <v>526</v>
      </c>
      <c r="O1121" t="s">
        <v>526</v>
      </c>
      <c r="P1121">
        <v>0.12373731650785499</v>
      </c>
      <c r="Q1121">
        <v>1.7109285159597198E-2</v>
      </c>
      <c r="R1121">
        <v>486570</v>
      </c>
      <c r="S1121">
        <v>393</v>
      </c>
    </row>
    <row r="1122" spans="1:19" x14ac:dyDescent="0.45">
      <c r="A1122" t="s">
        <v>620</v>
      </c>
      <c r="B1122" t="s">
        <v>489</v>
      </c>
      <c r="C1122" t="s">
        <v>145</v>
      </c>
      <c r="D1122">
        <v>0</v>
      </c>
      <c r="E1122">
        <v>0</v>
      </c>
      <c r="F1122">
        <v>0.24082224904808999</v>
      </c>
      <c r="G1122">
        <v>1.3068101632606299E-2</v>
      </c>
      <c r="H1122" t="s">
        <v>529</v>
      </c>
      <c r="O1122" t="s">
        <v>529</v>
      </c>
      <c r="P1122">
        <v>0.30335199843015997</v>
      </c>
      <c r="Q1122">
        <v>1.37298804065466E-2</v>
      </c>
      <c r="R1122">
        <v>1076156</v>
      </c>
      <c r="S1122">
        <v>1237</v>
      </c>
    </row>
    <row r="1123" spans="1:19" x14ac:dyDescent="0.45">
      <c r="A1123" t="s">
        <v>621</v>
      </c>
      <c r="B1123" t="s">
        <v>489</v>
      </c>
      <c r="C1123" t="s">
        <v>145</v>
      </c>
      <c r="D1123">
        <v>0</v>
      </c>
      <c r="E1123">
        <v>1</v>
      </c>
      <c r="F1123">
        <v>0.20491752074995501</v>
      </c>
      <c r="G1123">
        <v>3.30526205724401E-2</v>
      </c>
      <c r="H1123" t="s">
        <v>529</v>
      </c>
      <c r="O1123" t="s">
        <v>529</v>
      </c>
      <c r="P1123">
        <v>0.28603886026444802</v>
      </c>
      <c r="Q1123">
        <v>3.6131078679815701E-2</v>
      </c>
      <c r="R1123">
        <v>243132</v>
      </c>
      <c r="S1123">
        <v>181</v>
      </c>
    </row>
    <row r="1124" spans="1:19" x14ac:dyDescent="0.45">
      <c r="A1124" t="s">
        <v>622</v>
      </c>
      <c r="B1124" t="s">
        <v>489</v>
      </c>
      <c r="C1124" t="s">
        <v>145</v>
      </c>
      <c r="D1124">
        <v>0</v>
      </c>
      <c r="E1124">
        <v>0</v>
      </c>
      <c r="F1124">
        <v>0.11270036937989</v>
      </c>
      <c r="G1124">
        <v>7.5705292441338298E-3</v>
      </c>
      <c r="H1124" t="s">
        <v>532</v>
      </c>
      <c r="O1124" t="s">
        <v>532</v>
      </c>
      <c r="P1124">
        <v>0.20180875058822301</v>
      </c>
      <c r="Q1124">
        <v>9.0289554968155401E-3</v>
      </c>
      <c r="R1124">
        <v>1849735</v>
      </c>
      <c r="S1124">
        <v>2218</v>
      </c>
    </row>
    <row r="1125" spans="1:19" x14ac:dyDescent="0.45">
      <c r="A1125" t="s">
        <v>623</v>
      </c>
      <c r="B1125" t="s">
        <v>489</v>
      </c>
      <c r="C1125" t="s">
        <v>145</v>
      </c>
      <c r="D1125">
        <v>0</v>
      </c>
      <c r="E1125">
        <v>1</v>
      </c>
      <c r="F1125">
        <v>0.11671389757223399</v>
      </c>
      <c r="G1125">
        <v>2.5212982406753699E-2</v>
      </c>
      <c r="H1125" t="s">
        <v>532</v>
      </c>
      <c r="O1125" t="s">
        <v>532</v>
      </c>
      <c r="P1125">
        <v>0.18087646429726201</v>
      </c>
      <c r="Q1125">
        <v>2.7886550514692101E-2</v>
      </c>
      <c r="R1125">
        <v>241242</v>
      </c>
      <c r="S1125">
        <v>196</v>
      </c>
    </row>
    <row r="1126" spans="1:19" x14ac:dyDescent="0.45">
      <c r="A1126" t="s">
        <v>624</v>
      </c>
      <c r="B1126" t="s">
        <v>489</v>
      </c>
      <c r="C1126" t="s">
        <v>145</v>
      </c>
      <c r="D1126">
        <v>0</v>
      </c>
      <c r="E1126">
        <v>0</v>
      </c>
      <c r="F1126">
        <v>0.106356561178686</v>
      </c>
      <c r="G1126">
        <v>6.0230465970457598E-3</v>
      </c>
      <c r="H1126" t="s">
        <v>535</v>
      </c>
      <c r="O1126" t="s">
        <v>535</v>
      </c>
      <c r="P1126">
        <v>0.33655444355706898</v>
      </c>
      <c r="Q1126">
        <v>8.7883998129856099E-3</v>
      </c>
      <c r="R1126">
        <v>2700044</v>
      </c>
      <c r="S1126">
        <v>3289</v>
      </c>
    </row>
    <row r="1127" spans="1:19" x14ac:dyDescent="0.45">
      <c r="A1127" t="s">
        <v>625</v>
      </c>
      <c r="B1127" t="s">
        <v>489</v>
      </c>
      <c r="C1127" t="s">
        <v>145</v>
      </c>
      <c r="D1127">
        <v>0</v>
      </c>
      <c r="E1127">
        <v>1</v>
      </c>
      <c r="F1127">
        <v>0.12703360646004</v>
      </c>
      <c r="G1127">
        <v>1.8912151628983302E-2</v>
      </c>
      <c r="H1127" t="s">
        <v>535</v>
      </c>
      <c r="O1127" t="s">
        <v>535</v>
      </c>
      <c r="P1127">
        <v>0.31992709599027902</v>
      </c>
      <c r="Q1127">
        <v>2.6700439239237199E-2</v>
      </c>
      <c r="R1127">
        <v>439150</v>
      </c>
      <c r="S1127">
        <v>343</v>
      </c>
    </row>
    <row r="1128" spans="1:19" x14ac:dyDescent="0.45">
      <c r="A1128" t="s">
        <v>626</v>
      </c>
      <c r="B1128" t="s">
        <v>489</v>
      </c>
      <c r="C1128" t="s">
        <v>145</v>
      </c>
      <c r="D1128">
        <v>0</v>
      </c>
      <c r="E1128">
        <v>0</v>
      </c>
      <c r="F1128">
        <v>9.0290777831667501E-2</v>
      </c>
      <c r="G1128">
        <v>4.6702403783881498E-3</v>
      </c>
      <c r="H1128" t="s">
        <v>538</v>
      </c>
      <c r="O1128" t="s">
        <v>538</v>
      </c>
      <c r="P1128">
        <v>0.33445157723801999</v>
      </c>
      <c r="Q1128">
        <v>7.6481074091464202E-3</v>
      </c>
      <c r="R1128">
        <v>3623303</v>
      </c>
      <c r="S1128">
        <v>4277</v>
      </c>
    </row>
    <row r="1129" spans="1:19" x14ac:dyDescent="0.45">
      <c r="A1129" t="s">
        <v>627</v>
      </c>
      <c r="B1129" t="s">
        <v>489</v>
      </c>
      <c r="C1129" t="s">
        <v>145</v>
      </c>
      <c r="D1129">
        <v>0</v>
      </c>
      <c r="E1129">
        <v>1</v>
      </c>
      <c r="F1129">
        <v>9.5026980672615599E-2</v>
      </c>
      <c r="G1129">
        <v>1.5952909499003399E-2</v>
      </c>
      <c r="H1129" t="s">
        <v>538</v>
      </c>
      <c r="O1129" t="s">
        <v>538</v>
      </c>
      <c r="P1129">
        <v>0.27332158753709201</v>
      </c>
      <c r="Q1129">
        <v>2.44310851510182E-2</v>
      </c>
      <c r="R1129">
        <v>497199</v>
      </c>
      <c r="S1129">
        <v>392</v>
      </c>
    </row>
    <row r="1130" spans="1:19" x14ac:dyDescent="0.45">
      <c r="A1130" t="s">
        <v>628</v>
      </c>
      <c r="B1130" t="s">
        <v>489</v>
      </c>
      <c r="C1130" t="s">
        <v>145</v>
      </c>
      <c r="D1130">
        <v>0</v>
      </c>
      <c r="E1130">
        <v>0</v>
      </c>
      <c r="F1130">
        <v>0.22888538013238</v>
      </c>
      <c r="G1130">
        <v>1.7434440415195599E-2</v>
      </c>
      <c r="H1130" t="s">
        <v>541</v>
      </c>
      <c r="O1130" t="s">
        <v>541</v>
      </c>
      <c r="P1130">
        <v>0.35075708245068898</v>
      </c>
      <c r="Q1130">
        <v>1.9117969414947901E-2</v>
      </c>
      <c r="R1130">
        <v>608415</v>
      </c>
      <c r="S1130">
        <v>689</v>
      </c>
    </row>
    <row r="1131" spans="1:19" x14ac:dyDescent="0.45">
      <c r="A1131" t="s">
        <v>629</v>
      </c>
      <c r="B1131" t="s">
        <v>489</v>
      </c>
      <c r="C1131" t="s">
        <v>145</v>
      </c>
      <c r="D1131">
        <v>0</v>
      </c>
      <c r="E1131">
        <v>1</v>
      </c>
      <c r="F1131">
        <v>0.33274774958804898</v>
      </c>
      <c r="G1131">
        <v>4.5680784263781499E-2</v>
      </c>
      <c r="H1131" t="s">
        <v>541</v>
      </c>
      <c r="O1131" t="s">
        <v>541</v>
      </c>
      <c r="P1131">
        <v>0.220009184184013</v>
      </c>
      <c r="Q1131">
        <v>4.0176465112902501E-2</v>
      </c>
      <c r="R1131">
        <v>146862</v>
      </c>
      <c r="S1131">
        <v>118</v>
      </c>
    </row>
    <row r="1132" spans="1:19" x14ac:dyDescent="0.45">
      <c r="A1132" t="s">
        <v>630</v>
      </c>
      <c r="B1132" t="s">
        <v>489</v>
      </c>
      <c r="C1132" t="s">
        <v>145</v>
      </c>
      <c r="D1132">
        <v>0</v>
      </c>
      <c r="E1132">
        <v>0</v>
      </c>
      <c r="F1132">
        <v>0.28788143006821199</v>
      </c>
      <c r="G1132">
        <v>1.6650521349500898E-2</v>
      </c>
      <c r="H1132" t="s">
        <v>544</v>
      </c>
      <c r="O1132" t="s">
        <v>544</v>
      </c>
      <c r="P1132">
        <v>0.37050559248015702</v>
      </c>
      <c r="Q1132">
        <v>1.7973665692532399E-2</v>
      </c>
      <c r="R1132">
        <v>694849</v>
      </c>
      <c r="S1132">
        <v>838</v>
      </c>
    </row>
    <row r="1133" spans="1:19" x14ac:dyDescent="0.45">
      <c r="A1133" t="s">
        <v>631</v>
      </c>
      <c r="B1133" t="s">
        <v>489</v>
      </c>
      <c r="C1133" t="s">
        <v>145</v>
      </c>
      <c r="D1133">
        <v>0</v>
      </c>
      <c r="E1133">
        <v>1</v>
      </c>
      <c r="F1133">
        <v>0.251756069778725</v>
      </c>
      <c r="G1133">
        <v>5.0858859463799699E-2</v>
      </c>
      <c r="H1133" t="s">
        <v>544</v>
      </c>
      <c r="O1133" t="s">
        <v>544</v>
      </c>
      <c r="P1133">
        <v>0.25707530197892597</v>
      </c>
      <c r="Q1133">
        <v>4.8650797219423197E-2</v>
      </c>
      <c r="R1133">
        <v>97275</v>
      </c>
      <c r="S1133">
        <v>80</v>
      </c>
    </row>
    <row r="1134" spans="1:19" x14ac:dyDescent="0.45">
      <c r="A1134" t="s">
        <v>632</v>
      </c>
      <c r="B1134" t="s">
        <v>489</v>
      </c>
      <c r="C1134" t="s">
        <v>145</v>
      </c>
      <c r="D1134">
        <v>0</v>
      </c>
      <c r="E1134">
        <v>0</v>
      </c>
      <c r="F1134">
        <v>0.33011307986822203</v>
      </c>
      <c r="G1134">
        <v>9.2916215895710599E-2</v>
      </c>
      <c r="H1134" t="s">
        <v>547</v>
      </c>
      <c r="O1134" t="s">
        <v>547</v>
      </c>
      <c r="P1134">
        <v>0.585700293829579</v>
      </c>
      <c r="Q1134">
        <v>9.8564838614676104E-2</v>
      </c>
      <c r="R1134">
        <v>22462</v>
      </c>
      <c r="S1134">
        <v>26</v>
      </c>
    </row>
    <row r="1135" spans="1:19" x14ac:dyDescent="0.45">
      <c r="A1135" t="s">
        <v>633</v>
      </c>
      <c r="B1135" t="s">
        <v>489</v>
      </c>
      <c r="C1135" t="s">
        <v>145</v>
      </c>
      <c r="D1135">
        <v>0</v>
      </c>
      <c r="E1135">
        <v>1</v>
      </c>
      <c r="F1135">
        <v>0.46062354845520398</v>
      </c>
      <c r="G1135">
        <v>0.15466471791436801</v>
      </c>
      <c r="H1135" t="s">
        <v>547</v>
      </c>
      <c r="O1135" t="s">
        <v>547</v>
      </c>
      <c r="P1135">
        <v>0.60862833415440898</v>
      </c>
      <c r="Q1135">
        <v>0.15382769737733301</v>
      </c>
      <c r="R1135">
        <v>14209</v>
      </c>
      <c r="S1135">
        <v>11</v>
      </c>
    </row>
    <row r="1136" spans="1:19" x14ac:dyDescent="0.45">
      <c r="A1136" t="s">
        <v>634</v>
      </c>
      <c r="B1136" t="s">
        <v>489</v>
      </c>
      <c r="C1136" t="s">
        <v>145</v>
      </c>
      <c r="D1136">
        <v>0</v>
      </c>
      <c r="E1136">
        <v>0</v>
      </c>
      <c r="F1136">
        <v>0.19714094778743099</v>
      </c>
      <c r="G1136">
        <v>6.4209971882624298E-2</v>
      </c>
      <c r="H1136" t="s">
        <v>550</v>
      </c>
      <c r="O1136" t="s">
        <v>550</v>
      </c>
      <c r="P1136">
        <v>0.128744515791615</v>
      </c>
      <c r="Q1136">
        <v>5.1500681534253002E-2</v>
      </c>
      <c r="R1136">
        <v>34417</v>
      </c>
      <c r="S1136">
        <v>39</v>
      </c>
    </row>
    <row r="1137" spans="1:19" x14ac:dyDescent="0.45">
      <c r="A1137" t="s">
        <v>635</v>
      </c>
      <c r="B1137" t="s">
        <v>489</v>
      </c>
      <c r="C1137" t="s">
        <v>145</v>
      </c>
      <c r="D1137">
        <v>0</v>
      </c>
      <c r="E1137">
        <v>1</v>
      </c>
      <c r="F1137">
        <v>0.16239719210016201</v>
      </c>
      <c r="G1137">
        <v>9.2981032838014802E-2</v>
      </c>
      <c r="H1137" t="s">
        <v>550</v>
      </c>
      <c r="O1137" t="s">
        <v>550</v>
      </c>
      <c r="P1137">
        <v>0</v>
      </c>
      <c r="Q1137">
        <v>0</v>
      </c>
      <c r="R1137">
        <v>19089</v>
      </c>
      <c r="S1137">
        <v>15</v>
      </c>
    </row>
    <row r="1138" spans="1:19" x14ac:dyDescent="0.45">
      <c r="A1138" t="s">
        <v>636</v>
      </c>
      <c r="B1138" t="s">
        <v>489</v>
      </c>
      <c r="C1138" t="s">
        <v>148</v>
      </c>
      <c r="D1138">
        <v>0</v>
      </c>
      <c r="E1138">
        <v>0</v>
      </c>
      <c r="F1138">
        <v>0.48142355346626398</v>
      </c>
      <c r="G1138">
        <v>3.04980688235949E-2</v>
      </c>
      <c r="H1138" t="s">
        <v>490</v>
      </c>
      <c r="O1138" t="s">
        <v>490</v>
      </c>
      <c r="P1138">
        <v>0.163810880240463</v>
      </c>
      <c r="Q1138">
        <v>2.1768621121712298E-2</v>
      </c>
      <c r="R1138">
        <v>228892</v>
      </c>
      <c r="S1138">
        <v>377</v>
      </c>
    </row>
    <row r="1139" spans="1:19" x14ac:dyDescent="0.45">
      <c r="A1139" t="s">
        <v>637</v>
      </c>
      <c r="B1139" t="s">
        <v>489</v>
      </c>
      <c r="C1139" t="s">
        <v>148</v>
      </c>
      <c r="D1139">
        <v>0</v>
      </c>
      <c r="E1139">
        <v>1</v>
      </c>
      <c r="F1139">
        <v>0.466654714951595</v>
      </c>
      <c r="G1139">
        <v>0.24083609111076201</v>
      </c>
      <c r="H1139" t="s">
        <v>490</v>
      </c>
      <c r="O1139" t="s">
        <v>490</v>
      </c>
      <c r="P1139">
        <v>0</v>
      </c>
      <c r="Q1139">
        <v>0</v>
      </c>
      <c r="R1139">
        <v>5578</v>
      </c>
      <c r="S1139">
        <v>5</v>
      </c>
    </row>
    <row r="1140" spans="1:19" x14ac:dyDescent="0.45">
      <c r="A1140" t="s">
        <v>638</v>
      </c>
      <c r="B1140" t="s">
        <v>489</v>
      </c>
      <c r="C1140" t="s">
        <v>148</v>
      </c>
      <c r="D1140">
        <v>0</v>
      </c>
      <c r="E1140">
        <v>0</v>
      </c>
      <c r="F1140">
        <v>0.15138598149773799</v>
      </c>
      <c r="G1140">
        <v>3.1486374865299101E-2</v>
      </c>
      <c r="H1140" t="s">
        <v>493</v>
      </c>
      <c r="O1140" t="s">
        <v>493</v>
      </c>
      <c r="P1140">
        <v>3.6708488942973398E-2</v>
      </c>
      <c r="Q1140">
        <v>1.18239087344319E-2</v>
      </c>
      <c r="R1140">
        <v>119155</v>
      </c>
      <c r="S1140">
        <v>172</v>
      </c>
    </row>
    <row r="1141" spans="1:19" x14ac:dyDescent="0.45">
      <c r="A1141" t="s">
        <v>639</v>
      </c>
      <c r="B1141" t="s">
        <v>489</v>
      </c>
      <c r="C1141" t="s">
        <v>148</v>
      </c>
      <c r="D1141">
        <v>0</v>
      </c>
      <c r="E1141">
        <v>1</v>
      </c>
      <c r="F1141">
        <v>0.119823880909949</v>
      </c>
      <c r="G1141">
        <v>0.11405091524897699</v>
      </c>
      <c r="H1141" t="s">
        <v>493</v>
      </c>
      <c r="O1141" t="s">
        <v>493</v>
      </c>
      <c r="P1141">
        <v>0</v>
      </c>
      <c r="Q1141">
        <v>0</v>
      </c>
      <c r="R1141">
        <v>9539</v>
      </c>
      <c r="S1141">
        <v>9</v>
      </c>
    </row>
    <row r="1142" spans="1:19" x14ac:dyDescent="0.45">
      <c r="A1142" t="s">
        <v>640</v>
      </c>
      <c r="B1142" t="s">
        <v>489</v>
      </c>
      <c r="C1142" t="s">
        <v>148</v>
      </c>
      <c r="D1142">
        <v>0</v>
      </c>
      <c r="E1142">
        <v>0</v>
      </c>
      <c r="F1142">
        <v>0.13636856565250799</v>
      </c>
      <c r="G1142">
        <v>6.4304286847918102E-3</v>
      </c>
      <c r="H1142" t="s">
        <v>496</v>
      </c>
      <c r="O1142" t="s">
        <v>496</v>
      </c>
      <c r="P1142">
        <v>8.7239589374415602E-2</v>
      </c>
      <c r="Q1142">
        <v>5.1522969719038298E-3</v>
      </c>
      <c r="R1142">
        <v>2372642</v>
      </c>
      <c r="S1142">
        <v>3372</v>
      </c>
    </row>
    <row r="1143" spans="1:19" x14ac:dyDescent="0.45">
      <c r="A1143" t="s">
        <v>641</v>
      </c>
      <c r="B1143" t="s">
        <v>489</v>
      </c>
      <c r="C1143" t="s">
        <v>148</v>
      </c>
      <c r="D1143">
        <v>0</v>
      </c>
      <c r="E1143">
        <v>1</v>
      </c>
      <c r="F1143">
        <v>0.23642545719685101</v>
      </c>
      <c r="G1143">
        <v>7.4846548758092005E-2</v>
      </c>
      <c r="H1143" t="s">
        <v>496</v>
      </c>
      <c r="O1143" t="s">
        <v>496</v>
      </c>
      <c r="P1143">
        <v>9.4320727564055004E-2</v>
      </c>
      <c r="Q1143">
        <v>2.8581911192907799E-2</v>
      </c>
      <c r="R1143">
        <v>135355</v>
      </c>
      <c r="S1143">
        <v>128</v>
      </c>
    </row>
    <row r="1144" spans="1:19" x14ac:dyDescent="0.45">
      <c r="A1144" t="s">
        <v>642</v>
      </c>
      <c r="B1144" t="s">
        <v>489</v>
      </c>
      <c r="C1144" t="s">
        <v>148</v>
      </c>
      <c r="D1144">
        <v>0</v>
      </c>
      <c r="E1144">
        <v>0</v>
      </c>
      <c r="F1144">
        <v>0.21192650780208</v>
      </c>
      <c r="G1144">
        <v>2.8535257817804201E-2</v>
      </c>
      <c r="H1144" t="s">
        <v>499</v>
      </c>
      <c r="O1144" t="s">
        <v>499</v>
      </c>
      <c r="P1144">
        <v>7.5630975095019495E-2</v>
      </c>
      <c r="Q1144">
        <v>1.7668507929417598E-2</v>
      </c>
      <c r="R1144">
        <v>197591</v>
      </c>
      <c r="S1144">
        <v>272</v>
      </c>
    </row>
    <row r="1145" spans="1:19" x14ac:dyDescent="0.45">
      <c r="A1145" t="s">
        <v>643</v>
      </c>
      <c r="B1145" t="s">
        <v>489</v>
      </c>
      <c r="C1145" t="s">
        <v>148</v>
      </c>
      <c r="D1145">
        <v>0</v>
      </c>
      <c r="E1145">
        <v>1</v>
      </c>
      <c r="F1145">
        <v>9.90499071748389E-2</v>
      </c>
      <c r="G1145">
        <v>9.8593825492222995E-2</v>
      </c>
      <c r="H1145" t="s">
        <v>499</v>
      </c>
      <c r="O1145" t="s">
        <v>499</v>
      </c>
      <c r="P1145">
        <v>0.17822430927159499</v>
      </c>
      <c r="Q1145">
        <v>0.162606312939065</v>
      </c>
      <c r="R1145">
        <v>9157</v>
      </c>
      <c r="S1145">
        <v>8</v>
      </c>
    </row>
    <row r="1146" spans="1:19" x14ac:dyDescent="0.45">
      <c r="A1146" t="s">
        <v>644</v>
      </c>
      <c r="B1146" t="s">
        <v>489</v>
      </c>
      <c r="C1146" t="s">
        <v>148</v>
      </c>
      <c r="D1146">
        <v>0</v>
      </c>
      <c r="E1146">
        <v>0</v>
      </c>
      <c r="F1146">
        <v>0.13049135487057201</v>
      </c>
      <c r="G1146">
        <v>2.1841152417648099E-2</v>
      </c>
      <c r="H1146" t="s">
        <v>502</v>
      </c>
      <c r="O1146" t="s">
        <v>502</v>
      </c>
      <c r="P1146">
        <v>6.5191066620445298E-2</v>
      </c>
      <c r="Q1146">
        <v>1.50852619861044E-2</v>
      </c>
      <c r="R1146">
        <v>210581</v>
      </c>
      <c r="S1146">
        <v>285</v>
      </c>
    </row>
    <row r="1147" spans="1:19" x14ac:dyDescent="0.45">
      <c r="A1147" t="s">
        <v>645</v>
      </c>
      <c r="B1147" t="s">
        <v>489</v>
      </c>
      <c r="C1147" t="s">
        <v>148</v>
      </c>
      <c r="D1147">
        <v>0</v>
      </c>
      <c r="E1147">
        <v>1</v>
      </c>
      <c r="F1147">
        <v>0.13460947896407</v>
      </c>
      <c r="G1147">
        <v>0.12588287430661901</v>
      </c>
      <c r="H1147" t="s">
        <v>502</v>
      </c>
      <c r="O1147" t="s">
        <v>502</v>
      </c>
      <c r="P1147">
        <v>0</v>
      </c>
      <c r="Q1147">
        <v>0</v>
      </c>
      <c r="R1147">
        <v>9769</v>
      </c>
      <c r="S1147">
        <v>8</v>
      </c>
    </row>
    <row r="1148" spans="1:19" x14ac:dyDescent="0.45">
      <c r="A1148" t="s">
        <v>646</v>
      </c>
      <c r="B1148" t="s">
        <v>489</v>
      </c>
      <c r="C1148" t="s">
        <v>148</v>
      </c>
      <c r="D1148">
        <v>0</v>
      </c>
      <c r="E1148">
        <v>0</v>
      </c>
      <c r="F1148">
        <v>0.30700878471024301</v>
      </c>
      <c r="G1148">
        <v>1.05864584728406E-2</v>
      </c>
      <c r="H1148" t="s">
        <v>505</v>
      </c>
      <c r="O1148" t="s">
        <v>505</v>
      </c>
      <c r="P1148">
        <v>7.5910397566278195E-2</v>
      </c>
      <c r="Q1148">
        <v>5.5128563090865003E-3</v>
      </c>
      <c r="R1148">
        <v>1703881</v>
      </c>
      <c r="S1148">
        <v>2360</v>
      </c>
    </row>
    <row r="1149" spans="1:19" x14ac:dyDescent="0.45">
      <c r="A1149" t="s">
        <v>647</v>
      </c>
      <c r="B1149" t="s">
        <v>489</v>
      </c>
      <c r="C1149" t="s">
        <v>148</v>
      </c>
      <c r="D1149">
        <v>0</v>
      </c>
      <c r="E1149">
        <v>1</v>
      </c>
      <c r="F1149">
        <v>0.29947713636825901</v>
      </c>
      <c r="G1149">
        <v>3.5960513478841598E-2</v>
      </c>
      <c r="H1149" t="s">
        <v>505</v>
      </c>
      <c r="O1149" t="s">
        <v>505</v>
      </c>
      <c r="P1149">
        <v>9.7272126368597694E-2</v>
      </c>
      <c r="Q1149">
        <v>2.05919316604634E-2</v>
      </c>
      <c r="R1149">
        <v>236008</v>
      </c>
      <c r="S1149">
        <v>219</v>
      </c>
    </row>
    <row r="1150" spans="1:19" x14ac:dyDescent="0.45">
      <c r="A1150" t="s">
        <v>648</v>
      </c>
      <c r="B1150" t="s">
        <v>489</v>
      </c>
      <c r="C1150" t="s">
        <v>148</v>
      </c>
      <c r="D1150">
        <v>0</v>
      </c>
      <c r="E1150">
        <v>0</v>
      </c>
      <c r="F1150">
        <v>9.8629405470884404E-2</v>
      </c>
      <c r="G1150">
        <v>5.5583532414875203E-3</v>
      </c>
      <c r="H1150" t="s">
        <v>508</v>
      </c>
      <c r="O1150" t="s">
        <v>508</v>
      </c>
      <c r="P1150">
        <v>0.355085656401396</v>
      </c>
      <c r="Q1150">
        <v>8.3522189005972598E-3</v>
      </c>
      <c r="R1150">
        <v>3106117</v>
      </c>
      <c r="S1150">
        <v>4166</v>
      </c>
    </row>
    <row r="1151" spans="1:19" x14ac:dyDescent="0.45">
      <c r="A1151" t="s">
        <v>649</v>
      </c>
      <c r="B1151" t="s">
        <v>489</v>
      </c>
      <c r="C1151" t="s">
        <v>148</v>
      </c>
      <c r="D1151">
        <v>0</v>
      </c>
      <c r="E1151">
        <v>1</v>
      </c>
      <c r="F1151">
        <v>0.131067428883021</v>
      </c>
      <c r="G1151">
        <v>2.33425984869161E-2</v>
      </c>
      <c r="H1151" t="s">
        <v>508</v>
      </c>
      <c r="O1151" t="s">
        <v>508</v>
      </c>
      <c r="P1151">
        <v>0.33309625204112198</v>
      </c>
      <c r="Q1151">
        <v>3.0530701807278401E-2</v>
      </c>
      <c r="R1151">
        <v>337437</v>
      </c>
      <c r="S1151">
        <v>298</v>
      </c>
    </row>
    <row r="1152" spans="1:19" x14ac:dyDescent="0.45">
      <c r="A1152" t="s">
        <v>650</v>
      </c>
      <c r="B1152" t="s">
        <v>489</v>
      </c>
      <c r="C1152" t="s">
        <v>148</v>
      </c>
      <c r="D1152">
        <v>0</v>
      </c>
      <c r="E1152">
        <v>0</v>
      </c>
      <c r="F1152">
        <v>0.118927961916918</v>
      </c>
      <c r="G1152">
        <v>9.4260702497553396E-3</v>
      </c>
      <c r="H1152" t="s">
        <v>511</v>
      </c>
      <c r="O1152" t="s">
        <v>511</v>
      </c>
      <c r="P1152">
        <v>0.132664427618818</v>
      </c>
      <c r="Q1152">
        <v>9.6827002109322099E-3</v>
      </c>
      <c r="R1152">
        <v>1190026</v>
      </c>
      <c r="S1152">
        <v>1586</v>
      </c>
    </row>
    <row r="1153" spans="1:19" x14ac:dyDescent="0.45">
      <c r="A1153" t="s">
        <v>651</v>
      </c>
      <c r="B1153" t="s">
        <v>489</v>
      </c>
      <c r="C1153" t="s">
        <v>148</v>
      </c>
      <c r="D1153">
        <v>0</v>
      </c>
      <c r="E1153">
        <v>1</v>
      </c>
      <c r="F1153">
        <v>0.171662477823773</v>
      </c>
      <c r="G1153">
        <v>3.7236985042780398E-2</v>
      </c>
      <c r="H1153" t="s">
        <v>511</v>
      </c>
      <c r="O1153" t="s">
        <v>511</v>
      </c>
      <c r="P1153">
        <v>0.14718437699423201</v>
      </c>
      <c r="Q1153">
        <v>3.3656027010778203E-2</v>
      </c>
      <c r="R1153">
        <v>162336</v>
      </c>
      <c r="S1153">
        <v>137</v>
      </c>
    </row>
    <row r="1154" spans="1:19" x14ac:dyDescent="0.45">
      <c r="A1154" t="s">
        <v>652</v>
      </c>
      <c r="B1154" t="s">
        <v>489</v>
      </c>
      <c r="C1154" t="s">
        <v>148</v>
      </c>
      <c r="D1154">
        <v>0</v>
      </c>
      <c r="E1154">
        <v>0</v>
      </c>
      <c r="F1154">
        <v>7.1557517835420401E-2</v>
      </c>
      <c r="G1154">
        <v>7.43818366003428E-3</v>
      </c>
      <c r="H1154" t="s">
        <v>514</v>
      </c>
      <c r="O1154" t="s">
        <v>514</v>
      </c>
      <c r="P1154">
        <v>0.44277535971297399</v>
      </c>
      <c r="Q1154">
        <v>1.4952059945088501E-2</v>
      </c>
      <c r="R1154">
        <v>1210350</v>
      </c>
      <c r="S1154">
        <v>1475</v>
      </c>
    </row>
    <row r="1155" spans="1:19" x14ac:dyDescent="0.45">
      <c r="A1155" t="s">
        <v>653</v>
      </c>
      <c r="B1155" t="s">
        <v>489</v>
      </c>
      <c r="C1155" t="s">
        <v>148</v>
      </c>
      <c r="D1155">
        <v>0</v>
      </c>
      <c r="E1155">
        <v>1</v>
      </c>
      <c r="F1155">
        <v>5.4384240982410202E-2</v>
      </c>
      <c r="G1155">
        <v>1.8515265900195699E-2</v>
      </c>
      <c r="H1155" t="s">
        <v>514</v>
      </c>
      <c r="O1155" t="s">
        <v>514</v>
      </c>
      <c r="P1155">
        <v>0.329208061958915</v>
      </c>
      <c r="Q1155">
        <v>4.6670037254382402E-2</v>
      </c>
      <c r="R1155">
        <v>175342</v>
      </c>
      <c r="S1155">
        <v>133</v>
      </c>
    </row>
    <row r="1156" spans="1:19" x14ac:dyDescent="0.45">
      <c r="A1156" t="s">
        <v>654</v>
      </c>
      <c r="B1156" t="s">
        <v>489</v>
      </c>
      <c r="C1156" t="s">
        <v>148</v>
      </c>
      <c r="D1156">
        <v>0</v>
      </c>
      <c r="E1156">
        <v>0</v>
      </c>
      <c r="F1156">
        <v>0.399054125784848</v>
      </c>
      <c r="G1156">
        <v>1.45000535126164E-2</v>
      </c>
      <c r="H1156" t="s">
        <v>517</v>
      </c>
      <c r="O1156" t="s">
        <v>517</v>
      </c>
      <c r="P1156">
        <v>0.114974204630569</v>
      </c>
      <c r="Q1156">
        <v>8.6159830076697995E-3</v>
      </c>
      <c r="R1156">
        <v>1025380</v>
      </c>
      <c r="S1156">
        <v>1450</v>
      </c>
    </row>
    <row r="1157" spans="1:19" x14ac:dyDescent="0.45">
      <c r="A1157" t="s">
        <v>655</v>
      </c>
      <c r="B1157" t="s">
        <v>489</v>
      </c>
      <c r="C1157" t="s">
        <v>148</v>
      </c>
      <c r="D1157">
        <v>0</v>
      </c>
      <c r="E1157">
        <v>1</v>
      </c>
      <c r="F1157">
        <v>0.35734776781974997</v>
      </c>
      <c r="G1157">
        <v>2.85897172676608E-2</v>
      </c>
      <c r="H1157" t="s">
        <v>517</v>
      </c>
      <c r="O1157" t="s">
        <v>517</v>
      </c>
      <c r="P1157">
        <v>8.1547774068549697E-2</v>
      </c>
      <c r="Q1157">
        <v>1.6382672614387299E-2</v>
      </c>
      <c r="R1157">
        <v>382048</v>
      </c>
      <c r="S1157">
        <v>352</v>
      </c>
    </row>
    <row r="1158" spans="1:19" x14ac:dyDescent="0.45">
      <c r="A1158" t="s">
        <v>656</v>
      </c>
      <c r="B1158" t="s">
        <v>489</v>
      </c>
      <c r="C1158" t="s">
        <v>148</v>
      </c>
      <c r="D1158">
        <v>0</v>
      </c>
      <c r="E1158">
        <v>0</v>
      </c>
      <c r="F1158">
        <v>0.26941469834033399</v>
      </c>
      <c r="G1158">
        <v>1.3472631085806999E-2</v>
      </c>
      <c r="H1158" t="s">
        <v>520</v>
      </c>
      <c r="O1158" t="s">
        <v>520</v>
      </c>
      <c r="P1158">
        <v>0.16077742619975599</v>
      </c>
      <c r="Q1158">
        <v>1.01134598481226E-2</v>
      </c>
      <c r="R1158">
        <v>992035</v>
      </c>
      <c r="S1158">
        <v>1459</v>
      </c>
    </row>
    <row r="1159" spans="1:19" x14ac:dyDescent="0.45">
      <c r="A1159" t="s">
        <v>657</v>
      </c>
      <c r="B1159" t="s">
        <v>489</v>
      </c>
      <c r="C1159" t="s">
        <v>148</v>
      </c>
      <c r="D1159">
        <v>0</v>
      </c>
      <c r="E1159">
        <v>1</v>
      </c>
      <c r="F1159">
        <v>0.17572193315052101</v>
      </c>
      <c r="G1159">
        <v>2.3429606103681701E-2</v>
      </c>
      <c r="H1159" t="s">
        <v>520</v>
      </c>
      <c r="O1159" t="s">
        <v>520</v>
      </c>
      <c r="P1159">
        <v>4.0431601911877099E-2</v>
      </c>
      <c r="Q1159">
        <v>1.0994907023706601E-2</v>
      </c>
      <c r="R1159">
        <v>321778</v>
      </c>
      <c r="S1159">
        <v>298</v>
      </c>
    </row>
    <row r="1160" spans="1:19" x14ac:dyDescent="0.45">
      <c r="A1160" t="s">
        <v>658</v>
      </c>
      <c r="B1160" t="s">
        <v>489</v>
      </c>
      <c r="C1160" t="s">
        <v>148</v>
      </c>
      <c r="D1160">
        <v>0</v>
      </c>
      <c r="E1160">
        <v>0</v>
      </c>
      <c r="F1160">
        <v>0.282976278678437</v>
      </c>
      <c r="G1160">
        <v>2.2851700381805101E-2</v>
      </c>
      <c r="H1160" t="s">
        <v>523</v>
      </c>
      <c r="O1160" t="s">
        <v>523</v>
      </c>
      <c r="P1160">
        <v>0.219051775017895</v>
      </c>
      <c r="Q1160">
        <v>2.1054404707651599E-2</v>
      </c>
      <c r="R1160">
        <v>318532</v>
      </c>
      <c r="S1160">
        <v>479</v>
      </c>
    </row>
    <row r="1161" spans="1:19" x14ac:dyDescent="0.45">
      <c r="A1161" t="s">
        <v>659</v>
      </c>
      <c r="B1161" t="s">
        <v>489</v>
      </c>
      <c r="C1161" t="s">
        <v>148</v>
      </c>
      <c r="D1161">
        <v>0</v>
      </c>
      <c r="E1161">
        <v>1</v>
      </c>
      <c r="F1161">
        <v>0.28677497904275301</v>
      </c>
      <c r="G1161">
        <v>7.0333295472554402E-2</v>
      </c>
      <c r="H1161" t="s">
        <v>523</v>
      </c>
      <c r="O1161" t="s">
        <v>523</v>
      </c>
      <c r="P1161">
        <v>0.128597660772025</v>
      </c>
      <c r="Q1161">
        <v>4.9949916851077802E-2</v>
      </c>
      <c r="R1161">
        <v>50102</v>
      </c>
      <c r="S1161">
        <v>53</v>
      </c>
    </row>
    <row r="1162" spans="1:19" x14ac:dyDescent="0.45">
      <c r="A1162" t="s">
        <v>660</v>
      </c>
      <c r="B1162" t="s">
        <v>489</v>
      </c>
      <c r="C1162" t="s">
        <v>148</v>
      </c>
      <c r="D1162">
        <v>0</v>
      </c>
      <c r="E1162">
        <v>0</v>
      </c>
      <c r="F1162">
        <v>0.345976746307256</v>
      </c>
      <c r="G1162">
        <v>1.03635136545231E-2</v>
      </c>
      <c r="H1162" t="s">
        <v>526</v>
      </c>
      <c r="O1162" t="s">
        <v>526</v>
      </c>
      <c r="P1162">
        <v>0.17390959763993599</v>
      </c>
      <c r="Q1162">
        <v>7.5651680155440302E-3</v>
      </c>
      <c r="R1162">
        <v>1870752</v>
      </c>
      <c r="S1162">
        <v>2797</v>
      </c>
    </row>
    <row r="1163" spans="1:19" x14ac:dyDescent="0.45">
      <c r="A1163" t="s">
        <v>661</v>
      </c>
      <c r="B1163" t="s">
        <v>489</v>
      </c>
      <c r="C1163" t="s">
        <v>148</v>
      </c>
      <c r="D1163">
        <v>0</v>
      </c>
      <c r="E1163">
        <v>1</v>
      </c>
      <c r="F1163">
        <v>0.31414236319903799</v>
      </c>
      <c r="G1163">
        <v>2.3408288164896499E-2</v>
      </c>
      <c r="H1163" t="s">
        <v>526</v>
      </c>
      <c r="O1163" t="s">
        <v>526</v>
      </c>
      <c r="P1163">
        <v>0.14382317130280001</v>
      </c>
      <c r="Q1163">
        <v>1.7300896090381799E-2</v>
      </c>
      <c r="R1163">
        <v>533850</v>
      </c>
      <c r="S1163">
        <v>502</v>
      </c>
    </row>
    <row r="1164" spans="1:19" x14ac:dyDescent="0.45">
      <c r="A1164" t="s">
        <v>662</v>
      </c>
      <c r="B1164" t="s">
        <v>489</v>
      </c>
      <c r="C1164" t="s">
        <v>148</v>
      </c>
      <c r="D1164">
        <v>0</v>
      </c>
      <c r="E1164">
        <v>0</v>
      </c>
      <c r="F1164">
        <v>0.27185084481025801</v>
      </c>
      <c r="G1164">
        <v>1.2761728842852199E-2</v>
      </c>
      <c r="H1164" t="s">
        <v>529</v>
      </c>
      <c r="O1164" t="s">
        <v>529</v>
      </c>
      <c r="P1164">
        <v>0.29215114052767799</v>
      </c>
      <c r="Q1164">
        <v>1.3029714307791301E-2</v>
      </c>
      <c r="R1164">
        <v>1114935</v>
      </c>
      <c r="S1164">
        <v>1528</v>
      </c>
    </row>
    <row r="1165" spans="1:19" x14ac:dyDescent="0.45">
      <c r="A1165" t="s">
        <v>663</v>
      </c>
      <c r="B1165" t="s">
        <v>489</v>
      </c>
      <c r="C1165" t="s">
        <v>148</v>
      </c>
      <c r="D1165">
        <v>0</v>
      </c>
      <c r="E1165">
        <v>1</v>
      </c>
      <c r="F1165">
        <v>0.214334879712586</v>
      </c>
      <c r="G1165">
        <v>3.5772781100623603E-2</v>
      </c>
      <c r="H1165" t="s">
        <v>529</v>
      </c>
      <c r="O1165" t="s">
        <v>529</v>
      </c>
      <c r="P1165">
        <v>0.31297438856584803</v>
      </c>
      <c r="Q1165">
        <v>4.2716051457857798E-2</v>
      </c>
      <c r="R1165">
        <v>180232</v>
      </c>
      <c r="S1165">
        <v>147</v>
      </c>
    </row>
    <row r="1166" spans="1:19" x14ac:dyDescent="0.45">
      <c r="A1166" t="s">
        <v>664</v>
      </c>
      <c r="B1166" t="s">
        <v>489</v>
      </c>
      <c r="C1166" t="s">
        <v>148</v>
      </c>
      <c r="D1166">
        <v>0</v>
      </c>
      <c r="E1166">
        <v>0</v>
      </c>
      <c r="F1166">
        <v>0.147245112381966</v>
      </c>
      <c r="G1166">
        <v>7.2661399922310599E-3</v>
      </c>
      <c r="H1166" t="s">
        <v>532</v>
      </c>
      <c r="O1166" t="s">
        <v>532</v>
      </c>
      <c r="P1166">
        <v>0.18724207452060301</v>
      </c>
      <c r="Q1166">
        <v>7.6684309961328398E-3</v>
      </c>
      <c r="R1166">
        <v>1883125</v>
      </c>
      <c r="S1166">
        <v>2915</v>
      </c>
    </row>
    <row r="1167" spans="1:19" x14ac:dyDescent="0.45">
      <c r="A1167" t="s">
        <v>665</v>
      </c>
      <c r="B1167" t="s">
        <v>489</v>
      </c>
      <c r="C1167" t="s">
        <v>148</v>
      </c>
      <c r="D1167">
        <v>0</v>
      </c>
      <c r="E1167">
        <v>1</v>
      </c>
      <c r="F1167">
        <v>0.17856256452129199</v>
      </c>
      <c r="G1167">
        <v>2.6824831454481501E-2</v>
      </c>
      <c r="H1167" t="s">
        <v>532</v>
      </c>
      <c r="O1167" t="s">
        <v>532</v>
      </c>
      <c r="P1167">
        <v>0.11613293094827901</v>
      </c>
      <c r="Q1167">
        <v>1.8822671731831199E-2</v>
      </c>
      <c r="R1167">
        <v>278009</v>
      </c>
      <c r="S1167">
        <v>272</v>
      </c>
    </row>
    <row r="1168" spans="1:19" x14ac:dyDescent="0.45">
      <c r="A1168" t="s">
        <v>666</v>
      </c>
      <c r="B1168" t="s">
        <v>489</v>
      </c>
      <c r="C1168" t="s">
        <v>148</v>
      </c>
      <c r="D1168">
        <v>0</v>
      </c>
      <c r="E1168">
        <v>0</v>
      </c>
      <c r="F1168">
        <v>0.113656949520411</v>
      </c>
      <c r="G1168">
        <v>6.0725361230248602E-3</v>
      </c>
      <c r="H1168" t="s">
        <v>535</v>
      </c>
      <c r="O1168" t="s">
        <v>535</v>
      </c>
      <c r="P1168">
        <v>0.31751342793656101</v>
      </c>
      <c r="Q1168">
        <v>7.9186905048926597E-3</v>
      </c>
      <c r="R1168">
        <v>2792157</v>
      </c>
      <c r="S1168">
        <v>4182</v>
      </c>
    </row>
    <row r="1169" spans="1:19" x14ac:dyDescent="0.45">
      <c r="A1169" t="s">
        <v>667</v>
      </c>
      <c r="B1169" t="s">
        <v>489</v>
      </c>
      <c r="C1169" t="s">
        <v>148</v>
      </c>
      <c r="D1169">
        <v>0</v>
      </c>
      <c r="E1169">
        <v>1</v>
      </c>
      <c r="F1169">
        <v>0.111992693517536</v>
      </c>
      <c r="G1169">
        <v>1.6081537224825099E-2</v>
      </c>
      <c r="H1169" t="s">
        <v>535</v>
      </c>
      <c r="O1169" t="s">
        <v>535</v>
      </c>
      <c r="P1169">
        <v>0.339449125975822</v>
      </c>
      <c r="Q1169">
        <v>2.5470464209086201E-2</v>
      </c>
      <c r="R1169">
        <v>444825</v>
      </c>
      <c r="S1169">
        <v>428</v>
      </c>
    </row>
    <row r="1170" spans="1:19" x14ac:dyDescent="0.45">
      <c r="A1170" t="s">
        <v>668</v>
      </c>
      <c r="B1170" t="s">
        <v>489</v>
      </c>
      <c r="C1170" t="s">
        <v>148</v>
      </c>
      <c r="D1170">
        <v>0</v>
      </c>
      <c r="E1170">
        <v>0</v>
      </c>
      <c r="F1170">
        <v>0.1129856710641</v>
      </c>
      <c r="G1170">
        <v>4.8417447508416903E-3</v>
      </c>
      <c r="H1170" t="s">
        <v>538</v>
      </c>
      <c r="O1170" t="s">
        <v>538</v>
      </c>
      <c r="P1170">
        <v>0.32815709254812397</v>
      </c>
      <c r="Q1170">
        <v>7.2348031273981404E-3</v>
      </c>
      <c r="R1170">
        <v>3687950</v>
      </c>
      <c r="S1170">
        <v>5263</v>
      </c>
    </row>
    <row r="1171" spans="1:19" x14ac:dyDescent="0.45">
      <c r="A1171" t="s">
        <v>669</v>
      </c>
      <c r="B1171" t="s">
        <v>489</v>
      </c>
      <c r="C1171" t="s">
        <v>148</v>
      </c>
      <c r="D1171">
        <v>0</v>
      </c>
      <c r="E1171">
        <v>1</v>
      </c>
      <c r="F1171">
        <v>0.14864352702310701</v>
      </c>
      <c r="G1171">
        <v>1.9007780123769E-2</v>
      </c>
      <c r="H1171" t="s">
        <v>538</v>
      </c>
      <c r="O1171" t="s">
        <v>538</v>
      </c>
      <c r="P1171">
        <v>0.23341192515285</v>
      </c>
      <c r="Q1171">
        <v>2.15891115137423E-2</v>
      </c>
      <c r="R1171">
        <v>519138</v>
      </c>
      <c r="S1171">
        <v>456</v>
      </c>
    </row>
    <row r="1172" spans="1:19" x14ac:dyDescent="0.45">
      <c r="A1172" t="s">
        <v>670</v>
      </c>
      <c r="B1172" t="s">
        <v>489</v>
      </c>
      <c r="C1172" t="s">
        <v>148</v>
      </c>
      <c r="D1172">
        <v>0</v>
      </c>
      <c r="E1172">
        <v>0</v>
      </c>
      <c r="F1172">
        <v>0.232684149155234</v>
      </c>
      <c r="G1172">
        <v>1.5830506387461599E-2</v>
      </c>
      <c r="H1172" t="s">
        <v>541</v>
      </c>
      <c r="O1172" t="s">
        <v>541</v>
      </c>
      <c r="P1172">
        <v>0.37343445531047698</v>
      </c>
      <c r="Q1172">
        <v>1.90606217524069E-2</v>
      </c>
      <c r="R1172">
        <v>605634</v>
      </c>
      <c r="S1172">
        <v>863</v>
      </c>
    </row>
    <row r="1173" spans="1:19" x14ac:dyDescent="0.45">
      <c r="A1173" t="s">
        <v>671</v>
      </c>
      <c r="B1173" t="s">
        <v>489</v>
      </c>
      <c r="C1173" t="s">
        <v>148</v>
      </c>
      <c r="D1173">
        <v>0</v>
      </c>
      <c r="E1173">
        <v>1</v>
      </c>
      <c r="F1173">
        <v>0.42603317821265801</v>
      </c>
      <c r="G1173">
        <v>4.87011686214949E-2</v>
      </c>
      <c r="H1173" t="s">
        <v>541</v>
      </c>
      <c r="O1173" t="s">
        <v>541</v>
      </c>
      <c r="P1173">
        <v>0.30088669416841102</v>
      </c>
      <c r="Q1173">
        <v>4.37760455478092E-2</v>
      </c>
      <c r="R1173">
        <v>147627</v>
      </c>
      <c r="S1173">
        <v>136</v>
      </c>
    </row>
    <row r="1174" spans="1:19" x14ac:dyDescent="0.45">
      <c r="A1174" t="s">
        <v>672</v>
      </c>
      <c r="B1174" t="s">
        <v>489</v>
      </c>
      <c r="C1174" t="s">
        <v>148</v>
      </c>
      <c r="D1174">
        <v>0</v>
      </c>
      <c r="E1174">
        <v>0</v>
      </c>
      <c r="F1174">
        <v>0.30368191055184801</v>
      </c>
      <c r="G1174">
        <v>1.57194801975628E-2</v>
      </c>
      <c r="H1174" t="s">
        <v>544</v>
      </c>
      <c r="O1174" t="s">
        <v>544</v>
      </c>
      <c r="P1174">
        <v>0.36585627998998699</v>
      </c>
      <c r="Q1174">
        <v>1.65815947998319E-2</v>
      </c>
      <c r="R1174">
        <v>707896</v>
      </c>
      <c r="S1174">
        <v>1024</v>
      </c>
    </row>
    <row r="1175" spans="1:19" x14ac:dyDescent="0.45">
      <c r="A1175" t="s">
        <v>673</v>
      </c>
      <c r="B1175" t="s">
        <v>489</v>
      </c>
      <c r="C1175" t="s">
        <v>148</v>
      </c>
      <c r="D1175">
        <v>0</v>
      </c>
      <c r="E1175">
        <v>1</v>
      </c>
      <c r="F1175">
        <v>0.26665500502908102</v>
      </c>
      <c r="G1175">
        <v>4.68598579532142E-2</v>
      </c>
      <c r="H1175" t="s">
        <v>544</v>
      </c>
      <c r="O1175" t="s">
        <v>544</v>
      </c>
      <c r="P1175">
        <v>0.31197795950496299</v>
      </c>
      <c r="Q1175">
        <v>4.9015035831003202E-2</v>
      </c>
      <c r="R1175">
        <v>114335</v>
      </c>
      <c r="S1175">
        <v>103</v>
      </c>
    </row>
    <row r="1176" spans="1:19" x14ac:dyDescent="0.45">
      <c r="A1176" t="s">
        <v>674</v>
      </c>
      <c r="B1176" t="s">
        <v>489</v>
      </c>
      <c r="C1176" t="s">
        <v>148</v>
      </c>
      <c r="D1176">
        <v>0</v>
      </c>
      <c r="E1176">
        <v>0</v>
      </c>
      <c r="F1176">
        <v>0.30188510941960001</v>
      </c>
      <c r="G1176">
        <v>7.07637758827067E-2</v>
      </c>
      <c r="H1176" t="s">
        <v>547</v>
      </c>
      <c r="O1176" t="s">
        <v>547</v>
      </c>
      <c r="P1176">
        <v>0.701534253092293</v>
      </c>
      <c r="Q1176">
        <v>7.39727002995684E-2</v>
      </c>
      <c r="R1176">
        <v>33632</v>
      </c>
      <c r="S1176">
        <v>47</v>
      </c>
    </row>
    <row r="1177" spans="1:19" x14ac:dyDescent="0.45">
      <c r="A1177" t="s">
        <v>675</v>
      </c>
      <c r="B1177" t="s">
        <v>489</v>
      </c>
      <c r="C1177" t="s">
        <v>148</v>
      </c>
      <c r="D1177">
        <v>0</v>
      </c>
      <c r="E1177">
        <v>1</v>
      </c>
      <c r="F1177">
        <v>0.147324445536647</v>
      </c>
      <c r="G1177">
        <v>7.7164406069177904E-2</v>
      </c>
      <c r="H1177" t="s">
        <v>547</v>
      </c>
      <c r="O1177" t="s">
        <v>547</v>
      </c>
      <c r="P1177">
        <v>0.63052159488849302</v>
      </c>
      <c r="Q1177">
        <v>0.13277368980562099</v>
      </c>
      <c r="R1177">
        <v>16277</v>
      </c>
      <c r="S1177">
        <v>15</v>
      </c>
    </row>
    <row r="1178" spans="1:19" x14ac:dyDescent="0.45">
      <c r="A1178" t="s">
        <v>676</v>
      </c>
      <c r="B1178" t="s">
        <v>489</v>
      </c>
      <c r="C1178" t="s">
        <v>148</v>
      </c>
      <c r="D1178">
        <v>0</v>
      </c>
      <c r="E1178">
        <v>0</v>
      </c>
      <c r="F1178">
        <v>0.29829638390497998</v>
      </c>
      <c r="G1178">
        <v>6.4078767356779698E-2</v>
      </c>
      <c r="H1178" t="s">
        <v>550</v>
      </c>
      <c r="O1178" t="s">
        <v>550</v>
      </c>
      <c r="P1178">
        <v>0.13656609376179599</v>
      </c>
      <c r="Q1178">
        <v>4.7919295589936899E-2</v>
      </c>
      <c r="R1178">
        <v>39739</v>
      </c>
      <c r="S1178">
        <v>58</v>
      </c>
    </row>
    <row r="1179" spans="1:19" x14ac:dyDescent="0.45">
      <c r="A1179" t="s">
        <v>677</v>
      </c>
      <c r="B1179" t="s">
        <v>489</v>
      </c>
      <c r="C1179" t="s">
        <v>148</v>
      </c>
      <c r="D1179">
        <v>0</v>
      </c>
      <c r="E1179">
        <v>1</v>
      </c>
      <c r="F1179">
        <v>6.8207952550989506E-2</v>
      </c>
      <c r="G1179">
        <v>4.1668231377140298E-2</v>
      </c>
      <c r="H1179" t="s">
        <v>550</v>
      </c>
      <c r="O1179" t="s">
        <v>550</v>
      </c>
      <c r="P1179">
        <v>0.11365974701930601</v>
      </c>
      <c r="Q1179">
        <v>7.4227637961394699E-2</v>
      </c>
      <c r="R1179">
        <v>33046</v>
      </c>
      <c r="S1179">
        <v>28</v>
      </c>
    </row>
    <row r="1180" spans="1:19" x14ac:dyDescent="0.45">
      <c r="A1180" t="s">
        <v>678</v>
      </c>
      <c r="B1180" t="s">
        <v>489</v>
      </c>
      <c r="C1180" t="s">
        <v>151</v>
      </c>
      <c r="D1180">
        <v>0</v>
      </c>
      <c r="E1180">
        <v>0</v>
      </c>
      <c r="F1180">
        <v>0.48364443879119401</v>
      </c>
      <c r="G1180">
        <v>3.57939260416009E-2</v>
      </c>
      <c r="H1180" t="s">
        <v>490</v>
      </c>
      <c r="O1180" t="s">
        <v>490</v>
      </c>
      <c r="P1180">
        <v>0.192763485653109</v>
      </c>
      <c r="Q1180">
        <v>2.4853431089180901E-2</v>
      </c>
      <c r="R1180">
        <v>188682</v>
      </c>
      <c r="S1180">
        <v>286</v>
      </c>
    </row>
    <row r="1181" spans="1:19" x14ac:dyDescent="0.45">
      <c r="A1181" t="s">
        <v>679</v>
      </c>
      <c r="B1181" t="s">
        <v>489</v>
      </c>
      <c r="C1181" t="s">
        <v>151</v>
      </c>
      <c r="D1181">
        <v>0</v>
      </c>
      <c r="E1181">
        <v>1</v>
      </c>
      <c r="F1181">
        <v>0.20252565114443599</v>
      </c>
      <c r="G1181">
        <v>0.18340112111680201</v>
      </c>
      <c r="H1181" t="s">
        <v>490</v>
      </c>
      <c r="O1181" t="s">
        <v>490</v>
      </c>
      <c r="P1181">
        <v>0.46598263614838198</v>
      </c>
      <c r="Q1181">
        <v>0.23209021650419701</v>
      </c>
      <c r="R1181">
        <v>6335</v>
      </c>
      <c r="S1181">
        <v>5</v>
      </c>
    </row>
    <row r="1182" spans="1:19" x14ac:dyDescent="0.45">
      <c r="A1182" t="s">
        <v>680</v>
      </c>
      <c r="B1182" t="s">
        <v>489</v>
      </c>
      <c r="C1182" t="s">
        <v>151</v>
      </c>
      <c r="D1182">
        <v>0</v>
      </c>
      <c r="E1182">
        <v>0</v>
      </c>
      <c r="F1182">
        <v>0.20355105762869499</v>
      </c>
      <c r="G1182">
        <v>3.5415013820566998E-2</v>
      </c>
      <c r="H1182" t="s">
        <v>493</v>
      </c>
      <c r="O1182" t="s">
        <v>493</v>
      </c>
      <c r="P1182">
        <v>3.7039354873316999E-2</v>
      </c>
      <c r="Q1182">
        <v>1.41845607007562E-2</v>
      </c>
      <c r="R1182">
        <v>111854</v>
      </c>
      <c r="S1182">
        <v>130</v>
      </c>
    </row>
    <row r="1183" spans="1:19" x14ac:dyDescent="0.45">
      <c r="A1183" t="s">
        <v>681</v>
      </c>
      <c r="B1183" t="s">
        <v>489</v>
      </c>
      <c r="C1183" t="s">
        <v>151</v>
      </c>
      <c r="D1183">
        <v>0</v>
      </c>
      <c r="E1183">
        <v>1</v>
      </c>
      <c r="F1183">
        <v>0.77942973523421599</v>
      </c>
      <c r="G1183">
        <v>0.192975891858679</v>
      </c>
      <c r="H1183" t="s">
        <v>493</v>
      </c>
      <c r="O1183" t="s">
        <v>493</v>
      </c>
      <c r="P1183">
        <v>0</v>
      </c>
      <c r="Q1183">
        <v>0</v>
      </c>
      <c r="R1183">
        <v>4910</v>
      </c>
      <c r="S1183">
        <v>5</v>
      </c>
    </row>
    <row r="1184" spans="1:19" x14ac:dyDescent="0.45">
      <c r="A1184" t="s">
        <v>682</v>
      </c>
      <c r="B1184" t="s">
        <v>489</v>
      </c>
      <c r="C1184" t="s">
        <v>151</v>
      </c>
      <c r="D1184">
        <v>0</v>
      </c>
      <c r="E1184">
        <v>0</v>
      </c>
      <c r="F1184">
        <v>0.22224219620610799</v>
      </c>
      <c r="G1184">
        <v>8.9965012256336407E-3</v>
      </c>
      <c r="H1184" t="s">
        <v>496</v>
      </c>
      <c r="O1184" t="s">
        <v>496</v>
      </c>
      <c r="P1184">
        <v>8.28356755333442E-2</v>
      </c>
      <c r="Q1184">
        <v>5.4235553442200804E-3</v>
      </c>
      <c r="R1184">
        <v>2409898</v>
      </c>
      <c r="S1184">
        <v>2877</v>
      </c>
    </row>
    <row r="1185" spans="1:19" x14ac:dyDescent="0.45">
      <c r="A1185" t="s">
        <v>683</v>
      </c>
      <c r="B1185" t="s">
        <v>489</v>
      </c>
      <c r="C1185" t="s">
        <v>151</v>
      </c>
      <c r="D1185">
        <v>0</v>
      </c>
      <c r="E1185">
        <v>1</v>
      </c>
      <c r="F1185">
        <v>0.50994775090627498</v>
      </c>
      <c r="G1185">
        <v>5.9415189111444902E-2</v>
      </c>
      <c r="H1185" t="s">
        <v>496</v>
      </c>
      <c r="O1185" t="s">
        <v>496</v>
      </c>
      <c r="P1185">
        <v>0.13200129346290701</v>
      </c>
      <c r="Q1185">
        <v>3.5762150593408398E-2</v>
      </c>
      <c r="R1185">
        <v>118889</v>
      </c>
      <c r="S1185">
        <v>97</v>
      </c>
    </row>
    <row r="1186" spans="1:19" x14ac:dyDescent="0.45">
      <c r="A1186" t="s">
        <v>684</v>
      </c>
      <c r="B1186" t="s">
        <v>489</v>
      </c>
      <c r="C1186" t="s">
        <v>151</v>
      </c>
      <c r="D1186">
        <v>0</v>
      </c>
      <c r="E1186">
        <v>0</v>
      </c>
      <c r="F1186">
        <v>0.42928311057108098</v>
      </c>
      <c r="G1186">
        <v>4.0196566108069098E-2</v>
      </c>
      <c r="H1186" t="s">
        <v>499</v>
      </c>
      <c r="O1186" t="s">
        <v>499</v>
      </c>
      <c r="P1186">
        <v>6.6899021551448501E-2</v>
      </c>
      <c r="Q1186">
        <v>1.94583959574577E-2</v>
      </c>
      <c r="R1186">
        <v>156370</v>
      </c>
      <c r="S1186">
        <v>193</v>
      </c>
    </row>
    <row r="1187" spans="1:19" x14ac:dyDescent="0.45">
      <c r="A1187" t="s">
        <v>685</v>
      </c>
      <c r="B1187" t="s">
        <v>489</v>
      </c>
      <c r="C1187" t="s">
        <v>151</v>
      </c>
      <c r="D1187">
        <v>0</v>
      </c>
      <c r="E1187">
        <v>1</v>
      </c>
      <c r="F1187">
        <v>0.61111111111111105</v>
      </c>
      <c r="G1187">
        <v>0.23744526199657101</v>
      </c>
      <c r="H1187" t="s">
        <v>499</v>
      </c>
      <c r="O1187" t="s">
        <v>499</v>
      </c>
      <c r="P1187">
        <v>0</v>
      </c>
      <c r="Q1187">
        <v>0</v>
      </c>
      <c r="R1187">
        <v>6282</v>
      </c>
      <c r="S1187">
        <v>6</v>
      </c>
    </row>
    <row r="1188" spans="1:19" x14ac:dyDescent="0.45">
      <c r="A1188" t="s">
        <v>686</v>
      </c>
      <c r="B1188" t="s">
        <v>489</v>
      </c>
      <c r="C1188" t="s">
        <v>151</v>
      </c>
      <c r="D1188">
        <v>0</v>
      </c>
      <c r="E1188">
        <v>0</v>
      </c>
      <c r="F1188">
        <v>0.27370913201017699</v>
      </c>
      <c r="G1188">
        <v>2.9133424218600702E-2</v>
      </c>
      <c r="H1188" t="s">
        <v>502</v>
      </c>
      <c r="O1188" t="s">
        <v>502</v>
      </c>
      <c r="P1188">
        <v>7.3696108209180794E-2</v>
      </c>
      <c r="Q1188">
        <v>1.6690336638318901E-2</v>
      </c>
      <c r="R1188">
        <v>214991</v>
      </c>
      <c r="S1188">
        <v>264</v>
      </c>
    </row>
    <row r="1189" spans="1:19" x14ac:dyDescent="0.45">
      <c r="A1189" t="s">
        <v>687</v>
      </c>
      <c r="B1189" t="s">
        <v>489</v>
      </c>
      <c r="C1189" t="s">
        <v>151</v>
      </c>
      <c r="D1189">
        <v>0</v>
      </c>
      <c r="E1189">
        <v>1</v>
      </c>
      <c r="F1189">
        <v>0.82394007708530304</v>
      </c>
      <c r="G1189">
        <v>0.12030036366985999</v>
      </c>
      <c r="H1189" t="s">
        <v>502</v>
      </c>
      <c r="O1189" t="s">
        <v>502</v>
      </c>
      <c r="P1189">
        <v>0</v>
      </c>
      <c r="Q1189">
        <v>0</v>
      </c>
      <c r="R1189">
        <v>13751</v>
      </c>
      <c r="S1189">
        <v>9</v>
      </c>
    </row>
    <row r="1190" spans="1:19" x14ac:dyDescent="0.45">
      <c r="A1190" t="s">
        <v>688</v>
      </c>
      <c r="B1190" t="s">
        <v>489</v>
      </c>
      <c r="C1190" t="s">
        <v>151</v>
      </c>
      <c r="D1190">
        <v>0</v>
      </c>
      <c r="E1190">
        <v>0</v>
      </c>
      <c r="F1190">
        <v>0.32350833558555803</v>
      </c>
      <c r="G1190">
        <v>1.16776996019172E-2</v>
      </c>
      <c r="H1190" t="s">
        <v>505</v>
      </c>
      <c r="O1190" t="s">
        <v>505</v>
      </c>
      <c r="P1190">
        <v>9.6455592805996401E-2</v>
      </c>
      <c r="Q1190">
        <v>6.6535592228242997E-3</v>
      </c>
      <c r="R1190">
        <v>1704377</v>
      </c>
      <c r="S1190">
        <v>2085</v>
      </c>
    </row>
    <row r="1191" spans="1:19" x14ac:dyDescent="0.45">
      <c r="A1191" t="s">
        <v>689</v>
      </c>
      <c r="B1191" t="s">
        <v>489</v>
      </c>
      <c r="C1191" t="s">
        <v>151</v>
      </c>
      <c r="D1191">
        <v>0</v>
      </c>
      <c r="E1191">
        <v>1</v>
      </c>
      <c r="F1191">
        <v>0.33159428605943497</v>
      </c>
      <c r="G1191">
        <v>3.9174581999924699E-2</v>
      </c>
      <c r="H1191" t="s">
        <v>505</v>
      </c>
      <c r="O1191" t="s">
        <v>505</v>
      </c>
      <c r="P1191">
        <v>8.9910809386809801E-2</v>
      </c>
      <c r="Q1191">
        <v>2.0739147520035701E-2</v>
      </c>
      <c r="R1191">
        <v>266474</v>
      </c>
      <c r="S1191">
        <v>204</v>
      </c>
    </row>
    <row r="1192" spans="1:19" x14ac:dyDescent="0.45">
      <c r="A1192" t="s">
        <v>690</v>
      </c>
      <c r="B1192" t="s">
        <v>489</v>
      </c>
      <c r="C1192" t="s">
        <v>151</v>
      </c>
      <c r="D1192">
        <v>0</v>
      </c>
      <c r="E1192">
        <v>0</v>
      </c>
      <c r="F1192">
        <v>0.13963738329622399</v>
      </c>
      <c r="G1192">
        <v>6.6733456017490003E-3</v>
      </c>
      <c r="H1192" t="s">
        <v>508</v>
      </c>
      <c r="O1192" t="s">
        <v>508</v>
      </c>
      <c r="P1192">
        <v>0.35934006804074903</v>
      </c>
      <c r="Q1192">
        <v>9.2925178940980908E-3</v>
      </c>
      <c r="R1192">
        <v>2751044</v>
      </c>
      <c r="S1192">
        <v>3309</v>
      </c>
    </row>
    <row r="1193" spans="1:19" x14ac:dyDescent="0.45">
      <c r="A1193" t="s">
        <v>691</v>
      </c>
      <c r="B1193" t="s">
        <v>489</v>
      </c>
      <c r="C1193" t="s">
        <v>151</v>
      </c>
      <c r="D1193">
        <v>0</v>
      </c>
      <c r="E1193">
        <v>1</v>
      </c>
      <c r="F1193">
        <v>0.219057270484699</v>
      </c>
      <c r="G1193">
        <v>2.8758515886039501E-2</v>
      </c>
      <c r="H1193" t="s">
        <v>508</v>
      </c>
      <c r="O1193" t="s">
        <v>508</v>
      </c>
      <c r="P1193">
        <v>0.35004733648909903</v>
      </c>
      <c r="Q1193">
        <v>3.0130345306731001E-2</v>
      </c>
      <c r="R1193">
        <v>374975</v>
      </c>
      <c r="S1193">
        <v>273</v>
      </c>
    </row>
    <row r="1194" spans="1:19" x14ac:dyDescent="0.45">
      <c r="A1194" t="s">
        <v>692</v>
      </c>
      <c r="B1194" t="s">
        <v>489</v>
      </c>
      <c r="C1194" t="s">
        <v>151</v>
      </c>
      <c r="D1194">
        <v>0</v>
      </c>
      <c r="E1194">
        <v>0</v>
      </c>
      <c r="F1194">
        <v>0.13716985709760399</v>
      </c>
      <c r="G1194">
        <v>1.00295506261306E-2</v>
      </c>
      <c r="H1194" t="s">
        <v>511</v>
      </c>
      <c r="O1194" t="s">
        <v>511</v>
      </c>
      <c r="P1194">
        <v>0.14134976999500001</v>
      </c>
      <c r="Q1194">
        <v>1.05462215876289E-2</v>
      </c>
      <c r="R1194">
        <v>1243886</v>
      </c>
      <c r="S1194">
        <v>1406</v>
      </c>
    </row>
    <row r="1195" spans="1:19" x14ac:dyDescent="0.45">
      <c r="A1195" t="s">
        <v>693</v>
      </c>
      <c r="B1195" t="s">
        <v>489</v>
      </c>
      <c r="C1195" t="s">
        <v>151</v>
      </c>
      <c r="D1195">
        <v>0</v>
      </c>
      <c r="E1195">
        <v>1</v>
      </c>
      <c r="F1195">
        <v>0.20993060193385399</v>
      </c>
      <c r="G1195">
        <v>3.68497536545878E-2</v>
      </c>
      <c r="H1195" t="s">
        <v>511</v>
      </c>
      <c r="O1195" t="s">
        <v>511</v>
      </c>
      <c r="P1195">
        <v>0.204628473532913</v>
      </c>
      <c r="Q1195">
        <v>4.2118398334566001E-2</v>
      </c>
      <c r="R1195">
        <v>172195</v>
      </c>
      <c r="S1195">
        <v>127</v>
      </c>
    </row>
    <row r="1196" spans="1:19" x14ac:dyDescent="0.45">
      <c r="A1196" t="s">
        <v>694</v>
      </c>
      <c r="B1196" t="s">
        <v>489</v>
      </c>
      <c r="C1196" t="s">
        <v>151</v>
      </c>
      <c r="D1196">
        <v>0</v>
      </c>
      <c r="E1196">
        <v>0</v>
      </c>
      <c r="F1196">
        <v>7.0206127778542293E-2</v>
      </c>
      <c r="G1196">
        <v>7.6770175135818502E-3</v>
      </c>
      <c r="H1196" t="s">
        <v>514</v>
      </c>
      <c r="O1196" t="s">
        <v>514</v>
      </c>
      <c r="P1196">
        <v>0.51687291914835698</v>
      </c>
      <c r="Q1196">
        <v>1.5293974335731E-2</v>
      </c>
      <c r="R1196">
        <v>1294711</v>
      </c>
      <c r="S1196">
        <v>1425</v>
      </c>
    </row>
    <row r="1197" spans="1:19" x14ac:dyDescent="0.45">
      <c r="A1197" t="s">
        <v>695</v>
      </c>
      <c r="B1197" t="s">
        <v>489</v>
      </c>
      <c r="C1197" t="s">
        <v>151</v>
      </c>
      <c r="D1197">
        <v>0</v>
      </c>
      <c r="E1197">
        <v>1</v>
      </c>
      <c r="F1197">
        <v>4.8775650234792099E-2</v>
      </c>
      <c r="G1197">
        <v>2.2045468468631101E-2</v>
      </c>
      <c r="H1197" t="s">
        <v>514</v>
      </c>
      <c r="O1197" t="s">
        <v>514</v>
      </c>
      <c r="P1197">
        <v>0.37639070419841197</v>
      </c>
      <c r="Q1197">
        <v>5.05316923631439E-2</v>
      </c>
      <c r="R1197">
        <v>188214</v>
      </c>
      <c r="S1197">
        <v>128</v>
      </c>
    </row>
    <row r="1198" spans="1:19" x14ac:dyDescent="0.45">
      <c r="A1198" t="s">
        <v>696</v>
      </c>
      <c r="B1198" t="s">
        <v>489</v>
      </c>
      <c r="C1198" t="s">
        <v>151</v>
      </c>
      <c r="D1198">
        <v>0</v>
      </c>
      <c r="E1198">
        <v>0</v>
      </c>
      <c r="F1198">
        <v>0.72887708612156099</v>
      </c>
      <c r="G1198">
        <v>1.38900071289981E-2</v>
      </c>
      <c r="H1198" t="s">
        <v>517</v>
      </c>
      <c r="O1198" t="s">
        <v>517</v>
      </c>
      <c r="P1198">
        <v>0.11577893000235701</v>
      </c>
      <c r="Q1198">
        <v>1.3627572510015101E-2</v>
      </c>
      <c r="R1198">
        <v>1140812</v>
      </c>
      <c r="S1198">
        <v>1337</v>
      </c>
    </row>
    <row r="1199" spans="1:19" x14ac:dyDescent="0.45">
      <c r="A1199" t="s">
        <v>697</v>
      </c>
      <c r="B1199" t="s">
        <v>489</v>
      </c>
      <c r="C1199" t="s">
        <v>151</v>
      </c>
      <c r="D1199">
        <v>0</v>
      </c>
      <c r="E1199">
        <v>1</v>
      </c>
      <c r="F1199">
        <v>0.72022743762983699</v>
      </c>
      <c r="G1199">
        <v>2.8761921771323699E-2</v>
      </c>
      <c r="H1199" t="s">
        <v>517</v>
      </c>
      <c r="O1199" t="s">
        <v>517</v>
      </c>
      <c r="P1199">
        <v>7.9230728909463602E-2</v>
      </c>
      <c r="Q1199">
        <v>1.7560321732137001E-2</v>
      </c>
      <c r="R1199">
        <v>362473</v>
      </c>
      <c r="S1199">
        <v>276</v>
      </c>
    </row>
    <row r="1200" spans="1:19" x14ac:dyDescent="0.45">
      <c r="A1200" t="s">
        <v>698</v>
      </c>
      <c r="B1200" t="s">
        <v>489</v>
      </c>
      <c r="C1200" t="s">
        <v>151</v>
      </c>
      <c r="D1200">
        <v>0</v>
      </c>
      <c r="E1200">
        <v>0</v>
      </c>
      <c r="F1200">
        <v>0.62009116556302502</v>
      </c>
      <c r="G1200">
        <v>1.58900526582605E-2</v>
      </c>
      <c r="H1200" t="s">
        <v>520</v>
      </c>
      <c r="O1200" t="s">
        <v>520</v>
      </c>
      <c r="P1200">
        <v>0.15690271487530699</v>
      </c>
      <c r="Q1200">
        <v>1.1319282405814901E-2</v>
      </c>
      <c r="R1200">
        <v>955624</v>
      </c>
      <c r="S1200">
        <v>1180</v>
      </c>
    </row>
    <row r="1201" spans="1:19" x14ac:dyDescent="0.45">
      <c r="A1201" t="s">
        <v>699</v>
      </c>
      <c r="B1201" t="s">
        <v>489</v>
      </c>
      <c r="C1201" t="s">
        <v>151</v>
      </c>
      <c r="D1201">
        <v>0</v>
      </c>
      <c r="E1201">
        <v>1</v>
      </c>
      <c r="F1201">
        <v>0.50390314918397106</v>
      </c>
      <c r="G1201">
        <v>3.39065458961334E-2</v>
      </c>
      <c r="H1201" t="s">
        <v>520</v>
      </c>
      <c r="O1201" t="s">
        <v>520</v>
      </c>
      <c r="P1201">
        <v>3.5700121420682997E-2</v>
      </c>
      <c r="Q1201">
        <v>1.09481624950093E-2</v>
      </c>
      <c r="R1201">
        <v>327786</v>
      </c>
      <c r="S1201">
        <v>263</v>
      </c>
    </row>
    <row r="1202" spans="1:19" x14ac:dyDescent="0.45">
      <c r="A1202" t="s">
        <v>700</v>
      </c>
      <c r="B1202" t="s">
        <v>489</v>
      </c>
      <c r="C1202" t="s">
        <v>151</v>
      </c>
      <c r="D1202">
        <v>0</v>
      </c>
      <c r="E1202">
        <v>0</v>
      </c>
      <c r="F1202">
        <v>0.46096685082872901</v>
      </c>
      <c r="G1202">
        <v>2.8775515144395102E-2</v>
      </c>
      <c r="H1202" t="s">
        <v>523</v>
      </c>
      <c r="O1202" t="s">
        <v>523</v>
      </c>
      <c r="P1202">
        <v>0.213052486187845</v>
      </c>
      <c r="Q1202">
        <v>2.3289011195090401E-2</v>
      </c>
      <c r="R1202">
        <v>289600</v>
      </c>
      <c r="S1202">
        <v>367</v>
      </c>
    </row>
    <row r="1203" spans="1:19" x14ac:dyDescent="0.45">
      <c r="A1203" t="s">
        <v>701</v>
      </c>
      <c r="B1203" t="s">
        <v>489</v>
      </c>
      <c r="C1203" t="s">
        <v>151</v>
      </c>
      <c r="D1203">
        <v>0</v>
      </c>
      <c r="E1203">
        <v>1</v>
      </c>
      <c r="F1203">
        <v>0.32548171451042102</v>
      </c>
      <c r="G1203">
        <v>7.3867919112404895E-2</v>
      </c>
      <c r="H1203" t="s">
        <v>523</v>
      </c>
      <c r="O1203" t="s">
        <v>523</v>
      </c>
      <c r="P1203">
        <v>0.18853716083366101</v>
      </c>
      <c r="Q1203">
        <v>6.1421723915180901E-2</v>
      </c>
      <c r="R1203">
        <v>50860</v>
      </c>
      <c r="S1203">
        <v>41</v>
      </c>
    </row>
    <row r="1204" spans="1:19" x14ac:dyDescent="0.45">
      <c r="A1204" t="s">
        <v>702</v>
      </c>
      <c r="B1204" t="s">
        <v>489</v>
      </c>
      <c r="C1204" t="s">
        <v>151</v>
      </c>
      <c r="D1204">
        <v>0</v>
      </c>
      <c r="E1204">
        <v>0</v>
      </c>
      <c r="F1204">
        <v>0.55232905879102001</v>
      </c>
      <c r="G1204">
        <v>1.15135493997042E-2</v>
      </c>
      <c r="H1204" t="s">
        <v>526</v>
      </c>
      <c r="O1204" t="s">
        <v>526</v>
      </c>
      <c r="P1204">
        <v>0.167244963699375</v>
      </c>
      <c r="Q1204">
        <v>8.0438358898871007E-3</v>
      </c>
      <c r="R1204">
        <v>1916536</v>
      </c>
      <c r="S1204">
        <v>2393</v>
      </c>
    </row>
    <row r="1205" spans="1:19" x14ac:dyDescent="0.45">
      <c r="A1205" t="s">
        <v>703</v>
      </c>
      <c r="B1205" t="s">
        <v>489</v>
      </c>
      <c r="C1205" t="s">
        <v>151</v>
      </c>
      <c r="D1205">
        <v>0</v>
      </c>
      <c r="E1205">
        <v>1</v>
      </c>
      <c r="F1205">
        <v>0.61426730767082405</v>
      </c>
      <c r="G1205">
        <v>2.7464957579748501E-2</v>
      </c>
      <c r="H1205" t="s">
        <v>526</v>
      </c>
      <c r="O1205" t="s">
        <v>526</v>
      </c>
      <c r="P1205">
        <v>0.13143998778566801</v>
      </c>
      <c r="Q1205">
        <v>1.6746258964089301E-2</v>
      </c>
      <c r="R1205">
        <v>537074</v>
      </c>
      <c r="S1205">
        <v>408</v>
      </c>
    </row>
    <row r="1206" spans="1:19" x14ac:dyDescent="0.45">
      <c r="A1206" t="s">
        <v>704</v>
      </c>
      <c r="B1206" t="s">
        <v>489</v>
      </c>
      <c r="C1206" t="s">
        <v>151</v>
      </c>
      <c r="D1206">
        <v>0</v>
      </c>
      <c r="E1206">
        <v>0</v>
      </c>
      <c r="F1206">
        <v>0.33318527177089402</v>
      </c>
      <c r="G1206">
        <v>1.47042508625787E-2</v>
      </c>
      <c r="H1206" t="s">
        <v>529</v>
      </c>
      <c r="O1206" t="s">
        <v>529</v>
      </c>
      <c r="P1206">
        <v>0.28759172694748403</v>
      </c>
      <c r="Q1206">
        <v>1.44410424307009E-2</v>
      </c>
      <c r="R1206">
        <v>1072204</v>
      </c>
      <c r="S1206">
        <v>1266</v>
      </c>
    </row>
    <row r="1207" spans="1:19" x14ac:dyDescent="0.45">
      <c r="A1207" t="s">
        <v>705</v>
      </c>
      <c r="B1207" t="s">
        <v>489</v>
      </c>
      <c r="C1207" t="s">
        <v>151</v>
      </c>
      <c r="D1207">
        <v>0</v>
      </c>
      <c r="E1207">
        <v>1</v>
      </c>
      <c r="F1207">
        <v>0.25517318198158101</v>
      </c>
      <c r="G1207">
        <v>3.75682755033643E-2</v>
      </c>
      <c r="H1207" t="s">
        <v>529</v>
      </c>
      <c r="O1207" t="s">
        <v>529</v>
      </c>
      <c r="P1207">
        <v>0.288947293068537</v>
      </c>
      <c r="Q1207">
        <v>4.05181363040686E-2</v>
      </c>
      <c r="R1207">
        <v>197509</v>
      </c>
      <c r="S1207">
        <v>151</v>
      </c>
    </row>
    <row r="1208" spans="1:19" x14ac:dyDescent="0.45">
      <c r="A1208" t="s">
        <v>706</v>
      </c>
      <c r="B1208" t="s">
        <v>489</v>
      </c>
      <c r="C1208" t="s">
        <v>151</v>
      </c>
      <c r="D1208">
        <v>0</v>
      </c>
      <c r="E1208">
        <v>0</v>
      </c>
      <c r="F1208">
        <v>0.412284478442838</v>
      </c>
      <c r="G1208">
        <v>1.08190751366068E-2</v>
      </c>
      <c r="H1208" t="s">
        <v>532</v>
      </c>
      <c r="O1208" t="s">
        <v>532</v>
      </c>
      <c r="P1208">
        <v>0.17413482291860699</v>
      </c>
      <c r="Q1208">
        <v>8.1123756630803005E-3</v>
      </c>
      <c r="R1208">
        <v>2002415</v>
      </c>
      <c r="S1208">
        <v>2603</v>
      </c>
    </row>
    <row r="1209" spans="1:19" x14ac:dyDescent="0.45">
      <c r="A1209" t="s">
        <v>707</v>
      </c>
      <c r="B1209" t="s">
        <v>489</v>
      </c>
      <c r="C1209" t="s">
        <v>151</v>
      </c>
      <c r="D1209">
        <v>0</v>
      </c>
      <c r="E1209">
        <v>1</v>
      </c>
      <c r="F1209">
        <v>0.46890963094759802</v>
      </c>
      <c r="G1209">
        <v>3.9029557101349303E-2</v>
      </c>
      <c r="H1209" t="s">
        <v>532</v>
      </c>
      <c r="O1209" t="s">
        <v>532</v>
      </c>
      <c r="P1209">
        <v>0.14117486112561201</v>
      </c>
      <c r="Q1209">
        <v>3.6768989269421903E-2</v>
      </c>
      <c r="R1209">
        <v>278768</v>
      </c>
      <c r="S1209">
        <v>225</v>
      </c>
    </row>
    <row r="1210" spans="1:19" x14ac:dyDescent="0.45">
      <c r="A1210" t="s">
        <v>708</v>
      </c>
      <c r="B1210" t="s">
        <v>489</v>
      </c>
      <c r="C1210" t="s">
        <v>151</v>
      </c>
      <c r="D1210">
        <v>0</v>
      </c>
      <c r="E1210">
        <v>0</v>
      </c>
      <c r="F1210">
        <v>0.188368686037998</v>
      </c>
      <c r="G1210">
        <v>7.56599944719761E-3</v>
      </c>
      <c r="H1210" t="s">
        <v>535</v>
      </c>
      <c r="O1210" t="s">
        <v>535</v>
      </c>
      <c r="P1210">
        <v>0.32969029307533798</v>
      </c>
      <c r="Q1210">
        <v>8.7315526412631E-3</v>
      </c>
      <c r="R1210">
        <v>2752170</v>
      </c>
      <c r="S1210">
        <v>3445</v>
      </c>
    </row>
    <row r="1211" spans="1:19" x14ac:dyDescent="0.45">
      <c r="A1211" t="s">
        <v>709</v>
      </c>
      <c r="B1211" t="s">
        <v>489</v>
      </c>
      <c r="C1211" t="s">
        <v>151</v>
      </c>
      <c r="D1211">
        <v>0</v>
      </c>
      <c r="E1211">
        <v>1</v>
      </c>
      <c r="F1211">
        <v>0.24764765784114101</v>
      </c>
      <c r="G1211">
        <v>2.5486821683590601E-2</v>
      </c>
      <c r="H1211" t="s">
        <v>535</v>
      </c>
      <c r="O1211" t="s">
        <v>535</v>
      </c>
      <c r="P1211">
        <v>0.31923494584325801</v>
      </c>
      <c r="Q1211">
        <v>2.72051989092588E-2</v>
      </c>
      <c r="R1211">
        <v>395057</v>
      </c>
      <c r="S1211">
        <v>331</v>
      </c>
    </row>
    <row r="1212" spans="1:19" x14ac:dyDescent="0.45">
      <c r="A1212" t="s">
        <v>710</v>
      </c>
      <c r="B1212" t="s">
        <v>489</v>
      </c>
      <c r="C1212" t="s">
        <v>151</v>
      </c>
      <c r="D1212">
        <v>0</v>
      </c>
      <c r="E1212">
        <v>0</v>
      </c>
      <c r="F1212">
        <v>0.187101909120544</v>
      </c>
      <c r="G1212">
        <v>6.3325803153361096E-3</v>
      </c>
      <c r="H1212" t="s">
        <v>538</v>
      </c>
      <c r="O1212" t="s">
        <v>538</v>
      </c>
      <c r="P1212">
        <v>0.32161973650565401</v>
      </c>
      <c r="Q1212">
        <v>7.3997833972531801E-3</v>
      </c>
      <c r="R1212">
        <v>3735642</v>
      </c>
      <c r="S1212">
        <v>4614</v>
      </c>
    </row>
    <row r="1213" spans="1:19" x14ac:dyDescent="0.45">
      <c r="A1213" t="s">
        <v>711</v>
      </c>
      <c r="B1213" t="s">
        <v>489</v>
      </c>
      <c r="C1213" t="s">
        <v>151</v>
      </c>
      <c r="D1213">
        <v>0</v>
      </c>
      <c r="E1213">
        <v>1</v>
      </c>
      <c r="F1213">
        <v>0.22016014106221199</v>
      </c>
      <c r="G1213">
        <v>2.5781372198816099E-2</v>
      </c>
      <c r="H1213" t="s">
        <v>538</v>
      </c>
      <c r="O1213" t="s">
        <v>538</v>
      </c>
      <c r="P1213">
        <v>0.25098300149304897</v>
      </c>
      <c r="Q1213">
        <v>2.5879220117585498E-2</v>
      </c>
      <c r="R1213">
        <v>431332</v>
      </c>
      <c r="S1213">
        <v>333</v>
      </c>
    </row>
    <row r="1214" spans="1:19" x14ac:dyDescent="0.45">
      <c r="A1214" t="s">
        <v>712</v>
      </c>
      <c r="B1214" t="s">
        <v>489</v>
      </c>
      <c r="C1214" t="s">
        <v>151</v>
      </c>
      <c r="D1214">
        <v>0</v>
      </c>
      <c r="E1214">
        <v>0</v>
      </c>
      <c r="F1214">
        <v>0.290434853197092</v>
      </c>
      <c r="G1214">
        <v>1.89013147911711E-2</v>
      </c>
      <c r="H1214" t="s">
        <v>541</v>
      </c>
      <c r="O1214" t="s">
        <v>541</v>
      </c>
      <c r="P1214">
        <v>0.35909990257816299</v>
      </c>
      <c r="Q1214">
        <v>2.0037630827017899E-2</v>
      </c>
      <c r="R1214">
        <v>598475</v>
      </c>
      <c r="S1214">
        <v>724</v>
      </c>
    </row>
    <row r="1215" spans="1:19" x14ac:dyDescent="0.45">
      <c r="A1215" t="s">
        <v>713</v>
      </c>
      <c r="B1215" t="s">
        <v>489</v>
      </c>
      <c r="C1215" t="s">
        <v>151</v>
      </c>
      <c r="D1215">
        <v>0</v>
      </c>
      <c r="E1215">
        <v>1</v>
      </c>
      <c r="F1215">
        <v>0.42072756331264599</v>
      </c>
      <c r="G1215">
        <v>5.4228312337016402E-2</v>
      </c>
      <c r="H1215" t="s">
        <v>541</v>
      </c>
      <c r="O1215" t="s">
        <v>541</v>
      </c>
      <c r="P1215">
        <v>0.278071244751456</v>
      </c>
      <c r="Q1215">
        <v>4.5115666891781599E-2</v>
      </c>
      <c r="R1215">
        <v>133899</v>
      </c>
      <c r="S1215">
        <v>103</v>
      </c>
    </row>
    <row r="1216" spans="1:19" x14ac:dyDescent="0.45">
      <c r="A1216" t="s">
        <v>714</v>
      </c>
      <c r="B1216" t="s">
        <v>489</v>
      </c>
      <c r="C1216" t="s">
        <v>151</v>
      </c>
      <c r="D1216">
        <v>0</v>
      </c>
      <c r="E1216">
        <v>0</v>
      </c>
      <c r="F1216">
        <v>0.39252506607901899</v>
      </c>
      <c r="G1216">
        <v>1.8825632405538101E-2</v>
      </c>
      <c r="H1216" t="s">
        <v>544</v>
      </c>
      <c r="O1216" t="s">
        <v>544</v>
      </c>
      <c r="P1216">
        <v>0.34464570547576701</v>
      </c>
      <c r="Q1216">
        <v>1.8229825484403599E-2</v>
      </c>
      <c r="R1216">
        <v>638219</v>
      </c>
      <c r="S1216">
        <v>810</v>
      </c>
    </row>
    <row r="1217" spans="1:19" x14ac:dyDescent="0.45">
      <c r="A1217" t="s">
        <v>715</v>
      </c>
      <c r="B1217" t="s">
        <v>489</v>
      </c>
      <c r="C1217" t="s">
        <v>151</v>
      </c>
      <c r="D1217">
        <v>0</v>
      </c>
      <c r="E1217">
        <v>1</v>
      </c>
      <c r="F1217">
        <v>0.38062422582389799</v>
      </c>
      <c r="G1217">
        <v>6.0498347468629803E-2</v>
      </c>
      <c r="H1217" t="s">
        <v>544</v>
      </c>
      <c r="O1217" t="s">
        <v>544</v>
      </c>
      <c r="P1217">
        <v>0.190390620911042</v>
      </c>
      <c r="Q1217">
        <v>4.3806577327745899E-2</v>
      </c>
      <c r="R1217">
        <v>114638</v>
      </c>
      <c r="S1217">
        <v>85</v>
      </c>
    </row>
    <row r="1218" spans="1:19" x14ac:dyDescent="0.45">
      <c r="A1218" t="s">
        <v>716</v>
      </c>
      <c r="B1218" t="s">
        <v>489</v>
      </c>
      <c r="C1218" t="s">
        <v>151</v>
      </c>
      <c r="D1218">
        <v>0</v>
      </c>
      <c r="E1218">
        <v>0</v>
      </c>
      <c r="F1218">
        <v>0.39799813054993</v>
      </c>
      <c r="G1218">
        <v>8.8431733798832707E-2</v>
      </c>
      <c r="H1218" t="s">
        <v>547</v>
      </c>
      <c r="O1218" t="s">
        <v>547</v>
      </c>
      <c r="P1218">
        <v>0.518706937990707</v>
      </c>
      <c r="Q1218">
        <v>8.9246147375052598E-2</v>
      </c>
      <c r="R1218">
        <v>25676</v>
      </c>
      <c r="S1218">
        <v>35</v>
      </c>
    </row>
    <row r="1219" spans="1:19" x14ac:dyDescent="0.45">
      <c r="A1219" t="s">
        <v>717</v>
      </c>
      <c r="B1219" t="s">
        <v>489</v>
      </c>
      <c r="C1219" t="s">
        <v>151</v>
      </c>
      <c r="D1219">
        <v>0</v>
      </c>
      <c r="E1219">
        <v>1</v>
      </c>
      <c r="F1219">
        <v>0.31626973854517199</v>
      </c>
      <c r="G1219">
        <v>0.14072873834298799</v>
      </c>
      <c r="H1219" t="s">
        <v>547</v>
      </c>
      <c r="O1219" t="s">
        <v>547</v>
      </c>
      <c r="P1219">
        <v>0.59131504012425595</v>
      </c>
      <c r="Q1219">
        <v>0.15660565978135901</v>
      </c>
      <c r="R1219">
        <v>15452</v>
      </c>
      <c r="S1219">
        <v>11</v>
      </c>
    </row>
    <row r="1220" spans="1:19" x14ac:dyDescent="0.45">
      <c r="A1220" t="s">
        <v>718</v>
      </c>
      <c r="B1220" t="s">
        <v>489</v>
      </c>
      <c r="C1220" t="s">
        <v>151</v>
      </c>
      <c r="D1220">
        <v>0</v>
      </c>
      <c r="E1220">
        <v>0</v>
      </c>
      <c r="F1220">
        <v>0.48411440167417102</v>
      </c>
      <c r="G1220">
        <v>9.2295152192756497E-2</v>
      </c>
      <c r="H1220" t="s">
        <v>550</v>
      </c>
      <c r="O1220" t="s">
        <v>550</v>
      </c>
      <c r="P1220">
        <v>0.158602321009576</v>
      </c>
      <c r="Q1220">
        <v>6.2178782558011E-2</v>
      </c>
      <c r="R1220">
        <v>31538</v>
      </c>
      <c r="S1220">
        <v>38</v>
      </c>
    </row>
    <row r="1221" spans="1:19" x14ac:dyDescent="0.45">
      <c r="A1221" t="s">
        <v>719</v>
      </c>
      <c r="B1221" t="s">
        <v>489</v>
      </c>
      <c r="C1221" t="s">
        <v>151</v>
      </c>
      <c r="D1221">
        <v>0</v>
      </c>
      <c r="E1221">
        <v>1</v>
      </c>
      <c r="F1221">
        <v>0.28422978412001498</v>
      </c>
      <c r="G1221">
        <v>0.132245735038972</v>
      </c>
      <c r="H1221" t="s">
        <v>550</v>
      </c>
      <c r="O1221" t="s">
        <v>550</v>
      </c>
      <c r="P1221">
        <v>0.112623490669594</v>
      </c>
      <c r="Q1221">
        <v>0.105613669878584</v>
      </c>
      <c r="R1221">
        <v>13665</v>
      </c>
      <c r="S1221">
        <v>12</v>
      </c>
    </row>
    <row r="1222" spans="1:19" x14ac:dyDescent="0.45">
      <c r="A1222" t="s">
        <v>720</v>
      </c>
      <c r="B1222" t="s">
        <v>137</v>
      </c>
      <c r="C1222" t="s">
        <v>138</v>
      </c>
      <c r="D1222">
        <v>0</v>
      </c>
      <c r="F1222">
        <v>0.125526084115239</v>
      </c>
      <c r="G1222">
        <v>1.74147821534653E-3</v>
      </c>
      <c r="H1222" t="s">
        <v>139</v>
      </c>
      <c r="P1222">
        <v>0.250228549566333</v>
      </c>
      <c r="Q1222">
        <v>2.1545905978784898E-3</v>
      </c>
      <c r="R1222">
        <v>41243765</v>
      </c>
      <c r="S1222">
        <v>58791</v>
      </c>
    </row>
    <row r="1223" spans="1:19" x14ac:dyDescent="0.45">
      <c r="A1223" t="s">
        <v>721</v>
      </c>
      <c r="B1223" t="s">
        <v>137</v>
      </c>
      <c r="C1223" t="s">
        <v>142</v>
      </c>
      <c r="D1223">
        <v>0</v>
      </c>
      <c r="F1223">
        <v>0.12933092305266999</v>
      </c>
      <c r="G1223">
        <v>1.8102834595778901E-3</v>
      </c>
      <c r="H1223" t="s">
        <v>139</v>
      </c>
      <c r="P1223">
        <v>0.25009729131963798</v>
      </c>
      <c r="Q1223">
        <v>2.22186832321979E-3</v>
      </c>
      <c r="R1223">
        <v>41323655</v>
      </c>
      <c r="S1223">
        <v>56294</v>
      </c>
    </row>
    <row r="1224" spans="1:19" x14ac:dyDescent="0.45">
      <c r="A1224" t="s">
        <v>722</v>
      </c>
      <c r="B1224" t="s">
        <v>137</v>
      </c>
      <c r="C1224" t="s">
        <v>145</v>
      </c>
      <c r="D1224">
        <v>0</v>
      </c>
      <c r="F1224">
        <v>0.16281566800147501</v>
      </c>
      <c r="G1224">
        <v>2.2879893882617902E-3</v>
      </c>
      <c r="H1224" t="s">
        <v>139</v>
      </c>
      <c r="P1224">
        <v>0.24414936501123299</v>
      </c>
      <c r="Q1224">
        <v>2.5056976149530098E-3</v>
      </c>
      <c r="R1224">
        <v>41329527</v>
      </c>
      <c r="S1224">
        <v>45362</v>
      </c>
    </row>
    <row r="1225" spans="1:19" x14ac:dyDescent="0.45">
      <c r="A1225" t="s">
        <v>723</v>
      </c>
      <c r="B1225" t="s">
        <v>137</v>
      </c>
      <c r="C1225" t="s">
        <v>148</v>
      </c>
      <c r="D1225">
        <v>0</v>
      </c>
      <c r="F1225">
        <v>0.18708738625100399</v>
      </c>
      <c r="G1225">
        <v>2.3258367894834799E-3</v>
      </c>
      <c r="H1225" t="s">
        <v>139</v>
      </c>
      <c r="P1225">
        <v>0.236464041141732</v>
      </c>
      <c r="Q1225">
        <v>2.36700625729895E-3</v>
      </c>
      <c r="R1225">
        <v>41345022</v>
      </c>
      <c r="S1225">
        <v>54881</v>
      </c>
    </row>
    <row r="1226" spans="1:19" x14ac:dyDescent="0.45">
      <c r="A1226" t="s">
        <v>724</v>
      </c>
      <c r="B1226" t="s">
        <v>137</v>
      </c>
      <c r="C1226" t="s">
        <v>151</v>
      </c>
      <c r="D1226">
        <v>0</v>
      </c>
      <c r="F1226">
        <v>0.30508714087177002</v>
      </c>
      <c r="G1226">
        <v>2.9546605839225501E-3</v>
      </c>
      <c r="H1226" t="s">
        <v>139</v>
      </c>
      <c r="P1226">
        <v>0.238022993068465</v>
      </c>
      <c r="Q1226">
        <v>2.55910397208254E-3</v>
      </c>
      <c r="R1226">
        <v>41470296</v>
      </c>
      <c r="S1226">
        <v>47331</v>
      </c>
    </row>
    <row r="1227" spans="1:19" x14ac:dyDescent="0.45">
      <c r="A1227" t="s">
        <v>725</v>
      </c>
      <c r="B1227" t="s">
        <v>125</v>
      </c>
      <c r="C1227" t="s">
        <v>138</v>
      </c>
      <c r="D1227">
        <v>0</v>
      </c>
      <c r="F1227">
        <v>9.8292880222132298E-2</v>
      </c>
      <c r="G1227">
        <v>4.8774488469827603E-3</v>
      </c>
      <c r="H1227" t="s">
        <v>154</v>
      </c>
      <c r="I1227" t="s">
        <v>154</v>
      </c>
      <c r="P1227">
        <v>0.26840954175287401</v>
      </c>
      <c r="Q1227">
        <v>7.0510253875797598E-3</v>
      </c>
      <c r="R1227">
        <v>5352651</v>
      </c>
      <c r="S1227">
        <v>6984</v>
      </c>
    </row>
    <row r="1228" spans="1:19" x14ac:dyDescent="0.45">
      <c r="A1228" t="s">
        <v>726</v>
      </c>
      <c r="B1228" t="s">
        <v>125</v>
      </c>
      <c r="C1228" t="s">
        <v>138</v>
      </c>
      <c r="D1228">
        <v>0</v>
      </c>
      <c r="F1228">
        <v>0.13040922578683301</v>
      </c>
      <c r="G1228">
        <v>1.91180277181831E-3</v>
      </c>
      <c r="H1228" t="s">
        <v>157</v>
      </c>
      <c r="I1228" t="s">
        <v>157</v>
      </c>
      <c r="P1228">
        <v>0.247885328208064</v>
      </c>
      <c r="Q1228">
        <v>2.2492182731888E-3</v>
      </c>
      <c r="R1228">
        <v>33878168</v>
      </c>
      <c r="S1228">
        <v>49386</v>
      </c>
    </row>
    <row r="1229" spans="1:19" x14ac:dyDescent="0.45">
      <c r="A1229" t="s">
        <v>727</v>
      </c>
      <c r="B1229" t="s">
        <v>125</v>
      </c>
      <c r="C1229" t="s">
        <v>142</v>
      </c>
      <c r="D1229">
        <v>0</v>
      </c>
      <c r="F1229">
        <v>0.108865937194663</v>
      </c>
      <c r="G1229">
        <v>5.2465436184640198E-3</v>
      </c>
      <c r="H1229" t="s">
        <v>154</v>
      </c>
      <c r="I1229" t="s">
        <v>154</v>
      </c>
      <c r="P1229">
        <v>0.26656179883599102</v>
      </c>
      <c r="Q1229">
        <v>7.1460547448226504E-3</v>
      </c>
      <c r="R1229">
        <v>5368102</v>
      </c>
      <c r="S1229">
        <v>6493</v>
      </c>
    </row>
    <row r="1230" spans="1:19" x14ac:dyDescent="0.45">
      <c r="A1230" t="s">
        <v>728</v>
      </c>
      <c r="B1230" t="s">
        <v>125</v>
      </c>
      <c r="C1230" t="s">
        <v>142</v>
      </c>
      <c r="D1230">
        <v>0</v>
      </c>
      <c r="F1230">
        <v>0.13317713804863299</v>
      </c>
      <c r="G1230">
        <v>1.9796465660561701E-3</v>
      </c>
      <c r="H1230" t="s">
        <v>157</v>
      </c>
      <c r="I1230" t="s">
        <v>157</v>
      </c>
      <c r="P1230">
        <v>0.24801136546296601</v>
      </c>
      <c r="Q1230">
        <v>2.3305927348440799E-3</v>
      </c>
      <c r="R1230">
        <v>33894163</v>
      </c>
      <c r="S1230">
        <v>47434</v>
      </c>
    </row>
    <row r="1231" spans="1:19" x14ac:dyDescent="0.45">
      <c r="A1231" t="s">
        <v>729</v>
      </c>
      <c r="B1231" t="s">
        <v>125</v>
      </c>
      <c r="C1231" t="s">
        <v>145</v>
      </c>
      <c r="D1231">
        <v>0</v>
      </c>
      <c r="F1231">
        <v>0.143474715823662</v>
      </c>
      <c r="G1231">
        <v>6.8774728805411998E-3</v>
      </c>
      <c r="H1231" t="s">
        <v>154</v>
      </c>
      <c r="I1231" t="s">
        <v>154</v>
      </c>
      <c r="P1231">
        <v>0.25984868335948202</v>
      </c>
      <c r="Q1231">
        <v>8.2559771203513793E-3</v>
      </c>
      <c r="R1231">
        <v>5510049</v>
      </c>
      <c r="S1231">
        <v>4787</v>
      </c>
    </row>
    <row r="1232" spans="1:19" x14ac:dyDescent="0.45">
      <c r="A1232" t="s">
        <v>730</v>
      </c>
      <c r="B1232" t="s">
        <v>125</v>
      </c>
      <c r="C1232" t="s">
        <v>145</v>
      </c>
      <c r="D1232">
        <v>0</v>
      </c>
      <c r="F1232">
        <v>0.16572589903678001</v>
      </c>
      <c r="G1232">
        <v>2.4634410599116701E-3</v>
      </c>
      <c r="H1232" t="s">
        <v>157</v>
      </c>
      <c r="I1232" t="s">
        <v>157</v>
      </c>
      <c r="P1232">
        <v>0.242059965372003</v>
      </c>
      <c r="Q1232">
        <v>2.6147491553218899E-3</v>
      </c>
      <c r="R1232">
        <v>33631799</v>
      </c>
      <c r="S1232">
        <v>38681</v>
      </c>
    </row>
    <row r="1233" spans="1:19" x14ac:dyDescent="0.45">
      <c r="A1233" t="s">
        <v>731</v>
      </c>
      <c r="B1233" t="s">
        <v>125</v>
      </c>
      <c r="C1233" t="s">
        <v>148</v>
      </c>
      <c r="D1233">
        <v>0</v>
      </c>
      <c r="F1233">
        <v>0.1836917386835</v>
      </c>
      <c r="G1233">
        <v>7.4815945541287397E-3</v>
      </c>
      <c r="H1233" t="s">
        <v>154</v>
      </c>
      <c r="I1233" t="s">
        <v>154</v>
      </c>
      <c r="P1233">
        <v>0.23506654057365001</v>
      </c>
      <c r="Q1233">
        <v>8.0485930951767794E-3</v>
      </c>
      <c r="R1233">
        <v>5786026</v>
      </c>
      <c r="S1233">
        <v>5392</v>
      </c>
    </row>
    <row r="1234" spans="1:19" x14ac:dyDescent="0.45">
      <c r="A1234" t="s">
        <v>732</v>
      </c>
      <c r="B1234" t="s">
        <v>125</v>
      </c>
      <c r="C1234" t="s">
        <v>148</v>
      </c>
      <c r="D1234">
        <v>0</v>
      </c>
      <c r="F1234">
        <v>0.18916024299082199</v>
      </c>
      <c r="G1234">
        <v>2.4637218345451599E-3</v>
      </c>
      <c r="H1234" t="s">
        <v>157</v>
      </c>
      <c r="I1234" t="s">
        <v>157</v>
      </c>
      <c r="P1234">
        <v>0.23648585652521101</v>
      </c>
      <c r="Q1234">
        <v>2.4406134219242801E-3</v>
      </c>
      <c r="R1234">
        <v>33726943</v>
      </c>
      <c r="S1234">
        <v>47604</v>
      </c>
    </row>
    <row r="1235" spans="1:19" x14ac:dyDescent="0.45">
      <c r="A1235" t="s">
        <v>733</v>
      </c>
      <c r="B1235" t="s">
        <v>125</v>
      </c>
      <c r="C1235" t="s">
        <v>151</v>
      </c>
      <c r="D1235">
        <v>0</v>
      </c>
      <c r="F1235">
        <v>0.29783406228311998</v>
      </c>
      <c r="G1235">
        <v>9.1246931846110692E-3</v>
      </c>
      <c r="H1235" t="s">
        <v>154</v>
      </c>
      <c r="I1235" t="s">
        <v>154</v>
      </c>
      <c r="P1235">
        <v>0.24996677413916099</v>
      </c>
      <c r="Q1235">
        <v>8.6401973685548208E-3</v>
      </c>
      <c r="R1235">
        <v>6145808</v>
      </c>
      <c r="S1235">
        <v>5252</v>
      </c>
    </row>
    <row r="1236" spans="1:19" x14ac:dyDescent="0.45">
      <c r="A1236" t="s">
        <v>734</v>
      </c>
      <c r="B1236" t="s">
        <v>125</v>
      </c>
      <c r="C1236" t="s">
        <v>151</v>
      </c>
      <c r="D1236">
        <v>0</v>
      </c>
      <c r="F1236">
        <v>0.30864738875315001</v>
      </c>
      <c r="G1236">
        <v>3.2129674707833001E-3</v>
      </c>
      <c r="H1236" t="s">
        <v>157</v>
      </c>
      <c r="I1236" t="s">
        <v>157</v>
      </c>
      <c r="P1236">
        <v>0.23597712124835399</v>
      </c>
      <c r="Q1236">
        <v>2.6458498423644699E-3</v>
      </c>
      <c r="R1236">
        <v>32823493</v>
      </c>
      <c r="S1236">
        <v>39894</v>
      </c>
    </row>
    <row r="1237" spans="1:19" x14ac:dyDescent="0.45">
      <c r="A1237" t="s">
        <v>735</v>
      </c>
      <c r="B1237" t="s">
        <v>126</v>
      </c>
      <c r="C1237" t="s">
        <v>138</v>
      </c>
      <c r="D1237">
        <v>0</v>
      </c>
      <c r="F1237">
        <v>0.110173942705414</v>
      </c>
      <c r="G1237">
        <v>3.4152490096098901E-3</v>
      </c>
      <c r="H1237" t="s">
        <v>176</v>
      </c>
      <c r="J1237" t="s">
        <v>176</v>
      </c>
      <c r="P1237">
        <v>0.262240253291324</v>
      </c>
      <c r="Q1237">
        <v>4.9434732031739302E-3</v>
      </c>
      <c r="R1237">
        <v>11257637</v>
      </c>
      <c r="S1237">
        <v>15502</v>
      </c>
    </row>
    <row r="1238" spans="1:19" x14ac:dyDescent="0.45">
      <c r="A1238" t="s">
        <v>736</v>
      </c>
      <c r="B1238" t="s">
        <v>126</v>
      </c>
      <c r="C1238" t="s">
        <v>138</v>
      </c>
      <c r="D1238">
        <v>0</v>
      </c>
      <c r="F1238">
        <v>0.13029152240418601</v>
      </c>
      <c r="G1238">
        <v>2.01994282590144E-3</v>
      </c>
      <c r="H1238" t="s">
        <v>179</v>
      </c>
      <c r="J1238" t="s">
        <v>179</v>
      </c>
      <c r="P1238">
        <v>0.24664707435438499</v>
      </c>
      <c r="Q1238">
        <v>2.3690260274863198E-3</v>
      </c>
      <c r="R1238">
        <v>29986128</v>
      </c>
      <c r="S1238">
        <v>43289</v>
      </c>
    </row>
    <row r="1239" spans="1:19" x14ac:dyDescent="0.45">
      <c r="A1239" t="s">
        <v>737</v>
      </c>
      <c r="B1239" t="s">
        <v>126</v>
      </c>
      <c r="C1239" t="s">
        <v>142</v>
      </c>
      <c r="D1239">
        <v>0</v>
      </c>
      <c r="F1239">
        <v>0.10865276724095101</v>
      </c>
      <c r="G1239">
        <v>3.3312618996828398E-3</v>
      </c>
      <c r="H1239" t="s">
        <v>176</v>
      </c>
      <c r="J1239" t="s">
        <v>176</v>
      </c>
      <c r="P1239">
        <v>0.25863276517973699</v>
      </c>
      <c r="Q1239">
        <v>4.8613698377621296E-3</v>
      </c>
      <c r="R1239">
        <v>11249870</v>
      </c>
      <c r="S1239">
        <v>15080</v>
      </c>
    </row>
    <row r="1240" spans="1:19" x14ac:dyDescent="0.45">
      <c r="A1240" t="s">
        <v>738</v>
      </c>
      <c r="B1240" t="s">
        <v>126</v>
      </c>
      <c r="C1240" t="s">
        <v>142</v>
      </c>
      <c r="D1240">
        <v>0</v>
      </c>
      <c r="F1240">
        <v>0.135877069742286</v>
      </c>
      <c r="G1240">
        <v>2.1262937508623402E-3</v>
      </c>
      <c r="H1240" t="s">
        <v>179</v>
      </c>
      <c r="J1240" t="s">
        <v>179</v>
      </c>
      <c r="P1240">
        <v>0.24747758292567101</v>
      </c>
      <c r="Q1240">
        <v>2.48460190937984E-3</v>
      </c>
      <c r="R1240">
        <v>30073785</v>
      </c>
      <c r="S1240">
        <v>41214</v>
      </c>
    </row>
    <row r="1241" spans="1:19" x14ac:dyDescent="0.45">
      <c r="A1241" t="s">
        <v>739</v>
      </c>
      <c r="B1241" t="s">
        <v>126</v>
      </c>
      <c r="C1241" t="s">
        <v>145</v>
      </c>
      <c r="D1241">
        <v>0</v>
      </c>
      <c r="F1241">
        <v>0.14070935116650701</v>
      </c>
      <c r="G1241">
        <v>4.3874772755982498E-3</v>
      </c>
      <c r="H1241" t="s">
        <v>176</v>
      </c>
      <c r="J1241" t="s">
        <v>176</v>
      </c>
      <c r="P1241">
        <v>0.25375516507490498</v>
      </c>
      <c r="Q1241">
        <v>5.7415500557460499E-3</v>
      </c>
      <c r="R1241">
        <v>11041615</v>
      </c>
      <c r="S1241">
        <v>11405</v>
      </c>
    </row>
    <row r="1242" spans="1:19" x14ac:dyDescent="0.45">
      <c r="A1242" t="s">
        <v>740</v>
      </c>
      <c r="B1242" t="s">
        <v>126</v>
      </c>
      <c r="C1242" t="s">
        <v>145</v>
      </c>
      <c r="D1242">
        <v>0</v>
      </c>
      <c r="F1242">
        <v>0.16968088039381199</v>
      </c>
      <c r="G1242">
        <v>2.66414855689349E-3</v>
      </c>
      <c r="H1242" t="s">
        <v>179</v>
      </c>
      <c r="J1242" t="s">
        <v>179</v>
      </c>
      <c r="P1242">
        <v>0.24127360007951201</v>
      </c>
      <c r="Q1242">
        <v>2.7620578513960102E-3</v>
      </c>
      <c r="R1242">
        <v>30287912</v>
      </c>
      <c r="S1242">
        <v>33957</v>
      </c>
    </row>
    <row r="1243" spans="1:19" x14ac:dyDescent="0.45">
      <c r="A1243" t="s">
        <v>741</v>
      </c>
      <c r="B1243" t="s">
        <v>126</v>
      </c>
      <c r="C1243" t="s">
        <v>148</v>
      </c>
      <c r="D1243">
        <v>0</v>
      </c>
      <c r="F1243">
        <v>0.167563693472917</v>
      </c>
      <c r="G1243">
        <v>4.7107323411139396E-3</v>
      </c>
      <c r="H1243" t="s">
        <v>176</v>
      </c>
      <c r="J1243" t="s">
        <v>176</v>
      </c>
      <c r="P1243">
        <v>0.25519983187262701</v>
      </c>
      <c r="Q1243">
        <v>5.5290681961317201E-3</v>
      </c>
      <c r="R1243">
        <v>11088161</v>
      </c>
      <c r="S1243">
        <v>13431</v>
      </c>
    </row>
    <row r="1244" spans="1:19" x14ac:dyDescent="0.45">
      <c r="A1244" t="s">
        <v>742</v>
      </c>
      <c r="B1244" t="s">
        <v>126</v>
      </c>
      <c r="C1244" t="s">
        <v>148</v>
      </c>
      <c r="D1244">
        <v>0</v>
      </c>
      <c r="F1244">
        <v>0.19312411564735299</v>
      </c>
      <c r="G1244">
        <v>2.6576463188447801E-3</v>
      </c>
      <c r="H1244" t="s">
        <v>179</v>
      </c>
      <c r="J1244" t="s">
        <v>179</v>
      </c>
      <c r="P1244">
        <v>0.230813305577175</v>
      </c>
      <c r="Q1244">
        <v>2.5861248005442099E-3</v>
      </c>
      <c r="R1244">
        <v>30256861</v>
      </c>
      <c r="S1244">
        <v>41450</v>
      </c>
    </row>
    <row r="1245" spans="1:19" x14ac:dyDescent="0.45">
      <c r="A1245" t="s">
        <v>743</v>
      </c>
      <c r="B1245" t="s">
        <v>126</v>
      </c>
      <c r="C1245" t="s">
        <v>151</v>
      </c>
      <c r="D1245">
        <v>0</v>
      </c>
      <c r="F1245">
        <v>0.28880481429155702</v>
      </c>
      <c r="G1245">
        <v>6.1961122929391297E-3</v>
      </c>
      <c r="H1245" t="s">
        <v>176</v>
      </c>
      <c r="J1245" t="s">
        <v>176</v>
      </c>
      <c r="P1245">
        <v>0.25505432239203601</v>
      </c>
      <c r="Q1245">
        <v>5.9872657546976502E-3</v>
      </c>
      <c r="R1245">
        <v>11166058</v>
      </c>
      <c r="S1245">
        <v>12100</v>
      </c>
    </row>
    <row r="1246" spans="1:19" x14ac:dyDescent="0.45">
      <c r="A1246" t="s">
        <v>744</v>
      </c>
      <c r="B1246" t="s">
        <v>126</v>
      </c>
      <c r="C1246" t="s">
        <v>151</v>
      </c>
      <c r="D1246">
        <v>0</v>
      </c>
      <c r="F1246">
        <v>0.310023710853846</v>
      </c>
      <c r="G1246">
        <v>3.4021189809232701E-3</v>
      </c>
      <c r="H1246" t="s">
        <v>179</v>
      </c>
      <c r="J1246" t="s">
        <v>179</v>
      </c>
      <c r="P1246">
        <v>0.23301890978818801</v>
      </c>
      <c r="Q1246">
        <v>2.8471557003918999E-3</v>
      </c>
      <c r="R1246">
        <v>30304238</v>
      </c>
      <c r="S1246">
        <v>35231</v>
      </c>
    </row>
    <row r="1247" spans="1:19" x14ac:dyDescent="0.45">
      <c r="A1247" t="s">
        <v>745</v>
      </c>
      <c r="B1247" t="s">
        <v>198</v>
      </c>
      <c r="C1247" t="s">
        <v>138</v>
      </c>
      <c r="D1247">
        <v>0</v>
      </c>
      <c r="F1247">
        <v>0.148895365197486</v>
      </c>
      <c r="G1247">
        <v>2.5053189556050802E-3</v>
      </c>
      <c r="H1247" t="s">
        <v>199</v>
      </c>
      <c r="K1247" t="s">
        <v>199</v>
      </c>
      <c r="P1247">
        <v>0.110656642603692</v>
      </c>
      <c r="Q1247">
        <v>2.3046812799765301E-3</v>
      </c>
      <c r="R1247">
        <v>20508380</v>
      </c>
      <c r="S1247">
        <v>28217</v>
      </c>
    </row>
    <row r="1248" spans="1:19" x14ac:dyDescent="0.45">
      <c r="A1248" t="s">
        <v>746</v>
      </c>
      <c r="B1248" t="s">
        <v>198</v>
      </c>
      <c r="C1248" t="s">
        <v>138</v>
      </c>
      <c r="D1248">
        <v>0</v>
      </c>
      <c r="F1248">
        <v>9.9763936084917307E-2</v>
      </c>
      <c r="G1248">
        <v>2.0900850635740798E-3</v>
      </c>
      <c r="H1248" t="s">
        <v>202</v>
      </c>
      <c r="K1248" t="s">
        <v>202</v>
      </c>
      <c r="P1248">
        <v>0.402156733113816</v>
      </c>
      <c r="Q1248">
        <v>3.5403003670135399E-3</v>
      </c>
      <c r="R1248">
        <v>20735385</v>
      </c>
      <c r="S1248">
        <v>30574</v>
      </c>
    </row>
    <row r="1249" spans="1:19" x14ac:dyDescent="0.45">
      <c r="A1249" t="s">
        <v>747</v>
      </c>
      <c r="B1249" t="s">
        <v>198</v>
      </c>
      <c r="C1249" t="s">
        <v>142</v>
      </c>
      <c r="D1249">
        <v>0</v>
      </c>
      <c r="F1249">
        <v>0.150758983082382</v>
      </c>
      <c r="G1249">
        <v>2.58000807791787E-3</v>
      </c>
      <c r="H1249" t="s">
        <v>199</v>
      </c>
      <c r="K1249" t="s">
        <v>199</v>
      </c>
      <c r="P1249">
        <v>0.11020977596661399</v>
      </c>
      <c r="Q1249">
        <v>2.3396316566925701E-3</v>
      </c>
      <c r="R1249">
        <v>20557899</v>
      </c>
      <c r="S1249">
        <v>26933</v>
      </c>
    </row>
    <row r="1250" spans="1:19" x14ac:dyDescent="0.45">
      <c r="A1250" t="s">
        <v>748</v>
      </c>
      <c r="B1250" t="s">
        <v>198</v>
      </c>
      <c r="C1250" t="s">
        <v>142</v>
      </c>
      <c r="D1250">
        <v>0</v>
      </c>
      <c r="F1250">
        <v>0.106061983908653</v>
      </c>
      <c r="G1250">
        <v>2.18922007874966E-3</v>
      </c>
      <c r="H1250" t="s">
        <v>202</v>
      </c>
      <c r="K1250" t="s">
        <v>202</v>
      </c>
      <c r="P1250">
        <v>0.39988919877256601</v>
      </c>
      <c r="Q1250">
        <v>3.6153618525411402E-3</v>
      </c>
      <c r="R1250">
        <v>20765756</v>
      </c>
      <c r="S1250">
        <v>29361</v>
      </c>
    </row>
    <row r="1251" spans="1:19" x14ac:dyDescent="0.45">
      <c r="A1251" t="s">
        <v>749</v>
      </c>
      <c r="B1251" t="s">
        <v>198</v>
      </c>
      <c r="C1251" t="s">
        <v>145</v>
      </c>
      <c r="D1251">
        <v>0</v>
      </c>
      <c r="F1251">
        <v>0.18178767917925201</v>
      </c>
      <c r="G1251">
        <v>3.14919782859046E-3</v>
      </c>
      <c r="H1251" t="s">
        <v>199</v>
      </c>
      <c r="K1251" t="s">
        <v>199</v>
      </c>
      <c r="P1251">
        <v>0.106340165816874</v>
      </c>
      <c r="Q1251">
        <v>2.67974081427934E-3</v>
      </c>
      <c r="R1251">
        <v>20569593</v>
      </c>
      <c r="S1251">
        <v>21730</v>
      </c>
    </row>
    <row r="1252" spans="1:19" x14ac:dyDescent="0.45">
      <c r="A1252" t="s">
        <v>750</v>
      </c>
      <c r="B1252" t="s">
        <v>198</v>
      </c>
      <c r="C1252" t="s">
        <v>145</v>
      </c>
      <c r="D1252">
        <v>0</v>
      </c>
      <c r="F1252">
        <v>0.14218668221287001</v>
      </c>
      <c r="G1252">
        <v>2.8481596547053302E-3</v>
      </c>
      <c r="H1252" t="s">
        <v>202</v>
      </c>
      <c r="K1252" t="s">
        <v>202</v>
      </c>
      <c r="P1252">
        <v>0.39147645619989802</v>
      </c>
      <c r="Q1252">
        <v>4.0954434920521601E-3</v>
      </c>
      <c r="R1252">
        <v>20759934</v>
      </c>
      <c r="S1252">
        <v>23632</v>
      </c>
    </row>
    <row r="1253" spans="1:19" x14ac:dyDescent="0.45">
      <c r="A1253" t="s">
        <v>751</v>
      </c>
      <c r="B1253" t="s">
        <v>198</v>
      </c>
      <c r="C1253" t="s">
        <v>148</v>
      </c>
      <c r="D1253">
        <v>0</v>
      </c>
      <c r="F1253">
        <v>0.20178086319076299</v>
      </c>
      <c r="G1253">
        <v>3.1553401223409099E-3</v>
      </c>
      <c r="H1253" t="s">
        <v>199</v>
      </c>
      <c r="K1253" t="s">
        <v>199</v>
      </c>
      <c r="P1253">
        <v>0.106277288288244</v>
      </c>
      <c r="Q1253">
        <v>2.54972385888168E-3</v>
      </c>
      <c r="R1253">
        <v>20583578</v>
      </c>
      <c r="S1253">
        <v>26148</v>
      </c>
    </row>
    <row r="1254" spans="1:19" x14ac:dyDescent="0.45">
      <c r="A1254" t="s">
        <v>752</v>
      </c>
      <c r="B1254" t="s">
        <v>198</v>
      </c>
      <c r="C1254" t="s">
        <v>148</v>
      </c>
      <c r="D1254">
        <v>0</v>
      </c>
      <c r="F1254">
        <v>0.17116229877469999</v>
      </c>
      <c r="G1254">
        <v>2.9181953868428799E-3</v>
      </c>
      <c r="H1254" t="s">
        <v>202</v>
      </c>
      <c r="K1254" t="s">
        <v>202</v>
      </c>
      <c r="P1254">
        <v>0.37497266129103901</v>
      </c>
      <c r="Q1254">
        <v>3.8669032377148201E-3</v>
      </c>
      <c r="R1254">
        <v>20761444</v>
      </c>
      <c r="S1254">
        <v>28733</v>
      </c>
    </row>
    <row r="1255" spans="1:19" x14ac:dyDescent="0.45">
      <c r="A1255" t="s">
        <v>753</v>
      </c>
      <c r="B1255" t="s">
        <v>198</v>
      </c>
      <c r="C1255" t="s">
        <v>151</v>
      </c>
      <c r="D1255">
        <v>0</v>
      </c>
      <c r="F1255">
        <v>0.30695232151262802</v>
      </c>
      <c r="G1255">
        <v>3.9382160840707196E-3</v>
      </c>
      <c r="H1255" t="s">
        <v>199</v>
      </c>
      <c r="K1255" t="s">
        <v>199</v>
      </c>
      <c r="P1255">
        <v>0.10939871612784299</v>
      </c>
      <c r="Q1255">
        <v>2.8102052908304102E-3</v>
      </c>
      <c r="R1255">
        <v>20647751</v>
      </c>
      <c r="S1255">
        <v>22655</v>
      </c>
    </row>
    <row r="1256" spans="1:19" x14ac:dyDescent="0.45">
      <c r="A1256" t="s">
        <v>754</v>
      </c>
      <c r="B1256" t="s">
        <v>198</v>
      </c>
      <c r="C1256" t="s">
        <v>151</v>
      </c>
      <c r="D1256">
        <v>0</v>
      </c>
      <c r="F1256">
        <v>0.30306616371773298</v>
      </c>
      <c r="G1256">
        <v>3.8707990846844099E-3</v>
      </c>
      <c r="H1256" t="s">
        <v>202</v>
      </c>
      <c r="K1256" t="s">
        <v>202</v>
      </c>
      <c r="P1256">
        <v>0.37564104513205199</v>
      </c>
      <c r="Q1256">
        <v>4.1738373060891303E-3</v>
      </c>
      <c r="R1256">
        <v>20822545</v>
      </c>
      <c r="S1256">
        <v>24676</v>
      </c>
    </row>
    <row r="1257" spans="1:19" x14ac:dyDescent="0.45">
      <c r="A1257" t="s">
        <v>755</v>
      </c>
      <c r="B1257" t="s">
        <v>221</v>
      </c>
      <c r="C1257" t="s">
        <v>138</v>
      </c>
      <c r="D1257">
        <v>0</v>
      </c>
      <c r="F1257">
        <v>3.1831943085713001E-2</v>
      </c>
      <c r="G1257">
        <v>8.2362602066241193E-3</v>
      </c>
      <c r="H1257" t="s">
        <v>222</v>
      </c>
      <c r="L1257" t="s">
        <v>222</v>
      </c>
      <c r="P1257">
        <v>0.85782767553789396</v>
      </c>
      <c r="Q1257">
        <v>1.6319317739755701E-2</v>
      </c>
      <c r="R1257">
        <v>1396241</v>
      </c>
      <c r="S1257">
        <v>2110</v>
      </c>
    </row>
    <row r="1258" spans="1:19" x14ac:dyDescent="0.45">
      <c r="A1258" t="s">
        <v>756</v>
      </c>
      <c r="B1258" t="s">
        <v>221</v>
      </c>
      <c r="C1258" t="s">
        <v>138</v>
      </c>
      <c r="D1258">
        <v>0</v>
      </c>
      <c r="F1258">
        <v>4.9502454946743102E-2</v>
      </c>
      <c r="G1258">
        <v>3.8678776156287698E-3</v>
      </c>
      <c r="H1258" t="s">
        <v>225</v>
      </c>
      <c r="L1258" t="s">
        <v>225</v>
      </c>
      <c r="P1258">
        <v>0.32847310502458998</v>
      </c>
      <c r="Q1258">
        <v>8.53001933468912E-3</v>
      </c>
      <c r="R1258">
        <v>5604599</v>
      </c>
      <c r="S1258">
        <v>6764</v>
      </c>
    </row>
    <row r="1259" spans="1:19" x14ac:dyDescent="0.45">
      <c r="A1259" t="s">
        <v>757</v>
      </c>
      <c r="B1259" t="s">
        <v>221</v>
      </c>
      <c r="C1259" t="s">
        <v>138</v>
      </c>
      <c r="D1259">
        <v>0</v>
      </c>
      <c r="F1259">
        <v>8.2664206105510604E-2</v>
      </c>
      <c r="G1259">
        <v>3.0297861194286801E-3</v>
      </c>
      <c r="H1259" t="s">
        <v>228</v>
      </c>
      <c r="L1259" t="s">
        <v>228</v>
      </c>
      <c r="P1259">
        <v>0.176333625721698</v>
      </c>
      <c r="Q1259">
        <v>4.0268075451201299E-3</v>
      </c>
      <c r="R1259">
        <v>8922882</v>
      </c>
      <c r="S1259">
        <v>11630</v>
      </c>
    </row>
    <row r="1260" spans="1:19" x14ac:dyDescent="0.45">
      <c r="A1260" t="s">
        <v>758</v>
      </c>
      <c r="B1260" t="s">
        <v>221</v>
      </c>
      <c r="C1260" t="s">
        <v>138</v>
      </c>
      <c r="D1260">
        <v>0</v>
      </c>
      <c r="F1260">
        <v>0.13569728089216199</v>
      </c>
      <c r="G1260">
        <v>2.8938335908988799E-3</v>
      </c>
      <c r="H1260" t="s">
        <v>231</v>
      </c>
      <c r="L1260" t="s">
        <v>231</v>
      </c>
      <c r="P1260">
        <v>0.23127335785259501</v>
      </c>
      <c r="Q1260">
        <v>3.3081588132218499E-3</v>
      </c>
      <c r="R1260">
        <v>12781366</v>
      </c>
      <c r="S1260">
        <v>18888</v>
      </c>
    </row>
    <row r="1261" spans="1:19" x14ac:dyDescent="0.45">
      <c r="A1261" t="s">
        <v>759</v>
      </c>
      <c r="B1261" t="s">
        <v>221</v>
      </c>
      <c r="C1261" t="s">
        <v>138</v>
      </c>
      <c r="D1261">
        <v>0</v>
      </c>
      <c r="F1261">
        <v>0.180156802542047</v>
      </c>
      <c r="G1261">
        <v>3.49789625161345E-3</v>
      </c>
      <c r="H1261" t="s">
        <v>234</v>
      </c>
      <c r="L1261" t="s">
        <v>234</v>
      </c>
      <c r="P1261">
        <v>0.28236724312628497</v>
      </c>
      <c r="Q1261">
        <v>3.8685172443534998E-3</v>
      </c>
      <c r="R1261">
        <v>12538677</v>
      </c>
      <c r="S1261">
        <v>19399</v>
      </c>
    </row>
    <row r="1262" spans="1:19" x14ac:dyDescent="0.45">
      <c r="A1262" t="s">
        <v>760</v>
      </c>
      <c r="B1262" t="s">
        <v>221</v>
      </c>
      <c r="C1262" t="s">
        <v>142</v>
      </c>
      <c r="D1262">
        <v>0</v>
      </c>
      <c r="F1262">
        <v>5.0377587295751501E-2</v>
      </c>
      <c r="G1262">
        <v>1.02905569268728E-2</v>
      </c>
      <c r="H1262" t="s">
        <v>222</v>
      </c>
      <c r="L1262" t="s">
        <v>222</v>
      </c>
      <c r="P1262">
        <v>0.84521868147310597</v>
      </c>
      <c r="Q1262">
        <v>1.7711582548672E-2</v>
      </c>
      <c r="R1262">
        <v>1391684</v>
      </c>
      <c r="S1262">
        <v>2012</v>
      </c>
    </row>
    <row r="1263" spans="1:19" x14ac:dyDescent="0.45">
      <c r="A1263" t="s">
        <v>761</v>
      </c>
      <c r="B1263" t="s">
        <v>221</v>
      </c>
      <c r="C1263" t="s">
        <v>142</v>
      </c>
      <c r="D1263">
        <v>0</v>
      </c>
      <c r="F1263">
        <v>4.6686663811656197E-2</v>
      </c>
      <c r="G1263">
        <v>3.5656699458308599E-3</v>
      </c>
      <c r="H1263" t="s">
        <v>225</v>
      </c>
      <c r="L1263" t="s">
        <v>225</v>
      </c>
      <c r="P1263">
        <v>0.33552459575074101</v>
      </c>
      <c r="Q1263">
        <v>8.6866833700261908E-3</v>
      </c>
      <c r="R1263">
        <v>5522315</v>
      </c>
      <c r="S1263">
        <v>6554</v>
      </c>
    </row>
    <row r="1264" spans="1:19" x14ac:dyDescent="0.45">
      <c r="A1264" t="s">
        <v>762</v>
      </c>
      <c r="B1264" t="s">
        <v>221</v>
      </c>
      <c r="C1264" t="s">
        <v>142</v>
      </c>
      <c r="D1264">
        <v>0</v>
      </c>
      <c r="F1264">
        <v>8.4164338204401903E-2</v>
      </c>
      <c r="G1264">
        <v>3.1628361089126602E-3</v>
      </c>
      <c r="H1264" t="s">
        <v>228</v>
      </c>
      <c r="L1264" t="s">
        <v>228</v>
      </c>
      <c r="P1264">
        <v>0.17793050453195999</v>
      </c>
      <c r="Q1264">
        <v>4.1123977774714599E-3</v>
      </c>
      <c r="R1264">
        <v>8959958</v>
      </c>
      <c r="S1264">
        <v>11205</v>
      </c>
    </row>
    <row r="1265" spans="1:19" x14ac:dyDescent="0.45">
      <c r="A1265" t="s">
        <v>763</v>
      </c>
      <c r="B1265" t="s">
        <v>221</v>
      </c>
      <c r="C1265" t="s">
        <v>142</v>
      </c>
      <c r="D1265">
        <v>0</v>
      </c>
      <c r="F1265">
        <v>0.14084967428862999</v>
      </c>
      <c r="G1265">
        <v>3.0482185547078999E-3</v>
      </c>
      <c r="H1265" t="s">
        <v>231</v>
      </c>
      <c r="L1265" t="s">
        <v>231</v>
      </c>
      <c r="P1265">
        <v>0.224061594767896</v>
      </c>
      <c r="Q1265">
        <v>3.3886378728457999E-3</v>
      </c>
      <c r="R1265">
        <v>12730608</v>
      </c>
      <c r="S1265">
        <v>18015</v>
      </c>
    </row>
    <row r="1266" spans="1:19" x14ac:dyDescent="0.45">
      <c r="A1266" t="s">
        <v>764</v>
      </c>
      <c r="B1266" t="s">
        <v>221</v>
      </c>
      <c r="C1266" t="s">
        <v>142</v>
      </c>
      <c r="D1266">
        <v>0</v>
      </c>
      <c r="F1266">
        <v>0.185134021263716</v>
      </c>
      <c r="G1266">
        <v>3.6457164179669699E-3</v>
      </c>
      <c r="H1266" t="s">
        <v>234</v>
      </c>
      <c r="L1266" t="s">
        <v>234</v>
      </c>
      <c r="P1266">
        <v>0.28800589893825601</v>
      </c>
      <c r="Q1266">
        <v>4.05053855473754E-3</v>
      </c>
      <c r="R1266">
        <v>12719090</v>
      </c>
      <c r="S1266">
        <v>18508</v>
      </c>
    </row>
    <row r="1267" spans="1:19" x14ac:dyDescent="0.45">
      <c r="A1267" t="s">
        <v>765</v>
      </c>
      <c r="B1267" t="s">
        <v>221</v>
      </c>
      <c r="C1267" t="s">
        <v>145</v>
      </c>
      <c r="D1267">
        <v>0</v>
      </c>
      <c r="F1267">
        <v>4.5707703728856401E-2</v>
      </c>
      <c r="G1267">
        <v>1.21977542032302E-2</v>
      </c>
      <c r="H1267" t="s">
        <v>222</v>
      </c>
      <c r="L1267" t="s">
        <v>222</v>
      </c>
      <c r="P1267">
        <v>0.85630814176981596</v>
      </c>
      <c r="Q1267">
        <v>2.1386662060955099E-2</v>
      </c>
      <c r="R1267">
        <v>1422505</v>
      </c>
      <c r="S1267">
        <v>1655</v>
      </c>
    </row>
    <row r="1268" spans="1:19" x14ac:dyDescent="0.45">
      <c r="A1268" t="s">
        <v>766</v>
      </c>
      <c r="B1268" t="s">
        <v>221</v>
      </c>
      <c r="C1268" t="s">
        <v>145</v>
      </c>
      <c r="D1268">
        <v>0</v>
      </c>
      <c r="F1268">
        <v>6.6004670765750104E-2</v>
      </c>
      <c r="G1268">
        <v>4.99528748406846E-3</v>
      </c>
      <c r="H1268" t="s">
        <v>225</v>
      </c>
      <c r="L1268" t="s">
        <v>225</v>
      </c>
      <c r="P1268">
        <v>0.34078113564493301</v>
      </c>
      <c r="Q1268">
        <v>1.03517423457788E-2</v>
      </c>
      <c r="R1268">
        <v>5429997</v>
      </c>
      <c r="S1268">
        <v>4958</v>
      </c>
    </row>
    <row r="1269" spans="1:19" x14ac:dyDescent="0.45">
      <c r="A1269" t="s">
        <v>767</v>
      </c>
      <c r="B1269" t="s">
        <v>221</v>
      </c>
      <c r="C1269" t="s">
        <v>145</v>
      </c>
      <c r="D1269">
        <v>0</v>
      </c>
      <c r="F1269">
        <v>0.123543238625719</v>
      </c>
      <c r="G1269">
        <v>4.5354417214209198E-3</v>
      </c>
      <c r="H1269" t="s">
        <v>228</v>
      </c>
      <c r="L1269" t="s">
        <v>228</v>
      </c>
      <c r="P1269">
        <v>0.163025945438008</v>
      </c>
      <c r="Q1269">
        <v>4.7286452753787199E-3</v>
      </c>
      <c r="R1269">
        <v>8931133</v>
      </c>
      <c r="S1269">
        <v>8289</v>
      </c>
    </row>
    <row r="1270" spans="1:19" x14ac:dyDescent="0.45">
      <c r="A1270" t="s">
        <v>768</v>
      </c>
      <c r="B1270" t="s">
        <v>221</v>
      </c>
      <c r="C1270" t="s">
        <v>145</v>
      </c>
      <c r="D1270">
        <v>0</v>
      </c>
      <c r="F1270">
        <v>0.18152827148265499</v>
      </c>
      <c r="G1270">
        <v>3.8665669171890401E-3</v>
      </c>
      <c r="H1270" t="s">
        <v>231</v>
      </c>
      <c r="L1270" t="s">
        <v>231</v>
      </c>
      <c r="P1270">
        <v>0.22562594976182301</v>
      </c>
      <c r="Q1270">
        <v>3.86477843939677E-3</v>
      </c>
      <c r="R1270">
        <v>12692050</v>
      </c>
      <c r="S1270">
        <v>14291</v>
      </c>
    </row>
    <row r="1271" spans="1:19" x14ac:dyDescent="0.45">
      <c r="A1271" t="s">
        <v>769</v>
      </c>
      <c r="B1271" t="s">
        <v>221</v>
      </c>
      <c r="C1271" t="s">
        <v>145</v>
      </c>
      <c r="D1271">
        <v>0</v>
      </c>
      <c r="F1271">
        <v>0.21087256112078101</v>
      </c>
      <c r="G1271">
        <v>4.1720045334632996E-3</v>
      </c>
      <c r="H1271" t="s">
        <v>234</v>
      </c>
      <c r="L1271" t="s">
        <v>234</v>
      </c>
      <c r="P1271">
        <v>0.27898870683682903</v>
      </c>
      <c r="Q1271">
        <v>4.3777099644242397E-3</v>
      </c>
      <c r="R1271">
        <v>12853842</v>
      </c>
      <c r="S1271">
        <v>16169</v>
      </c>
    </row>
    <row r="1272" spans="1:19" x14ac:dyDescent="0.45">
      <c r="A1272" t="s">
        <v>770</v>
      </c>
      <c r="B1272" t="s">
        <v>221</v>
      </c>
      <c r="C1272" t="s">
        <v>148</v>
      </c>
      <c r="D1272">
        <v>0</v>
      </c>
      <c r="F1272">
        <v>4.71717939184274E-2</v>
      </c>
      <c r="G1272">
        <v>1.24522731560027E-2</v>
      </c>
      <c r="H1272" t="s">
        <v>222</v>
      </c>
      <c r="L1272" t="s">
        <v>222</v>
      </c>
      <c r="P1272">
        <v>0.82547433035714302</v>
      </c>
      <c r="Q1272">
        <v>2.4158891087670199E-2</v>
      </c>
      <c r="R1272">
        <v>1458983</v>
      </c>
      <c r="S1272">
        <v>1905</v>
      </c>
    </row>
    <row r="1273" spans="1:19" x14ac:dyDescent="0.45">
      <c r="A1273" t="s">
        <v>771</v>
      </c>
      <c r="B1273" t="s">
        <v>221</v>
      </c>
      <c r="C1273" t="s">
        <v>148</v>
      </c>
      <c r="D1273">
        <v>0</v>
      </c>
      <c r="F1273">
        <v>0.10441276461872601</v>
      </c>
      <c r="G1273">
        <v>7.0129693477516703E-3</v>
      </c>
      <c r="H1273" t="s">
        <v>225</v>
      </c>
      <c r="L1273" t="s">
        <v>225</v>
      </c>
      <c r="P1273">
        <v>0.34281110648378099</v>
      </c>
      <c r="Q1273">
        <v>1.02009928872198E-2</v>
      </c>
      <c r="R1273">
        <v>5347661</v>
      </c>
      <c r="S1273">
        <v>5389</v>
      </c>
    </row>
    <row r="1274" spans="1:19" x14ac:dyDescent="0.45">
      <c r="A1274" t="s">
        <v>772</v>
      </c>
      <c r="B1274" t="s">
        <v>221</v>
      </c>
      <c r="C1274" t="s">
        <v>148</v>
      </c>
      <c r="D1274">
        <v>0</v>
      </c>
      <c r="F1274">
        <v>0.16374809038007401</v>
      </c>
      <c r="G1274">
        <v>4.8498590863779202E-3</v>
      </c>
      <c r="H1274" t="s">
        <v>228</v>
      </c>
      <c r="L1274" t="s">
        <v>228</v>
      </c>
      <c r="P1274">
        <v>0.15479608461612401</v>
      </c>
      <c r="Q1274">
        <v>4.5753227671743498E-3</v>
      </c>
      <c r="R1274">
        <v>8901271</v>
      </c>
      <c r="S1274">
        <v>9111</v>
      </c>
    </row>
    <row r="1275" spans="1:19" x14ac:dyDescent="0.45">
      <c r="A1275" t="s">
        <v>773</v>
      </c>
      <c r="B1275" t="s">
        <v>221</v>
      </c>
      <c r="C1275" t="s">
        <v>148</v>
      </c>
      <c r="D1275">
        <v>0</v>
      </c>
      <c r="F1275">
        <v>0.19920278404727801</v>
      </c>
      <c r="G1275">
        <v>3.8698297424927799E-3</v>
      </c>
      <c r="H1275" t="s">
        <v>231</v>
      </c>
      <c r="L1275" t="s">
        <v>231</v>
      </c>
      <c r="P1275">
        <v>0.21927911963514901</v>
      </c>
      <c r="Q1275">
        <v>3.7727764763283802E-3</v>
      </c>
      <c r="R1275">
        <v>12642361</v>
      </c>
      <c r="S1275">
        <v>16421</v>
      </c>
    </row>
    <row r="1276" spans="1:19" x14ac:dyDescent="0.45">
      <c r="A1276" t="s">
        <v>774</v>
      </c>
      <c r="B1276" t="s">
        <v>221</v>
      </c>
      <c r="C1276" t="s">
        <v>148</v>
      </c>
      <c r="D1276">
        <v>0</v>
      </c>
      <c r="F1276">
        <v>0.22354685942574801</v>
      </c>
      <c r="G1276">
        <v>3.77507034189204E-3</v>
      </c>
      <c r="H1276" t="s">
        <v>234</v>
      </c>
      <c r="L1276" t="s">
        <v>234</v>
      </c>
      <c r="P1276">
        <v>0.27118856103444999</v>
      </c>
      <c r="Q1276">
        <v>3.84754666777777E-3</v>
      </c>
      <c r="R1276">
        <v>12994746</v>
      </c>
      <c r="S1276">
        <v>22055</v>
      </c>
    </row>
    <row r="1277" spans="1:19" x14ac:dyDescent="0.45">
      <c r="A1277" t="s">
        <v>775</v>
      </c>
      <c r="B1277" t="s">
        <v>221</v>
      </c>
      <c r="C1277" t="s">
        <v>151</v>
      </c>
      <c r="D1277">
        <v>0</v>
      </c>
      <c r="F1277">
        <v>3.6169961530573599E-2</v>
      </c>
      <c r="G1277">
        <v>1.0960011326348201E-2</v>
      </c>
      <c r="H1277" t="s">
        <v>222</v>
      </c>
      <c r="L1277" t="s">
        <v>222</v>
      </c>
      <c r="P1277">
        <v>0.86513155669217301</v>
      </c>
      <c r="Q1277">
        <v>1.9576956735288E-2</v>
      </c>
      <c r="R1277">
        <v>1465058</v>
      </c>
      <c r="S1277">
        <v>1693</v>
      </c>
    </row>
    <row r="1278" spans="1:19" x14ac:dyDescent="0.45">
      <c r="A1278" t="s">
        <v>776</v>
      </c>
      <c r="B1278" t="s">
        <v>221</v>
      </c>
      <c r="C1278" t="s">
        <v>151</v>
      </c>
      <c r="D1278">
        <v>0</v>
      </c>
      <c r="F1278">
        <v>0.151641874215589</v>
      </c>
      <c r="G1278">
        <v>8.7307217894769494E-3</v>
      </c>
      <c r="H1278" t="s">
        <v>225</v>
      </c>
      <c r="L1278" t="s">
        <v>225</v>
      </c>
      <c r="P1278">
        <v>0.33140325483011501</v>
      </c>
      <c r="Q1278">
        <v>1.0767602598271E-2</v>
      </c>
      <c r="R1278">
        <v>5355645</v>
      </c>
      <c r="S1278">
        <v>4550</v>
      </c>
    </row>
    <row r="1279" spans="1:19" x14ac:dyDescent="0.45">
      <c r="A1279" t="s">
        <v>777</v>
      </c>
      <c r="B1279" t="s">
        <v>221</v>
      </c>
      <c r="C1279" t="s">
        <v>151</v>
      </c>
      <c r="D1279">
        <v>0</v>
      </c>
      <c r="F1279">
        <v>0.300653609703247</v>
      </c>
      <c r="G1279">
        <v>6.5693179070960596E-3</v>
      </c>
      <c r="H1279" t="s">
        <v>228</v>
      </c>
      <c r="L1279" t="s">
        <v>228</v>
      </c>
      <c r="P1279">
        <v>0.16288220117758201</v>
      </c>
      <c r="Q1279">
        <v>5.0818819412406201E-3</v>
      </c>
      <c r="R1279">
        <v>8916930</v>
      </c>
      <c r="S1279">
        <v>8081</v>
      </c>
    </row>
    <row r="1280" spans="1:19" x14ac:dyDescent="0.45">
      <c r="A1280" t="s">
        <v>778</v>
      </c>
      <c r="B1280" t="s">
        <v>221</v>
      </c>
      <c r="C1280" t="s">
        <v>151</v>
      </c>
      <c r="D1280">
        <v>0</v>
      </c>
      <c r="F1280">
        <v>0.34616816743935502</v>
      </c>
      <c r="G1280">
        <v>4.8484691981397097E-3</v>
      </c>
      <c r="H1280" t="s">
        <v>231</v>
      </c>
      <c r="L1280" t="s">
        <v>231</v>
      </c>
      <c r="P1280">
        <v>0.21768568846032199</v>
      </c>
      <c r="Q1280">
        <v>3.9500797196180401E-3</v>
      </c>
      <c r="R1280">
        <v>12679653</v>
      </c>
      <c r="S1280">
        <v>14514</v>
      </c>
    </row>
    <row r="1281" spans="1:19" x14ac:dyDescent="0.45">
      <c r="A1281" t="s">
        <v>779</v>
      </c>
      <c r="B1281" t="s">
        <v>221</v>
      </c>
      <c r="C1281" t="s">
        <v>151</v>
      </c>
      <c r="D1281">
        <v>0</v>
      </c>
      <c r="F1281">
        <v>0.32254461302673398</v>
      </c>
      <c r="G1281">
        <v>4.6280662646923203E-3</v>
      </c>
      <c r="H1281" t="s">
        <v>234</v>
      </c>
      <c r="L1281" t="s">
        <v>234</v>
      </c>
      <c r="P1281">
        <v>0.269203072251742</v>
      </c>
      <c r="Q1281">
        <v>4.2138858649150299E-3</v>
      </c>
      <c r="R1281">
        <v>13053010</v>
      </c>
      <c r="S1281">
        <v>18493</v>
      </c>
    </row>
    <row r="1282" spans="1:19" x14ac:dyDescent="0.45">
      <c r="A1282" t="s">
        <v>780</v>
      </c>
      <c r="B1282" t="s">
        <v>277</v>
      </c>
      <c r="C1282" t="s">
        <v>138</v>
      </c>
      <c r="D1282">
        <v>0</v>
      </c>
      <c r="F1282">
        <v>0.122623531563834</v>
      </c>
      <c r="G1282">
        <v>3.5901185885556502E-3</v>
      </c>
      <c r="H1282" t="s">
        <v>278</v>
      </c>
      <c r="M1282" t="s">
        <v>278</v>
      </c>
      <c r="P1282">
        <v>0.47649425899201803</v>
      </c>
      <c r="Q1282">
        <v>5.3643541209378197E-3</v>
      </c>
      <c r="R1282">
        <v>10659400</v>
      </c>
      <c r="S1282">
        <v>15943</v>
      </c>
    </row>
    <row r="1283" spans="1:19" x14ac:dyDescent="0.45">
      <c r="A1283" t="s">
        <v>781</v>
      </c>
      <c r="B1283" t="s">
        <v>277</v>
      </c>
      <c r="C1283" t="s">
        <v>138</v>
      </c>
      <c r="D1283">
        <v>0</v>
      </c>
      <c r="F1283">
        <v>0.126363978994042</v>
      </c>
      <c r="G1283">
        <v>1.9472799558850301E-3</v>
      </c>
      <c r="H1283" t="s">
        <v>281</v>
      </c>
      <c r="M1283" t="s">
        <v>281</v>
      </c>
      <c r="P1283">
        <v>0.19223372308067399</v>
      </c>
      <c r="Q1283">
        <v>2.26352573754127E-3</v>
      </c>
      <c r="R1283">
        <v>30458038</v>
      </c>
      <c r="S1283">
        <v>42661</v>
      </c>
    </row>
    <row r="1284" spans="1:19" x14ac:dyDescent="0.45">
      <c r="A1284" t="s">
        <v>782</v>
      </c>
      <c r="B1284" t="s">
        <v>277</v>
      </c>
      <c r="C1284" t="s">
        <v>142</v>
      </c>
      <c r="D1284">
        <v>0</v>
      </c>
      <c r="F1284">
        <v>0.126839930885394</v>
      </c>
      <c r="G1284">
        <v>3.7944643004946101E-3</v>
      </c>
      <c r="H1284" t="s">
        <v>278</v>
      </c>
      <c r="M1284" t="s">
        <v>278</v>
      </c>
      <c r="P1284">
        <v>0.46378584900187397</v>
      </c>
      <c r="Q1284">
        <v>5.5691523422710396E-3</v>
      </c>
      <c r="R1284">
        <v>10310800</v>
      </c>
      <c r="S1284">
        <v>14986</v>
      </c>
    </row>
    <row r="1285" spans="1:19" x14ac:dyDescent="0.45">
      <c r="A1285" t="s">
        <v>783</v>
      </c>
      <c r="B1285" t="s">
        <v>277</v>
      </c>
      <c r="C1285" t="s">
        <v>142</v>
      </c>
      <c r="D1285">
        <v>0</v>
      </c>
      <c r="F1285">
        <v>0.12990862920761601</v>
      </c>
      <c r="G1285">
        <v>2.0089037854099301E-3</v>
      </c>
      <c r="H1285" t="s">
        <v>281</v>
      </c>
      <c r="M1285" t="s">
        <v>281</v>
      </c>
      <c r="P1285">
        <v>0.19733044922053899</v>
      </c>
      <c r="Q1285">
        <v>2.3688640070007802E-3</v>
      </c>
      <c r="R1285">
        <v>30860106</v>
      </c>
      <c r="S1285">
        <v>41100</v>
      </c>
    </row>
    <row r="1286" spans="1:19" x14ac:dyDescent="0.45">
      <c r="A1286" t="s">
        <v>784</v>
      </c>
      <c r="B1286" t="s">
        <v>277</v>
      </c>
      <c r="C1286" t="s">
        <v>145</v>
      </c>
      <c r="D1286">
        <v>0</v>
      </c>
      <c r="F1286">
        <v>0.15901432806684501</v>
      </c>
      <c r="G1286">
        <v>4.7806552554253597E-3</v>
      </c>
      <c r="H1286" t="s">
        <v>278</v>
      </c>
      <c r="M1286" t="s">
        <v>278</v>
      </c>
      <c r="P1286">
        <v>0.457776125437795</v>
      </c>
      <c r="Q1286">
        <v>6.4571316377258501E-3</v>
      </c>
      <c r="R1286">
        <v>10498513</v>
      </c>
      <c r="S1286">
        <v>11655</v>
      </c>
    </row>
    <row r="1287" spans="1:19" x14ac:dyDescent="0.45">
      <c r="A1287" t="s">
        <v>785</v>
      </c>
      <c r="B1287" t="s">
        <v>277</v>
      </c>
      <c r="C1287" t="s">
        <v>145</v>
      </c>
      <c r="D1287">
        <v>0</v>
      </c>
      <c r="F1287">
        <v>0.16363222126718599</v>
      </c>
      <c r="G1287">
        <v>2.5307391707131998E-3</v>
      </c>
      <c r="H1287" t="s">
        <v>281</v>
      </c>
      <c r="M1287" t="s">
        <v>281</v>
      </c>
      <c r="P1287">
        <v>0.189685918154713</v>
      </c>
      <c r="Q1287">
        <v>2.6200249890342801E-3</v>
      </c>
      <c r="R1287">
        <v>30665454</v>
      </c>
      <c r="S1287">
        <v>33520</v>
      </c>
    </row>
    <row r="1288" spans="1:19" x14ac:dyDescent="0.45">
      <c r="A1288" t="s">
        <v>786</v>
      </c>
      <c r="B1288" t="s">
        <v>277</v>
      </c>
      <c r="C1288" t="s">
        <v>148</v>
      </c>
      <c r="D1288">
        <v>0</v>
      </c>
      <c r="F1288">
        <v>0.18757806158211399</v>
      </c>
      <c r="G1288">
        <v>5.0414594548447902E-3</v>
      </c>
      <c r="H1288" t="s">
        <v>278</v>
      </c>
      <c r="M1288" t="s">
        <v>278</v>
      </c>
      <c r="P1288">
        <v>0.45347760014920402</v>
      </c>
      <c r="Q1288">
        <v>6.4582883700017796E-3</v>
      </c>
      <c r="R1288">
        <v>10523696</v>
      </c>
      <c r="S1288">
        <v>12646</v>
      </c>
    </row>
    <row r="1289" spans="1:19" x14ac:dyDescent="0.45">
      <c r="A1289" t="s">
        <v>787</v>
      </c>
      <c r="B1289" t="s">
        <v>277</v>
      </c>
      <c r="C1289" t="s">
        <v>148</v>
      </c>
      <c r="D1289">
        <v>0</v>
      </c>
      <c r="F1289">
        <v>0.18703143891035401</v>
      </c>
      <c r="G1289">
        <v>2.54690965755056E-3</v>
      </c>
      <c r="H1289" t="s">
        <v>281</v>
      </c>
      <c r="M1289" t="s">
        <v>281</v>
      </c>
      <c r="P1289">
        <v>0.18241989683519799</v>
      </c>
      <c r="Q1289">
        <v>2.3796627708894901E-3</v>
      </c>
      <c r="R1289">
        <v>30657980</v>
      </c>
      <c r="S1289">
        <v>42029</v>
      </c>
    </row>
    <row r="1290" spans="1:19" x14ac:dyDescent="0.45">
      <c r="A1290" t="s">
        <v>788</v>
      </c>
      <c r="B1290" t="s">
        <v>277</v>
      </c>
      <c r="C1290" t="s">
        <v>151</v>
      </c>
      <c r="D1290">
        <v>0</v>
      </c>
      <c r="F1290">
        <v>0.27865851496409</v>
      </c>
      <c r="G1290">
        <v>6.1874832926616897E-3</v>
      </c>
      <c r="H1290" t="s">
        <v>278</v>
      </c>
      <c r="M1290" t="s">
        <v>278</v>
      </c>
      <c r="P1290">
        <v>0.45762954462280803</v>
      </c>
      <c r="Q1290">
        <v>6.9246733078997301E-3</v>
      </c>
      <c r="R1290">
        <v>10241353</v>
      </c>
      <c r="S1290">
        <v>11309</v>
      </c>
    </row>
    <row r="1291" spans="1:19" x14ac:dyDescent="0.45">
      <c r="A1291" t="s">
        <v>789</v>
      </c>
      <c r="B1291" t="s">
        <v>277</v>
      </c>
      <c r="C1291" t="s">
        <v>151</v>
      </c>
      <c r="D1291">
        <v>0</v>
      </c>
      <c r="F1291">
        <v>0.31113921722096999</v>
      </c>
      <c r="G1291">
        <v>3.2779579223510902E-3</v>
      </c>
      <c r="H1291" t="s">
        <v>281</v>
      </c>
      <c r="M1291" t="s">
        <v>281</v>
      </c>
      <c r="P1291">
        <v>0.186644857146221</v>
      </c>
      <c r="Q1291">
        <v>2.62848642082534E-3</v>
      </c>
      <c r="R1291">
        <v>31063226</v>
      </c>
      <c r="S1291">
        <v>35838</v>
      </c>
    </row>
    <row r="1292" spans="1:19" x14ac:dyDescent="0.45">
      <c r="A1292" t="s">
        <v>790</v>
      </c>
      <c r="B1292" t="s">
        <v>130</v>
      </c>
      <c r="C1292" t="s">
        <v>138</v>
      </c>
      <c r="D1292">
        <v>0</v>
      </c>
      <c r="F1292">
        <v>0.11262467316980899</v>
      </c>
      <c r="G1292">
        <v>5.2418246265749603E-3</v>
      </c>
      <c r="H1292" t="s">
        <v>300</v>
      </c>
      <c r="N1292" t="s">
        <v>300</v>
      </c>
      <c r="P1292">
        <v>0.27734468128564299</v>
      </c>
      <c r="Q1292">
        <v>6.2996501075883501E-3</v>
      </c>
      <c r="R1292">
        <v>3898007</v>
      </c>
      <c r="S1292">
        <v>5567</v>
      </c>
    </row>
    <row r="1293" spans="1:19" x14ac:dyDescent="0.45">
      <c r="A1293" t="s">
        <v>791</v>
      </c>
      <c r="B1293" t="s">
        <v>130</v>
      </c>
      <c r="C1293" t="s">
        <v>138</v>
      </c>
      <c r="D1293">
        <v>0</v>
      </c>
      <c r="F1293">
        <v>0.12477484770276399</v>
      </c>
      <c r="G1293">
        <v>7.4696295777899203E-3</v>
      </c>
      <c r="H1293" t="s">
        <v>303</v>
      </c>
      <c r="N1293" t="s">
        <v>303</v>
      </c>
      <c r="P1293">
        <v>0.32617689907974701</v>
      </c>
      <c r="Q1293">
        <v>8.8322636673861393E-3</v>
      </c>
      <c r="R1293">
        <v>2007074</v>
      </c>
      <c r="S1293">
        <v>2994</v>
      </c>
    </row>
    <row r="1294" spans="1:19" x14ac:dyDescent="0.45">
      <c r="A1294" t="s">
        <v>792</v>
      </c>
      <c r="B1294" t="s">
        <v>130</v>
      </c>
      <c r="C1294" t="s">
        <v>138</v>
      </c>
      <c r="D1294">
        <v>0</v>
      </c>
      <c r="F1294">
        <v>0.13078336780626601</v>
      </c>
      <c r="G1294">
        <v>3.3102078793240302E-3</v>
      </c>
      <c r="H1294" t="s">
        <v>306</v>
      </c>
      <c r="N1294" t="s">
        <v>306</v>
      </c>
      <c r="P1294">
        <v>0.33332079834819001</v>
      </c>
      <c r="Q1294">
        <v>4.0988797027650603E-3</v>
      </c>
      <c r="R1294">
        <v>11136101</v>
      </c>
      <c r="S1294">
        <v>16479</v>
      </c>
    </row>
    <row r="1295" spans="1:19" x14ac:dyDescent="0.45">
      <c r="A1295" t="s">
        <v>793</v>
      </c>
      <c r="B1295" t="s">
        <v>130</v>
      </c>
      <c r="C1295" t="s">
        <v>142</v>
      </c>
      <c r="D1295">
        <v>0</v>
      </c>
      <c r="F1295">
        <v>0.115934658418632</v>
      </c>
      <c r="G1295">
        <v>5.4418236233910802E-3</v>
      </c>
      <c r="H1295" t="s">
        <v>300</v>
      </c>
      <c r="N1295" t="s">
        <v>300</v>
      </c>
      <c r="P1295">
        <v>0.27861586408043099</v>
      </c>
      <c r="Q1295">
        <v>6.4780007118988804E-3</v>
      </c>
      <c r="R1295">
        <v>3938517</v>
      </c>
      <c r="S1295">
        <v>5290</v>
      </c>
    </row>
    <row r="1296" spans="1:19" x14ac:dyDescent="0.45">
      <c r="A1296" t="s">
        <v>794</v>
      </c>
      <c r="B1296" t="s">
        <v>130</v>
      </c>
      <c r="C1296" t="s">
        <v>142</v>
      </c>
      <c r="D1296">
        <v>0</v>
      </c>
      <c r="F1296">
        <v>0.13184933434571</v>
      </c>
      <c r="G1296">
        <v>7.8669717371456799E-3</v>
      </c>
      <c r="H1296" t="s">
        <v>303</v>
      </c>
      <c r="N1296" t="s">
        <v>303</v>
      </c>
      <c r="P1296">
        <v>0.33107505359780298</v>
      </c>
      <c r="Q1296">
        <v>8.84539614947372E-3</v>
      </c>
      <c r="R1296">
        <v>2014076</v>
      </c>
      <c r="S1296">
        <v>2879</v>
      </c>
    </row>
    <row r="1297" spans="1:19" x14ac:dyDescent="0.45">
      <c r="A1297" t="s">
        <v>795</v>
      </c>
      <c r="B1297" t="s">
        <v>130</v>
      </c>
      <c r="C1297" t="s">
        <v>142</v>
      </c>
      <c r="D1297">
        <v>0</v>
      </c>
      <c r="F1297">
        <v>0.13467503959327801</v>
      </c>
      <c r="G1297">
        <v>3.45070147234926E-3</v>
      </c>
      <c r="H1297" t="s">
        <v>306</v>
      </c>
      <c r="N1297" t="s">
        <v>306</v>
      </c>
      <c r="P1297">
        <v>0.32372062375904598</v>
      </c>
      <c r="Q1297">
        <v>4.2863977310117797E-3</v>
      </c>
      <c r="R1297">
        <v>11223110</v>
      </c>
      <c r="S1297">
        <v>16245</v>
      </c>
    </row>
    <row r="1298" spans="1:19" x14ac:dyDescent="0.45">
      <c r="A1298" t="s">
        <v>796</v>
      </c>
      <c r="B1298" t="s">
        <v>130</v>
      </c>
      <c r="C1298" t="s">
        <v>145</v>
      </c>
      <c r="D1298">
        <v>0</v>
      </c>
      <c r="F1298">
        <v>0.16355232895161201</v>
      </c>
      <c r="G1298">
        <v>7.6474592586481304E-3</v>
      </c>
      <c r="H1298" t="s">
        <v>300</v>
      </c>
      <c r="N1298" t="s">
        <v>300</v>
      </c>
      <c r="P1298">
        <v>0.27759692578409101</v>
      </c>
      <c r="Q1298">
        <v>7.5026363484099502E-3</v>
      </c>
      <c r="R1298">
        <v>3936396</v>
      </c>
      <c r="S1298">
        <v>3889</v>
      </c>
    </row>
    <row r="1299" spans="1:19" x14ac:dyDescent="0.45">
      <c r="A1299" t="s">
        <v>797</v>
      </c>
      <c r="B1299" t="s">
        <v>130</v>
      </c>
      <c r="C1299" t="s">
        <v>145</v>
      </c>
      <c r="D1299">
        <v>0</v>
      </c>
      <c r="F1299">
        <v>0.17026081920559999</v>
      </c>
      <c r="G1299">
        <v>1.0559867401229699E-2</v>
      </c>
      <c r="H1299" t="s">
        <v>303</v>
      </c>
      <c r="N1299" t="s">
        <v>303</v>
      </c>
      <c r="P1299">
        <v>0.316244558829754</v>
      </c>
      <c r="Q1299">
        <v>1.083786485843E-2</v>
      </c>
      <c r="R1299">
        <v>2004772</v>
      </c>
      <c r="S1299">
        <v>2106</v>
      </c>
    </row>
    <row r="1300" spans="1:19" x14ac:dyDescent="0.45">
      <c r="A1300" t="s">
        <v>798</v>
      </c>
      <c r="B1300" t="s">
        <v>130</v>
      </c>
      <c r="C1300" t="s">
        <v>145</v>
      </c>
      <c r="D1300">
        <v>0</v>
      </c>
      <c r="F1300">
        <v>0.167532332548508</v>
      </c>
      <c r="G1300">
        <v>4.2763524679608001E-3</v>
      </c>
      <c r="H1300" t="s">
        <v>306</v>
      </c>
      <c r="N1300" t="s">
        <v>306</v>
      </c>
      <c r="P1300">
        <v>0.31517572380244702</v>
      </c>
      <c r="Q1300">
        <v>4.8790838716796497E-3</v>
      </c>
      <c r="R1300">
        <v>11399603</v>
      </c>
      <c r="S1300">
        <v>13179</v>
      </c>
    </row>
    <row r="1301" spans="1:19" x14ac:dyDescent="0.45">
      <c r="A1301" t="s">
        <v>799</v>
      </c>
      <c r="B1301" t="s">
        <v>130</v>
      </c>
      <c r="C1301" t="s">
        <v>148</v>
      </c>
      <c r="D1301">
        <v>0</v>
      </c>
      <c r="F1301">
        <v>0.19083393380066899</v>
      </c>
      <c r="G1301">
        <v>8.0617174997605606E-3</v>
      </c>
      <c r="H1301" t="s">
        <v>300</v>
      </c>
      <c r="N1301" t="s">
        <v>300</v>
      </c>
      <c r="P1301">
        <v>0.25659434310316298</v>
      </c>
      <c r="Q1301">
        <v>7.8771001470210704E-3</v>
      </c>
      <c r="R1301">
        <v>3828363</v>
      </c>
      <c r="S1301">
        <v>3713</v>
      </c>
    </row>
    <row r="1302" spans="1:19" x14ac:dyDescent="0.45">
      <c r="A1302" t="s">
        <v>800</v>
      </c>
      <c r="B1302" t="s">
        <v>130</v>
      </c>
      <c r="C1302" t="s">
        <v>148</v>
      </c>
      <c r="D1302">
        <v>0</v>
      </c>
      <c r="F1302">
        <v>0.206578129312253</v>
      </c>
      <c r="G1302">
        <v>1.13501316895059E-2</v>
      </c>
      <c r="H1302" t="s">
        <v>303</v>
      </c>
      <c r="N1302" t="s">
        <v>303</v>
      </c>
      <c r="P1302">
        <v>0.28982703672685101</v>
      </c>
      <c r="Q1302">
        <v>1.05070109658382E-2</v>
      </c>
      <c r="R1302">
        <v>2051679</v>
      </c>
      <c r="S1302">
        <v>2165</v>
      </c>
    </row>
    <row r="1303" spans="1:19" x14ac:dyDescent="0.45">
      <c r="A1303" t="s">
        <v>801</v>
      </c>
      <c r="B1303" t="s">
        <v>130</v>
      </c>
      <c r="C1303" t="s">
        <v>148</v>
      </c>
      <c r="D1303">
        <v>0</v>
      </c>
      <c r="F1303">
        <v>0.18677224666338399</v>
      </c>
      <c r="G1303">
        <v>4.33789463332969E-3</v>
      </c>
      <c r="H1303" t="s">
        <v>306</v>
      </c>
      <c r="N1303" t="s">
        <v>306</v>
      </c>
      <c r="P1303">
        <v>0.31019643526734197</v>
      </c>
      <c r="Q1303">
        <v>4.73901039176513E-3</v>
      </c>
      <c r="R1303">
        <v>11603943</v>
      </c>
      <c r="S1303">
        <v>15248</v>
      </c>
    </row>
    <row r="1304" spans="1:19" x14ac:dyDescent="0.45">
      <c r="A1304" t="s">
        <v>802</v>
      </c>
      <c r="B1304" t="s">
        <v>130</v>
      </c>
      <c r="C1304" t="s">
        <v>151</v>
      </c>
      <c r="D1304">
        <v>0</v>
      </c>
      <c r="F1304">
        <v>0.30709187235887198</v>
      </c>
      <c r="G1304">
        <v>1.05086831830392E-2</v>
      </c>
      <c r="H1304" t="s">
        <v>300</v>
      </c>
      <c r="N1304" t="s">
        <v>300</v>
      </c>
      <c r="P1304">
        <v>0.26908199110451197</v>
      </c>
      <c r="Q1304">
        <v>8.9891886729278093E-3</v>
      </c>
      <c r="R1304">
        <v>3800022</v>
      </c>
      <c r="S1304">
        <v>3345</v>
      </c>
    </row>
    <row r="1305" spans="1:19" x14ac:dyDescent="0.45">
      <c r="A1305" t="s">
        <v>803</v>
      </c>
      <c r="B1305" t="s">
        <v>130</v>
      </c>
      <c r="C1305" t="s">
        <v>151</v>
      </c>
      <c r="D1305">
        <v>0</v>
      </c>
      <c r="F1305">
        <v>0.31150165406427199</v>
      </c>
      <c r="G1305">
        <v>1.2847574538075199E-2</v>
      </c>
      <c r="H1305" t="s">
        <v>303</v>
      </c>
      <c r="N1305" t="s">
        <v>303</v>
      </c>
      <c r="P1305">
        <v>0.316888209008308</v>
      </c>
      <c r="Q1305">
        <v>1.17438835905402E-2</v>
      </c>
      <c r="R1305">
        <v>2161022</v>
      </c>
      <c r="S1305">
        <v>2058</v>
      </c>
    </row>
    <row r="1306" spans="1:19" x14ac:dyDescent="0.45">
      <c r="A1306" t="s">
        <v>804</v>
      </c>
      <c r="B1306" t="s">
        <v>130</v>
      </c>
      <c r="C1306" t="s">
        <v>151</v>
      </c>
      <c r="D1306">
        <v>0</v>
      </c>
      <c r="F1306">
        <v>0.30022303168083198</v>
      </c>
      <c r="G1306">
        <v>5.3566508392546997E-3</v>
      </c>
      <c r="H1306" t="s">
        <v>306</v>
      </c>
      <c r="N1306" t="s">
        <v>306</v>
      </c>
      <c r="P1306">
        <v>0.30667581335359001</v>
      </c>
      <c r="Q1306">
        <v>4.91852885418201E-3</v>
      </c>
      <c r="R1306">
        <v>11499092</v>
      </c>
      <c r="S1306">
        <v>13429</v>
      </c>
    </row>
    <row r="1307" spans="1:19" x14ac:dyDescent="0.45">
      <c r="A1307" t="s">
        <v>805</v>
      </c>
      <c r="B1307" t="s">
        <v>333</v>
      </c>
      <c r="C1307" t="s">
        <v>138</v>
      </c>
      <c r="D1307">
        <v>0</v>
      </c>
      <c r="F1307">
        <v>5.7132107922175601E-2</v>
      </c>
      <c r="G1307">
        <v>1.5676709421403399E-2</v>
      </c>
      <c r="H1307" t="s">
        <v>334</v>
      </c>
      <c r="K1307" t="s">
        <v>199</v>
      </c>
      <c r="L1307" t="s">
        <v>222</v>
      </c>
      <c r="P1307">
        <v>0.818769617888921</v>
      </c>
      <c r="Q1307">
        <v>2.56068295096957E-2</v>
      </c>
      <c r="R1307">
        <v>714584</v>
      </c>
      <c r="S1307">
        <v>1078</v>
      </c>
    </row>
    <row r="1308" spans="1:19" x14ac:dyDescent="0.45">
      <c r="A1308" t="s">
        <v>805</v>
      </c>
      <c r="B1308" t="s">
        <v>333</v>
      </c>
      <c r="C1308" t="s">
        <v>138</v>
      </c>
      <c r="D1308">
        <v>0</v>
      </c>
      <c r="F1308">
        <v>5.7132107922175601E-2</v>
      </c>
      <c r="G1308">
        <v>1.5676709421403399E-2</v>
      </c>
      <c r="H1308" t="s">
        <v>334</v>
      </c>
      <c r="K1308" t="s">
        <v>199</v>
      </c>
      <c r="L1308" t="s">
        <v>222</v>
      </c>
      <c r="P1308">
        <v>0.818769617888921</v>
      </c>
      <c r="Q1308">
        <v>2.56068295096957E-2</v>
      </c>
      <c r="R1308">
        <v>714584</v>
      </c>
      <c r="S1308">
        <v>1078</v>
      </c>
    </row>
    <row r="1309" spans="1:19" x14ac:dyDescent="0.45">
      <c r="A1309" t="s">
        <v>805</v>
      </c>
      <c r="B1309" t="s">
        <v>333</v>
      </c>
      <c r="C1309" t="s">
        <v>138</v>
      </c>
      <c r="D1309">
        <v>0</v>
      </c>
      <c r="F1309">
        <v>5.7132107922175601E-2</v>
      </c>
      <c r="G1309">
        <v>1.5676709421403399E-2</v>
      </c>
      <c r="H1309" t="s">
        <v>334</v>
      </c>
      <c r="K1309" t="s">
        <v>199</v>
      </c>
      <c r="L1309" t="s">
        <v>222</v>
      </c>
      <c r="P1309">
        <v>0.818769617888921</v>
      </c>
      <c r="Q1309">
        <v>2.56068295096957E-2</v>
      </c>
      <c r="R1309">
        <v>714584</v>
      </c>
      <c r="S1309">
        <v>1078</v>
      </c>
    </row>
    <row r="1310" spans="1:19" x14ac:dyDescent="0.45">
      <c r="A1310" t="s">
        <v>805</v>
      </c>
      <c r="B1310" t="s">
        <v>333</v>
      </c>
      <c r="C1310" t="s">
        <v>138</v>
      </c>
      <c r="D1310">
        <v>0</v>
      </c>
      <c r="F1310">
        <v>5.7132107922175601E-2</v>
      </c>
      <c r="G1310">
        <v>1.5676709421403399E-2</v>
      </c>
      <c r="H1310" t="s">
        <v>334</v>
      </c>
      <c r="K1310" t="s">
        <v>199</v>
      </c>
      <c r="L1310" t="s">
        <v>222</v>
      </c>
      <c r="P1310">
        <v>0.818769617888921</v>
      </c>
      <c r="Q1310">
        <v>2.56068295096957E-2</v>
      </c>
      <c r="R1310">
        <v>714584</v>
      </c>
      <c r="S1310">
        <v>1078</v>
      </c>
    </row>
    <row r="1311" spans="1:19" x14ac:dyDescent="0.45">
      <c r="A1311" t="s">
        <v>806</v>
      </c>
      <c r="B1311" t="s">
        <v>333</v>
      </c>
      <c r="C1311" t="s">
        <v>138</v>
      </c>
      <c r="D1311">
        <v>0</v>
      </c>
      <c r="F1311">
        <v>8.0371585190510408E-3</v>
      </c>
      <c r="G1311">
        <v>5.6843992375511599E-3</v>
      </c>
      <c r="H1311" t="s">
        <v>337</v>
      </c>
      <c r="K1311" t="s">
        <v>202</v>
      </c>
      <c r="L1311" t="s">
        <v>222</v>
      </c>
      <c r="P1311">
        <v>0.89592439606039698</v>
      </c>
      <c r="Q1311">
        <v>2.0007957904120199E-2</v>
      </c>
      <c r="R1311">
        <v>681657</v>
      </c>
      <c r="S1311">
        <v>1032</v>
      </c>
    </row>
    <row r="1312" spans="1:19" x14ac:dyDescent="0.45">
      <c r="A1312" t="s">
        <v>806</v>
      </c>
      <c r="B1312" t="s">
        <v>333</v>
      </c>
      <c r="C1312" t="s">
        <v>138</v>
      </c>
      <c r="D1312">
        <v>0</v>
      </c>
      <c r="F1312">
        <v>8.0371585190510408E-3</v>
      </c>
      <c r="G1312">
        <v>5.6843992375511599E-3</v>
      </c>
      <c r="H1312" t="s">
        <v>337</v>
      </c>
      <c r="K1312" t="s">
        <v>202</v>
      </c>
      <c r="L1312" t="s">
        <v>222</v>
      </c>
      <c r="P1312">
        <v>0.89592439606039698</v>
      </c>
      <c r="Q1312">
        <v>2.0007957904120199E-2</v>
      </c>
      <c r="R1312">
        <v>681657</v>
      </c>
      <c r="S1312">
        <v>1032</v>
      </c>
    </row>
    <row r="1313" spans="1:19" x14ac:dyDescent="0.45">
      <c r="A1313" t="s">
        <v>806</v>
      </c>
      <c r="B1313" t="s">
        <v>333</v>
      </c>
      <c r="C1313" t="s">
        <v>138</v>
      </c>
      <c r="D1313">
        <v>0</v>
      </c>
      <c r="F1313">
        <v>8.0371585190510408E-3</v>
      </c>
      <c r="G1313">
        <v>5.6843992375511599E-3</v>
      </c>
      <c r="H1313" t="s">
        <v>337</v>
      </c>
      <c r="K1313" t="s">
        <v>202</v>
      </c>
      <c r="L1313" t="s">
        <v>222</v>
      </c>
      <c r="P1313">
        <v>0.89592439606039698</v>
      </c>
      <c r="Q1313">
        <v>2.0007957904120199E-2</v>
      </c>
      <c r="R1313">
        <v>681657</v>
      </c>
      <c r="S1313">
        <v>1032</v>
      </c>
    </row>
    <row r="1314" spans="1:19" x14ac:dyDescent="0.45">
      <c r="A1314" t="s">
        <v>806</v>
      </c>
      <c r="B1314" t="s">
        <v>333</v>
      </c>
      <c r="C1314" t="s">
        <v>138</v>
      </c>
      <c r="D1314">
        <v>0</v>
      </c>
      <c r="F1314">
        <v>8.0371585190510408E-3</v>
      </c>
      <c r="G1314">
        <v>5.6843992375511599E-3</v>
      </c>
      <c r="H1314" t="s">
        <v>337</v>
      </c>
      <c r="K1314" t="s">
        <v>202</v>
      </c>
      <c r="L1314" t="s">
        <v>222</v>
      </c>
      <c r="P1314">
        <v>0.89592439606039698</v>
      </c>
      <c r="Q1314">
        <v>2.0007957904120199E-2</v>
      </c>
      <c r="R1314">
        <v>681657</v>
      </c>
      <c r="S1314">
        <v>1032</v>
      </c>
    </row>
    <row r="1315" spans="1:19" x14ac:dyDescent="0.45">
      <c r="A1315" t="s">
        <v>807</v>
      </c>
      <c r="B1315" t="s">
        <v>333</v>
      </c>
      <c r="C1315" t="s">
        <v>138</v>
      </c>
      <c r="D1315">
        <v>0</v>
      </c>
      <c r="F1315">
        <v>6.30028022905679E-2</v>
      </c>
      <c r="G1315">
        <v>6.2584958004418502E-3</v>
      </c>
      <c r="H1315" t="s">
        <v>340</v>
      </c>
      <c r="K1315" t="s">
        <v>199</v>
      </c>
      <c r="L1315" t="s">
        <v>225</v>
      </c>
      <c r="P1315">
        <v>0.27080676114266</v>
      </c>
      <c r="Q1315">
        <v>1.1139768091388299E-2</v>
      </c>
      <c r="R1315">
        <v>2862287</v>
      </c>
      <c r="S1315">
        <v>3399</v>
      </c>
    </row>
    <row r="1316" spans="1:19" x14ac:dyDescent="0.45">
      <c r="A1316" t="s">
        <v>807</v>
      </c>
      <c r="B1316" t="s">
        <v>333</v>
      </c>
      <c r="C1316" t="s">
        <v>138</v>
      </c>
      <c r="D1316">
        <v>0</v>
      </c>
      <c r="F1316">
        <v>6.30028022905679E-2</v>
      </c>
      <c r="G1316">
        <v>6.2584958004418502E-3</v>
      </c>
      <c r="H1316" t="s">
        <v>340</v>
      </c>
      <c r="K1316" t="s">
        <v>199</v>
      </c>
      <c r="L1316" t="s">
        <v>225</v>
      </c>
      <c r="P1316">
        <v>0.27080676114266</v>
      </c>
      <c r="Q1316">
        <v>1.1139768091388299E-2</v>
      </c>
      <c r="R1316">
        <v>2862287</v>
      </c>
      <c r="S1316">
        <v>3399</v>
      </c>
    </row>
    <row r="1317" spans="1:19" x14ac:dyDescent="0.45">
      <c r="A1317" t="s">
        <v>807</v>
      </c>
      <c r="B1317" t="s">
        <v>333</v>
      </c>
      <c r="C1317" t="s">
        <v>138</v>
      </c>
      <c r="D1317">
        <v>0</v>
      </c>
      <c r="F1317">
        <v>6.30028022905679E-2</v>
      </c>
      <c r="G1317">
        <v>6.2584958004418502E-3</v>
      </c>
      <c r="H1317" t="s">
        <v>340</v>
      </c>
      <c r="K1317" t="s">
        <v>199</v>
      </c>
      <c r="L1317" t="s">
        <v>225</v>
      </c>
      <c r="P1317">
        <v>0.27080676114266</v>
      </c>
      <c r="Q1317">
        <v>1.1139768091388299E-2</v>
      </c>
      <c r="R1317">
        <v>2862287</v>
      </c>
      <c r="S1317">
        <v>3399</v>
      </c>
    </row>
    <row r="1318" spans="1:19" x14ac:dyDescent="0.45">
      <c r="A1318" t="s">
        <v>807</v>
      </c>
      <c r="B1318" t="s">
        <v>333</v>
      </c>
      <c r="C1318" t="s">
        <v>138</v>
      </c>
      <c r="D1318">
        <v>0</v>
      </c>
      <c r="F1318">
        <v>6.30028022905679E-2</v>
      </c>
      <c r="G1318">
        <v>6.2584958004418502E-3</v>
      </c>
      <c r="H1318" t="s">
        <v>340</v>
      </c>
      <c r="K1318" t="s">
        <v>199</v>
      </c>
      <c r="L1318" t="s">
        <v>225</v>
      </c>
      <c r="P1318">
        <v>0.27080676114266</v>
      </c>
      <c r="Q1318">
        <v>1.1139768091388299E-2</v>
      </c>
      <c r="R1318">
        <v>2862287</v>
      </c>
      <c r="S1318">
        <v>3399</v>
      </c>
    </row>
    <row r="1319" spans="1:19" x14ac:dyDescent="0.45">
      <c r="A1319" t="s">
        <v>808</v>
      </c>
      <c r="B1319" t="s">
        <v>333</v>
      </c>
      <c r="C1319" t="s">
        <v>138</v>
      </c>
      <c r="D1319">
        <v>0</v>
      </c>
      <c r="F1319">
        <v>3.5112293538947098E-2</v>
      </c>
      <c r="G1319">
        <v>4.2789092716252197E-3</v>
      </c>
      <c r="H1319" t="s">
        <v>343</v>
      </c>
      <c r="K1319" t="s">
        <v>202</v>
      </c>
      <c r="L1319" t="s">
        <v>225</v>
      </c>
      <c r="P1319">
        <v>0.39010550363795998</v>
      </c>
      <c r="Q1319">
        <v>1.2223478447635799E-2</v>
      </c>
      <c r="R1319">
        <v>2742312</v>
      </c>
      <c r="S1319">
        <v>3365</v>
      </c>
    </row>
    <row r="1320" spans="1:19" x14ac:dyDescent="0.45">
      <c r="A1320" t="s">
        <v>808</v>
      </c>
      <c r="B1320" t="s">
        <v>333</v>
      </c>
      <c r="C1320" t="s">
        <v>138</v>
      </c>
      <c r="D1320">
        <v>0</v>
      </c>
      <c r="F1320">
        <v>3.5112293538947098E-2</v>
      </c>
      <c r="G1320">
        <v>4.2789092716252197E-3</v>
      </c>
      <c r="H1320" t="s">
        <v>343</v>
      </c>
      <c r="K1320" t="s">
        <v>202</v>
      </c>
      <c r="L1320" t="s">
        <v>225</v>
      </c>
      <c r="P1320">
        <v>0.39010550363795998</v>
      </c>
      <c r="Q1320">
        <v>1.2223478447635799E-2</v>
      </c>
      <c r="R1320">
        <v>2742312</v>
      </c>
      <c r="S1320">
        <v>3365</v>
      </c>
    </row>
    <row r="1321" spans="1:19" x14ac:dyDescent="0.45">
      <c r="A1321" t="s">
        <v>808</v>
      </c>
      <c r="B1321" t="s">
        <v>333</v>
      </c>
      <c r="C1321" t="s">
        <v>138</v>
      </c>
      <c r="D1321">
        <v>0</v>
      </c>
      <c r="F1321">
        <v>3.5112293538947098E-2</v>
      </c>
      <c r="G1321">
        <v>4.2789092716252197E-3</v>
      </c>
      <c r="H1321" t="s">
        <v>343</v>
      </c>
      <c r="K1321" t="s">
        <v>202</v>
      </c>
      <c r="L1321" t="s">
        <v>225</v>
      </c>
      <c r="P1321">
        <v>0.39010550363795998</v>
      </c>
      <c r="Q1321">
        <v>1.2223478447635799E-2</v>
      </c>
      <c r="R1321">
        <v>2742312</v>
      </c>
      <c r="S1321">
        <v>3365</v>
      </c>
    </row>
    <row r="1322" spans="1:19" x14ac:dyDescent="0.45">
      <c r="A1322" t="s">
        <v>808</v>
      </c>
      <c r="B1322" t="s">
        <v>333</v>
      </c>
      <c r="C1322" t="s">
        <v>138</v>
      </c>
      <c r="D1322">
        <v>0</v>
      </c>
      <c r="F1322">
        <v>3.5112293538947098E-2</v>
      </c>
      <c r="G1322">
        <v>4.2789092716252197E-3</v>
      </c>
      <c r="H1322" t="s">
        <v>343</v>
      </c>
      <c r="K1322" t="s">
        <v>202</v>
      </c>
      <c r="L1322" t="s">
        <v>225</v>
      </c>
      <c r="P1322">
        <v>0.39010550363795998</v>
      </c>
      <c r="Q1322">
        <v>1.2223478447635799E-2</v>
      </c>
      <c r="R1322">
        <v>2742312</v>
      </c>
      <c r="S1322">
        <v>3365</v>
      </c>
    </row>
    <row r="1323" spans="1:19" x14ac:dyDescent="0.45">
      <c r="A1323" t="s">
        <v>809</v>
      </c>
      <c r="B1323" t="s">
        <v>333</v>
      </c>
      <c r="C1323" t="s">
        <v>138</v>
      </c>
      <c r="D1323">
        <v>0</v>
      </c>
      <c r="F1323">
        <v>9.3907656825354097E-2</v>
      </c>
      <c r="G1323">
        <v>4.4424889524136398E-3</v>
      </c>
      <c r="H1323" t="s">
        <v>346</v>
      </c>
      <c r="K1323" t="s">
        <v>199</v>
      </c>
      <c r="L1323" t="s">
        <v>228</v>
      </c>
      <c r="P1323">
        <v>6.7121913697669303E-2</v>
      </c>
      <c r="Q1323">
        <v>3.9374342438235899E-3</v>
      </c>
      <c r="R1323">
        <v>4468977</v>
      </c>
      <c r="S1323">
        <v>5416</v>
      </c>
    </row>
    <row r="1324" spans="1:19" x14ac:dyDescent="0.45">
      <c r="A1324" t="s">
        <v>809</v>
      </c>
      <c r="B1324" t="s">
        <v>333</v>
      </c>
      <c r="C1324" t="s">
        <v>138</v>
      </c>
      <c r="D1324">
        <v>0</v>
      </c>
      <c r="F1324">
        <v>9.3907656825354097E-2</v>
      </c>
      <c r="G1324">
        <v>4.4424889524136398E-3</v>
      </c>
      <c r="H1324" t="s">
        <v>346</v>
      </c>
      <c r="K1324" t="s">
        <v>199</v>
      </c>
      <c r="L1324" t="s">
        <v>228</v>
      </c>
      <c r="P1324">
        <v>6.7121913697669303E-2</v>
      </c>
      <c r="Q1324">
        <v>3.9374342438235899E-3</v>
      </c>
      <c r="R1324">
        <v>4468977</v>
      </c>
      <c r="S1324">
        <v>5416</v>
      </c>
    </row>
    <row r="1325" spans="1:19" x14ac:dyDescent="0.45">
      <c r="A1325" t="s">
        <v>809</v>
      </c>
      <c r="B1325" t="s">
        <v>333</v>
      </c>
      <c r="C1325" t="s">
        <v>138</v>
      </c>
      <c r="D1325">
        <v>0</v>
      </c>
      <c r="F1325">
        <v>9.3907656825354097E-2</v>
      </c>
      <c r="G1325">
        <v>4.4424889524136398E-3</v>
      </c>
      <c r="H1325" t="s">
        <v>346</v>
      </c>
      <c r="K1325" t="s">
        <v>199</v>
      </c>
      <c r="L1325" t="s">
        <v>228</v>
      </c>
      <c r="P1325">
        <v>6.7121913697669303E-2</v>
      </c>
      <c r="Q1325">
        <v>3.9374342438235899E-3</v>
      </c>
      <c r="R1325">
        <v>4468977</v>
      </c>
      <c r="S1325">
        <v>5416</v>
      </c>
    </row>
    <row r="1326" spans="1:19" x14ac:dyDescent="0.45">
      <c r="A1326" t="s">
        <v>809</v>
      </c>
      <c r="B1326" t="s">
        <v>333</v>
      </c>
      <c r="C1326" t="s">
        <v>138</v>
      </c>
      <c r="D1326">
        <v>0</v>
      </c>
      <c r="F1326">
        <v>9.3907656825354097E-2</v>
      </c>
      <c r="G1326">
        <v>4.4424889524136398E-3</v>
      </c>
      <c r="H1326" t="s">
        <v>346</v>
      </c>
      <c r="K1326" t="s">
        <v>199</v>
      </c>
      <c r="L1326" t="s">
        <v>228</v>
      </c>
      <c r="P1326">
        <v>6.7121913697669303E-2</v>
      </c>
      <c r="Q1326">
        <v>3.9374342438235899E-3</v>
      </c>
      <c r="R1326">
        <v>4468977</v>
      </c>
      <c r="S1326">
        <v>5416</v>
      </c>
    </row>
    <row r="1327" spans="1:19" x14ac:dyDescent="0.45">
      <c r="A1327" t="s">
        <v>810</v>
      </c>
      <c r="B1327" t="s">
        <v>333</v>
      </c>
      <c r="C1327" t="s">
        <v>138</v>
      </c>
      <c r="D1327">
        <v>0</v>
      </c>
      <c r="F1327">
        <v>6.9785248948279394E-2</v>
      </c>
      <c r="G1327">
        <v>3.7698193862278099E-3</v>
      </c>
      <c r="H1327" t="s">
        <v>349</v>
      </c>
      <c r="K1327" t="s">
        <v>202</v>
      </c>
      <c r="L1327" t="s">
        <v>228</v>
      </c>
      <c r="P1327">
        <v>0.29924807909213902</v>
      </c>
      <c r="Q1327">
        <v>6.9918975972055198E-3</v>
      </c>
      <c r="R1327">
        <v>4453905</v>
      </c>
      <c r="S1327">
        <v>6214</v>
      </c>
    </row>
    <row r="1328" spans="1:19" x14ac:dyDescent="0.45">
      <c r="A1328" t="s">
        <v>810</v>
      </c>
      <c r="B1328" t="s">
        <v>333</v>
      </c>
      <c r="C1328" t="s">
        <v>138</v>
      </c>
      <c r="D1328">
        <v>0</v>
      </c>
      <c r="F1328">
        <v>6.9785248948279394E-2</v>
      </c>
      <c r="G1328">
        <v>3.7698193862278099E-3</v>
      </c>
      <c r="H1328" t="s">
        <v>349</v>
      </c>
      <c r="K1328" t="s">
        <v>202</v>
      </c>
      <c r="L1328" t="s">
        <v>228</v>
      </c>
      <c r="P1328">
        <v>0.29924807909213902</v>
      </c>
      <c r="Q1328">
        <v>6.9918975972055198E-3</v>
      </c>
      <c r="R1328">
        <v>4453905</v>
      </c>
      <c r="S1328">
        <v>6214</v>
      </c>
    </row>
    <row r="1329" spans="1:19" x14ac:dyDescent="0.45">
      <c r="A1329" t="s">
        <v>810</v>
      </c>
      <c r="B1329" t="s">
        <v>333</v>
      </c>
      <c r="C1329" t="s">
        <v>138</v>
      </c>
      <c r="D1329">
        <v>0</v>
      </c>
      <c r="F1329">
        <v>6.9785248948279394E-2</v>
      </c>
      <c r="G1329">
        <v>3.7698193862278099E-3</v>
      </c>
      <c r="H1329" t="s">
        <v>349</v>
      </c>
      <c r="K1329" t="s">
        <v>202</v>
      </c>
      <c r="L1329" t="s">
        <v>228</v>
      </c>
      <c r="P1329">
        <v>0.29924807909213902</v>
      </c>
      <c r="Q1329">
        <v>6.9918975972055198E-3</v>
      </c>
      <c r="R1329">
        <v>4453905</v>
      </c>
      <c r="S1329">
        <v>6214</v>
      </c>
    </row>
    <row r="1330" spans="1:19" x14ac:dyDescent="0.45">
      <c r="A1330" t="s">
        <v>810</v>
      </c>
      <c r="B1330" t="s">
        <v>333</v>
      </c>
      <c r="C1330" t="s">
        <v>138</v>
      </c>
      <c r="D1330">
        <v>0</v>
      </c>
      <c r="F1330">
        <v>6.9785248948279394E-2</v>
      </c>
      <c r="G1330">
        <v>3.7698193862278099E-3</v>
      </c>
      <c r="H1330" t="s">
        <v>349</v>
      </c>
      <c r="K1330" t="s">
        <v>202</v>
      </c>
      <c r="L1330" t="s">
        <v>228</v>
      </c>
      <c r="P1330">
        <v>0.29924807909213902</v>
      </c>
      <c r="Q1330">
        <v>6.9918975972055198E-3</v>
      </c>
      <c r="R1330">
        <v>4453905</v>
      </c>
      <c r="S1330">
        <v>6214</v>
      </c>
    </row>
    <row r="1331" spans="1:19" x14ac:dyDescent="0.45">
      <c r="A1331" t="s">
        <v>811</v>
      </c>
      <c r="B1331" t="s">
        <v>333</v>
      </c>
      <c r="C1331" t="s">
        <v>138</v>
      </c>
      <c r="D1331">
        <v>0</v>
      </c>
      <c r="F1331">
        <v>0.15384014802033999</v>
      </c>
      <c r="G1331">
        <v>4.0997410504002001E-3</v>
      </c>
      <c r="H1331" t="s">
        <v>352</v>
      </c>
      <c r="K1331" t="s">
        <v>199</v>
      </c>
      <c r="L1331" t="s">
        <v>231</v>
      </c>
      <c r="P1331">
        <v>6.1904617301468602E-2</v>
      </c>
      <c r="Q1331">
        <v>2.86077676160047E-3</v>
      </c>
      <c r="R1331">
        <v>6308681</v>
      </c>
      <c r="S1331">
        <v>9040</v>
      </c>
    </row>
    <row r="1332" spans="1:19" x14ac:dyDescent="0.45">
      <c r="A1332" t="s">
        <v>811</v>
      </c>
      <c r="B1332" t="s">
        <v>333</v>
      </c>
      <c r="C1332" t="s">
        <v>138</v>
      </c>
      <c r="D1332">
        <v>0</v>
      </c>
      <c r="F1332">
        <v>0.15384014802033999</v>
      </c>
      <c r="G1332">
        <v>4.0997410504002001E-3</v>
      </c>
      <c r="H1332" t="s">
        <v>352</v>
      </c>
      <c r="K1332" t="s">
        <v>199</v>
      </c>
      <c r="L1332" t="s">
        <v>231</v>
      </c>
      <c r="P1332">
        <v>6.1904617301468602E-2</v>
      </c>
      <c r="Q1332">
        <v>2.86077676160047E-3</v>
      </c>
      <c r="R1332">
        <v>6308681</v>
      </c>
      <c r="S1332">
        <v>9040</v>
      </c>
    </row>
    <row r="1333" spans="1:19" x14ac:dyDescent="0.45">
      <c r="A1333" t="s">
        <v>811</v>
      </c>
      <c r="B1333" t="s">
        <v>333</v>
      </c>
      <c r="C1333" t="s">
        <v>138</v>
      </c>
      <c r="D1333">
        <v>0</v>
      </c>
      <c r="F1333">
        <v>0.15384014802033999</v>
      </c>
      <c r="G1333">
        <v>4.0997410504002001E-3</v>
      </c>
      <c r="H1333" t="s">
        <v>352</v>
      </c>
      <c r="K1333" t="s">
        <v>199</v>
      </c>
      <c r="L1333" t="s">
        <v>231</v>
      </c>
      <c r="P1333">
        <v>6.1904617301468602E-2</v>
      </c>
      <c r="Q1333">
        <v>2.86077676160047E-3</v>
      </c>
      <c r="R1333">
        <v>6308681</v>
      </c>
      <c r="S1333">
        <v>9040</v>
      </c>
    </row>
    <row r="1334" spans="1:19" x14ac:dyDescent="0.45">
      <c r="A1334" t="s">
        <v>811</v>
      </c>
      <c r="B1334" t="s">
        <v>333</v>
      </c>
      <c r="C1334" t="s">
        <v>138</v>
      </c>
      <c r="D1334">
        <v>0</v>
      </c>
      <c r="F1334">
        <v>0.15384014802033999</v>
      </c>
      <c r="G1334">
        <v>4.0997410504002001E-3</v>
      </c>
      <c r="H1334" t="s">
        <v>352</v>
      </c>
      <c r="K1334" t="s">
        <v>199</v>
      </c>
      <c r="L1334" t="s">
        <v>231</v>
      </c>
      <c r="P1334">
        <v>6.1904617301468602E-2</v>
      </c>
      <c r="Q1334">
        <v>2.86077676160047E-3</v>
      </c>
      <c r="R1334">
        <v>6308681</v>
      </c>
      <c r="S1334">
        <v>9040</v>
      </c>
    </row>
    <row r="1335" spans="1:19" x14ac:dyDescent="0.45">
      <c r="A1335" t="s">
        <v>812</v>
      </c>
      <c r="B1335" t="s">
        <v>333</v>
      </c>
      <c r="C1335" t="s">
        <v>138</v>
      </c>
      <c r="D1335">
        <v>0</v>
      </c>
      <c r="F1335">
        <v>0.11566196135027799</v>
      </c>
      <c r="G1335">
        <v>3.7220239280908798E-3</v>
      </c>
      <c r="H1335" t="s">
        <v>355</v>
      </c>
      <c r="K1335" t="s">
        <v>202</v>
      </c>
      <c r="L1335" t="s">
        <v>231</v>
      </c>
      <c r="P1335">
        <v>0.41496535363444997</v>
      </c>
      <c r="Q1335">
        <v>5.7749626590027402E-3</v>
      </c>
      <c r="R1335">
        <v>6472685</v>
      </c>
      <c r="S1335">
        <v>9848</v>
      </c>
    </row>
    <row r="1336" spans="1:19" x14ac:dyDescent="0.45">
      <c r="A1336" t="s">
        <v>812</v>
      </c>
      <c r="B1336" t="s">
        <v>333</v>
      </c>
      <c r="C1336" t="s">
        <v>138</v>
      </c>
      <c r="D1336">
        <v>0</v>
      </c>
      <c r="F1336">
        <v>0.11566196135027799</v>
      </c>
      <c r="G1336">
        <v>3.7220239280908798E-3</v>
      </c>
      <c r="H1336" t="s">
        <v>355</v>
      </c>
      <c r="K1336" t="s">
        <v>202</v>
      </c>
      <c r="L1336" t="s">
        <v>231</v>
      </c>
      <c r="P1336">
        <v>0.41496535363444997</v>
      </c>
      <c r="Q1336">
        <v>5.7749626590027402E-3</v>
      </c>
      <c r="R1336">
        <v>6472685</v>
      </c>
      <c r="S1336">
        <v>9848</v>
      </c>
    </row>
    <row r="1337" spans="1:19" x14ac:dyDescent="0.45">
      <c r="A1337" t="s">
        <v>812</v>
      </c>
      <c r="B1337" t="s">
        <v>333</v>
      </c>
      <c r="C1337" t="s">
        <v>138</v>
      </c>
      <c r="D1337">
        <v>0</v>
      </c>
      <c r="F1337">
        <v>0.11566196135027799</v>
      </c>
      <c r="G1337">
        <v>3.7220239280908798E-3</v>
      </c>
      <c r="H1337" t="s">
        <v>355</v>
      </c>
      <c r="K1337" t="s">
        <v>202</v>
      </c>
      <c r="L1337" t="s">
        <v>231</v>
      </c>
      <c r="P1337">
        <v>0.41496535363444997</v>
      </c>
      <c r="Q1337">
        <v>5.7749626590027402E-3</v>
      </c>
      <c r="R1337">
        <v>6472685</v>
      </c>
      <c r="S1337">
        <v>9848</v>
      </c>
    </row>
    <row r="1338" spans="1:19" x14ac:dyDescent="0.45">
      <c r="A1338" t="s">
        <v>812</v>
      </c>
      <c r="B1338" t="s">
        <v>333</v>
      </c>
      <c r="C1338" t="s">
        <v>138</v>
      </c>
      <c r="D1338">
        <v>0</v>
      </c>
      <c r="F1338">
        <v>0.11566196135027799</v>
      </c>
      <c r="G1338">
        <v>3.7220239280908798E-3</v>
      </c>
      <c r="H1338" t="s">
        <v>355</v>
      </c>
      <c r="K1338" t="s">
        <v>202</v>
      </c>
      <c r="L1338" t="s">
        <v>231</v>
      </c>
      <c r="P1338">
        <v>0.41496535363444997</v>
      </c>
      <c r="Q1338">
        <v>5.7749626590027402E-3</v>
      </c>
      <c r="R1338">
        <v>6472685</v>
      </c>
      <c r="S1338">
        <v>9848</v>
      </c>
    </row>
    <row r="1339" spans="1:19" x14ac:dyDescent="0.45">
      <c r="A1339" t="s">
        <v>813</v>
      </c>
      <c r="B1339" t="s">
        <v>333</v>
      </c>
      <c r="C1339" t="s">
        <v>138</v>
      </c>
      <c r="D1339">
        <v>0</v>
      </c>
      <c r="F1339">
        <v>0.223885711733117</v>
      </c>
      <c r="G1339">
        <v>5.0787032153193096E-3</v>
      </c>
      <c r="H1339" t="s">
        <v>358</v>
      </c>
      <c r="K1339" t="s">
        <v>199</v>
      </c>
      <c r="L1339" t="s">
        <v>234</v>
      </c>
      <c r="P1339">
        <v>0.12570561508983699</v>
      </c>
      <c r="Q1339">
        <v>4.1036839269220898E-3</v>
      </c>
      <c r="R1339">
        <v>6153851</v>
      </c>
      <c r="S1339">
        <v>9284</v>
      </c>
    </row>
    <row r="1340" spans="1:19" x14ac:dyDescent="0.45">
      <c r="A1340" t="s">
        <v>813</v>
      </c>
      <c r="B1340" t="s">
        <v>333</v>
      </c>
      <c r="C1340" t="s">
        <v>138</v>
      </c>
      <c r="D1340">
        <v>0</v>
      </c>
      <c r="F1340">
        <v>0.223885711733117</v>
      </c>
      <c r="G1340">
        <v>5.0787032153193096E-3</v>
      </c>
      <c r="H1340" t="s">
        <v>358</v>
      </c>
      <c r="K1340" t="s">
        <v>199</v>
      </c>
      <c r="L1340" t="s">
        <v>234</v>
      </c>
      <c r="P1340">
        <v>0.12570561508983699</v>
      </c>
      <c r="Q1340">
        <v>4.1036839269220898E-3</v>
      </c>
      <c r="R1340">
        <v>6153851</v>
      </c>
      <c r="S1340">
        <v>9284</v>
      </c>
    </row>
    <row r="1341" spans="1:19" x14ac:dyDescent="0.45">
      <c r="A1341" t="s">
        <v>813</v>
      </c>
      <c r="B1341" t="s">
        <v>333</v>
      </c>
      <c r="C1341" t="s">
        <v>138</v>
      </c>
      <c r="D1341">
        <v>0</v>
      </c>
      <c r="F1341">
        <v>0.223885711733117</v>
      </c>
      <c r="G1341">
        <v>5.0787032153193096E-3</v>
      </c>
      <c r="H1341" t="s">
        <v>358</v>
      </c>
      <c r="K1341" t="s">
        <v>199</v>
      </c>
      <c r="L1341" t="s">
        <v>234</v>
      </c>
      <c r="P1341">
        <v>0.12570561508983699</v>
      </c>
      <c r="Q1341">
        <v>4.1036839269220898E-3</v>
      </c>
      <c r="R1341">
        <v>6153851</v>
      </c>
      <c r="S1341">
        <v>9284</v>
      </c>
    </row>
    <row r="1342" spans="1:19" x14ac:dyDescent="0.45">
      <c r="A1342" t="s">
        <v>813</v>
      </c>
      <c r="B1342" t="s">
        <v>333</v>
      </c>
      <c r="C1342" t="s">
        <v>138</v>
      </c>
      <c r="D1342">
        <v>0</v>
      </c>
      <c r="F1342">
        <v>0.223885711733117</v>
      </c>
      <c r="G1342">
        <v>5.0787032153193096E-3</v>
      </c>
      <c r="H1342" t="s">
        <v>358</v>
      </c>
      <c r="K1342" t="s">
        <v>199</v>
      </c>
      <c r="L1342" t="s">
        <v>234</v>
      </c>
      <c r="P1342">
        <v>0.12570561508983699</v>
      </c>
      <c r="Q1342">
        <v>4.1036839269220898E-3</v>
      </c>
      <c r="R1342">
        <v>6153851</v>
      </c>
      <c r="S1342">
        <v>9284</v>
      </c>
    </row>
    <row r="1343" spans="1:19" x14ac:dyDescent="0.45">
      <c r="A1343" t="s">
        <v>814</v>
      </c>
      <c r="B1343" t="s">
        <v>333</v>
      </c>
      <c r="C1343" t="s">
        <v>138</v>
      </c>
      <c r="D1343">
        <v>0</v>
      </c>
      <c r="F1343">
        <v>0.13266349049250101</v>
      </c>
      <c r="G1343">
        <v>4.19424292185459E-3</v>
      </c>
      <c r="H1343" t="s">
        <v>361</v>
      </c>
      <c r="K1343" t="s">
        <v>202</v>
      </c>
      <c r="L1343" t="s">
        <v>234</v>
      </c>
      <c r="P1343">
        <v>0.45094046387860898</v>
      </c>
      <c r="Q1343">
        <v>6.2805791602072898E-3</v>
      </c>
      <c r="R1343">
        <v>6384826</v>
      </c>
      <c r="S1343">
        <v>10115</v>
      </c>
    </row>
    <row r="1344" spans="1:19" x14ac:dyDescent="0.45">
      <c r="A1344" t="s">
        <v>814</v>
      </c>
      <c r="B1344" t="s">
        <v>333</v>
      </c>
      <c r="C1344" t="s">
        <v>138</v>
      </c>
      <c r="D1344">
        <v>0</v>
      </c>
      <c r="F1344">
        <v>0.13266349049250101</v>
      </c>
      <c r="G1344">
        <v>4.19424292185459E-3</v>
      </c>
      <c r="H1344" t="s">
        <v>361</v>
      </c>
      <c r="K1344" t="s">
        <v>202</v>
      </c>
      <c r="L1344" t="s">
        <v>234</v>
      </c>
      <c r="P1344">
        <v>0.45094046387860898</v>
      </c>
      <c r="Q1344">
        <v>6.2805791602072898E-3</v>
      </c>
      <c r="R1344">
        <v>6384826</v>
      </c>
      <c r="S1344">
        <v>10115</v>
      </c>
    </row>
    <row r="1345" spans="1:19" x14ac:dyDescent="0.45">
      <c r="A1345" t="s">
        <v>814</v>
      </c>
      <c r="B1345" t="s">
        <v>333</v>
      </c>
      <c r="C1345" t="s">
        <v>138</v>
      </c>
      <c r="D1345">
        <v>0</v>
      </c>
      <c r="F1345">
        <v>0.13266349049250101</v>
      </c>
      <c r="G1345">
        <v>4.19424292185459E-3</v>
      </c>
      <c r="H1345" t="s">
        <v>361</v>
      </c>
      <c r="K1345" t="s">
        <v>202</v>
      </c>
      <c r="L1345" t="s">
        <v>234</v>
      </c>
      <c r="P1345">
        <v>0.45094046387860898</v>
      </c>
      <c r="Q1345">
        <v>6.2805791602072898E-3</v>
      </c>
      <c r="R1345">
        <v>6384826</v>
      </c>
      <c r="S1345">
        <v>10115</v>
      </c>
    </row>
    <row r="1346" spans="1:19" x14ac:dyDescent="0.45">
      <c r="A1346" t="s">
        <v>814</v>
      </c>
      <c r="B1346" t="s">
        <v>333</v>
      </c>
      <c r="C1346" t="s">
        <v>138</v>
      </c>
      <c r="D1346">
        <v>0</v>
      </c>
      <c r="F1346">
        <v>0.13266349049250101</v>
      </c>
      <c r="G1346">
        <v>4.19424292185459E-3</v>
      </c>
      <c r="H1346" t="s">
        <v>361</v>
      </c>
      <c r="K1346" t="s">
        <v>202</v>
      </c>
      <c r="L1346" t="s">
        <v>234</v>
      </c>
      <c r="P1346">
        <v>0.45094046387860898</v>
      </c>
      <c r="Q1346">
        <v>6.2805791602072898E-3</v>
      </c>
      <c r="R1346">
        <v>6384826</v>
      </c>
      <c r="S1346">
        <v>10115</v>
      </c>
    </row>
    <row r="1347" spans="1:19" x14ac:dyDescent="0.45">
      <c r="A1347" t="s">
        <v>815</v>
      </c>
      <c r="B1347" t="s">
        <v>333</v>
      </c>
      <c r="C1347" t="s">
        <v>142</v>
      </c>
      <c r="D1347">
        <v>0</v>
      </c>
      <c r="F1347">
        <v>6.5865399742000397E-2</v>
      </c>
      <c r="G1347">
        <v>1.7104042470985899E-2</v>
      </c>
      <c r="H1347" t="s">
        <v>334</v>
      </c>
      <c r="K1347" t="s">
        <v>199</v>
      </c>
      <c r="L1347" t="s">
        <v>222</v>
      </c>
      <c r="P1347">
        <v>0.78781582088264501</v>
      </c>
      <c r="Q1347">
        <v>2.9418007275083001E-2</v>
      </c>
      <c r="R1347">
        <v>712920</v>
      </c>
      <c r="S1347">
        <v>1005</v>
      </c>
    </row>
    <row r="1348" spans="1:19" x14ac:dyDescent="0.45">
      <c r="A1348" t="s">
        <v>815</v>
      </c>
      <c r="B1348" t="s">
        <v>333</v>
      </c>
      <c r="C1348" t="s">
        <v>142</v>
      </c>
      <c r="D1348">
        <v>0</v>
      </c>
      <c r="F1348">
        <v>6.5865399742000397E-2</v>
      </c>
      <c r="G1348">
        <v>1.7104042470985899E-2</v>
      </c>
      <c r="H1348" t="s">
        <v>334</v>
      </c>
      <c r="K1348" t="s">
        <v>199</v>
      </c>
      <c r="L1348" t="s">
        <v>222</v>
      </c>
      <c r="P1348">
        <v>0.78781582088264501</v>
      </c>
      <c r="Q1348">
        <v>2.9418007275083001E-2</v>
      </c>
      <c r="R1348">
        <v>712920</v>
      </c>
      <c r="S1348">
        <v>1005</v>
      </c>
    </row>
    <row r="1349" spans="1:19" x14ac:dyDescent="0.45">
      <c r="A1349" t="s">
        <v>815</v>
      </c>
      <c r="B1349" t="s">
        <v>333</v>
      </c>
      <c r="C1349" t="s">
        <v>142</v>
      </c>
      <c r="D1349">
        <v>0</v>
      </c>
      <c r="F1349">
        <v>6.5865399742000397E-2</v>
      </c>
      <c r="G1349">
        <v>1.7104042470985899E-2</v>
      </c>
      <c r="H1349" t="s">
        <v>334</v>
      </c>
      <c r="K1349" t="s">
        <v>199</v>
      </c>
      <c r="L1349" t="s">
        <v>222</v>
      </c>
      <c r="P1349">
        <v>0.78781582088264501</v>
      </c>
      <c r="Q1349">
        <v>2.9418007275083001E-2</v>
      </c>
      <c r="R1349">
        <v>712920</v>
      </c>
      <c r="S1349">
        <v>1005</v>
      </c>
    </row>
    <row r="1350" spans="1:19" x14ac:dyDescent="0.45">
      <c r="A1350" t="s">
        <v>815</v>
      </c>
      <c r="B1350" t="s">
        <v>333</v>
      </c>
      <c r="C1350" t="s">
        <v>142</v>
      </c>
      <c r="D1350">
        <v>0</v>
      </c>
      <c r="F1350">
        <v>6.5865399742000397E-2</v>
      </c>
      <c r="G1350">
        <v>1.7104042470985899E-2</v>
      </c>
      <c r="H1350" t="s">
        <v>334</v>
      </c>
      <c r="K1350" t="s">
        <v>199</v>
      </c>
      <c r="L1350" t="s">
        <v>222</v>
      </c>
      <c r="P1350">
        <v>0.78781582088264501</v>
      </c>
      <c r="Q1350">
        <v>2.9418007275083001E-2</v>
      </c>
      <c r="R1350">
        <v>712920</v>
      </c>
      <c r="S1350">
        <v>1005</v>
      </c>
    </row>
    <row r="1351" spans="1:19" x14ac:dyDescent="0.45">
      <c r="A1351" t="s">
        <v>816</v>
      </c>
      <c r="B1351" t="s">
        <v>333</v>
      </c>
      <c r="C1351" t="s">
        <v>142</v>
      </c>
      <c r="D1351">
        <v>0</v>
      </c>
      <c r="F1351">
        <v>3.6578118166832999E-2</v>
      </c>
      <c r="G1351">
        <v>1.20290359783562E-2</v>
      </c>
      <c r="H1351" t="s">
        <v>337</v>
      </c>
      <c r="K1351" t="s">
        <v>202</v>
      </c>
      <c r="L1351" t="s">
        <v>222</v>
      </c>
      <c r="P1351">
        <v>0.89305078754545797</v>
      </c>
      <c r="Q1351">
        <v>2.08740101195291E-2</v>
      </c>
      <c r="R1351">
        <v>678764</v>
      </c>
      <c r="S1351">
        <v>1007</v>
      </c>
    </row>
    <row r="1352" spans="1:19" x14ac:dyDescent="0.45">
      <c r="A1352" t="s">
        <v>816</v>
      </c>
      <c r="B1352" t="s">
        <v>333</v>
      </c>
      <c r="C1352" t="s">
        <v>142</v>
      </c>
      <c r="D1352">
        <v>0</v>
      </c>
      <c r="F1352">
        <v>3.6578118166832999E-2</v>
      </c>
      <c r="G1352">
        <v>1.20290359783562E-2</v>
      </c>
      <c r="H1352" t="s">
        <v>337</v>
      </c>
      <c r="K1352" t="s">
        <v>202</v>
      </c>
      <c r="L1352" t="s">
        <v>222</v>
      </c>
      <c r="P1352">
        <v>0.89305078754545797</v>
      </c>
      <c r="Q1352">
        <v>2.08740101195291E-2</v>
      </c>
      <c r="R1352">
        <v>678764</v>
      </c>
      <c r="S1352">
        <v>1007</v>
      </c>
    </row>
    <row r="1353" spans="1:19" x14ac:dyDescent="0.45">
      <c r="A1353" t="s">
        <v>816</v>
      </c>
      <c r="B1353" t="s">
        <v>333</v>
      </c>
      <c r="C1353" t="s">
        <v>142</v>
      </c>
      <c r="D1353">
        <v>0</v>
      </c>
      <c r="F1353">
        <v>3.6578118166832999E-2</v>
      </c>
      <c r="G1353">
        <v>1.20290359783562E-2</v>
      </c>
      <c r="H1353" t="s">
        <v>337</v>
      </c>
      <c r="K1353" t="s">
        <v>202</v>
      </c>
      <c r="L1353" t="s">
        <v>222</v>
      </c>
      <c r="P1353">
        <v>0.89305078754545797</v>
      </c>
      <c r="Q1353">
        <v>2.08740101195291E-2</v>
      </c>
      <c r="R1353">
        <v>678764</v>
      </c>
      <c r="S1353">
        <v>1007</v>
      </c>
    </row>
    <row r="1354" spans="1:19" x14ac:dyDescent="0.45">
      <c r="A1354" t="s">
        <v>816</v>
      </c>
      <c r="B1354" t="s">
        <v>333</v>
      </c>
      <c r="C1354" t="s">
        <v>142</v>
      </c>
      <c r="D1354">
        <v>0</v>
      </c>
      <c r="F1354">
        <v>3.6578118166832999E-2</v>
      </c>
      <c r="G1354">
        <v>1.20290359783562E-2</v>
      </c>
      <c r="H1354" t="s">
        <v>337</v>
      </c>
      <c r="K1354" t="s">
        <v>202</v>
      </c>
      <c r="L1354" t="s">
        <v>222</v>
      </c>
      <c r="P1354">
        <v>0.89305078754545797</v>
      </c>
      <c r="Q1354">
        <v>2.08740101195291E-2</v>
      </c>
      <c r="R1354">
        <v>678764</v>
      </c>
      <c r="S1354">
        <v>1007</v>
      </c>
    </row>
    <row r="1355" spans="1:19" x14ac:dyDescent="0.45">
      <c r="A1355" t="s">
        <v>817</v>
      </c>
      <c r="B1355" t="s">
        <v>333</v>
      </c>
      <c r="C1355" t="s">
        <v>142</v>
      </c>
      <c r="D1355">
        <v>0</v>
      </c>
      <c r="F1355">
        <v>5.5219979471502201E-2</v>
      </c>
      <c r="G1355">
        <v>5.4367796537385096E-3</v>
      </c>
      <c r="H1355" t="s">
        <v>340</v>
      </c>
      <c r="K1355" t="s">
        <v>199</v>
      </c>
      <c r="L1355" t="s">
        <v>225</v>
      </c>
      <c r="P1355">
        <v>0.27291409313832299</v>
      </c>
      <c r="Q1355">
        <v>1.1154211968210899E-2</v>
      </c>
      <c r="R1355">
        <v>2820204</v>
      </c>
      <c r="S1355">
        <v>3303</v>
      </c>
    </row>
    <row r="1356" spans="1:19" x14ac:dyDescent="0.45">
      <c r="A1356" t="s">
        <v>817</v>
      </c>
      <c r="B1356" t="s">
        <v>333</v>
      </c>
      <c r="C1356" t="s">
        <v>142</v>
      </c>
      <c r="D1356">
        <v>0</v>
      </c>
      <c r="F1356">
        <v>5.5219979471502201E-2</v>
      </c>
      <c r="G1356">
        <v>5.4367796537385096E-3</v>
      </c>
      <c r="H1356" t="s">
        <v>340</v>
      </c>
      <c r="K1356" t="s">
        <v>199</v>
      </c>
      <c r="L1356" t="s">
        <v>225</v>
      </c>
      <c r="P1356">
        <v>0.27291409313832299</v>
      </c>
      <c r="Q1356">
        <v>1.1154211968210899E-2</v>
      </c>
      <c r="R1356">
        <v>2820204</v>
      </c>
      <c r="S1356">
        <v>3303</v>
      </c>
    </row>
    <row r="1357" spans="1:19" x14ac:dyDescent="0.45">
      <c r="A1357" t="s">
        <v>817</v>
      </c>
      <c r="B1357" t="s">
        <v>333</v>
      </c>
      <c r="C1357" t="s">
        <v>142</v>
      </c>
      <c r="D1357">
        <v>0</v>
      </c>
      <c r="F1357">
        <v>5.5219979471502201E-2</v>
      </c>
      <c r="G1357">
        <v>5.4367796537385096E-3</v>
      </c>
      <c r="H1357" t="s">
        <v>340</v>
      </c>
      <c r="K1357" t="s">
        <v>199</v>
      </c>
      <c r="L1357" t="s">
        <v>225</v>
      </c>
      <c r="P1357">
        <v>0.27291409313832299</v>
      </c>
      <c r="Q1357">
        <v>1.1154211968210899E-2</v>
      </c>
      <c r="R1357">
        <v>2820204</v>
      </c>
      <c r="S1357">
        <v>3303</v>
      </c>
    </row>
    <row r="1358" spans="1:19" x14ac:dyDescent="0.45">
      <c r="A1358" t="s">
        <v>817</v>
      </c>
      <c r="B1358" t="s">
        <v>333</v>
      </c>
      <c r="C1358" t="s">
        <v>142</v>
      </c>
      <c r="D1358">
        <v>0</v>
      </c>
      <c r="F1358">
        <v>5.5219979471502201E-2</v>
      </c>
      <c r="G1358">
        <v>5.4367796537385096E-3</v>
      </c>
      <c r="H1358" t="s">
        <v>340</v>
      </c>
      <c r="K1358" t="s">
        <v>199</v>
      </c>
      <c r="L1358" t="s">
        <v>225</v>
      </c>
      <c r="P1358">
        <v>0.27291409313832299</v>
      </c>
      <c r="Q1358">
        <v>1.1154211968210899E-2</v>
      </c>
      <c r="R1358">
        <v>2820204</v>
      </c>
      <c r="S1358">
        <v>3303</v>
      </c>
    </row>
    <row r="1359" spans="1:19" x14ac:dyDescent="0.45">
      <c r="A1359" t="s">
        <v>818</v>
      </c>
      <c r="B1359" t="s">
        <v>333</v>
      </c>
      <c r="C1359" t="s">
        <v>142</v>
      </c>
      <c r="D1359">
        <v>0</v>
      </c>
      <c r="F1359">
        <v>3.8047472186827698E-2</v>
      </c>
      <c r="G1359">
        <v>4.5004801346836404E-3</v>
      </c>
      <c r="H1359" t="s">
        <v>343</v>
      </c>
      <c r="K1359" t="s">
        <v>202</v>
      </c>
      <c r="L1359" t="s">
        <v>225</v>
      </c>
      <c r="P1359">
        <v>0.39963569777465402</v>
      </c>
      <c r="Q1359">
        <v>1.24928374642773E-2</v>
      </c>
      <c r="R1359">
        <v>2702111</v>
      </c>
      <c r="S1359">
        <v>3251</v>
      </c>
    </row>
    <row r="1360" spans="1:19" x14ac:dyDescent="0.45">
      <c r="A1360" t="s">
        <v>818</v>
      </c>
      <c r="B1360" t="s">
        <v>333</v>
      </c>
      <c r="C1360" t="s">
        <v>142</v>
      </c>
      <c r="D1360">
        <v>0</v>
      </c>
      <c r="F1360">
        <v>3.8047472186827698E-2</v>
      </c>
      <c r="G1360">
        <v>4.5004801346836404E-3</v>
      </c>
      <c r="H1360" t="s">
        <v>343</v>
      </c>
      <c r="K1360" t="s">
        <v>202</v>
      </c>
      <c r="L1360" t="s">
        <v>225</v>
      </c>
      <c r="P1360">
        <v>0.39963569777465402</v>
      </c>
      <c r="Q1360">
        <v>1.24928374642773E-2</v>
      </c>
      <c r="R1360">
        <v>2702111</v>
      </c>
      <c r="S1360">
        <v>3251</v>
      </c>
    </row>
    <row r="1361" spans="1:19" x14ac:dyDescent="0.45">
      <c r="A1361" t="s">
        <v>818</v>
      </c>
      <c r="B1361" t="s">
        <v>333</v>
      </c>
      <c r="C1361" t="s">
        <v>142</v>
      </c>
      <c r="D1361">
        <v>0</v>
      </c>
      <c r="F1361">
        <v>3.8047472186827698E-2</v>
      </c>
      <c r="G1361">
        <v>4.5004801346836404E-3</v>
      </c>
      <c r="H1361" t="s">
        <v>343</v>
      </c>
      <c r="K1361" t="s">
        <v>202</v>
      </c>
      <c r="L1361" t="s">
        <v>225</v>
      </c>
      <c r="P1361">
        <v>0.39963569777465402</v>
      </c>
      <c r="Q1361">
        <v>1.24928374642773E-2</v>
      </c>
      <c r="R1361">
        <v>2702111</v>
      </c>
      <c r="S1361">
        <v>3251</v>
      </c>
    </row>
    <row r="1362" spans="1:19" x14ac:dyDescent="0.45">
      <c r="A1362" t="s">
        <v>818</v>
      </c>
      <c r="B1362" t="s">
        <v>333</v>
      </c>
      <c r="C1362" t="s">
        <v>142</v>
      </c>
      <c r="D1362">
        <v>0</v>
      </c>
      <c r="F1362">
        <v>3.8047472186827698E-2</v>
      </c>
      <c r="G1362">
        <v>4.5004801346836404E-3</v>
      </c>
      <c r="H1362" t="s">
        <v>343</v>
      </c>
      <c r="K1362" t="s">
        <v>202</v>
      </c>
      <c r="L1362" t="s">
        <v>225</v>
      </c>
      <c r="P1362">
        <v>0.39963569777465402</v>
      </c>
      <c r="Q1362">
        <v>1.24928374642773E-2</v>
      </c>
      <c r="R1362">
        <v>2702111</v>
      </c>
      <c r="S1362">
        <v>3251</v>
      </c>
    </row>
    <row r="1363" spans="1:19" x14ac:dyDescent="0.45">
      <c r="A1363" t="s">
        <v>819</v>
      </c>
      <c r="B1363" t="s">
        <v>333</v>
      </c>
      <c r="C1363" t="s">
        <v>142</v>
      </c>
      <c r="D1363">
        <v>0</v>
      </c>
      <c r="F1363">
        <v>9.8167267572881203E-2</v>
      </c>
      <c r="G1363">
        <v>4.70269079896976E-3</v>
      </c>
      <c r="H1363" t="s">
        <v>346</v>
      </c>
      <c r="K1363" t="s">
        <v>199</v>
      </c>
      <c r="L1363" t="s">
        <v>228</v>
      </c>
      <c r="P1363">
        <v>6.5870932797778101E-2</v>
      </c>
      <c r="Q1363">
        <v>4.1023520065195202E-3</v>
      </c>
      <c r="R1363">
        <v>4499783</v>
      </c>
      <c r="S1363">
        <v>5186</v>
      </c>
    </row>
    <row r="1364" spans="1:19" x14ac:dyDescent="0.45">
      <c r="A1364" t="s">
        <v>819</v>
      </c>
      <c r="B1364" t="s">
        <v>333</v>
      </c>
      <c r="C1364" t="s">
        <v>142</v>
      </c>
      <c r="D1364">
        <v>0</v>
      </c>
      <c r="F1364">
        <v>9.8167267572881203E-2</v>
      </c>
      <c r="G1364">
        <v>4.70269079896976E-3</v>
      </c>
      <c r="H1364" t="s">
        <v>346</v>
      </c>
      <c r="K1364" t="s">
        <v>199</v>
      </c>
      <c r="L1364" t="s">
        <v>228</v>
      </c>
      <c r="P1364">
        <v>6.5870932797778101E-2</v>
      </c>
      <c r="Q1364">
        <v>4.1023520065195202E-3</v>
      </c>
      <c r="R1364">
        <v>4499783</v>
      </c>
      <c r="S1364">
        <v>5186</v>
      </c>
    </row>
    <row r="1365" spans="1:19" x14ac:dyDescent="0.45">
      <c r="A1365" t="s">
        <v>819</v>
      </c>
      <c r="B1365" t="s">
        <v>333</v>
      </c>
      <c r="C1365" t="s">
        <v>142</v>
      </c>
      <c r="D1365">
        <v>0</v>
      </c>
      <c r="F1365">
        <v>9.8167267572881203E-2</v>
      </c>
      <c r="G1365">
        <v>4.70269079896976E-3</v>
      </c>
      <c r="H1365" t="s">
        <v>346</v>
      </c>
      <c r="K1365" t="s">
        <v>199</v>
      </c>
      <c r="L1365" t="s">
        <v>228</v>
      </c>
      <c r="P1365">
        <v>6.5870932797778101E-2</v>
      </c>
      <c r="Q1365">
        <v>4.1023520065195202E-3</v>
      </c>
      <c r="R1365">
        <v>4499783</v>
      </c>
      <c r="S1365">
        <v>5186</v>
      </c>
    </row>
    <row r="1366" spans="1:19" x14ac:dyDescent="0.45">
      <c r="A1366" t="s">
        <v>819</v>
      </c>
      <c r="B1366" t="s">
        <v>333</v>
      </c>
      <c r="C1366" t="s">
        <v>142</v>
      </c>
      <c r="D1366">
        <v>0</v>
      </c>
      <c r="F1366">
        <v>9.8167267572881203E-2</v>
      </c>
      <c r="G1366">
        <v>4.70269079896976E-3</v>
      </c>
      <c r="H1366" t="s">
        <v>346</v>
      </c>
      <c r="K1366" t="s">
        <v>199</v>
      </c>
      <c r="L1366" t="s">
        <v>228</v>
      </c>
      <c r="P1366">
        <v>6.5870932797778101E-2</v>
      </c>
      <c r="Q1366">
        <v>4.1023520065195202E-3</v>
      </c>
      <c r="R1366">
        <v>4499783</v>
      </c>
      <c r="S1366">
        <v>5186</v>
      </c>
    </row>
    <row r="1367" spans="1:19" x14ac:dyDescent="0.45">
      <c r="A1367" t="s">
        <v>820</v>
      </c>
      <c r="B1367" t="s">
        <v>333</v>
      </c>
      <c r="C1367" t="s">
        <v>142</v>
      </c>
      <c r="D1367">
        <v>0</v>
      </c>
      <c r="F1367">
        <v>6.8553952669579796E-2</v>
      </c>
      <c r="G1367">
        <v>3.7574663722124099E-3</v>
      </c>
      <c r="H1367" t="s">
        <v>349</v>
      </c>
      <c r="K1367" t="s">
        <v>202</v>
      </c>
      <c r="L1367" t="s">
        <v>228</v>
      </c>
      <c r="P1367">
        <v>0.30115248577702902</v>
      </c>
      <c r="Q1367">
        <v>7.0734064505783298E-3</v>
      </c>
      <c r="R1367">
        <v>4460175</v>
      </c>
      <c r="S1367">
        <v>6019</v>
      </c>
    </row>
    <row r="1368" spans="1:19" x14ac:dyDescent="0.45">
      <c r="A1368" t="s">
        <v>820</v>
      </c>
      <c r="B1368" t="s">
        <v>333</v>
      </c>
      <c r="C1368" t="s">
        <v>142</v>
      </c>
      <c r="D1368">
        <v>0</v>
      </c>
      <c r="F1368">
        <v>6.8553952669579796E-2</v>
      </c>
      <c r="G1368">
        <v>3.7574663722124099E-3</v>
      </c>
      <c r="H1368" t="s">
        <v>349</v>
      </c>
      <c r="K1368" t="s">
        <v>202</v>
      </c>
      <c r="L1368" t="s">
        <v>228</v>
      </c>
      <c r="P1368">
        <v>0.30115248577702902</v>
      </c>
      <c r="Q1368">
        <v>7.0734064505783298E-3</v>
      </c>
      <c r="R1368">
        <v>4460175</v>
      </c>
      <c r="S1368">
        <v>6019</v>
      </c>
    </row>
    <row r="1369" spans="1:19" x14ac:dyDescent="0.45">
      <c r="A1369" t="s">
        <v>820</v>
      </c>
      <c r="B1369" t="s">
        <v>333</v>
      </c>
      <c r="C1369" t="s">
        <v>142</v>
      </c>
      <c r="D1369">
        <v>0</v>
      </c>
      <c r="F1369">
        <v>6.8553952669579796E-2</v>
      </c>
      <c r="G1369">
        <v>3.7574663722124099E-3</v>
      </c>
      <c r="H1369" t="s">
        <v>349</v>
      </c>
      <c r="K1369" t="s">
        <v>202</v>
      </c>
      <c r="L1369" t="s">
        <v>228</v>
      </c>
      <c r="P1369">
        <v>0.30115248577702902</v>
      </c>
      <c r="Q1369">
        <v>7.0734064505783298E-3</v>
      </c>
      <c r="R1369">
        <v>4460175</v>
      </c>
      <c r="S1369">
        <v>6019</v>
      </c>
    </row>
    <row r="1370" spans="1:19" x14ac:dyDescent="0.45">
      <c r="A1370" t="s">
        <v>820</v>
      </c>
      <c r="B1370" t="s">
        <v>333</v>
      </c>
      <c r="C1370" t="s">
        <v>142</v>
      </c>
      <c r="D1370">
        <v>0</v>
      </c>
      <c r="F1370">
        <v>6.8553952669579796E-2</v>
      </c>
      <c r="G1370">
        <v>3.7574663722124099E-3</v>
      </c>
      <c r="H1370" t="s">
        <v>349</v>
      </c>
      <c r="K1370" t="s">
        <v>202</v>
      </c>
      <c r="L1370" t="s">
        <v>228</v>
      </c>
      <c r="P1370">
        <v>0.30115248577702902</v>
      </c>
      <c r="Q1370">
        <v>7.0734064505783298E-3</v>
      </c>
      <c r="R1370">
        <v>4460175</v>
      </c>
      <c r="S1370">
        <v>6019</v>
      </c>
    </row>
    <row r="1371" spans="1:19" x14ac:dyDescent="0.45">
      <c r="A1371" t="s">
        <v>821</v>
      </c>
      <c r="B1371" t="s">
        <v>333</v>
      </c>
      <c r="C1371" t="s">
        <v>142</v>
      </c>
      <c r="D1371">
        <v>0</v>
      </c>
      <c r="F1371">
        <v>0.15855936005846499</v>
      </c>
      <c r="G1371">
        <v>4.29195448486206E-3</v>
      </c>
      <c r="H1371" t="s">
        <v>352</v>
      </c>
      <c r="K1371" t="s">
        <v>199</v>
      </c>
      <c r="L1371" t="s">
        <v>231</v>
      </c>
      <c r="P1371">
        <v>6.2417439809173698E-2</v>
      </c>
      <c r="Q1371">
        <v>3.04727619078245E-3</v>
      </c>
      <c r="R1371">
        <v>6285886</v>
      </c>
      <c r="S1371">
        <v>8546</v>
      </c>
    </row>
    <row r="1372" spans="1:19" x14ac:dyDescent="0.45">
      <c r="A1372" t="s">
        <v>821</v>
      </c>
      <c r="B1372" t="s">
        <v>333</v>
      </c>
      <c r="C1372" t="s">
        <v>142</v>
      </c>
      <c r="D1372">
        <v>0</v>
      </c>
      <c r="F1372">
        <v>0.15855936005846499</v>
      </c>
      <c r="G1372">
        <v>4.29195448486206E-3</v>
      </c>
      <c r="H1372" t="s">
        <v>352</v>
      </c>
      <c r="K1372" t="s">
        <v>199</v>
      </c>
      <c r="L1372" t="s">
        <v>231</v>
      </c>
      <c r="P1372">
        <v>6.2417439809173698E-2</v>
      </c>
      <c r="Q1372">
        <v>3.04727619078245E-3</v>
      </c>
      <c r="R1372">
        <v>6285886</v>
      </c>
      <c r="S1372">
        <v>8546</v>
      </c>
    </row>
    <row r="1373" spans="1:19" x14ac:dyDescent="0.45">
      <c r="A1373" t="s">
        <v>821</v>
      </c>
      <c r="B1373" t="s">
        <v>333</v>
      </c>
      <c r="C1373" t="s">
        <v>142</v>
      </c>
      <c r="D1373">
        <v>0</v>
      </c>
      <c r="F1373">
        <v>0.15855936005846499</v>
      </c>
      <c r="G1373">
        <v>4.29195448486206E-3</v>
      </c>
      <c r="H1373" t="s">
        <v>352</v>
      </c>
      <c r="K1373" t="s">
        <v>199</v>
      </c>
      <c r="L1373" t="s">
        <v>231</v>
      </c>
      <c r="P1373">
        <v>6.2417439809173698E-2</v>
      </c>
      <c r="Q1373">
        <v>3.04727619078245E-3</v>
      </c>
      <c r="R1373">
        <v>6285886</v>
      </c>
      <c r="S1373">
        <v>8546</v>
      </c>
    </row>
    <row r="1374" spans="1:19" x14ac:dyDescent="0.45">
      <c r="A1374" t="s">
        <v>821</v>
      </c>
      <c r="B1374" t="s">
        <v>333</v>
      </c>
      <c r="C1374" t="s">
        <v>142</v>
      </c>
      <c r="D1374">
        <v>0</v>
      </c>
      <c r="F1374">
        <v>0.15855936005846499</v>
      </c>
      <c r="G1374">
        <v>4.29195448486206E-3</v>
      </c>
      <c r="H1374" t="s">
        <v>352</v>
      </c>
      <c r="K1374" t="s">
        <v>199</v>
      </c>
      <c r="L1374" t="s">
        <v>231</v>
      </c>
      <c r="P1374">
        <v>6.2417439809173698E-2</v>
      </c>
      <c r="Q1374">
        <v>3.04727619078245E-3</v>
      </c>
      <c r="R1374">
        <v>6285886</v>
      </c>
      <c r="S1374">
        <v>8546</v>
      </c>
    </row>
    <row r="1375" spans="1:19" x14ac:dyDescent="0.45">
      <c r="A1375" t="s">
        <v>822</v>
      </c>
      <c r="B1375" t="s">
        <v>333</v>
      </c>
      <c r="C1375" t="s">
        <v>142</v>
      </c>
      <c r="D1375">
        <v>0</v>
      </c>
      <c r="F1375">
        <v>0.121159544942104</v>
      </c>
      <c r="G1375">
        <v>3.89615329544221E-3</v>
      </c>
      <c r="H1375" t="s">
        <v>355</v>
      </c>
      <c r="K1375" t="s">
        <v>202</v>
      </c>
      <c r="L1375" t="s">
        <v>231</v>
      </c>
      <c r="P1375">
        <v>0.40003596178819201</v>
      </c>
      <c r="Q1375">
        <v>5.9277419315361801E-3</v>
      </c>
      <c r="R1375">
        <v>6444722</v>
      </c>
      <c r="S1375">
        <v>9469</v>
      </c>
    </row>
    <row r="1376" spans="1:19" x14ac:dyDescent="0.45">
      <c r="A1376" t="s">
        <v>822</v>
      </c>
      <c r="B1376" t="s">
        <v>333</v>
      </c>
      <c r="C1376" t="s">
        <v>142</v>
      </c>
      <c r="D1376">
        <v>0</v>
      </c>
      <c r="F1376">
        <v>0.121159544942104</v>
      </c>
      <c r="G1376">
        <v>3.89615329544221E-3</v>
      </c>
      <c r="H1376" t="s">
        <v>355</v>
      </c>
      <c r="K1376" t="s">
        <v>202</v>
      </c>
      <c r="L1376" t="s">
        <v>231</v>
      </c>
      <c r="P1376">
        <v>0.40003596178819201</v>
      </c>
      <c r="Q1376">
        <v>5.9277419315361801E-3</v>
      </c>
      <c r="R1376">
        <v>6444722</v>
      </c>
      <c r="S1376">
        <v>9469</v>
      </c>
    </row>
    <row r="1377" spans="1:19" x14ac:dyDescent="0.45">
      <c r="A1377" t="s">
        <v>822</v>
      </c>
      <c r="B1377" t="s">
        <v>333</v>
      </c>
      <c r="C1377" t="s">
        <v>142</v>
      </c>
      <c r="D1377">
        <v>0</v>
      </c>
      <c r="F1377">
        <v>0.121159544942104</v>
      </c>
      <c r="G1377">
        <v>3.89615329544221E-3</v>
      </c>
      <c r="H1377" t="s">
        <v>355</v>
      </c>
      <c r="K1377" t="s">
        <v>202</v>
      </c>
      <c r="L1377" t="s">
        <v>231</v>
      </c>
      <c r="P1377">
        <v>0.40003596178819201</v>
      </c>
      <c r="Q1377">
        <v>5.9277419315361801E-3</v>
      </c>
      <c r="R1377">
        <v>6444722</v>
      </c>
      <c r="S1377">
        <v>9469</v>
      </c>
    </row>
    <row r="1378" spans="1:19" x14ac:dyDescent="0.45">
      <c r="A1378" t="s">
        <v>822</v>
      </c>
      <c r="B1378" t="s">
        <v>333</v>
      </c>
      <c r="C1378" t="s">
        <v>142</v>
      </c>
      <c r="D1378">
        <v>0</v>
      </c>
      <c r="F1378">
        <v>0.121159544942104</v>
      </c>
      <c r="G1378">
        <v>3.89615329544221E-3</v>
      </c>
      <c r="H1378" t="s">
        <v>355</v>
      </c>
      <c r="K1378" t="s">
        <v>202</v>
      </c>
      <c r="L1378" t="s">
        <v>231</v>
      </c>
      <c r="P1378">
        <v>0.40003596178819201</v>
      </c>
      <c r="Q1378">
        <v>5.9277419315361801E-3</v>
      </c>
      <c r="R1378">
        <v>6444722</v>
      </c>
      <c r="S1378">
        <v>9469</v>
      </c>
    </row>
    <row r="1379" spans="1:19" x14ac:dyDescent="0.45">
      <c r="A1379" t="s">
        <v>823</v>
      </c>
      <c r="B1379" t="s">
        <v>333</v>
      </c>
      <c r="C1379" t="s">
        <v>142</v>
      </c>
      <c r="D1379">
        <v>0</v>
      </c>
      <c r="F1379">
        <v>0.221363489897485</v>
      </c>
      <c r="G1379">
        <v>5.2148887735706797E-3</v>
      </c>
      <c r="H1379" t="s">
        <v>358</v>
      </c>
      <c r="K1379" t="s">
        <v>199</v>
      </c>
      <c r="L1379" t="s">
        <v>234</v>
      </c>
      <c r="P1379">
        <v>0.128476670889377</v>
      </c>
      <c r="Q1379">
        <v>4.2202409830120998E-3</v>
      </c>
      <c r="R1379">
        <v>6239106</v>
      </c>
      <c r="S1379">
        <v>8893</v>
      </c>
    </row>
    <row r="1380" spans="1:19" x14ac:dyDescent="0.45">
      <c r="A1380" t="s">
        <v>823</v>
      </c>
      <c r="B1380" t="s">
        <v>333</v>
      </c>
      <c r="C1380" t="s">
        <v>142</v>
      </c>
      <c r="D1380">
        <v>0</v>
      </c>
      <c r="F1380">
        <v>0.221363489897485</v>
      </c>
      <c r="G1380">
        <v>5.2148887735706797E-3</v>
      </c>
      <c r="H1380" t="s">
        <v>358</v>
      </c>
      <c r="K1380" t="s">
        <v>199</v>
      </c>
      <c r="L1380" t="s">
        <v>234</v>
      </c>
      <c r="P1380">
        <v>0.128476670889377</v>
      </c>
      <c r="Q1380">
        <v>4.2202409830120998E-3</v>
      </c>
      <c r="R1380">
        <v>6239106</v>
      </c>
      <c r="S1380">
        <v>8893</v>
      </c>
    </row>
    <row r="1381" spans="1:19" x14ac:dyDescent="0.45">
      <c r="A1381" t="s">
        <v>823</v>
      </c>
      <c r="B1381" t="s">
        <v>333</v>
      </c>
      <c r="C1381" t="s">
        <v>142</v>
      </c>
      <c r="D1381">
        <v>0</v>
      </c>
      <c r="F1381">
        <v>0.221363489897485</v>
      </c>
      <c r="G1381">
        <v>5.2148887735706797E-3</v>
      </c>
      <c r="H1381" t="s">
        <v>358</v>
      </c>
      <c r="K1381" t="s">
        <v>199</v>
      </c>
      <c r="L1381" t="s">
        <v>234</v>
      </c>
      <c r="P1381">
        <v>0.128476670889377</v>
      </c>
      <c r="Q1381">
        <v>4.2202409830120998E-3</v>
      </c>
      <c r="R1381">
        <v>6239106</v>
      </c>
      <c r="S1381">
        <v>8893</v>
      </c>
    </row>
    <row r="1382" spans="1:19" x14ac:dyDescent="0.45">
      <c r="A1382" t="s">
        <v>823</v>
      </c>
      <c r="B1382" t="s">
        <v>333</v>
      </c>
      <c r="C1382" t="s">
        <v>142</v>
      </c>
      <c r="D1382">
        <v>0</v>
      </c>
      <c r="F1382">
        <v>0.221363489897485</v>
      </c>
      <c r="G1382">
        <v>5.2148887735706797E-3</v>
      </c>
      <c r="H1382" t="s">
        <v>358</v>
      </c>
      <c r="K1382" t="s">
        <v>199</v>
      </c>
      <c r="L1382" t="s">
        <v>234</v>
      </c>
      <c r="P1382">
        <v>0.128476670889377</v>
      </c>
      <c r="Q1382">
        <v>4.2202409830120998E-3</v>
      </c>
      <c r="R1382">
        <v>6239106</v>
      </c>
      <c r="S1382">
        <v>8893</v>
      </c>
    </row>
    <row r="1383" spans="1:19" x14ac:dyDescent="0.45">
      <c r="A1383" t="s">
        <v>824</v>
      </c>
      <c r="B1383" t="s">
        <v>333</v>
      </c>
      <c r="C1383" t="s">
        <v>142</v>
      </c>
      <c r="D1383">
        <v>0</v>
      </c>
      <c r="F1383">
        <v>0.146440184158285</v>
      </c>
      <c r="G1383">
        <v>4.5166796800217499E-3</v>
      </c>
      <c r="H1383" t="s">
        <v>361</v>
      </c>
      <c r="K1383" t="s">
        <v>202</v>
      </c>
      <c r="L1383" t="s">
        <v>234</v>
      </c>
      <c r="P1383">
        <v>0.45602707384075603</v>
      </c>
      <c r="Q1383">
        <v>6.4758135979322302E-3</v>
      </c>
      <c r="R1383">
        <v>6479984</v>
      </c>
      <c r="S1383">
        <v>9615</v>
      </c>
    </row>
    <row r="1384" spans="1:19" x14ac:dyDescent="0.45">
      <c r="A1384" t="s">
        <v>824</v>
      </c>
      <c r="B1384" t="s">
        <v>333</v>
      </c>
      <c r="C1384" t="s">
        <v>142</v>
      </c>
      <c r="D1384">
        <v>0</v>
      </c>
      <c r="F1384">
        <v>0.146440184158285</v>
      </c>
      <c r="G1384">
        <v>4.5166796800217499E-3</v>
      </c>
      <c r="H1384" t="s">
        <v>361</v>
      </c>
      <c r="K1384" t="s">
        <v>202</v>
      </c>
      <c r="L1384" t="s">
        <v>234</v>
      </c>
      <c r="P1384">
        <v>0.45602707384075603</v>
      </c>
      <c r="Q1384">
        <v>6.4758135979322302E-3</v>
      </c>
      <c r="R1384">
        <v>6479984</v>
      </c>
      <c r="S1384">
        <v>9615</v>
      </c>
    </row>
    <row r="1385" spans="1:19" x14ac:dyDescent="0.45">
      <c r="A1385" t="s">
        <v>824</v>
      </c>
      <c r="B1385" t="s">
        <v>333</v>
      </c>
      <c r="C1385" t="s">
        <v>142</v>
      </c>
      <c r="D1385">
        <v>0</v>
      </c>
      <c r="F1385">
        <v>0.146440184158285</v>
      </c>
      <c r="G1385">
        <v>4.5166796800217499E-3</v>
      </c>
      <c r="H1385" t="s">
        <v>361</v>
      </c>
      <c r="K1385" t="s">
        <v>202</v>
      </c>
      <c r="L1385" t="s">
        <v>234</v>
      </c>
      <c r="P1385">
        <v>0.45602707384075603</v>
      </c>
      <c r="Q1385">
        <v>6.4758135979322302E-3</v>
      </c>
      <c r="R1385">
        <v>6479984</v>
      </c>
      <c r="S1385">
        <v>9615</v>
      </c>
    </row>
    <row r="1386" spans="1:19" x14ac:dyDescent="0.45">
      <c r="A1386" t="s">
        <v>824</v>
      </c>
      <c r="B1386" t="s">
        <v>333</v>
      </c>
      <c r="C1386" t="s">
        <v>142</v>
      </c>
      <c r="D1386">
        <v>0</v>
      </c>
      <c r="F1386">
        <v>0.146440184158285</v>
      </c>
      <c r="G1386">
        <v>4.5166796800217499E-3</v>
      </c>
      <c r="H1386" t="s">
        <v>361</v>
      </c>
      <c r="K1386" t="s">
        <v>202</v>
      </c>
      <c r="L1386" t="s">
        <v>234</v>
      </c>
      <c r="P1386">
        <v>0.45602707384075603</v>
      </c>
      <c r="Q1386">
        <v>6.4758135979322302E-3</v>
      </c>
      <c r="R1386">
        <v>6479984</v>
      </c>
      <c r="S1386">
        <v>9615</v>
      </c>
    </row>
    <row r="1387" spans="1:19" x14ac:dyDescent="0.45">
      <c r="A1387" t="s">
        <v>825</v>
      </c>
      <c r="B1387" t="s">
        <v>333</v>
      </c>
      <c r="C1387" t="s">
        <v>145</v>
      </c>
      <c r="D1387">
        <v>0</v>
      </c>
      <c r="F1387">
        <v>7.9246322896214402E-2</v>
      </c>
      <c r="G1387">
        <v>2.3113739609331999E-2</v>
      </c>
      <c r="H1387" t="s">
        <v>334</v>
      </c>
      <c r="K1387" t="s">
        <v>199</v>
      </c>
      <c r="L1387" t="s">
        <v>222</v>
      </c>
      <c r="P1387">
        <v>0.81008396609216204</v>
      </c>
      <c r="Q1387">
        <v>3.5010200239403301E-2</v>
      </c>
      <c r="R1387">
        <v>728514</v>
      </c>
      <c r="S1387">
        <v>840</v>
      </c>
    </row>
    <row r="1388" spans="1:19" x14ac:dyDescent="0.45">
      <c r="A1388" t="s">
        <v>825</v>
      </c>
      <c r="B1388" t="s">
        <v>333</v>
      </c>
      <c r="C1388" t="s">
        <v>145</v>
      </c>
      <c r="D1388">
        <v>0</v>
      </c>
      <c r="F1388">
        <v>7.9246322896214402E-2</v>
      </c>
      <c r="G1388">
        <v>2.3113739609331999E-2</v>
      </c>
      <c r="H1388" t="s">
        <v>334</v>
      </c>
      <c r="K1388" t="s">
        <v>199</v>
      </c>
      <c r="L1388" t="s">
        <v>222</v>
      </c>
      <c r="P1388">
        <v>0.81008396609216204</v>
      </c>
      <c r="Q1388">
        <v>3.5010200239403301E-2</v>
      </c>
      <c r="R1388">
        <v>728514</v>
      </c>
      <c r="S1388">
        <v>840</v>
      </c>
    </row>
    <row r="1389" spans="1:19" x14ac:dyDescent="0.45">
      <c r="A1389" t="s">
        <v>825</v>
      </c>
      <c r="B1389" t="s">
        <v>333</v>
      </c>
      <c r="C1389" t="s">
        <v>145</v>
      </c>
      <c r="D1389">
        <v>0</v>
      </c>
      <c r="F1389">
        <v>7.9246322896214402E-2</v>
      </c>
      <c r="G1389">
        <v>2.3113739609331999E-2</v>
      </c>
      <c r="H1389" t="s">
        <v>334</v>
      </c>
      <c r="K1389" t="s">
        <v>199</v>
      </c>
      <c r="L1389" t="s">
        <v>222</v>
      </c>
      <c r="P1389">
        <v>0.81008396609216204</v>
      </c>
      <c r="Q1389">
        <v>3.5010200239403301E-2</v>
      </c>
      <c r="R1389">
        <v>728514</v>
      </c>
      <c r="S1389">
        <v>840</v>
      </c>
    </row>
    <row r="1390" spans="1:19" x14ac:dyDescent="0.45">
      <c r="A1390" t="s">
        <v>825</v>
      </c>
      <c r="B1390" t="s">
        <v>333</v>
      </c>
      <c r="C1390" t="s">
        <v>145</v>
      </c>
      <c r="D1390">
        <v>0</v>
      </c>
      <c r="F1390">
        <v>7.9246322896214402E-2</v>
      </c>
      <c r="G1390">
        <v>2.3113739609331999E-2</v>
      </c>
      <c r="H1390" t="s">
        <v>334</v>
      </c>
      <c r="K1390" t="s">
        <v>199</v>
      </c>
      <c r="L1390" t="s">
        <v>222</v>
      </c>
      <c r="P1390">
        <v>0.81008396609216204</v>
      </c>
      <c r="Q1390">
        <v>3.5010200239403301E-2</v>
      </c>
      <c r="R1390">
        <v>728514</v>
      </c>
      <c r="S1390">
        <v>840</v>
      </c>
    </row>
    <row r="1391" spans="1:19" x14ac:dyDescent="0.45">
      <c r="A1391" t="s">
        <v>826</v>
      </c>
      <c r="B1391" t="s">
        <v>333</v>
      </c>
      <c r="C1391" t="s">
        <v>145</v>
      </c>
      <c r="D1391">
        <v>0</v>
      </c>
      <c r="F1391">
        <v>1.4346268810554501E-2</v>
      </c>
      <c r="G1391">
        <v>8.4333695768502408E-3</v>
      </c>
      <c r="H1391" t="s">
        <v>337</v>
      </c>
      <c r="K1391" t="s">
        <v>202</v>
      </c>
      <c r="L1391" t="s">
        <v>222</v>
      </c>
      <c r="P1391">
        <v>0.89870656299517304</v>
      </c>
      <c r="Q1391">
        <v>2.4547107921164001E-2</v>
      </c>
      <c r="R1391">
        <v>693991</v>
      </c>
      <c r="S1391">
        <v>815</v>
      </c>
    </row>
    <row r="1392" spans="1:19" x14ac:dyDescent="0.45">
      <c r="A1392" t="s">
        <v>826</v>
      </c>
      <c r="B1392" t="s">
        <v>333</v>
      </c>
      <c r="C1392" t="s">
        <v>145</v>
      </c>
      <c r="D1392">
        <v>0</v>
      </c>
      <c r="F1392">
        <v>1.4346268810554501E-2</v>
      </c>
      <c r="G1392">
        <v>8.4333695768502408E-3</v>
      </c>
      <c r="H1392" t="s">
        <v>337</v>
      </c>
      <c r="K1392" t="s">
        <v>202</v>
      </c>
      <c r="L1392" t="s">
        <v>222</v>
      </c>
      <c r="P1392">
        <v>0.89870656299517304</v>
      </c>
      <c r="Q1392">
        <v>2.4547107921164001E-2</v>
      </c>
      <c r="R1392">
        <v>693991</v>
      </c>
      <c r="S1392">
        <v>815</v>
      </c>
    </row>
    <row r="1393" spans="1:19" x14ac:dyDescent="0.45">
      <c r="A1393" t="s">
        <v>826</v>
      </c>
      <c r="B1393" t="s">
        <v>333</v>
      </c>
      <c r="C1393" t="s">
        <v>145</v>
      </c>
      <c r="D1393">
        <v>0</v>
      </c>
      <c r="F1393">
        <v>1.4346268810554501E-2</v>
      </c>
      <c r="G1393">
        <v>8.4333695768502408E-3</v>
      </c>
      <c r="H1393" t="s">
        <v>337</v>
      </c>
      <c r="K1393" t="s">
        <v>202</v>
      </c>
      <c r="L1393" t="s">
        <v>222</v>
      </c>
      <c r="P1393">
        <v>0.89870656299517304</v>
      </c>
      <c r="Q1393">
        <v>2.4547107921164001E-2</v>
      </c>
      <c r="R1393">
        <v>693991</v>
      </c>
      <c r="S1393">
        <v>815</v>
      </c>
    </row>
    <row r="1394" spans="1:19" x14ac:dyDescent="0.45">
      <c r="A1394" t="s">
        <v>826</v>
      </c>
      <c r="B1394" t="s">
        <v>333</v>
      </c>
      <c r="C1394" t="s">
        <v>145</v>
      </c>
      <c r="D1394">
        <v>0</v>
      </c>
      <c r="F1394">
        <v>1.4346268810554501E-2</v>
      </c>
      <c r="G1394">
        <v>8.4333695768502408E-3</v>
      </c>
      <c r="H1394" t="s">
        <v>337</v>
      </c>
      <c r="K1394" t="s">
        <v>202</v>
      </c>
      <c r="L1394" t="s">
        <v>222</v>
      </c>
      <c r="P1394">
        <v>0.89870656299517304</v>
      </c>
      <c r="Q1394">
        <v>2.4547107921164001E-2</v>
      </c>
      <c r="R1394">
        <v>693991</v>
      </c>
      <c r="S1394">
        <v>815</v>
      </c>
    </row>
    <row r="1395" spans="1:19" x14ac:dyDescent="0.45">
      <c r="A1395" t="s">
        <v>827</v>
      </c>
      <c r="B1395" t="s">
        <v>333</v>
      </c>
      <c r="C1395" t="s">
        <v>145</v>
      </c>
      <c r="D1395">
        <v>0</v>
      </c>
      <c r="F1395">
        <v>7.7694449725988199E-2</v>
      </c>
      <c r="G1395">
        <v>7.4796010622914097E-3</v>
      </c>
      <c r="H1395" t="s">
        <v>340</v>
      </c>
      <c r="K1395" t="s">
        <v>199</v>
      </c>
      <c r="L1395" t="s">
        <v>225</v>
      </c>
      <c r="P1395">
        <v>0.27945483873459598</v>
      </c>
      <c r="Q1395">
        <v>1.3531792918626599E-2</v>
      </c>
      <c r="R1395">
        <v>2772696</v>
      </c>
      <c r="S1395">
        <v>2564</v>
      </c>
    </row>
    <row r="1396" spans="1:19" x14ac:dyDescent="0.45">
      <c r="A1396" t="s">
        <v>827</v>
      </c>
      <c r="B1396" t="s">
        <v>333</v>
      </c>
      <c r="C1396" t="s">
        <v>145</v>
      </c>
      <c r="D1396">
        <v>0</v>
      </c>
      <c r="F1396">
        <v>7.7694449725988199E-2</v>
      </c>
      <c r="G1396">
        <v>7.4796010622914097E-3</v>
      </c>
      <c r="H1396" t="s">
        <v>340</v>
      </c>
      <c r="K1396" t="s">
        <v>199</v>
      </c>
      <c r="L1396" t="s">
        <v>225</v>
      </c>
      <c r="P1396">
        <v>0.27945483873459598</v>
      </c>
      <c r="Q1396">
        <v>1.3531792918626599E-2</v>
      </c>
      <c r="R1396">
        <v>2772696</v>
      </c>
      <c r="S1396">
        <v>2564</v>
      </c>
    </row>
    <row r="1397" spans="1:19" x14ac:dyDescent="0.45">
      <c r="A1397" t="s">
        <v>827</v>
      </c>
      <c r="B1397" t="s">
        <v>333</v>
      </c>
      <c r="C1397" t="s">
        <v>145</v>
      </c>
      <c r="D1397">
        <v>0</v>
      </c>
      <c r="F1397">
        <v>7.7694449725988199E-2</v>
      </c>
      <c r="G1397">
        <v>7.4796010622914097E-3</v>
      </c>
      <c r="H1397" t="s">
        <v>340</v>
      </c>
      <c r="K1397" t="s">
        <v>199</v>
      </c>
      <c r="L1397" t="s">
        <v>225</v>
      </c>
      <c r="P1397">
        <v>0.27945483873459598</v>
      </c>
      <c r="Q1397">
        <v>1.3531792918626599E-2</v>
      </c>
      <c r="R1397">
        <v>2772696</v>
      </c>
      <c r="S1397">
        <v>2564</v>
      </c>
    </row>
    <row r="1398" spans="1:19" x14ac:dyDescent="0.45">
      <c r="A1398" t="s">
        <v>827</v>
      </c>
      <c r="B1398" t="s">
        <v>333</v>
      </c>
      <c r="C1398" t="s">
        <v>145</v>
      </c>
      <c r="D1398">
        <v>0</v>
      </c>
      <c r="F1398">
        <v>7.7694449725988199E-2</v>
      </c>
      <c r="G1398">
        <v>7.4796010622914097E-3</v>
      </c>
      <c r="H1398" t="s">
        <v>340</v>
      </c>
      <c r="K1398" t="s">
        <v>199</v>
      </c>
      <c r="L1398" t="s">
        <v>225</v>
      </c>
      <c r="P1398">
        <v>0.27945483873459598</v>
      </c>
      <c r="Q1398">
        <v>1.3531792918626599E-2</v>
      </c>
      <c r="R1398">
        <v>2772696</v>
      </c>
      <c r="S1398">
        <v>2564</v>
      </c>
    </row>
    <row r="1399" spans="1:19" x14ac:dyDescent="0.45">
      <c r="A1399" t="s">
        <v>828</v>
      </c>
      <c r="B1399" t="s">
        <v>333</v>
      </c>
      <c r="C1399" t="s">
        <v>145</v>
      </c>
      <c r="D1399">
        <v>0</v>
      </c>
      <c r="F1399">
        <v>5.4060451207696203E-2</v>
      </c>
      <c r="G1399">
        <v>6.4672857418669599E-3</v>
      </c>
      <c r="H1399" t="s">
        <v>343</v>
      </c>
      <c r="K1399" t="s">
        <v>202</v>
      </c>
      <c r="L1399" t="s">
        <v>225</v>
      </c>
      <c r="P1399">
        <v>0.40242686921165599</v>
      </c>
      <c r="Q1399">
        <v>1.50771917611807E-2</v>
      </c>
      <c r="R1399">
        <v>2657301</v>
      </c>
      <c r="S1399">
        <v>2394</v>
      </c>
    </row>
    <row r="1400" spans="1:19" x14ac:dyDescent="0.45">
      <c r="A1400" t="s">
        <v>828</v>
      </c>
      <c r="B1400" t="s">
        <v>333</v>
      </c>
      <c r="C1400" t="s">
        <v>145</v>
      </c>
      <c r="D1400">
        <v>0</v>
      </c>
      <c r="F1400">
        <v>5.4060451207696203E-2</v>
      </c>
      <c r="G1400">
        <v>6.4672857418669599E-3</v>
      </c>
      <c r="H1400" t="s">
        <v>343</v>
      </c>
      <c r="K1400" t="s">
        <v>202</v>
      </c>
      <c r="L1400" t="s">
        <v>225</v>
      </c>
      <c r="P1400">
        <v>0.40242686921165599</v>
      </c>
      <c r="Q1400">
        <v>1.50771917611807E-2</v>
      </c>
      <c r="R1400">
        <v>2657301</v>
      </c>
      <c r="S1400">
        <v>2394</v>
      </c>
    </row>
    <row r="1401" spans="1:19" x14ac:dyDescent="0.45">
      <c r="A1401" t="s">
        <v>828</v>
      </c>
      <c r="B1401" t="s">
        <v>333</v>
      </c>
      <c r="C1401" t="s">
        <v>145</v>
      </c>
      <c r="D1401">
        <v>0</v>
      </c>
      <c r="F1401">
        <v>5.4060451207696203E-2</v>
      </c>
      <c r="G1401">
        <v>6.4672857418669599E-3</v>
      </c>
      <c r="H1401" t="s">
        <v>343</v>
      </c>
      <c r="K1401" t="s">
        <v>202</v>
      </c>
      <c r="L1401" t="s">
        <v>225</v>
      </c>
      <c r="P1401">
        <v>0.40242686921165599</v>
      </c>
      <c r="Q1401">
        <v>1.50771917611807E-2</v>
      </c>
      <c r="R1401">
        <v>2657301</v>
      </c>
      <c r="S1401">
        <v>2394</v>
      </c>
    </row>
    <row r="1402" spans="1:19" x14ac:dyDescent="0.45">
      <c r="A1402" t="s">
        <v>828</v>
      </c>
      <c r="B1402" t="s">
        <v>333</v>
      </c>
      <c r="C1402" t="s">
        <v>145</v>
      </c>
      <c r="D1402">
        <v>0</v>
      </c>
      <c r="F1402">
        <v>5.4060451207696203E-2</v>
      </c>
      <c r="G1402">
        <v>6.4672857418669599E-3</v>
      </c>
      <c r="H1402" t="s">
        <v>343</v>
      </c>
      <c r="K1402" t="s">
        <v>202</v>
      </c>
      <c r="L1402" t="s">
        <v>225</v>
      </c>
      <c r="P1402">
        <v>0.40242686921165599</v>
      </c>
      <c r="Q1402">
        <v>1.50771917611807E-2</v>
      </c>
      <c r="R1402">
        <v>2657301</v>
      </c>
      <c r="S1402">
        <v>2394</v>
      </c>
    </row>
    <row r="1403" spans="1:19" x14ac:dyDescent="0.45">
      <c r="A1403" t="s">
        <v>829</v>
      </c>
      <c r="B1403" t="s">
        <v>333</v>
      </c>
      <c r="C1403" t="s">
        <v>145</v>
      </c>
      <c r="D1403">
        <v>0</v>
      </c>
      <c r="F1403">
        <v>0.13655709931232701</v>
      </c>
      <c r="G1403">
        <v>6.1939475478081599E-3</v>
      </c>
      <c r="H1403" t="s">
        <v>346</v>
      </c>
      <c r="K1403" t="s">
        <v>199</v>
      </c>
      <c r="L1403" t="s">
        <v>228</v>
      </c>
      <c r="P1403">
        <v>5.5909697165400798E-2</v>
      </c>
      <c r="Q1403">
        <v>4.4692453643186102E-3</v>
      </c>
      <c r="R1403">
        <v>4495877</v>
      </c>
      <c r="S1403">
        <v>3812</v>
      </c>
    </row>
    <row r="1404" spans="1:19" x14ac:dyDescent="0.45">
      <c r="A1404" t="s">
        <v>829</v>
      </c>
      <c r="B1404" t="s">
        <v>333</v>
      </c>
      <c r="C1404" t="s">
        <v>145</v>
      </c>
      <c r="D1404">
        <v>0</v>
      </c>
      <c r="F1404">
        <v>0.13655709931232701</v>
      </c>
      <c r="G1404">
        <v>6.1939475478081599E-3</v>
      </c>
      <c r="H1404" t="s">
        <v>346</v>
      </c>
      <c r="K1404" t="s">
        <v>199</v>
      </c>
      <c r="L1404" t="s">
        <v>228</v>
      </c>
      <c r="P1404">
        <v>5.5909697165400798E-2</v>
      </c>
      <c r="Q1404">
        <v>4.4692453643186102E-3</v>
      </c>
      <c r="R1404">
        <v>4495877</v>
      </c>
      <c r="S1404">
        <v>3812</v>
      </c>
    </row>
    <row r="1405" spans="1:19" x14ac:dyDescent="0.45">
      <c r="A1405" t="s">
        <v>829</v>
      </c>
      <c r="B1405" t="s">
        <v>333</v>
      </c>
      <c r="C1405" t="s">
        <v>145</v>
      </c>
      <c r="D1405">
        <v>0</v>
      </c>
      <c r="F1405">
        <v>0.13655709931232701</v>
      </c>
      <c r="G1405">
        <v>6.1939475478081599E-3</v>
      </c>
      <c r="H1405" t="s">
        <v>346</v>
      </c>
      <c r="K1405" t="s">
        <v>199</v>
      </c>
      <c r="L1405" t="s">
        <v>228</v>
      </c>
      <c r="P1405">
        <v>5.5909697165400798E-2</v>
      </c>
      <c r="Q1405">
        <v>4.4692453643186102E-3</v>
      </c>
      <c r="R1405">
        <v>4495877</v>
      </c>
      <c r="S1405">
        <v>3812</v>
      </c>
    </row>
    <row r="1406" spans="1:19" x14ac:dyDescent="0.45">
      <c r="A1406" t="s">
        <v>829</v>
      </c>
      <c r="B1406" t="s">
        <v>333</v>
      </c>
      <c r="C1406" t="s">
        <v>145</v>
      </c>
      <c r="D1406">
        <v>0</v>
      </c>
      <c r="F1406">
        <v>0.13655709931232701</v>
      </c>
      <c r="G1406">
        <v>6.1939475478081599E-3</v>
      </c>
      <c r="H1406" t="s">
        <v>346</v>
      </c>
      <c r="K1406" t="s">
        <v>199</v>
      </c>
      <c r="L1406" t="s">
        <v>228</v>
      </c>
      <c r="P1406">
        <v>5.5909697165400798E-2</v>
      </c>
      <c r="Q1406">
        <v>4.4692453643186102E-3</v>
      </c>
      <c r="R1406">
        <v>4495877</v>
      </c>
      <c r="S1406">
        <v>3812</v>
      </c>
    </row>
    <row r="1407" spans="1:19" x14ac:dyDescent="0.45">
      <c r="A1407" t="s">
        <v>830</v>
      </c>
      <c r="B1407" t="s">
        <v>333</v>
      </c>
      <c r="C1407" t="s">
        <v>145</v>
      </c>
      <c r="D1407">
        <v>0</v>
      </c>
      <c r="F1407">
        <v>0.108948366642133</v>
      </c>
      <c r="G1407">
        <v>5.6767410017486402E-3</v>
      </c>
      <c r="H1407" t="s">
        <v>349</v>
      </c>
      <c r="K1407" t="s">
        <v>202</v>
      </c>
      <c r="L1407" t="s">
        <v>228</v>
      </c>
      <c r="P1407">
        <v>0.27935744789335099</v>
      </c>
      <c r="Q1407">
        <v>8.1282587965069396E-3</v>
      </c>
      <c r="R1407">
        <v>4435256</v>
      </c>
      <c r="S1407">
        <v>4477</v>
      </c>
    </row>
    <row r="1408" spans="1:19" x14ac:dyDescent="0.45">
      <c r="A1408" t="s">
        <v>830</v>
      </c>
      <c r="B1408" t="s">
        <v>333</v>
      </c>
      <c r="C1408" t="s">
        <v>145</v>
      </c>
      <c r="D1408">
        <v>0</v>
      </c>
      <c r="F1408">
        <v>0.108948366642133</v>
      </c>
      <c r="G1408">
        <v>5.6767410017486402E-3</v>
      </c>
      <c r="H1408" t="s">
        <v>349</v>
      </c>
      <c r="K1408" t="s">
        <v>202</v>
      </c>
      <c r="L1408" t="s">
        <v>228</v>
      </c>
      <c r="P1408">
        <v>0.27935744789335099</v>
      </c>
      <c r="Q1408">
        <v>8.1282587965069396E-3</v>
      </c>
      <c r="R1408">
        <v>4435256</v>
      </c>
      <c r="S1408">
        <v>4477</v>
      </c>
    </row>
    <row r="1409" spans="1:19" x14ac:dyDescent="0.45">
      <c r="A1409" t="s">
        <v>830</v>
      </c>
      <c r="B1409" t="s">
        <v>333</v>
      </c>
      <c r="C1409" t="s">
        <v>145</v>
      </c>
      <c r="D1409">
        <v>0</v>
      </c>
      <c r="F1409">
        <v>0.108948366642133</v>
      </c>
      <c r="G1409">
        <v>5.6767410017486402E-3</v>
      </c>
      <c r="H1409" t="s">
        <v>349</v>
      </c>
      <c r="K1409" t="s">
        <v>202</v>
      </c>
      <c r="L1409" t="s">
        <v>228</v>
      </c>
      <c r="P1409">
        <v>0.27935744789335099</v>
      </c>
      <c r="Q1409">
        <v>8.1282587965069396E-3</v>
      </c>
      <c r="R1409">
        <v>4435256</v>
      </c>
      <c r="S1409">
        <v>4477</v>
      </c>
    </row>
    <row r="1410" spans="1:19" x14ac:dyDescent="0.45">
      <c r="A1410" t="s">
        <v>830</v>
      </c>
      <c r="B1410" t="s">
        <v>333</v>
      </c>
      <c r="C1410" t="s">
        <v>145</v>
      </c>
      <c r="D1410">
        <v>0</v>
      </c>
      <c r="F1410">
        <v>0.108948366642133</v>
      </c>
      <c r="G1410">
        <v>5.6767410017486402E-3</v>
      </c>
      <c r="H1410" t="s">
        <v>349</v>
      </c>
      <c r="K1410" t="s">
        <v>202</v>
      </c>
      <c r="L1410" t="s">
        <v>228</v>
      </c>
      <c r="P1410">
        <v>0.27935744789335099</v>
      </c>
      <c r="Q1410">
        <v>8.1282587965069396E-3</v>
      </c>
      <c r="R1410">
        <v>4435256</v>
      </c>
      <c r="S1410">
        <v>4477</v>
      </c>
    </row>
    <row r="1411" spans="1:19" x14ac:dyDescent="0.45">
      <c r="A1411" t="s">
        <v>831</v>
      </c>
      <c r="B1411" t="s">
        <v>333</v>
      </c>
      <c r="C1411" t="s">
        <v>145</v>
      </c>
      <c r="D1411">
        <v>0</v>
      </c>
      <c r="F1411">
        <v>0.19787412069945001</v>
      </c>
      <c r="G1411">
        <v>5.3574736064354797E-3</v>
      </c>
      <c r="H1411" t="s">
        <v>352</v>
      </c>
      <c r="K1411" t="s">
        <v>199</v>
      </c>
      <c r="L1411" t="s">
        <v>231</v>
      </c>
      <c r="P1411">
        <v>6.0674443655846698E-2</v>
      </c>
      <c r="Q1411">
        <v>3.5959331523734402E-3</v>
      </c>
      <c r="R1411">
        <v>6270542</v>
      </c>
      <c r="S1411">
        <v>6785</v>
      </c>
    </row>
    <row r="1412" spans="1:19" x14ac:dyDescent="0.45">
      <c r="A1412" t="s">
        <v>831</v>
      </c>
      <c r="B1412" t="s">
        <v>333</v>
      </c>
      <c r="C1412" t="s">
        <v>145</v>
      </c>
      <c r="D1412">
        <v>0</v>
      </c>
      <c r="F1412">
        <v>0.19787412069945001</v>
      </c>
      <c r="G1412">
        <v>5.3574736064354797E-3</v>
      </c>
      <c r="H1412" t="s">
        <v>352</v>
      </c>
      <c r="K1412" t="s">
        <v>199</v>
      </c>
      <c r="L1412" t="s">
        <v>231</v>
      </c>
      <c r="P1412">
        <v>6.0674443655846698E-2</v>
      </c>
      <c r="Q1412">
        <v>3.5959331523734402E-3</v>
      </c>
      <c r="R1412">
        <v>6270542</v>
      </c>
      <c r="S1412">
        <v>6785</v>
      </c>
    </row>
    <row r="1413" spans="1:19" x14ac:dyDescent="0.45">
      <c r="A1413" t="s">
        <v>831</v>
      </c>
      <c r="B1413" t="s">
        <v>333</v>
      </c>
      <c r="C1413" t="s">
        <v>145</v>
      </c>
      <c r="D1413">
        <v>0</v>
      </c>
      <c r="F1413">
        <v>0.19787412069945001</v>
      </c>
      <c r="G1413">
        <v>5.3574736064354797E-3</v>
      </c>
      <c r="H1413" t="s">
        <v>352</v>
      </c>
      <c r="K1413" t="s">
        <v>199</v>
      </c>
      <c r="L1413" t="s">
        <v>231</v>
      </c>
      <c r="P1413">
        <v>6.0674443655846698E-2</v>
      </c>
      <c r="Q1413">
        <v>3.5959331523734402E-3</v>
      </c>
      <c r="R1413">
        <v>6270542</v>
      </c>
      <c r="S1413">
        <v>6785</v>
      </c>
    </row>
    <row r="1414" spans="1:19" x14ac:dyDescent="0.45">
      <c r="A1414" t="s">
        <v>831</v>
      </c>
      <c r="B1414" t="s">
        <v>333</v>
      </c>
      <c r="C1414" t="s">
        <v>145</v>
      </c>
      <c r="D1414">
        <v>0</v>
      </c>
      <c r="F1414">
        <v>0.19787412069945001</v>
      </c>
      <c r="G1414">
        <v>5.3574736064354797E-3</v>
      </c>
      <c r="H1414" t="s">
        <v>352</v>
      </c>
      <c r="K1414" t="s">
        <v>199</v>
      </c>
      <c r="L1414" t="s">
        <v>231</v>
      </c>
      <c r="P1414">
        <v>6.0674443655846698E-2</v>
      </c>
      <c r="Q1414">
        <v>3.5959331523734402E-3</v>
      </c>
      <c r="R1414">
        <v>6270542</v>
      </c>
      <c r="S1414">
        <v>6785</v>
      </c>
    </row>
    <row r="1415" spans="1:19" x14ac:dyDescent="0.45">
      <c r="A1415" t="s">
        <v>832</v>
      </c>
      <c r="B1415" t="s">
        <v>333</v>
      </c>
      <c r="C1415" t="s">
        <v>145</v>
      </c>
      <c r="D1415">
        <v>0</v>
      </c>
      <c r="F1415">
        <v>0.16350408320575899</v>
      </c>
      <c r="G1415">
        <v>5.0018388229782296E-3</v>
      </c>
      <c r="H1415" t="s">
        <v>355</v>
      </c>
      <c r="K1415" t="s">
        <v>202</v>
      </c>
      <c r="L1415" t="s">
        <v>231</v>
      </c>
      <c r="P1415">
        <v>0.40523050067316202</v>
      </c>
      <c r="Q1415">
        <v>6.7498306671769596E-3</v>
      </c>
      <c r="R1415">
        <v>6421508</v>
      </c>
      <c r="S1415">
        <v>7506</v>
      </c>
    </row>
    <row r="1416" spans="1:19" x14ac:dyDescent="0.45">
      <c r="A1416" t="s">
        <v>832</v>
      </c>
      <c r="B1416" t="s">
        <v>333</v>
      </c>
      <c r="C1416" t="s">
        <v>145</v>
      </c>
      <c r="D1416">
        <v>0</v>
      </c>
      <c r="F1416">
        <v>0.16350408320575899</v>
      </c>
      <c r="G1416">
        <v>5.0018388229782296E-3</v>
      </c>
      <c r="H1416" t="s">
        <v>355</v>
      </c>
      <c r="K1416" t="s">
        <v>202</v>
      </c>
      <c r="L1416" t="s">
        <v>231</v>
      </c>
      <c r="P1416">
        <v>0.40523050067316202</v>
      </c>
      <c r="Q1416">
        <v>6.7498306671769596E-3</v>
      </c>
      <c r="R1416">
        <v>6421508</v>
      </c>
      <c r="S1416">
        <v>7506</v>
      </c>
    </row>
    <row r="1417" spans="1:19" x14ac:dyDescent="0.45">
      <c r="A1417" t="s">
        <v>832</v>
      </c>
      <c r="B1417" t="s">
        <v>333</v>
      </c>
      <c r="C1417" t="s">
        <v>145</v>
      </c>
      <c r="D1417">
        <v>0</v>
      </c>
      <c r="F1417">
        <v>0.16350408320575899</v>
      </c>
      <c r="G1417">
        <v>5.0018388229782296E-3</v>
      </c>
      <c r="H1417" t="s">
        <v>355</v>
      </c>
      <c r="K1417" t="s">
        <v>202</v>
      </c>
      <c r="L1417" t="s">
        <v>231</v>
      </c>
      <c r="P1417">
        <v>0.40523050067316202</v>
      </c>
      <c r="Q1417">
        <v>6.7498306671769596E-3</v>
      </c>
      <c r="R1417">
        <v>6421508</v>
      </c>
      <c r="S1417">
        <v>7506</v>
      </c>
    </row>
    <row r="1418" spans="1:19" x14ac:dyDescent="0.45">
      <c r="A1418" t="s">
        <v>832</v>
      </c>
      <c r="B1418" t="s">
        <v>333</v>
      </c>
      <c r="C1418" t="s">
        <v>145</v>
      </c>
      <c r="D1418">
        <v>0</v>
      </c>
      <c r="F1418">
        <v>0.16350408320575899</v>
      </c>
      <c r="G1418">
        <v>5.0018388229782296E-3</v>
      </c>
      <c r="H1418" t="s">
        <v>355</v>
      </c>
      <c r="K1418" t="s">
        <v>202</v>
      </c>
      <c r="L1418" t="s">
        <v>231</v>
      </c>
      <c r="P1418">
        <v>0.40523050067316202</v>
      </c>
      <c r="Q1418">
        <v>6.7498306671769596E-3</v>
      </c>
      <c r="R1418">
        <v>6421508</v>
      </c>
      <c r="S1418">
        <v>7506</v>
      </c>
    </row>
    <row r="1419" spans="1:19" x14ac:dyDescent="0.45">
      <c r="A1419" t="s">
        <v>833</v>
      </c>
      <c r="B1419" t="s">
        <v>333</v>
      </c>
      <c r="C1419" t="s">
        <v>145</v>
      </c>
      <c r="D1419">
        <v>0</v>
      </c>
      <c r="F1419">
        <v>0.23926691528326399</v>
      </c>
      <c r="G1419">
        <v>5.8358117555923298E-3</v>
      </c>
      <c r="H1419" t="s">
        <v>358</v>
      </c>
      <c r="K1419" t="s">
        <v>199</v>
      </c>
      <c r="L1419" t="s">
        <v>234</v>
      </c>
      <c r="P1419">
        <v>0.12625617948357401</v>
      </c>
      <c r="Q1419">
        <v>4.6766074072045602E-3</v>
      </c>
      <c r="R1419">
        <v>6301964</v>
      </c>
      <c r="S1419">
        <v>7729</v>
      </c>
    </row>
    <row r="1420" spans="1:19" x14ac:dyDescent="0.45">
      <c r="A1420" t="s">
        <v>833</v>
      </c>
      <c r="B1420" t="s">
        <v>333</v>
      </c>
      <c r="C1420" t="s">
        <v>145</v>
      </c>
      <c r="D1420">
        <v>0</v>
      </c>
      <c r="F1420">
        <v>0.23926691528326399</v>
      </c>
      <c r="G1420">
        <v>5.8358117555923298E-3</v>
      </c>
      <c r="H1420" t="s">
        <v>358</v>
      </c>
      <c r="K1420" t="s">
        <v>199</v>
      </c>
      <c r="L1420" t="s">
        <v>234</v>
      </c>
      <c r="P1420">
        <v>0.12625617948357401</v>
      </c>
      <c r="Q1420">
        <v>4.6766074072045602E-3</v>
      </c>
      <c r="R1420">
        <v>6301964</v>
      </c>
      <c r="S1420">
        <v>7729</v>
      </c>
    </row>
    <row r="1421" spans="1:19" x14ac:dyDescent="0.45">
      <c r="A1421" t="s">
        <v>833</v>
      </c>
      <c r="B1421" t="s">
        <v>333</v>
      </c>
      <c r="C1421" t="s">
        <v>145</v>
      </c>
      <c r="D1421">
        <v>0</v>
      </c>
      <c r="F1421">
        <v>0.23926691528326399</v>
      </c>
      <c r="G1421">
        <v>5.8358117555923298E-3</v>
      </c>
      <c r="H1421" t="s">
        <v>358</v>
      </c>
      <c r="K1421" t="s">
        <v>199</v>
      </c>
      <c r="L1421" t="s">
        <v>234</v>
      </c>
      <c r="P1421">
        <v>0.12625617948357401</v>
      </c>
      <c r="Q1421">
        <v>4.6766074072045602E-3</v>
      </c>
      <c r="R1421">
        <v>6301964</v>
      </c>
      <c r="S1421">
        <v>7729</v>
      </c>
    </row>
    <row r="1422" spans="1:19" x14ac:dyDescent="0.45">
      <c r="A1422" t="s">
        <v>833</v>
      </c>
      <c r="B1422" t="s">
        <v>333</v>
      </c>
      <c r="C1422" t="s">
        <v>145</v>
      </c>
      <c r="D1422">
        <v>0</v>
      </c>
      <c r="F1422">
        <v>0.23926691528326399</v>
      </c>
      <c r="G1422">
        <v>5.8358117555923298E-3</v>
      </c>
      <c r="H1422" t="s">
        <v>358</v>
      </c>
      <c r="K1422" t="s">
        <v>199</v>
      </c>
      <c r="L1422" t="s">
        <v>234</v>
      </c>
      <c r="P1422">
        <v>0.12625617948357401</v>
      </c>
      <c r="Q1422">
        <v>4.6766074072045602E-3</v>
      </c>
      <c r="R1422">
        <v>6301964</v>
      </c>
      <c r="S1422">
        <v>7729</v>
      </c>
    </row>
    <row r="1423" spans="1:19" x14ac:dyDescent="0.45">
      <c r="A1423" t="s">
        <v>834</v>
      </c>
      <c r="B1423" t="s">
        <v>333</v>
      </c>
      <c r="C1423" t="s">
        <v>145</v>
      </c>
      <c r="D1423">
        <v>0</v>
      </c>
      <c r="F1423">
        <v>0.180434256108608</v>
      </c>
      <c r="G1423">
        <v>5.3461925942870202E-3</v>
      </c>
      <c r="H1423" t="s">
        <v>361</v>
      </c>
      <c r="K1423" t="s">
        <v>202</v>
      </c>
      <c r="L1423" t="s">
        <v>234</v>
      </c>
      <c r="P1423">
        <v>0.440779213338299</v>
      </c>
      <c r="Q1423">
        <v>7.0082832537080603E-3</v>
      </c>
      <c r="R1423">
        <v>6551878</v>
      </c>
      <c r="S1423">
        <v>8440</v>
      </c>
    </row>
    <row r="1424" spans="1:19" x14ac:dyDescent="0.45">
      <c r="A1424" t="s">
        <v>834</v>
      </c>
      <c r="B1424" t="s">
        <v>333</v>
      </c>
      <c r="C1424" t="s">
        <v>145</v>
      </c>
      <c r="D1424">
        <v>0</v>
      </c>
      <c r="F1424">
        <v>0.180434256108608</v>
      </c>
      <c r="G1424">
        <v>5.3461925942870202E-3</v>
      </c>
      <c r="H1424" t="s">
        <v>361</v>
      </c>
      <c r="K1424" t="s">
        <v>202</v>
      </c>
      <c r="L1424" t="s">
        <v>234</v>
      </c>
      <c r="P1424">
        <v>0.440779213338299</v>
      </c>
      <c r="Q1424">
        <v>7.0082832537080603E-3</v>
      </c>
      <c r="R1424">
        <v>6551878</v>
      </c>
      <c r="S1424">
        <v>8440</v>
      </c>
    </row>
    <row r="1425" spans="1:19" x14ac:dyDescent="0.45">
      <c r="A1425" t="s">
        <v>834</v>
      </c>
      <c r="B1425" t="s">
        <v>333</v>
      </c>
      <c r="C1425" t="s">
        <v>145</v>
      </c>
      <c r="D1425">
        <v>0</v>
      </c>
      <c r="F1425">
        <v>0.180434256108608</v>
      </c>
      <c r="G1425">
        <v>5.3461925942870202E-3</v>
      </c>
      <c r="H1425" t="s">
        <v>361</v>
      </c>
      <c r="K1425" t="s">
        <v>202</v>
      </c>
      <c r="L1425" t="s">
        <v>234</v>
      </c>
      <c r="P1425">
        <v>0.440779213338299</v>
      </c>
      <c r="Q1425">
        <v>7.0082832537080603E-3</v>
      </c>
      <c r="R1425">
        <v>6551878</v>
      </c>
      <c r="S1425">
        <v>8440</v>
      </c>
    </row>
    <row r="1426" spans="1:19" x14ac:dyDescent="0.45">
      <c r="A1426" t="s">
        <v>834</v>
      </c>
      <c r="B1426" t="s">
        <v>333</v>
      </c>
      <c r="C1426" t="s">
        <v>145</v>
      </c>
      <c r="D1426">
        <v>0</v>
      </c>
      <c r="F1426">
        <v>0.180434256108608</v>
      </c>
      <c r="G1426">
        <v>5.3461925942870202E-3</v>
      </c>
      <c r="H1426" t="s">
        <v>361</v>
      </c>
      <c r="K1426" t="s">
        <v>202</v>
      </c>
      <c r="L1426" t="s">
        <v>234</v>
      </c>
      <c r="P1426">
        <v>0.440779213338299</v>
      </c>
      <c r="Q1426">
        <v>7.0082832537080603E-3</v>
      </c>
      <c r="R1426">
        <v>6551878</v>
      </c>
      <c r="S1426">
        <v>8440</v>
      </c>
    </row>
    <row r="1427" spans="1:19" x14ac:dyDescent="0.45">
      <c r="A1427" t="s">
        <v>835</v>
      </c>
      <c r="B1427" t="s">
        <v>333</v>
      </c>
      <c r="C1427" t="s">
        <v>148</v>
      </c>
      <c r="D1427">
        <v>0</v>
      </c>
      <c r="F1427">
        <v>8.3420126418617999E-2</v>
      </c>
      <c r="G1427">
        <v>2.4998617677069401E-2</v>
      </c>
      <c r="H1427" t="s">
        <v>334</v>
      </c>
      <c r="K1427" t="s">
        <v>199</v>
      </c>
      <c r="L1427" t="s">
        <v>222</v>
      </c>
      <c r="P1427">
        <v>0.731354273840505</v>
      </c>
      <c r="Q1427">
        <v>4.1511742870426999E-2</v>
      </c>
      <c r="R1427">
        <v>746365</v>
      </c>
      <c r="S1427">
        <v>1019</v>
      </c>
    </row>
    <row r="1428" spans="1:19" x14ac:dyDescent="0.45">
      <c r="A1428" t="s">
        <v>835</v>
      </c>
      <c r="B1428" t="s">
        <v>333</v>
      </c>
      <c r="C1428" t="s">
        <v>148</v>
      </c>
      <c r="D1428">
        <v>0</v>
      </c>
      <c r="F1428">
        <v>8.3420126418617999E-2</v>
      </c>
      <c r="G1428">
        <v>2.4998617677069401E-2</v>
      </c>
      <c r="H1428" t="s">
        <v>334</v>
      </c>
      <c r="K1428" t="s">
        <v>199</v>
      </c>
      <c r="L1428" t="s">
        <v>222</v>
      </c>
      <c r="P1428">
        <v>0.731354273840505</v>
      </c>
      <c r="Q1428">
        <v>4.1511742870426999E-2</v>
      </c>
      <c r="R1428">
        <v>746365</v>
      </c>
      <c r="S1428">
        <v>1019</v>
      </c>
    </row>
    <row r="1429" spans="1:19" x14ac:dyDescent="0.45">
      <c r="A1429" t="s">
        <v>835</v>
      </c>
      <c r="B1429" t="s">
        <v>333</v>
      </c>
      <c r="C1429" t="s">
        <v>148</v>
      </c>
      <c r="D1429">
        <v>0</v>
      </c>
      <c r="F1429">
        <v>8.3420126418617999E-2</v>
      </c>
      <c r="G1429">
        <v>2.4998617677069401E-2</v>
      </c>
      <c r="H1429" t="s">
        <v>334</v>
      </c>
      <c r="K1429" t="s">
        <v>199</v>
      </c>
      <c r="L1429" t="s">
        <v>222</v>
      </c>
      <c r="P1429">
        <v>0.731354273840505</v>
      </c>
      <c r="Q1429">
        <v>4.1511742870426999E-2</v>
      </c>
      <c r="R1429">
        <v>746365</v>
      </c>
      <c r="S1429">
        <v>1019</v>
      </c>
    </row>
    <row r="1430" spans="1:19" x14ac:dyDescent="0.45">
      <c r="A1430" t="s">
        <v>835</v>
      </c>
      <c r="B1430" t="s">
        <v>333</v>
      </c>
      <c r="C1430" t="s">
        <v>148</v>
      </c>
      <c r="D1430">
        <v>0</v>
      </c>
      <c r="F1430">
        <v>8.3420126418617999E-2</v>
      </c>
      <c r="G1430">
        <v>2.4998617677069401E-2</v>
      </c>
      <c r="H1430" t="s">
        <v>334</v>
      </c>
      <c r="K1430" t="s">
        <v>199</v>
      </c>
      <c r="L1430" t="s">
        <v>222</v>
      </c>
      <c r="P1430">
        <v>0.731354273840505</v>
      </c>
      <c r="Q1430">
        <v>4.1511742870426999E-2</v>
      </c>
      <c r="R1430">
        <v>746365</v>
      </c>
      <c r="S1430">
        <v>1019</v>
      </c>
    </row>
    <row r="1431" spans="1:19" x14ac:dyDescent="0.45">
      <c r="A1431" t="s">
        <v>836</v>
      </c>
      <c r="B1431" t="s">
        <v>333</v>
      </c>
      <c r="C1431" t="s">
        <v>148</v>
      </c>
      <c r="D1431">
        <v>0</v>
      </c>
      <c r="F1431">
        <v>1.74996325150669E-2</v>
      </c>
      <c r="G1431">
        <v>8.7351862550932892E-3</v>
      </c>
      <c r="H1431" t="s">
        <v>337</v>
      </c>
      <c r="K1431" t="s">
        <v>202</v>
      </c>
      <c r="L1431" t="s">
        <v>222</v>
      </c>
      <c r="P1431">
        <v>0.901291947672057</v>
      </c>
      <c r="Q1431">
        <v>2.61238254528838E-2</v>
      </c>
      <c r="R1431">
        <v>712618</v>
      </c>
      <c r="S1431">
        <v>886</v>
      </c>
    </row>
    <row r="1432" spans="1:19" x14ac:dyDescent="0.45">
      <c r="A1432" t="s">
        <v>836</v>
      </c>
      <c r="B1432" t="s">
        <v>333</v>
      </c>
      <c r="C1432" t="s">
        <v>148</v>
      </c>
      <c r="D1432">
        <v>0</v>
      </c>
      <c r="F1432">
        <v>1.74996325150669E-2</v>
      </c>
      <c r="G1432">
        <v>8.7351862550932892E-3</v>
      </c>
      <c r="H1432" t="s">
        <v>337</v>
      </c>
      <c r="K1432" t="s">
        <v>202</v>
      </c>
      <c r="L1432" t="s">
        <v>222</v>
      </c>
      <c r="P1432">
        <v>0.901291947672057</v>
      </c>
      <c r="Q1432">
        <v>2.61238254528838E-2</v>
      </c>
      <c r="R1432">
        <v>712618</v>
      </c>
      <c r="S1432">
        <v>886</v>
      </c>
    </row>
    <row r="1433" spans="1:19" x14ac:dyDescent="0.45">
      <c r="A1433" t="s">
        <v>836</v>
      </c>
      <c r="B1433" t="s">
        <v>333</v>
      </c>
      <c r="C1433" t="s">
        <v>148</v>
      </c>
      <c r="D1433">
        <v>0</v>
      </c>
      <c r="F1433">
        <v>1.74996325150669E-2</v>
      </c>
      <c r="G1433">
        <v>8.7351862550932892E-3</v>
      </c>
      <c r="H1433" t="s">
        <v>337</v>
      </c>
      <c r="K1433" t="s">
        <v>202</v>
      </c>
      <c r="L1433" t="s">
        <v>222</v>
      </c>
      <c r="P1433">
        <v>0.901291947672057</v>
      </c>
      <c r="Q1433">
        <v>2.61238254528838E-2</v>
      </c>
      <c r="R1433">
        <v>712618</v>
      </c>
      <c r="S1433">
        <v>886</v>
      </c>
    </row>
    <row r="1434" spans="1:19" x14ac:dyDescent="0.45">
      <c r="A1434" t="s">
        <v>836</v>
      </c>
      <c r="B1434" t="s">
        <v>333</v>
      </c>
      <c r="C1434" t="s">
        <v>148</v>
      </c>
      <c r="D1434">
        <v>0</v>
      </c>
      <c r="F1434">
        <v>1.74996325150669E-2</v>
      </c>
      <c r="G1434">
        <v>8.7351862550932892E-3</v>
      </c>
      <c r="H1434" t="s">
        <v>337</v>
      </c>
      <c r="K1434" t="s">
        <v>202</v>
      </c>
      <c r="L1434" t="s">
        <v>222</v>
      </c>
      <c r="P1434">
        <v>0.901291947672057</v>
      </c>
      <c r="Q1434">
        <v>2.61238254528838E-2</v>
      </c>
      <c r="R1434">
        <v>712618</v>
      </c>
      <c r="S1434">
        <v>886</v>
      </c>
    </row>
    <row r="1435" spans="1:19" x14ac:dyDescent="0.45">
      <c r="A1435" t="s">
        <v>837</v>
      </c>
      <c r="B1435" t="s">
        <v>333</v>
      </c>
      <c r="C1435" t="s">
        <v>148</v>
      </c>
      <c r="D1435">
        <v>0</v>
      </c>
      <c r="F1435">
        <v>0.108680477495817</v>
      </c>
      <c r="G1435">
        <v>9.4922431671942906E-3</v>
      </c>
      <c r="H1435" t="s">
        <v>340</v>
      </c>
      <c r="K1435" t="s">
        <v>199</v>
      </c>
      <c r="L1435" t="s">
        <v>225</v>
      </c>
      <c r="P1435">
        <v>0.28299034904833198</v>
      </c>
      <c r="Q1435">
        <v>1.3315692059206199E-2</v>
      </c>
      <c r="R1435">
        <v>2728512</v>
      </c>
      <c r="S1435">
        <v>2806</v>
      </c>
    </row>
    <row r="1436" spans="1:19" x14ac:dyDescent="0.45">
      <c r="A1436" t="s">
        <v>837</v>
      </c>
      <c r="B1436" t="s">
        <v>333</v>
      </c>
      <c r="C1436" t="s">
        <v>148</v>
      </c>
      <c r="D1436">
        <v>0</v>
      </c>
      <c r="F1436">
        <v>0.108680477495817</v>
      </c>
      <c r="G1436">
        <v>9.4922431671942906E-3</v>
      </c>
      <c r="H1436" t="s">
        <v>340</v>
      </c>
      <c r="K1436" t="s">
        <v>199</v>
      </c>
      <c r="L1436" t="s">
        <v>225</v>
      </c>
      <c r="P1436">
        <v>0.28299034904833198</v>
      </c>
      <c r="Q1436">
        <v>1.3315692059206199E-2</v>
      </c>
      <c r="R1436">
        <v>2728512</v>
      </c>
      <c r="S1436">
        <v>2806</v>
      </c>
    </row>
    <row r="1437" spans="1:19" x14ac:dyDescent="0.45">
      <c r="A1437" t="s">
        <v>837</v>
      </c>
      <c r="B1437" t="s">
        <v>333</v>
      </c>
      <c r="C1437" t="s">
        <v>148</v>
      </c>
      <c r="D1437">
        <v>0</v>
      </c>
      <c r="F1437">
        <v>0.108680477495817</v>
      </c>
      <c r="G1437">
        <v>9.4922431671942906E-3</v>
      </c>
      <c r="H1437" t="s">
        <v>340</v>
      </c>
      <c r="K1437" t="s">
        <v>199</v>
      </c>
      <c r="L1437" t="s">
        <v>225</v>
      </c>
      <c r="P1437">
        <v>0.28299034904833198</v>
      </c>
      <c r="Q1437">
        <v>1.3315692059206199E-2</v>
      </c>
      <c r="R1437">
        <v>2728512</v>
      </c>
      <c r="S1437">
        <v>2806</v>
      </c>
    </row>
    <row r="1438" spans="1:19" x14ac:dyDescent="0.45">
      <c r="A1438" t="s">
        <v>837</v>
      </c>
      <c r="B1438" t="s">
        <v>333</v>
      </c>
      <c r="C1438" t="s">
        <v>148</v>
      </c>
      <c r="D1438">
        <v>0</v>
      </c>
      <c r="F1438">
        <v>0.108680477495817</v>
      </c>
      <c r="G1438">
        <v>9.4922431671942906E-3</v>
      </c>
      <c r="H1438" t="s">
        <v>340</v>
      </c>
      <c r="K1438" t="s">
        <v>199</v>
      </c>
      <c r="L1438" t="s">
        <v>225</v>
      </c>
      <c r="P1438">
        <v>0.28299034904833198</v>
      </c>
      <c r="Q1438">
        <v>1.3315692059206199E-2</v>
      </c>
      <c r="R1438">
        <v>2728512</v>
      </c>
      <c r="S1438">
        <v>2806</v>
      </c>
    </row>
    <row r="1439" spans="1:19" x14ac:dyDescent="0.45">
      <c r="A1439" t="s">
        <v>838</v>
      </c>
      <c r="B1439" t="s">
        <v>333</v>
      </c>
      <c r="C1439" t="s">
        <v>148</v>
      </c>
      <c r="D1439">
        <v>0</v>
      </c>
      <c r="F1439">
        <v>9.9959040351734502E-2</v>
      </c>
      <c r="G1439">
        <v>9.1989317006690094E-3</v>
      </c>
      <c r="H1439" t="s">
        <v>343</v>
      </c>
      <c r="K1439" t="s">
        <v>202</v>
      </c>
      <c r="L1439" t="s">
        <v>225</v>
      </c>
      <c r="P1439">
        <v>0.40126594965713303</v>
      </c>
      <c r="Q1439">
        <v>1.44107891168087E-2</v>
      </c>
      <c r="R1439">
        <v>2619149</v>
      </c>
      <c r="S1439">
        <v>2583</v>
      </c>
    </row>
    <row r="1440" spans="1:19" x14ac:dyDescent="0.45">
      <c r="A1440" t="s">
        <v>838</v>
      </c>
      <c r="B1440" t="s">
        <v>333</v>
      </c>
      <c r="C1440" t="s">
        <v>148</v>
      </c>
      <c r="D1440">
        <v>0</v>
      </c>
      <c r="F1440">
        <v>9.9959040351734502E-2</v>
      </c>
      <c r="G1440">
        <v>9.1989317006690094E-3</v>
      </c>
      <c r="H1440" t="s">
        <v>343</v>
      </c>
      <c r="K1440" t="s">
        <v>202</v>
      </c>
      <c r="L1440" t="s">
        <v>225</v>
      </c>
      <c r="P1440">
        <v>0.40126594965713303</v>
      </c>
      <c r="Q1440">
        <v>1.44107891168087E-2</v>
      </c>
      <c r="R1440">
        <v>2619149</v>
      </c>
      <c r="S1440">
        <v>2583</v>
      </c>
    </row>
    <row r="1441" spans="1:19" x14ac:dyDescent="0.45">
      <c r="A1441" t="s">
        <v>838</v>
      </c>
      <c r="B1441" t="s">
        <v>333</v>
      </c>
      <c r="C1441" t="s">
        <v>148</v>
      </c>
      <c r="D1441">
        <v>0</v>
      </c>
      <c r="F1441">
        <v>9.9959040351734502E-2</v>
      </c>
      <c r="G1441">
        <v>9.1989317006690094E-3</v>
      </c>
      <c r="H1441" t="s">
        <v>343</v>
      </c>
      <c r="K1441" t="s">
        <v>202</v>
      </c>
      <c r="L1441" t="s">
        <v>225</v>
      </c>
      <c r="P1441">
        <v>0.40126594965713303</v>
      </c>
      <c r="Q1441">
        <v>1.44107891168087E-2</v>
      </c>
      <c r="R1441">
        <v>2619149</v>
      </c>
      <c r="S1441">
        <v>2583</v>
      </c>
    </row>
    <row r="1442" spans="1:19" x14ac:dyDescent="0.45">
      <c r="A1442" t="s">
        <v>838</v>
      </c>
      <c r="B1442" t="s">
        <v>333</v>
      </c>
      <c r="C1442" t="s">
        <v>148</v>
      </c>
      <c r="D1442">
        <v>0</v>
      </c>
      <c r="F1442">
        <v>9.9959040351734502E-2</v>
      </c>
      <c r="G1442">
        <v>9.1989317006690094E-3</v>
      </c>
      <c r="H1442" t="s">
        <v>343</v>
      </c>
      <c r="K1442" t="s">
        <v>202</v>
      </c>
      <c r="L1442" t="s">
        <v>225</v>
      </c>
      <c r="P1442">
        <v>0.40126594965713303</v>
      </c>
      <c r="Q1442">
        <v>1.44107891168087E-2</v>
      </c>
      <c r="R1442">
        <v>2619149</v>
      </c>
      <c r="S1442">
        <v>2583</v>
      </c>
    </row>
    <row r="1443" spans="1:19" x14ac:dyDescent="0.45">
      <c r="A1443" t="s">
        <v>839</v>
      </c>
      <c r="B1443" t="s">
        <v>333</v>
      </c>
      <c r="C1443" t="s">
        <v>148</v>
      </c>
      <c r="D1443">
        <v>0</v>
      </c>
      <c r="F1443">
        <v>0.17556754804237401</v>
      </c>
      <c r="G1443">
        <v>6.6577923214747601E-3</v>
      </c>
      <c r="H1443" t="s">
        <v>346</v>
      </c>
      <c r="K1443" t="s">
        <v>199</v>
      </c>
      <c r="L1443" t="s">
        <v>228</v>
      </c>
      <c r="P1443">
        <v>5.61936058204838E-2</v>
      </c>
      <c r="Q1443">
        <v>4.2985528128283903E-3</v>
      </c>
      <c r="R1443">
        <v>4491958</v>
      </c>
      <c r="S1443">
        <v>4315</v>
      </c>
    </row>
    <row r="1444" spans="1:19" x14ac:dyDescent="0.45">
      <c r="A1444" t="s">
        <v>839</v>
      </c>
      <c r="B1444" t="s">
        <v>333</v>
      </c>
      <c r="C1444" t="s">
        <v>148</v>
      </c>
      <c r="D1444">
        <v>0</v>
      </c>
      <c r="F1444">
        <v>0.17556754804237401</v>
      </c>
      <c r="G1444">
        <v>6.6577923214747601E-3</v>
      </c>
      <c r="H1444" t="s">
        <v>346</v>
      </c>
      <c r="K1444" t="s">
        <v>199</v>
      </c>
      <c r="L1444" t="s">
        <v>228</v>
      </c>
      <c r="P1444">
        <v>5.61936058204838E-2</v>
      </c>
      <c r="Q1444">
        <v>4.2985528128283903E-3</v>
      </c>
      <c r="R1444">
        <v>4491958</v>
      </c>
      <c r="S1444">
        <v>4315</v>
      </c>
    </row>
    <row r="1445" spans="1:19" x14ac:dyDescent="0.45">
      <c r="A1445" t="s">
        <v>839</v>
      </c>
      <c r="B1445" t="s">
        <v>333</v>
      </c>
      <c r="C1445" t="s">
        <v>148</v>
      </c>
      <c r="D1445">
        <v>0</v>
      </c>
      <c r="F1445">
        <v>0.17556754804237401</v>
      </c>
      <c r="G1445">
        <v>6.6577923214747601E-3</v>
      </c>
      <c r="H1445" t="s">
        <v>346</v>
      </c>
      <c r="K1445" t="s">
        <v>199</v>
      </c>
      <c r="L1445" t="s">
        <v>228</v>
      </c>
      <c r="P1445">
        <v>5.61936058204838E-2</v>
      </c>
      <c r="Q1445">
        <v>4.2985528128283903E-3</v>
      </c>
      <c r="R1445">
        <v>4491958</v>
      </c>
      <c r="S1445">
        <v>4315</v>
      </c>
    </row>
    <row r="1446" spans="1:19" x14ac:dyDescent="0.45">
      <c r="A1446" t="s">
        <v>839</v>
      </c>
      <c r="B1446" t="s">
        <v>333</v>
      </c>
      <c r="C1446" t="s">
        <v>148</v>
      </c>
      <c r="D1446">
        <v>0</v>
      </c>
      <c r="F1446">
        <v>0.17556754804237401</v>
      </c>
      <c r="G1446">
        <v>6.6577923214747601E-3</v>
      </c>
      <c r="H1446" t="s">
        <v>346</v>
      </c>
      <c r="K1446" t="s">
        <v>199</v>
      </c>
      <c r="L1446" t="s">
        <v>228</v>
      </c>
      <c r="P1446">
        <v>5.61936058204838E-2</v>
      </c>
      <c r="Q1446">
        <v>4.2985528128283903E-3</v>
      </c>
      <c r="R1446">
        <v>4491958</v>
      </c>
      <c r="S1446">
        <v>4315</v>
      </c>
    </row>
    <row r="1447" spans="1:19" x14ac:dyDescent="0.45">
      <c r="A1447" t="s">
        <v>840</v>
      </c>
      <c r="B1447" t="s">
        <v>333</v>
      </c>
      <c r="C1447" t="s">
        <v>148</v>
      </c>
      <c r="D1447">
        <v>0</v>
      </c>
      <c r="F1447">
        <v>0.15057713349471899</v>
      </c>
      <c r="G1447">
        <v>6.4208940461460504E-3</v>
      </c>
      <c r="H1447" t="s">
        <v>349</v>
      </c>
      <c r="K1447" t="s">
        <v>202</v>
      </c>
      <c r="L1447" t="s">
        <v>228</v>
      </c>
      <c r="P1447">
        <v>0.26213092488946299</v>
      </c>
      <c r="Q1447">
        <v>8.0396977843776498E-3</v>
      </c>
      <c r="R1447">
        <v>4409313</v>
      </c>
      <c r="S1447">
        <v>4796</v>
      </c>
    </row>
    <row r="1448" spans="1:19" x14ac:dyDescent="0.45">
      <c r="A1448" t="s">
        <v>840</v>
      </c>
      <c r="B1448" t="s">
        <v>333</v>
      </c>
      <c r="C1448" t="s">
        <v>148</v>
      </c>
      <c r="D1448">
        <v>0</v>
      </c>
      <c r="F1448">
        <v>0.15057713349471899</v>
      </c>
      <c r="G1448">
        <v>6.4208940461460504E-3</v>
      </c>
      <c r="H1448" t="s">
        <v>349</v>
      </c>
      <c r="K1448" t="s">
        <v>202</v>
      </c>
      <c r="L1448" t="s">
        <v>228</v>
      </c>
      <c r="P1448">
        <v>0.26213092488946299</v>
      </c>
      <c r="Q1448">
        <v>8.0396977843776498E-3</v>
      </c>
      <c r="R1448">
        <v>4409313</v>
      </c>
      <c r="S1448">
        <v>4796</v>
      </c>
    </row>
    <row r="1449" spans="1:19" x14ac:dyDescent="0.45">
      <c r="A1449" t="s">
        <v>840</v>
      </c>
      <c r="B1449" t="s">
        <v>333</v>
      </c>
      <c r="C1449" t="s">
        <v>148</v>
      </c>
      <c r="D1449">
        <v>0</v>
      </c>
      <c r="F1449">
        <v>0.15057713349471899</v>
      </c>
      <c r="G1449">
        <v>6.4208940461460504E-3</v>
      </c>
      <c r="H1449" t="s">
        <v>349</v>
      </c>
      <c r="K1449" t="s">
        <v>202</v>
      </c>
      <c r="L1449" t="s">
        <v>228</v>
      </c>
      <c r="P1449">
        <v>0.26213092488946299</v>
      </c>
      <c r="Q1449">
        <v>8.0396977843776498E-3</v>
      </c>
      <c r="R1449">
        <v>4409313</v>
      </c>
      <c r="S1449">
        <v>4796</v>
      </c>
    </row>
    <row r="1450" spans="1:19" x14ac:dyDescent="0.45">
      <c r="A1450" t="s">
        <v>840</v>
      </c>
      <c r="B1450" t="s">
        <v>333</v>
      </c>
      <c r="C1450" t="s">
        <v>148</v>
      </c>
      <c r="D1450">
        <v>0</v>
      </c>
      <c r="F1450">
        <v>0.15057713349471899</v>
      </c>
      <c r="G1450">
        <v>6.4208940461460504E-3</v>
      </c>
      <c r="H1450" t="s">
        <v>349</v>
      </c>
      <c r="K1450" t="s">
        <v>202</v>
      </c>
      <c r="L1450" t="s">
        <v>228</v>
      </c>
      <c r="P1450">
        <v>0.26213092488946299</v>
      </c>
      <c r="Q1450">
        <v>8.0396977843776498E-3</v>
      </c>
      <c r="R1450">
        <v>4409313</v>
      </c>
      <c r="S1450">
        <v>4796</v>
      </c>
    </row>
    <row r="1451" spans="1:19" x14ac:dyDescent="0.45">
      <c r="A1451" t="s">
        <v>841</v>
      </c>
      <c r="B1451" t="s">
        <v>333</v>
      </c>
      <c r="C1451" t="s">
        <v>148</v>
      </c>
      <c r="D1451">
        <v>0</v>
      </c>
      <c r="F1451">
        <v>0.20959606283285301</v>
      </c>
      <c r="G1451">
        <v>5.3145150413413901E-3</v>
      </c>
      <c r="H1451" t="s">
        <v>352</v>
      </c>
      <c r="K1451" t="s">
        <v>199</v>
      </c>
      <c r="L1451" t="s">
        <v>231</v>
      </c>
      <c r="P1451">
        <v>6.5428274630538005E-2</v>
      </c>
      <c r="Q1451">
        <v>3.6543891796260298E-3</v>
      </c>
      <c r="R1451">
        <v>6250778</v>
      </c>
      <c r="S1451">
        <v>7690</v>
      </c>
    </row>
    <row r="1452" spans="1:19" x14ac:dyDescent="0.45">
      <c r="A1452" t="s">
        <v>841</v>
      </c>
      <c r="B1452" t="s">
        <v>333</v>
      </c>
      <c r="C1452" t="s">
        <v>148</v>
      </c>
      <c r="D1452">
        <v>0</v>
      </c>
      <c r="F1452">
        <v>0.20959606283285301</v>
      </c>
      <c r="G1452">
        <v>5.3145150413413901E-3</v>
      </c>
      <c r="H1452" t="s">
        <v>352</v>
      </c>
      <c r="K1452" t="s">
        <v>199</v>
      </c>
      <c r="L1452" t="s">
        <v>231</v>
      </c>
      <c r="P1452">
        <v>6.5428274630538005E-2</v>
      </c>
      <c r="Q1452">
        <v>3.6543891796260298E-3</v>
      </c>
      <c r="R1452">
        <v>6250778</v>
      </c>
      <c r="S1452">
        <v>7690</v>
      </c>
    </row>
    <row r="1453" spans="1:19" x14ac:dyDescent="0.45">
      <c r="A1453" t="s">
        <v>841</v>
      </c>
      <c r="B1453" t="s">
        <v>333</v>
      </c>
      <c r="C1453" t="s">
        <v>148</v>
      </c>
      <c r="D1453">
        <v>0</v>
      </c>
      <c r="F1453">
        <v>0.20959606283285301</v>
      </c>
      <c r="G1453">
        <v>5.3145150413413901E-3</v>
      </c>
      <c r="H1453" t="s">
        <v>352</v>
      </c>
      <c r="K1453" t="s">
        <v>199</v>
      </c>
      <c r="L1453" t="s">
        <v>231</v>
      </c>
      <c r="P1453">
        <v>6.5428274630538005E-2</v>
      </c>
      <c r="Q1453">
        <v>3.6543891796260298E-3</v>
      </c>
      <c r="R1453">
        <v>6250778</v>
      </c>
      <c r="S1453">
        <v>7690</v>
      </c>
    </row>
    <row r="1454" spans="1:19" x14ac:dyDescent="0.45">
      <c r="A1454" t="s">
        <v>841</v>
      </c>
      <c r="B1454" t="s">
        <v>333</v>
      </c>
      <c r="C1454" t="s">
        <v>148</v>
      </c>
      <c r="D1454">
        <v>0</v>
      </c>
      <c r="F1454">
        <v>0.20959606283285301</v>
      </c>
      <c r="G1454">
        <v>5.3145150413413901E-3</v>
      </c>
      <c r="H1454" t="s">
        <v>352</v>
      </c>
      <c r="K1454" t="s">
        <v>199</v>
      </c>
      <c r="L1454" t="s">
        <v>231</v>
      </c>
      <c r="P1454">
        <v>6.5428274630538005E-2</v>
      </c>
      <c r="Q1454">
        <v>3.6543891796260298E-3</v>
      </c>
      <c r="R1454">
        <v>6250778</v>
      </c>
      <c r="S1454">
        <v>7690</v>
      </c>
    </row>
    <row r="1455" spans="1:19" x14ac:dyDescent="0.45">
      <c r="A1455" t="s">
        <v>842</v>
      </c>
      <c r="B1455" t="s">
        <v>333</v>
      </c>
      <c r="C1455" t="s">
        <v>148</v>
      </c>
      <c r="D1455">
        <v>0</v>
      </c>
      <c r="F1455">
        <v>0.187703918800421</v>
      </c>
      <c r="G1455">
        <v>4.9380615894999303E-3</v>
      </c>
      <c r="H1455" t="s">
        <v>355</v>
      </c>
      <c r="K1455" t="s">
        <v>202</v>
      </c>
      <c r="L1455" t="s">
        <v>231</v>
      </c>
      <c r="P1455">
        <v>0.38738368024773501</v>
      </c>
      <c r="Q1455">
        <v>6.4339775901724999E-3</v>
      </c>
      <c r="R1455">
        <v>6391583</v>
      </c>
      <c r="S1455">
        <v>8731</v>
      </c>
    </row>
    <row r="1456" spans="1:19" x14ac:dyDescent="0.45">
      <c r="A1456" t="s">
        <v>842</v>
      </c>
      <c r="B1456" t="s">
        <v>333</v>
      </c>
      <c r="C1456" t="s">
        <v>148</v>
      </c>
      <c r="D1456">
        <v>0</v>
      </c>
      <c r="F1456">
        <v>0.187703918800421</v>
      </c>
      <c r="G1456">
        <v>4.9380615894999303E-3</v>
      </c>
      <c r="H1456" t="s">
        <v>355</v>
      </c>
      <c r="K1456" t="s">
        <v>202</v>
      </c>
      <c r="L1456" t="s">
        <v>231</v>
      </c>
      <c r="P1456">
        <v>0.38738368024773501</v>
      </c>
      <c r="Q1456">
        <v>6.4339775901724999E-3</v>
      </c>
      <c r="R1456">
        <v>6391583</v>
      </c>
      <c r="S1456">
        <v>8731</v>
      </c>
    </row>
    <row r="1457" spans="1:19" x14ac:dyDescent="0.45">
      <c r="A1457" t="s">
        <v>842</v>
      </c>
      <c r="B1457" t="s">
        <v>333</v>
      </c>
      <c r="C1457" t="s">
        <v>148</v>
      </c>
      <c r="D1457">
        <v>0</v>
      </c>
      <c r="F1457">
        <v>0.187703918800421</v>
      </c>
      <c r="G1457">
        <v>4.9380615894999303E-3</v>
      </c>
      <c r="H1457" t="s">
        <v>355</v>
      </c>
      <c r="K1457" t="s">
        <v>202</v>
      </c>
      <c r="L1457" t="s">
        <v>231</v>
      </c>
      <c r="P1457">
        <v>0.38738368024773501</v>
      </c>
      <c r="Q1457">
        <v>6.4339775901724999E-3</v>
      </c>
      <c r="R1457">
        <v>6391583</v>
      </c>
      <c r="S1457">
        <v>8731</v>
      </c>
    </row>
    <row r="1458" spans="1:19" x14ac:dyDescent="0.45">
      <c r="A1458" t="s">
        <v>842</v>
      </c>
      <c r="B1458" t="s">
        <v>333</v>
      </c>
      <c r="C1458" t="s">
        <v>148</v>
      </c>
      <c r="D1458">
        <v>0</v>
      </c>
      <c r="F1458">
        <v>0.187703918800421</v>
      </c>
      <c r="G1458">
        <v>4.9380615894999303E-3</v>
      </c>
      <c r="H1458" t="s">
        <v>355</v>
      </c>
      <c r="K1458" t="s">
        <v>202</v>
      </c>
      <c r="L1458" t="s">
        <v>231</v>
      </c>
      <c r="P1458">
        <v>0.38738368024773501</v>
      </c>
      <c r="Q1458">
        <v>6.4339775901724999E-3</v>
      </c>
      <c r="R1458">
        <v>6391583</v>
      </c>
      <c r="S1458">
        <v>8731</v>
      </c>
    </row>
    <row r="1459" spans="1:19" x14ac:dyDescent="0.45">
      <c r="A1459" t="s">
        <v>843</v>
      </c>
      <c r="B1459" t="s">
        <v>333</v>
      </c>
      <c r="C1459" t="s">
        <v>148</v>
      </c>
      <c r="D1459">
        <v>0</v>
      </c>
      <c r="F1459">
        <v>0.24820917751204699</v>
      </c>
      <c r="G1459">
        <v>5.3171583250662601E-3</v>
      </c>
      <c r="H1459" t="s">
        <v>358</v>
      </c>
      <c r="K1459" t="s">
        <v>199</v>
      </c>
      <c r="L1459" t="s">
        <v>234</v>
      </c>
      <c r="P1459">
        <v>0.126376166954108</v>
      </c>
      <c r="Q1459">
        <v>4.2093750926876696E-3</v>
      </c>
      <c r="R1459">
        <v>6365965</v>
      </c>
      <c r="S1459">
        <v>10318</v>
      </c>
    </row>
    <row r="1460" spans="1:19" x14ac:dyDescent="0.45">
      <c r="A1460" t="s">
        <v>843</v>
      </c>
      <c r="B1460" t="s">
        <v>333</v>
      </c>
      <c r="C1460" t="s">
        <v>148</v>
      </c>
      <c r="D1460">
        <v>0</v>
      </c>
      <c r="F1460">
        <v>0.24820917751204699</v>
      </c>
      <c r="G1460">
        <v>5.3171583250662601E-3</v>
      </c>
      <c r="H1460" t="s">
        <v>358</v>
      </c>
      <c r="K1460" t="s">
        <v>199</v>
      </c>
      <c r="L1460" t="s">
        <v>234</v>
      </c>
      <c r="P1460">
        <v>0.126376166954108</v>
      </c>
      <c r="Q1460">
        <v>4.2093750926876696E-3</v>
      </c>
      <c r="R1460">
        <v>6365965</v>
      </c>
      <c r="S1460">
        <v>10318</v>
      </c>
    </row>
    <row r="1461" spans="1:19" x14ac:dyDescent="0.45">
      <c r="A1461" t="s">
        <v>843</v>
      </c>
      <c r="B1461" t="s">
        <v>333</v>
      </c>
      <c r="C1461" t="s">
        <v>148</v>
      </c>
      <c r="D1461">
        <v>0</v>
      </c>
      <c r="F1461">
        <v>0.24820917751204699</v>
      </c>
      <c r="G1461">
        <v>5.3171583250662601E-3</v>
      </c>
      <c r="H1461" t="s">
        <v>358</v>
      </c>
      <c r="K1461" t="s">
        <v>199</v>
      </c>
      <c r="L1461" t="s">
        <v>234</v>
      </c>
      <c r="P1461">
        <v>0.126376166954108</v>
      </c>
      <c r="Q1461">
        <v>4.2093750926876696E-3</v>
      </c>
      <c r="R1461">
        <v>6365965</v>
      </c>
      <c r="S1461">
        <v>10318</v>
      </c>
    </row>
    <row r="1462" spans="1:19" x14ac:dyDescent="0.45">
      <c r="A1462" t="s">
        <v>843</v>
      </c>
      <c r="B1462" t="s">
        <v>333</v>
      </c>
      <c r="C1462" t="s">
        <v>148</v>
      </c>
      <c r="D1462">
        <v>0</v>
      </c>
      <c r="F1462">
        <v>0.24820917751204699</v>
      </c>
      <c r="G1462">
        <v>5.3171583250662601E-3</v>
      </c>
      <c r="H1462" t="s">
        <v>358</v>
      </c>
      <c r="K1462" t="s">
        <v>199</v>
      </c>
      <c r="L1462" t="s">
        <v>234</v>
      </c>
      <c r="P1462">
        <v>0.126376166954108</v>
      </c>
      <c r="Q1462">
        <v>4.2093750926876696E-3</v>
      </c>
      <c r="R1462">
        <v>6365965</v>
      </c>
      <c r="S1462">
        <v>10318</v>
      </c>
    </row>
    <row r="1463" spans="1:19" x14ac:dyDescent="0.45">
      <c r="A1463" t="s">
        <v>844</v>
      </c>
      <c r="B1463" t="s">
        <v>333</v>
      </c>
      <c r="C1463" t="s">
        <v>148</v>
      </c>
      <c r="D1463">
        <v>0</v>
      </c>
      <c r="F1463">
        <v>0.197493578202003</v>
      </c>
      <c r="G1463">
        <v>4.8072714796481104E-3</v>
      </c>
      <c r="H1463" t="s">
        <v>361</v>
      </c>
      <c r="K1463" t="s">
        <v>202</v>
      </c>
      <c r="L1463" t="s">
        <v>234</v>
      </c>
      <c r="P1463">
        <v>0.42302724123575802</v>
      </c>
      <c r="Q1463">
        <v>6.1713901494343396E-3</v>
      </c>
      <c r="R1463">
        <v>6628781</v>
      </c>
      <c r="S1463">
        <v>11737</v>
      </c>
    </row>
    <row r="1464" spans="1:19" x14ac:dyDescent="0.45">
      <c r="A1464" t="s">
        <v>844</v>
      </c>
      <c r="B1464" t="s">
        <v>333</v>
      </c>
      <c r="C1464" t="s">
        <v>148</v>
      </c>
      <c r="D1464">
        <v>0</v>
      </c>
      <c r="F1464">
        <v>0.197493578202003</v>
      </c>
      <c r="G1464">
        <v>4.8072714796481104E-3</v>
      </c>
      <c r="H1464" t="s">
        <v>361</v>
      </c>
      <c r="K1464" t="s">
        <v>202</v>
      </c>
      <c r="L1464" t="s">
        <v>234</v>
      </c>
      <c r="P1464">
        <v>0.42302724123575802</v>
      </c>
      <c r="Q1464">
        <v>6.1713901494343396E-3</v>
      </c>
      <c r="R1464">
        <v>6628781</v>
      </c>
      <c r="S1464">
        <v>11737</v>
      </c>
    </row>
    <row r="1465" spans="1:19" x14ac:dyDescent="0.45">
      <c r="A1465" t="s">
        <v>844</v>
      </c>
      <c r="B1465" t="s">
        <v>333</v>
      </c>
      <c r="C1465" t="s">
        <v>148</v>
      </c>
      <c r="D1465">
        <v>0</v>
      </c>
      <c r="F1465">
        <v>0.197493578202003</v>
      </c>
      <c r="G1465">
        <v>4.8072714796481104E-3</v>
      </c>
      <c r="H1465" t="s">
        <v>361</v>
      </c>
      <c r="K1465" t="s">
        <v>202</v>
      </c>
      <c r="L1465" t="s">
        <v>234</v>
      </c>
      <c r="P1465">
        <v>0.42302724123575802</v>
      </c>
      <c r="Q1465">
        <v>6.1713901494343396E-3</v>
      </c>
      <c r="R1465">
        <v>6628781</v>
      </c>
      <c r="S1465">
        <v>11737</v>
      </c>
    </row>
    <row r="1466" spans="1:19" x14ac:dyDescent="0.45">
      <c r="A1466" t="s">
        <v>844</v>
      </c>
      <c r="B1466" t="s">
        <v>333</v>
      </c>
      <c r="C1466" t="s">
        <v>148</v>
      </c>
      <c r="D1466">
        <v>0</v>
      </c>
      <c r="F1466">
        <v>0.197493578202003</v>
      </c>
      <c r="G1466">
        <v>4.8072714796481104E-3</v>
      </c>
      <c r="H1466" t="s">
        <v>361</v>
      </c>
      <c r="K1466" t="s">
        <v>202</v>
      </c>
      <c r="L1466" t="s">
        <v>234</v>
      </c>
      <c r="P1466">
        <v>0.42302724123575802</v>
      </c>
      <c r="Q1466">
        <v>6.1713901494343396E-3</v>
      </c>
      <c r="R1466">
        <v>6628781</v>
      </c>
      <c r="S1466">
        <v>11737</v>
      </c>
    </row>
    <row r="1467" spans="1:19" x14ac:dyDescent="0.45">
      <c r="A1467" t="s">
        <v>845</v>
      </c>
      <c r="B1467" t="s">
        <v>333</v>
      </c>
      <c r="C1467" t="s">
        <v>151</v>
      </c>
      <c r="D1467">
        <v>0</v>
      </c>
      <c r="F1467">
        <v>2.28026215686138E-2</v>
      </c>
      <c r="G1467">
        <v>1.0574085061294401E-2</v>
      </c>
      <c r="H1467" t="s">
        <v>334</v>
      </c>
      <c r="K1467" t="s">
        <v>199</v>
      </c>
      <c r="L1467" t="s">
        <v>222</v>
      </c>
      <c r="P1467">
        <v>0.82155067423808903</v>
      </c>
      <c r="Q1467">
        <v>3.0145750776262002E-2</v>
      </c>
      <c r="R1467">
        <v>749524</v>
      </c>
      <c r="S1467">
        <v>890</v>
      </c>
    </row>
    <row r="1468" spans="1:19" x14ac:dyDescent="0.45">
      <c r="A1468" t="s">
        <v>845</v>
      </c>
      <c r="B1468" t="s">
        <v>333</v>
      </c>
      <c r="C1468" t="s">
        <v>151</v>
      </c>
      <c r="D1468">
        <v>0</v>
      </c>
      <c r="F1468">
        <v>2.28026215686138E-2</v>
      </c>
      <c r="G1468">
        <v>1.0574085061294401E-2</v>
      </c>
      <c r="H1468" t="s">
        <v>334</v>
      </c>
      <c r="K1468" t="s">
        <v>199</v>
      </c>
      <c r="L1468" t="s">
        <v>222</v>
      </c>
      <c r="P1468">
        <v>0.82155067423808903</v>
      </c>
      <c r="Q1468">
        <v>3.0145750776262002E-2</v>
      </c>
      <c r="R1468">
        <v>749524</v>
      </c>
      <c r="S1468">
        <v>890</v>
      </c>
    </row>
    <row r="1469" spans="1:19" x14ac:dyDescent="0.45">
      <c r="A1469" t="s">
        <v>845</v>
      </c>
      <c r="B1469" t="s">
        <v>333</v>
      </c>
      <c r="C1469" t="s">
        <v>151</v>
      </c>
      <c r="D1469">
        <v>0</v>
      </c>
      <c r="F1469">
        <v>2.28026215686138E-2</v>
      </c>
      <c r="G1469">
        <v>1.0574085061294401E-2</v>
      </c>
      <c r="H1469" t="s">
        <v>334</v>
      </c>
      <c r="K1469" t="s">
        <v>199</v>
      </c>
      <c r="L1469" t="s">
        <v>222</v>
      </c>
      <c r="P1469">
        <v>0.82155067423808903</v>
      </c>
      <c r="Q1469">
        <v>3.0145750776262002E-2</v>
      </c>
      <c r="R1469">
        <v>749524</v>
      </c>
      <c r="S1469">
        <v>890</v>
      </c>
    </row>
    <row r="1470" spans="1:19" x14ac:dyDescent="0.45">
      <c r="A1470" t="s">
        <v>845</v>
      </c>
      <c r="B1470" t="s">
        <v>333</v>
      </c>
      <c r="C1470" t="s">
        <v>151</v>
      </c>
      <c r="D1470">
        <v>0</v>
      </c>
      <c r="F1470">
        <v>2.28026215686138E-2</v>
      </c>
      <c r="G1470">
        <v>1.0574085061294401E-2</v>
      </c>
      <c r="H1470" t="s">
        <v>334</v>
      </c>
      <c r="K1470" t="s">
        <v>199</v>
      </c>
      <c r="L1470" t="s">
        <v>222</v>
      </c>
      <c r="P1470">
        <v>0.82155067423808903</v>
      </c>
      <c r="Q1470">
        <v>3.0145750776262002E-2</v>
      </c>
      <c r="R1470">
        <v>749524</v>
      </c>
      <c r="S1470">
        <v>890</v>
      </c>
    </row>
    <row r="1471" spans="1:19" x14ac:dyDescent="0.45">
      <c r="A1471" t="s">
        <v>846</v>
      </c>
      <c r="B1471" t="s">
        <v>333</v>
      </c>
      <c r="C1471" t="s">
        <v>151</v>
      </c>
      <c r="D1471">
        <v>0</v>
      </c>
      <c r="F1471">
        <v>4.6896791213222697E-2</v>
      </c>
      <c r="G1471">
        <v>1.7762706202199299E-2</v>
      </c>
      <c r="H1471" t="s">
        <v>337</v>
      </c>
      <c r="K1471" t="s">
        <v>202</v>
      </c>
      <c r="L1471" t="s">
        <v>222</v>
      </c>
      <c r="P1471">
        <v>0.90241789695691499</v>
      </c>
      <c r="Q1471">
        <v>2.55387408403434E-2</v>
      </c>
      <c r="R1471">
        <v>715534</v>
      </c>
      <c r="S1471">
        <v>803</v>
      </c>
    </row>
    <row r="1472" spans="1:19" x14ac:dyDescent="0.45">
      <c r="A1472" t="s">
        <v>846</v>
      </c>
      <c r="B1472" t="s">
        <v>333</v>
      </c>
      <c r="C1472" t="s">
        <v>151</v>
      </c>
      <c r="D1472">
        <v>0</v>
      </c>
      <c r="F1472">
        <v>4.6896791213222697E-2</v>
      </c>
      <c r="G1472">
        <v>1.7762706202199299E-2</v>
      </c>
      <c r="H1472" t="s">
        <v>337</v>
      </c>
      <c r="K1472" t="s">
        <v>202</v>
      </c>
      <c r="L1472" t="s">
        <v>222</v>
      </c>
      <c r="P1472">
        <v>0.90241789695691499</v>
      </c>
      <c r="Q1472">
        <v>2.55387408403434E-2</v>
      </c>
      <c r="R1472">
        <v>715534</v>
      </c>
      <c r="S1472">
        <v>803</v>
      </c>
    </row>
    <row r="1473" spans="1:19" x14ac:dyDescent="0.45">
      <c r="A1473" t="s">
        <v>846</v>
      </c>
      <c r="B1473" t="s">
        <v>333</v>
      </c>
      <c r="C1473" t="s">
        <v>151</v>
      </c>
      <c r="D1473">
        <v>0</v>
      </c>
      <c r="F1473">
        <v>4.6896791213222697E-2</v>
      </c>
      <c r="G1473">
        <v>1.7762706202199299E-2</v>
      </c>
      <c r="H1473" t="s">
        <v>337</v>
      </c>
      <c r="K1473" t="s">
        <v>202</v>
      </c>
      <c r="L1473" t="s">
        <v>222</v>
      </c>
      <c r="P1473">
        <v>0.90241789695691499</v>
      </c>
      <c r="Q1473">
        <v>2.55387408403434E-2</v>
      </c>
      <c r="R1473">
        <v>715534</v>
      </c>
      <c r="S1473">
        <v>803</v>
      </c>
    </row>
    <row r="1474" spans="1:19" x14ac:dyDescent="0.45">
      <c r="A1474" t="s">
        <v>846</v>
      </c>
      <c r="B1474" t="s">
        <v>333</v>
      </c>
      <c r="C1474" t="s">
        <v>151</v>
      </c>
      <c r="D1474">
        <v>0</v>
      </c>
      <c r="F1474">
        <v>4.6896791213222697E-2</v>
      </c>
      <c r="G1474">
        <v>1.7762706202199299E-2</v>
      </c>
      <c r="H1474" t="s">
        <v>337</v>
      </c>
      <c r="K1474" t="s">
        <v>202</v>
      </c>
      <c r="L1474" t="s">
        <v>222</v>
      </c>
      <c r="P1474">
        <v>0.90241789695691499</v>
      </c>
      <c r="Q1474">
        <v>2.55387408403434E-2</v>
      </c>
      <c r="R1474">
        <v>715534</v>
      </c>
      <c r="S1474">
        <v>803</v>
      </c>
    </row>
    <row r="1475" spans="1:19" x14ac:dyDescent="0.45">
      <c r="A1475" t="s">
        <v>847</v>
      </c>
      <c r="B1475" t="s">
        <v>333</v>
      </c>
      <c r="C1475" t="s">
        <v>151</v>
      </c>
      <c r="D1475">
        <v>0</v>
      </c>
      <c r="F1475">
        <v>0.155314025155392</v>
      </c>
      <c r="G1475">
        <v>1.28413751535998E-2</v>
      </c>
      <c r="H1475" t="s">
        <v>340</v>
      </c>
      <c r="K1475" t="s">
        <v>199</v>
      </c>
      <c r="L1475" t="s">
        <v>225</v>
      </c>
      <c r="P1475">
        <v>0.27444377422028599</v>
      </c>
      <c r="Q1475">
        <v>1.4805940970622201E-2</v>
      </c>
      <c r="R1475">
        <v>2734124</v>
      </c>
      <c r="S1475">
        <v>2324</v>
      </c>
    </row>
    <row r="1476" spans="1:19" x14ac:dyDescent="0.45">
      <c r="A1476" t="s">
        <v>847</v>
      </c>
      <c r="B1476" t="s">
        <v>333</v>
      </c>
      <c r="C1476" t="s">
        <v>151</v>
      </c>
      <c r="D1476">
        <v>0</v>
      </c>
      <c r="F1476">
        <v>0.155314025155392</v>
      </c>
      <c r="G1476">
        <v>1.28413751535998E-2</v>
      </c>
      <c r="H1476" t="s">
        <v>340</v>
      </c>
      <c r="K1476" t="s">
        <v>199</v>
      </c>
      <c r="L1476" t="s">
        <v>225</v>
      </c>
      <c r="P1476">
        <v>0.27444377422028599</v>
      </c>
      <c r="Q1476">
        <v>1.4805940970622201E-2</v>
      </c>
      <c r="R1476">
        <v>2734124</v>
      </c>
      <c r="S1476">
        <v>2324</v>
      </c>
    </row>
    <row r="1477" spans="1:19" x14ac:dyDescent="0.45">
      <c r="A1477" t="s">
        <v>847</v>
      </c>
      <c r="B1477" t="s">
        <v>333</v>
      </c>
      <c r="C1477" t="s">
        <v>151</v>
      </c>
      <c r="D1477">
        <v>0</v>
      </c>
      <c r="F1477">
        <v>0.155314025155392</v>
      </c>
      <c r="G1477">
        <v>1.28413751535998E-2</v>
      </c>
      <c r="H1477" t="s">
        <v>340</v>
      </c>
      <c r="K1477" t="s">
        <v>199</v>
      </c>
      <c r="L1477" t="s">
        <v>225</v>
      </c>
      <c r="P1477">
        <v>0.27444377422028599</v>
      </c>
      <c r="Q1477">
        <v>1.4805940970622201E-2</v>
      </c>
      <c r="R1477">
        <v>2734124</v>
      </c>
      <c r="S1477">
        <v>2324</v>
      </c>
    </row>
    <row r="1478" spans="1:19" x14ac:dyDescent="0.45">
      <c r="A1478" t="s">
        <v>847</v>
      </c>
      <c r="B1478" t="s">
        <v>333</v>
      </c>
      <c r="C1478" t="s">
        <v>151</v>
      </c>
      <c r="D1478">
        <v>0</v>
      </c>
      <c r="F1478">
        <v>0.155314025155392</v>
      </c>
      <c r="G1478">
        <v>1.28413751535998E-2</v>
      </c>
      <c r="H1478" t="s">
        <v>340</v>
      </c>
      <c r="K1478" t="s">
        <v>199</v>
      </c>
      <c r="L1478" t="s">
        <v>225</v>
      </c>
      <c r="P1478">
        <v>0.27444377422028599</v>
      </c>
      <c r="Q1478">
        <v>1.4805940970622201E-2</v>
      </c>
      <c r="R1478">
        <v>2734124</v>
      </c>
      <c r="S1478">
        <v>2324</v>
      </c>
    </row>
    <row r="1479" spans="1:19" x14ac:dyDescent="0.45">
      <c r="A1479" t="s">
        <v>848</v>
      </c>
      <c r="B1479" t="s">
        <v>333</v>
      </c>
      <c r="C1479" t="s">
        <v>151</v>
      </c>
      <c r="D1479">
        <v>0</v>
      </c>
      <c r="F1479">
        <v>0.147895949189215</v>
      </c>
      <c r="G1479">
        <v>1.14173321536603E-2</v>
      </c>
      <c r="H1479" t="s">
        <v>343</v>
      </c>
      <c r="K1479" t="s">
        <v>202</v>
      </c>
      <c r="L1479" t="s">
        <v>225</v>
      </c>
      <c r="P1479">
        <v>0.38852265564993199</v>
      </c>
      <c r="Q1479">
        <v>1.62624864617151E-2</v>
      </c>
      <c r="R1479">
        <v>2621521</v>
      </c>
      <c r="S1479">
        <v>2226</v>
      </c>
    </row>
    <row r="1480" spans="1:19" x14ac:dyDescent="0.45">
      <c r="A1480" t="s">
        <v>848</v>
      </c>
      <c r="B1480" t="s">
        <v>333</v>
      </c>
      <c r="C1480" t="s">
        <v>151</v>
      </c>
      <c r="D1480">
        <v>0</v>
      </c>
      <c r="F1480">
        <v>0.147895949189215</v>
      </c>
      <c r="G1480">
        <v>1.14173321536603E-2</v>
      </c>
      <c r="H1480" t="s">
        <v>343</v>
      </c>
      <c r="K1480" t="s">
        <v>202</v>
      </c>
      <c r="L1480" t="s">
        <v>225</v>
      </c>
      <c r="P1480">
        <v>0.38852265564993199</v>
      </c>
      <c r="Q1480">
        <v>1.62624864617151E-2</v>
      </c>
      <c r="R1480">
        <v>2621521</v>
      </c>
      <c r="S1480">
        <v>2226</v>
      </c>
    </row>
    <row r="1481" spans="1:19" x14ac:dyDescent="0.45">
      <c r="A1481" t="s">
        <v>848</v>
      </c>
      <c r="B1481" t="s">
        <v>333</v>
      </c>
      <c r="C1481" t="s">
        <v>151</v>
      </c>
      <c r="D1481">
        <v>0</v>
      </c>
      <c r="F1481">
        <v>0.147895949189215</v>
      </c>
      <c r="G1481">
        <v>1.14173321536603E-2</v>
      </c>
      <c r="H1481" t="s">
        <v>343</v>
      </c>
      <c r="K1481" t="s">
        <v>202</v>
      </c>
      <c r="L1481" t="s">
        <v>225</v>
      </c>
      <c r="P1481">
        <v>0.38852265564993199</v>
      </c>
      <c r="Q1481">
        <v>1.62624864617151E-2</v>
      </c>
      <c r="R1481">
        <v>2621521</v>
      </c>
      <c r="S1481">
        <v>2226</v>
      </c>
    </row>
    <row r="1482" spans="1:19" x14ac:dyDescent="0.45">
      <c r="A1482" t="s">
        <v>848</v>
      </c>
      <c r="B1482" t="s">
        <v>333</v>
      </c>
      <c r="C1482" t="s">
        <v>151</v>
      </c>
      <c r="D1482">
        <v>0</v>
      </c>
      <c r="F1482">
        <v>0.147895949189215</v>
      </c>
      <c r="G1482">
        <v>1.14173321536603E-2</v>
      </c>
      <c r="H1482" t="s">
        <v>343</v>
      </c>
      <c r="K1482" t="s">
        <v>202</v>
      </c>
      <c r="L1482" t="s">
        <v>225</v>
      </c>
      <c r="P1482">
        <v>0.38852265564993199</v>
      </c>
      <c r="Q1482">
        <v>1.62624864617151E-2</v>
      </c>
      <c r="R1482">
        <v>2621521</v>
      </c>
      <c r="S1482">
        <v>2226</v>
      </c>
    </row>
    <row r="1483" spans="1:19" x14ac:dyDescent="0.45">
      <c r="A1483" t="s">
        <v>849</v>
      </c>
      <c r="B1483" t="s">
        <v>333</v>
      </c>
      <c r="C1483" t="s">
        <v>151</v>
      </c>
      <c r="D1483">
        <v>0</v>
      </c>
      <c r="F1483">
        <v>0.28467819453533999</v>
      </c>
      <c r="G1483">
        <v>8.6212341261046807E-3</v>
      </c>
      <c r="H1483" t="s">
        <v>346</v>
      </c>
      <c r="K1483" t="s">
        <v>199</v>
      </c>
      <c r="L1483" t="s">
        <v>228</v>
      </c>
      <c r="P1483">
        <v>6.1633443471542801E-2</v>
      </c>
      <c r="Q1483">
        <v>4.9274589194756302E-3</v>
      </c>
      <c r="R1483">
        <v>4499786</v>
      </c>
      <c r="S1483">
        <v>3839</v>
      </c>
    </row>
    <row r="1484" spans="1:19" x14ac:dyDescent="0.45">
      <c r="A1484" t="s">
        <v>849</v>
      </c>
      <c r="B1484" t="s">
        <v>333</v>
      </c>
      <c r="C1484" t="s">
        <v>151</v>
      </c>
      <c r="D1484">
        <v>0</v>
      </c>
      <c r="F1484">
        <v>0.28467819453533999</v>
      </c>
      <c r="G1484">
        <v>8.6212341261046807E-3</v>
      </c>
      <c r="H1484" t="s">
        <v>346</v>
      </c>
      <c r="K1484" t="s">
        <v>199</v>
      </c>
      <c r="L1484" t="s">
        <v>228</v>
      </c>
      <c r="P1484">
        <v>6.1633443471542801E-2</v>
      </c>
      <c r="Q1484">
        <v>4.9274589194756302E-3</v>
      </c>
      <c r="R1484">
        <v>4499786</v>
      </c>
      <c r="S1484">
        <v>3839</v>
      </c>
    </row>
    <row r="1485" spans="1:19" x14ac:dyDescent="0.45">
      <c r="A1485" t="s">
        <v>849</v>
      </c>
      <c r="B1485" t="s">
        <v>333</v>
      </c>
      <c r="C1485" t="s">
        <v>151</v>
      </c>
      <c r="D1485">
        <v>0</v>
      </c>
      <c r="F1485">
        <v>0.28467819453533999</v>
      </c>
      <c r="G1485">
        <v>8.6212341261046807E-3</v>
      </c>
      <c r="H1485" t="s">
        <v>346</v>
      </c>
      <c r="K1485" t="s">
        <v>199</v>
      </c>
      <c r="L1485" t="s">
        <v>228</v>
      </c>
      <c r="P1485">
        <v>6.1633443471542801E-2</v>
      </c>
      <c r="Q1485">
        <v>4.9274589194756302E-3</v>
      </c>
      <c r="R1485">
        <v>4499786</v>
      </c>
      <c r="S1485">
        <v>3839</v>
      </c>
    </row>
    <row r="1486" spans="1:19" x14ac:dyDescent="0.45">
      <c r="A1486" t="s">
        <v>849</v>
      </c>
      <c r="B1486" t="s">
        <v>333</v>
      </c>
      <c r="C1486" t="s">
        <v>151</v>
      </c>
      <c r="D1486">
        <v>0</v>
      </c>
      <c r="F1486">
        <v>0.28467819453533999</v>
      </c>
      <c r="G1486">
        <v>8.6212341261046807E-3</v>
      </c>
      <c r="H1486" t="s">
        <v>346</v>
      </c>
      <c r="K1486" t="s">
        <v>199</v>
      </c>
      <c r="L1486" t="s">
        <v>228</v>
      </c>
      <c r="P1486">
        <v>6.1633443471542801E-2</v>
      </c>
      <c r="Q1486">
        <v>4.9274589194756302E-3</v>
      </c>
      <c r="R1486">
        <v>4499786</v>
      </c>
      <c r="S1486">
        <v>3839</v>
      </c>
    </row>
    <row r="1487" spans="1:19" x14ac:dyDescent="0.45">
      <c r="A1487" t="s">
        <v>850</v>
      </c>
      <c r="B1487" t="s">
        <v>333</v>
      </c>
      <c r="C1487" t="s">
        <v>151</v>
      </c>
      <c r="D1487">
        <v>0</v>
      </c>
      <c r="F1487">
        <v>0.31835907949605902</v>
      </c>
      <c r="G1487">
        <v>8.9089634865365305E-3</v>
      </c>
      <c r="H1487" t="s">
        <v>349</v>
      </c>
      <c r="K1487" t="s">
        <v>202</v>
      </c>
      <c r="L1487" t="s">
        <v>228</v>
      </c>
      <c r="P1487">
        <v>0.27254563997898001</v>
      </c>
      <c r="Q1487">
        <v>8.6722935754188907E-3</v>
      </c>
      <c r="R1487">
        <v>4417144</v>
      </c>
      <c r="S1487">
        <v>4242</v>
      </c>
    </row>
    <row r="1488" spans="1:19" x14ac:dyDescent="0.45">
      <c r="A1488" t="s">
        <v>850</v>
      </c>
      <c r="B1488" t="s">
        <v>333</v>
      </c>
      <c r="C1488" t="s">
        <v>151</v>
      </c>
      <c r="D1488">
        <v>0</v>
      </c>
      <c r="F1488">
        <v>0.31835907949605902</v>
      </c>
      <c r="G1488">
        <v>8.9089634865365305E-3</v>
      </c>
      <c r="H1488" t="s">
        <v>349</v>
      </c>
      <c r="K1488" t="s">
        <v>202</v>
      </c>
      <c r="L1488" t="s">
        <v>228</v>
      </c>
      <c r="P1488">
        <v>0.27254563997898001</v>
      </c>
      <c r="Q1488">
        <v>8.6722935754188907E-3</v>
      </c>
      <c r="R1488">
        <v>4417144</v>
      </c>
      <c r="S1488">
        <v>4242</v>
      </c>
    </row>
    <row r="1489" spans="1:19" x14ac:dyDescent="0.45">
      <c r="A1489" t="s">
        <v>850</v>
      </c>
      <c r="B1489" t="s">
        <v>333</v>
      </c>
      <c r="C1489" t="s">
        <v>151</v>
      </c>
      <c r="D1489">
        <v>0</v>
      </c>
      <c r="F1489">
        <v>0.31835907949605902</v>
      </c>
      <c r="G1489">
        <v>8.9089634865365305E-3</v>
      </c>
      <c r="H1489" t="s">
        <v>349</v>
      </c>
      <c r="K1489" t="s">
        <v>202</v>
      </c>
      <c r="L1489" t="s">
        <v>228</v>
      </c>
      <c r="P1489">
        <v>0.27254563997898001</v>
      </c>
      <c r="Q1489">
        <v>8.6722935754188907E-3</v>
      </c>
      <c r="R1489">
        <v>4417144</v>
      </c>
      <c r="S1489">
        <v>4242</v>
      </c>
    </row>
    <row r="1490" spans="1:19" x14ac:dyDescent="0.45">
      <c r="A1490" t="s">
        <v>850</v>
      </c>
      <c r="B1490" t="s">
        <v>333</v>
      </c>
      <c r="C1490" t="s">
        <v>151</v>
      </c>
      <c r="D1490">
        <v>0</v>
      </c>
      <c r="F1490">
        <v>0.31835907949605902</v>
      </c>
      <c r="G1490">
        <v>8.9089634865365305E-3</v>
      </c>
      <c r="H1490" t="s">
        <v>349</v>
      </c>
      <c r="K1490" t="s">
        <v>202</v>
      </c>
      <c r="L1490" t="s">
        <v>228</v>
      </c>
      <c r="P1490">
        <v>0.27254563997898001</v>
      </c>
      <c r="Q1490">
        <v>8.6722935754188907E-3</v>
      </c>
      <c r="R1490">
        <v>4417144</v>
      </c>
      <c r="S1490">
        <v>4242</v>
      </c>
    </row>
    <row r="1491" spans="1:19" x14ac:dyDescent="0.45">
      <c r="A1491" t="s">
        <v>851</v>
      </c>
      <c r="B1491" t="s">
        <v>333</v>
      </c>
      <c r="C1491" t="s">
        <v>151</v>
      </c>
      <c r="D1491">
        <v>0</v>
      </c>
      <c r="F1491">
        <v>0.35313797759395099</v>
      </c>
      <c r="G1491">
        <v>6.6076933574718E-3</v>
      </c>
      <c r="H1491" t="s">
        <v>352</v>
      </c>
      <c r="K1491" t="s">
        <v>199</v>
      </c>
      <c r="L1491" t="s">
        <v>231</v>
      </c>
      <c r="P1491">
        <v>6.6439815420655204E-2</v>
      </c>
      <c r="Q1491">
        <v>3.7077993155164102E-3</v>
      </c>
      <c r="R1491">
        <v>6268937</v>
      </c>
      <c r="S1491">
        <v>6825</v>
      </c>
    </row>
    <row r="1492" spans="1:19" x14ac:dyDescent="0.45">
      <c r="A1492" t="s">
        <v>851</v>
      </c>
      <c r="B1492" t="s">
        <v>333</v>
      </c>
      <c r="C1492" t="s">
        <v>151</v>
      </c>
      <c r="D1492">
        <v>0</v>
      </c>
      <c r="F1492">
        <v>0.35313797759395099</v>
      </c>
      <c r="G1492">
        <v>6.6076933574718E-3</v>
      </c>
      <c r="H1492" t="s">
        <v>352</v>
      </c>
      <c r="K1492" t="s">
        <v>199</v>
      </c>
      <c r="L1492" t="s">
        <v>231</v>
      </c>
      <c r="P1492">
        <v>6.6439815420655204E-2</v>
      </c>
      <c r="Q1492">
        <v>3.7077993155164102E-3</v>
      </c>
      <c r="R1492">
        <v>6268937</v>
      </c>
      <c r="S1492">
        <v>6825</v>
      </c>
    </row>
    <row r="1493" spans="1:19" x14ac:dyDescent="0.45">
      <c r="A1493" t="s">
        <v>851</v>
      </c>
      <c r="B1493" t="s">
        <v>333</v>
      </c>
      <c r="C1493" t="s">
        <v>151</v>
      </c>
      <c r="D1493">
        <v>0</v>
      </c>
      <c r="F1493">
        <v>0.35313797759395099</v>
      </c>
      <c r="G1493">
        <v>6.6076933574718E-3</v>
      </c>
      <c r="H1493" t="s">
        <v>352</v>
      </c>
      <c r="K1493" t="s">
        <v>199</v>
      </c>
      <c r="L1493" t="s">
        <v>231</v>
      </c>
      <c r="P1493">
        <v>6.6439815420655204E-2</v>
      </c>
      <c r="Q1493">
        <v>3.7077993155164102E-3</v>
      </c>
      <c r="R1493">
        <v>6268937</v>
      </c>
      <c r="S1493">
        <v>6825</v>
      </c>
    </row>
    <row r="1494" spans="1:19" x14ac:dyDescent="0.45">
      <c r="A1494" t="s">
        <v>851</v>
      </c>
      <c r="B1494" t="s">
        <v>333</v>
      </c>
      <c r="C1494" t="s">
        <v>151</v>
      </c>
      <c r="D1494">
        <v>0</v>
      </c>
      <c r="F1494">
        <v>0.35313797759395099</v>
      </c>
      <c r="G1494">
        <v>6.6076933574718E-3</v>
      </c>
      <c r="H1494" t="s">
        <v>352</v>
      </c>
      <c r="K1494" t="s">
        <v>199</v>
      </c>
      <c r="L1494" t="s">
        <v>231</v>
      </c>
      <c r="P1494">
        <v>6.6439815420655204E-2</v>
      </c>
      <c r="Q1494">
        <v>3.7077993155164102E-3</v>
      </c>
      <c r="R1494">
        <v>6268937</v>
      </c>
      <c r="S1494">
        <v>6825</v>
      </c>
    </row>
    <row r="1495" spans="1:19" x14ac:dyDescent="0.45">
      <c r="A1495" t="s">
        <v>852</v>
      </c>
      <c r="B1495" t="s">
        <v>333</v>
      </c>
      <c r="C1495" t="s">
        <v>151</v>
      </c>
      <c r="D1495">
        <v>0</v>
      </c>
      <c r="F1495">
        <v>0.33848562411470901</v>
      </c>
      <c r="G1495">
        <v>6.4269648828014702E-3</v>
      </c>
      <c r="H1495" t="s">
        <v>355</v>
      </c>
      <c r="K1495" t="s">
        <v>202</v>
      </c>
      <c r="L1495" t="s">
        <v>231</v>
      </c>
      <c r="P1495">
        <v>0.38273010090284498</v>
      </c>
      <c r="Q1495">
        <v>6.7822349322779803E-3</v>
      </c>
      <c r="R1495">
        <v>6410716</v>
      </c>
      <c r="S1495">
        <v>7689</v>
      </c>
    </row>
    <row r="1496" spans="1:19" x14ac:dyDescent="0.45">
      <c r="A1496" t="s">
        <v>852</v>
      </c>
      <c r="B1496" t="s">
        <v>333</v>
      </c>
      <c r="C1496" t="s">
        <v>151</v>
      </c>
      <c r="D1496">
        <v>0</v>
      </c>
      <c r="F1496">
        <v>0.33848562411470901</v>
      </c>
      <c r="G1496">
        <v>6.4269648828014702E-3</v>
      </c>
      <c r="H1496" t="s">
        <v>355</v>
      </c>
      <c r="K1496" t="s">
        <v>202</v>
      </c>
      <c r="L1496" t="s">
        <v>231</v>
      </c>
      <c r="P1496">
        <v>0.38273010090284498</v>
      </c>
      <c r="Q1496">
        <v>6.7822349322779803E-3</v>
      </c>
      <c r="R1496">
        <v>6410716</v>
      </c>
      <c r="S1496">
        <v>7689</v>
      </c>
    </row>
    <row r="1497" spans="1:19" x14ac:dyDescent="0.45">
      <c r="A1497" t="s">
        <v>852</v>
      </c>
      <c r="B1497" t="s">
        <v>333</v>
      </c>
      <c r="C1497" t="s">
        <v>151</v>
      </c>
      <c r="D1497">
        <v>0</v>
      </c>
      <c r="F1497">
        <v>0.33848562411470901</v>
      </c>
      <c r="G1497">
        <v>6.4269648828014702E-3</v>
      </c>
      <c r="H1497" t="s">
        <v>355</v>
      </c>
      <c r="K1497" t="s">
        <v>202</v>
      </c>
      <c r="L1497" t="s">
        <v>231</v>
      </c>
      <c r="P1497">
        <v>0.38273010090284498</v>
      </c>
      <c r="Q1497">
        <v>6.7822349322779803E-3</v>
      </c>
      <c r="R1497">
        <v>6410716</v>
      </c>
      <c r="S1497">
        <v>7689</v>
      </c>
    </row>
    <row r="1498" spans="1:19" x14ac:dyDescent="0.45">
      <c r="A1498" t="s">
        <v>852</v>
      </c>
      <c r="B1498" t="s">
        <v>333</v>
      </c>
      <c r="C1498" t="s">
        <v>151</v>
      </c>
      <c r="D1498">
        <v>0</v>
      </c>
      <c r="F1498">
        <v>0.33848562411470901</v>
      </c>
      <c r="G1498">
        <v>6.4269648828014702E-3</v>
      </c>
      <c r="H1498" t="s">
        <v>355</v>
      </c>
      <c r="K1498" t="s">
        <v>202</v>
      </c>
      <c r="L1498" t="s">
        <v>231</v>
      </c>
      <c r="P1498">
        <v>0.38273010090284498</v>
      </c>
      <c r="Q1498">
        <v>6.7822349322779803E-3</v>
      </c>
      <c r="R1498">
        <v>6410716</v>
      </c>
      <c r="S1498">
        <v>7689</v>
      </c>
    </row>
    <row r="1499" spans="1:19" x14ac:dyDescent="0.45">
      <c r="A1499" t="s">
        <v>853</v>
      </c>
      <c r="B1499" t="s">
        <v>333</v>
      </c>
      <c r="C1499" t="s">
        <v>151</v>
      </c>
      <c r="D1499">
        <v>0</v>
      </c>
      <c r="F1499">
        <v>0.32955039676721098</v>
      </c>
      <c r="G1499">
        <v>6.28259884250215E-3</v>
      </c>
      <c r="H1499" t="s">
        <v>358</v>
      </c>
      <c r="K1499" t="s">
        <v>199</v>
      </c>
      <c r="L1499" t="s">
        <v>234</v>
      </c>
      <c r="P1499">
        <v>0.12597949339770401</v>
      </c>
      <c r="Q1499">
        <v>4.5426710022571301E-3</v>
      </c>
      <c r="R1499">
        <v>6395380</v>
      </c>
      <c r="S1499">
        <v>8777</v>
      </c>
    </row>
    <row r="1500" spans="1:19" x14ac:dyDescent="0.45">
      <c r="A1500" t="s">
        <v>853</v>
      </c>
      <c r="B1500" t="s">
        <v>333</v>
      </c>
      <c r="C1500" t="s">
        <v>151</v>
      </c>
      <c r="D1500">
        <v>0</v>
      </c>
      <c r="F1500">
        <v>0.32955039676721098</v>
      </c>
      <c r="G1500">
        <v>6.28259884250215E-3</v>
      </c>
      <c r="H1500" t="s">
        <v>358</v>
      </c>
      <c r="K1500" t="s">
        <v>199</v>
      </c>
      <c r="L1500" t="s">
        <v>234</v>
      </c>
      <c r="P1500">
        <v>0.12597949339770401</v>
      </c>
      <c r="Q1500">
        <v>4.5426710022571301E-3</v>
      </c>
      <c r="R1500">
        <v>6395380</v>
      </c>
      <c r="S1500">
        <v>8777</v>
      </c>
    </row>
    <row r="1501" spans="1:19" x14ac:dyDescent="0.45">
      <c r="A1501" t="s">
        <v>853</v>
      </c>
      <c r="B1501" t="s">
        <v>333</v>
      </c>
      <c r="C1501" t="s">
        <v>151</v>
      </c>
      <c r="D1501">
        <v>0</v>
      </c>
      <c r="F1501">
        <v>0.32955039676721098</v>
      </c>
      <c r="G1501">
        <v>6.28259884250215E-3</v>
      </c>
      <c r="H1501" t="s">
        <v>358</v>
      </c>
      <c r="K1501" t="s">
        <v>199</v>
      </c>
      <c r="L1501" t="s">
        <v>234</v>
      </c>
      <c r="P1501">
        <v>0.12597949339770401</v>
      </c>
      <c r="Q1501">
        <v>4.5426710022571301E-3</v>
      </c>
      <c r="R1501">
        <v>6395380</v>
      </c>
      <c r="S1501">
        <v>8777</v>
      </c>
    </row>
    <row r="1502" spans="1:19" x14ac:dyDescent="0.45">
      <c r="A1502" t="s">
        <v>853</v>
      </c>
      <c r="B1502" t="s">
        <v>333</v>
      </c>
      <c r="C1502" t="s">
        <v>151</v>
      </c>
      <c r="D1502">
        <v>0</v>
      </c>
      <c r="F1502">
        <v>0.32955039676721098</v>
      </c>
      <c r="G1502">
        <v>6.28259884250215E-3</v>
      </c>
      <c r="H1502" t="s">
        <v>358</v>
      </c>
      <c r="K1502" t="s">
        <v>199</v>
      </c>
      <c r="L1502" t="s">
        <v>234</v>
      </c>
      <c r="P1502">
        <v>0.12597949339770401</v>
      </c>
      <c r="Q1502">
        <v>4.5426710022571301E-3</v>
      </c>
      <c r="R1502">
        <v>6395380</v>
      </c>
      <c r="S1502">
        <v>8777</v>
      </c>
    </row>
    <row r="1503" spans="1:19" x14ac:dyDescent="0.45">
      <c r="A1503" t="s">
        <v>854</v>
      </c>
      <c r="B1503" t="s">
        <v>333</v>
      </c>
      <c r="C1503" t="s">
        <v>151</v>
      </c>
      <c r="D1503">
        <v>0</v>
      </c>
      <c r="F1503">
        <v>0.31500648574617701</v>
      </c>
      <c r="G1503">
        <v>6.31234004626572E-3</v>
      </c>
      <c r="H1503" t="s">
        <v>361</v>
      </c>
      <c r="K1503" t="s">
        <v>202</v>
      </c>
      <c r="L1503" t="s">
        <v>234</v>
      </c>
      <c r="P1503">
        <v>0.42170819973838097</v>
      </c>
      <c r="Q1503">
        <v>6.8007610255428402E-3</v>
      </c>
      <c r="R1503">
        <v>6657630</v>
      </c>
      <c r="S1503">
        <v>9716</v>
      </c>
    </row>
    <row r="1504" spans="1:19" x14ac:dyDescent="0.45">
      <c r="A1504" t="s">
        <v>854</v>
      </c>
      <c r="B1504" t="s">
        <v>333</v>
      </c>
      <c r="C1504" t="s">
        <v>151</v>
      </c>
      <c r="D1504">
        <v>0</v>
      </c>
      <c r="F1504">
        <v>0.31500648574617701</v>
      </c>
      <c r="G1504">
        <v>6.31234004626572E-3</v>
      </c>
      <c r="H1504" t="s">
        <v>361</v>
      </c>
      <c r="K1504" t="s">
        <v>202</v>
      </c>
      <c r="L1504" t="s">
        <v>234</v>
      </c>
      <c r="P1504">
        <v>0.42170819973838097</v>
      </c>
      <c r="Q1504">
        <v>6.8007610255428402E-3</v>
      </c>
      <c r="R1504">
        <v>6657630</v>
      </c>
      <c r="S1504">
        <v>9716</v>
      </c>
    </row>
    <row r="1505" spans="1:19" x14ac:dyDescent="0.45">
      <c r="A1505" t="s">
        <v>854</v>
      </c>
      <c r="B1505" t="s">
        <v>333</v>
      </c>
      <c r="C1505" t="s">
        <v>151</v>
      </c>
      <c r="D1505">
        <v>0</v>
      </c>
      <c r="F1505">
        <v>0.31500648574617701</v>
      </c>
      <c r="G1505">
        <v>6.31234004626572E-3</v>
      </c>
      <c r="H1505" t="s">
        <v>361</v>
      </c>
      <c r="K1505" t="s">
        <v>202</v>
      </c>
      <c r="L1505" t="s">
        <v>234</v>
      </c>
      <c r="P1505">
        <v>0.42170819973838097</v>
      </c>
      <c r="Q1505">
        <v>6.8007610255428402E-3</v>
      </c>
      <c r="R1505">
        <v>6657630</v>
      </c>
      <c r="S1505">
        <v>9716</v>
      </c>
    </row>
    <row r="1506" spans="1:19" x14ac:dyDescent="0.45">
      <c r="A1506" t="s">
        <v>854</v>
      </c>
      <c r="B1506" t="s">
        <v>333</v>
      </c>
      <c r="C1506" t="s">
        <v>151</v>
      </c>
      <c r="D1506">
        <v>0</v>
      </c>
      <c r="F1506">
        <v>0.31500648574617701</v>
      </c>
      <c r="G1506">
        <v>6.31234004626572E-3</v>
      </c>
      <c r="H1506" t="s">
        <v>361</v>
      </c>
      <c r="K1506" t="s">
        <v>202</v>
      </c>
      <c r="L1506" t="s">
        <v>234</v>
      </c>
      <c r="P1506">
        <v>0.42170819973838097</v>
      </c>
      <c r="Q1506">
        <v>6.8007610255428402E-3</v>
      </c>
      <c r="R1506">
        <v>6657630</v>
      </c>
      <c r="S1506">
        <v>9716</v>
      </c>
    </row>
    <row r="1507" spans="1:19" x14ac:dyDescent="0.45">
      <c r="A1507" t="s">
        <v>855</v>
      </c>
      <c r="B1507" t="s">
        <v>444</v>
      </c>
      <c r="C1507" t="s">
        <v>138</v>
      </c>
      <c r="D1507">
        <v>0</v>
      </c>
      <c r="F1507">
        <v>0.13783373635842799</v>
      </c>
      <c r="G1507">
        <v>5.6393226508507097E-3</v>
      </c>
      <c r="H1507" t="s">
        <v>445</v>
      </c>
      <c r="J1507" t="s">
        <v>176</v>
      </c>
      <c r="K1507" t="s">
        <v>199</v>
      </c>
      <c r="P1507">
        <v>0.148074708364826</v>
      </c>
      <c r="Q1507">
        <v>6.3073098204928599E-3</v>
      </c>
      <c r="R1507">
        <v>5381212</v>
      </c>
      <c r="S1507">
        <v>6703</v>
      </c>
    </row>
    <row r="1508" spans="1:19" x14ac:dyDescent="0.45">
      <c r="A1508" t="s">
        <v>856</v>
      </c>
      <c r="B1508" t="s">
        <v>444</v>
      </c>
      <c r="C1508" t="s">
        <v>138</v>
      </c>
      <c r="D1508">
        <v>0</v>
      </c>
      <c r="F1508">
        <v>8.4259593145743397E-2</v>
      </c>
      <c r="G1508">
        <v>3.90145005049621E-3</v>
      </c>
      <c r="H1508" t="s">
        <v>448</v>
      </c>
      <c r="J1508" t="s">
        <v>176</v>
      </c>
      <c r="K1508" t="s">
        <v>202</v>
      </c>
      <c r="P1508">
        <v>0.36481649265716598</v>
      </c>
      <c r="Q1508">
        <v>7.0189070027748502E-3</v>
      </c>
      <c r="R1508">
        <v>5876425</v>
      </c>
      <c r="S1508">
        <v>8799</v>
      </c>
    </row>
    <row r="1509" spans="1:19" x14ac:dyDescent="0.45">
      <c r="A1509" t="s">
        <v>857</v>
      </c>
      <c r="B1509" t="s">
        <v>444</v>
      </c>
      <c r="C1509" t="s">
        <v>138</v>
      </c>
      <c r="D1509">
        <v>0</v>
      </c>
      <c r="F1509">
        <v>0.151988438917151</v>
      </c>
      <c r="G1509">
        <v>2.7907791771443601E-3</v>
      </c>
      <c r="H1509" t="s">
        <v>451</v>
      </c>
      <c r="J1509" t="s">
        <v>179</v>
      </c>
      <c r="K1509" t="s">
        <v>199</v>
      </c>
      <c r="P1509">
        <v>0.100796225219268</v>
      </c>
      <c r="Q1509">
        <v>2.3786683476804699E-3</v>
      </c>
      <c r="R1509">
        <v>15127168</v>
      </c>
      <c r="S1509">
        <v>21514</v>
      </c>
    </row>
    <row r="1510" spans="1:19" x14ac:dyDescent="0.45">
      <c r="A1510" t="s">
        <v>858</v>
      </c>
      <c r="B1510" t="s">
        <v>444</v>
      </c>
      <c r="C1510" t="s">
        <v>138</v>
      </c>
      <c r="D1510">
        <v>0</v>
      </c>
      <c r="F1510">
        <v>0.105130165323827</v>
      </c>
      <c r="G1510">
        <v>2.4646944616734901E-3</v>
      </c>
      <c r="H1510" t="s">
        <v>454</v>
      </c>
      <c r="J1510" t="s">
        <v>179</v>
      </c>
      <c r="K1510" t="s">
        <v>202</v>
      </c>
      <c r="P1510">
        <v>0.414781615381973</v>
      </c>
      <c r="Q1510">
        <v>4.08718383036593E-3</v>
      </c>
      <c r="R1510">
        <v>14858960</v>
      </c>
      <c r="S1510">
        <v>21775</v>
      </c>
    </row>
    <row r="1511" spans="1:19" x14ac:dyDescent="0.45">
      <c r="A1511" t="s">
        <v>859</v>
      </c>
      <c r="B1511" t="s">
        <v>444</v>
      </c>
      <c r="C1511" t="s">
        <v>142</v>
      </c>
      <c r="D1511">
        <v>0</v>
      </c>
      <c r="F1511">
        <v>0.129488495265668</v>
      </c>
      <c r="G1511">
        <v>5.4645697329412197E-3</v>
      </c>
      <c r="H1511" t="s">
        <v>445</v>
      </c>
      <c r="J1511" t="s">
        <v>176</v>
      </c>
      <c r="K1511" t="s">
        <v>199</v>
      </c>
      <c r="P1511">
        <v>0.14165287907913801</v>
      </c>
      <c r="Q1511">
        <v>5.9249887953953702E-3</v>
      </c>
      <c r="R1511">
        <v>5402469</v>
      </c>
      <c r="S1511">
        <v>6489</v>
      </c>
    </row>
    <row r="1512" spans="1:19" x14ac:dyDescent="0.45">
      <c r="A1512" t="s">
        <v>860</v>
      </c>
      <c r="B1512" t="s">
        <v>444</v>
      </c>
      <c r="C1512" t="s">
        <v>142</v>
      </c>
      <c r="D1512">
        <v>0</v>
      </c>
      <c r="F1512">
        <v>8.95157451277242E-2</v>
      </c>
      <c r="G1512">
        <v>3.8849555722063399E-3</v>
      </c>
      <c r="H1512" t="s">
        <v>448</v>
      </c>
      <c r="J1512" t="s">
        <v>176</v>
      </c>
      <c r="K1512" t="s">
        <v>202</v>
      </c>
      <c r="P1512">
        <v>0.36161154739430101</v>
      </c>
      <c r="Q1512">
        <v>6.9872399310966097E-3</v>
      </c>
      <c r="R1512">
        <v>5847401</v>
      </c>
      <c r="S1512">
        <v>8591</v>
      </c>
    </row>
    <row r="1513" spans="1:19" x14ac:dyDescent="0.45">
      <c r="A1513" t="s">
        <v>861</v>
      </c>
      <c r="B1513" t="s">
        <v>444</v>
      </c>
      <c r="C1513" t="s">
        <v>142</v>
      </c>
      <c r="D1513">
        <v>0</v>
      </c>
      <c r="F1513">
        <v>0.15679779758412499</v>
      </c>
      <c r="G1513">
        <v>2.90938095698961E-3</v>
      </c>
      <c r="H1513" t="s">
        <v>451</v>
      </c>
      <c r="J1513" t="s">
        <v>179</v>
      </c>
      <c r="K1513" t="s">
        <v>199</v>
      </c>
      <c r="P1513">
        <v>0.10171884199376501</v>
      </c>
      <c r="Q1513">
        <v>2.4969191908586199E-3</v>
      </c>
      <c r="R1513">
        <v>15155430</v>
      </c>
      <c r="S1513">
        <v>20444</v>
      </c>
    </row>
    <row r="1514" spans="1:19" x14ac:dyDescent="0.45">
      <c r="A1514" t="s">
        <v>862</v>
      </c>
      <c r="B1514" t="s">
        <v>444</v>
      </c>
      <c r="C1514" t="s">
        <v>142</v>
      </c>
      <c r="D1514">
        <v>0</v>
      </c>
      <c r="F1514">
        <v>0.111919070067327</v>
      </c>
      <c r="G1514">
        <v>2.6191341681860302E-3</v>
      </c>
      <c r="H1514" t="s">
        <v>454</v>
      </c>
      <c r="J1514" t="s">
        <v>179</v>
      </c>
      <c r="K1514" t="s">
        <v>202</v>
      </c>
      <c r="P1514">
        <v>0.41324277272828702</v>
      </c>
      <c r="Q1514">
        <v>4.2216145354976899E-3</v>
      </c>
      <c r="R1514">
        <v>14918355</v>
      </c>
      <c r="S1514">
        <v>20770</v>
      </c>
    </row>
    <row r="1515" spans="1:19" x14ac:dyDescent="0.45">
      <c r="A1515" t="s">
        <v>863</v>
      </c>
      <c r="B1515" t="s">
        <v>444</v>
      </c>
      <c r="C1515" t="s">
        <v>145</v>
      </c>
      <c r="D1515">
        <v>0</v>
      </c>
      <c r="F1515">
        <v>0.163434555543436</v>
      </c>
      <c r="G1515">
        <v>6.8733449954663196E-3</v>
      </c>
      <c r="H1515" t="s">
        <v>445</v>
      </c>
      <c r="J1515" t="s">
        <v>176</v>
      </c>
      <c r="K1515" t="s">
        <v>199</v>
      </c>
      <c r="P1515">
        <v>0.141383612602865</v>
      </c>
      <c r="Q1515">
        <v>7.1906304299306396E-3</v>
      </c>
      <c r="R1515">
        <v>5352241</v>
      </c>
      <c r="S1515">
        <v>4968</v>
      </c>
    </row>
    <row r="1516" spans="1:19" x14ac:dyDescent="0.45">
      <c r="A1516" t="s">
        <v>864</v>
      </c>
      <c r="B1516" t="s">
        <v>444</v>
      </c>
      <c r="C1516" t="s">
        <v>145</v>
      </c>
      <c r="D1516">
        <v>0</v>
      </c>
      <c r="F1516">
        <v>0.119018889536727</v>
      </c>
      <c r="G1516">
        <v>5.3235270315115301E-3</v>
      </c>
      <c r="H1516" t="s">
        <v>448</v>
      </c>
      <c r="J1516" t="s">
        <v>176</v>
      </c>
      <c r="K1516" t="s">
        <v>202</v>
      </c>
      <c r="P1516">
        <v>0.356561145558283</v>
      </c>
      <c r="Q1516">
        <v>8.1902778901217204E-3</v>
      </c>
      <c r="R1516">
        <v>5689374</v>
      </c>
      <c r="S1516">
        <v>6437</v>
      </c>
    </row>
    <row r="1517" spans="1:19" x14ac:dyDescent="0.45">
      <c r="A1517" t="s">
        <v>865</v>
      </c>
      <c r="B1517" t="s">
        <v>444</v>
      </c>
      <c r="C1517" t="s">
        <v>145</v>
      </c>
      <c r="D1517">
        <v>0</v>
      </c>
      <c r="F1517">
        <v>0.18702919285674699</v>
      </c>
      <c r="G1517">
        <v>3.53738011324563E-3</v>
      </c>
      <c r="H1517" t="s">
        <v>451</v>
      </c>
      <c r="J1517" t="s">
        <v>179</v>
      </c>
      <c r="K1517" t="s">
        <v>199</v>
      </c>
      <c r="P1517">
        <v>9.6853059524995205E-2</v>
      </c>
      <c r="Q1517">
        <v>2.78600535493637E-3</v>
      </c>
      <c r="R1517">
        <v>15217352</v>
      </c>
      <c r="S1517">
        <v>16762</v>
      </c>
    </row>
    <row r="1518" spans="1:19" x14ac:dyDescent="0.45">
      <c r="A1518" t="s">
        <v>866</v>
      </c>
      <c r="B1518" t="s">
        <v>444</v>
      </c>
      <c r="C1518" t="s">
        <v>145</v>
      </c>
      <c r="D1518">
        <v>0</v>
      </c>
      <c r="F1518">
        <v>0.150036395621755</v>
      </c>
      <c r="G1518">
        <v>3.3445131516321299E-3</v>
      </c>
      <c r="H1518" t="s">
        <v>454</v>
      </c>
      <c r="J1518" t="s">
        <v>179</v>
      </c>
      <c r="K1518" t="s">
        <v>202</v>
      </c>
      <c r="P1518">
        <v>0.40305002018809399</v>
      </c>
      <c r="Q1518">
        <v>4.7239813918886096E-3</v>
      </c>
      <c r="R1518">
        <v>15070560</v>
      </c>
      <c r="S1518">
        <v>17195</v>
      </c>
    </row>
    <row r="1519" spans="1:19" x14ac:dyDescent="0.45">
      <c r="A1519" t="s">
        <v>867</v>
      </c>
      <c r="B1519" t="s">
        <v>444</v>
      </c>
      <c r="C1519" t="s">
        <v>148</v>
      </c>
      <c r="D1519">
        <v>0</v>
      </c>
      <c r="F1519">
        <v>0.19317076831381999</v>
      </c>
      <c r="G1519">
        <v>7.37373224714936E-3</v>
      </c>
      <c r="H1519" t="s">
        <v>445</v>
      </c>
      <c r="J1519" t="s">
        <v>176</v>
      </c>
      <c r="K1519" t="s">
        <v>199</v>
      </c>
      <c r="P1519">
        <v>0.135653228432181</v>
      </c>
      <c r="Q1519">
        <v>6.6826959450724602E-3</v>
      </c>
      <c r="R1519">
        <v>5274520</v>
      </c>
      <c r="S1519">
        <v>5736</v>
      </c>
    </row>
    <row r="1520" spans="1:19" x14ac:dyDescent="0.45">
      <c r="A1520" t="s">
        <v>868</v>
      </c>
      <c r="B1520" t="s">
        <v>444</v>
      </c>
      <c r="C1520" t="s">
        <v>148</v>
      </c>
      <c r="D1520">
        <v>0</v>
      </c>
      <c r="F1520">
        <v>0.144398027783675</v>
      </c>
      <c r="G1520">
        <v>5.60199518193253E-3</v>
      </c>
      <c r="H1520" t="s">
        <v>448</v>
      </c>
      <c r="J1520" t="s">
        <v>176</v>
      </c>
      <c r="K1520" t="s">
        <v>202</v>
      </c>
      <c r="P1520">
        <v>0.35701942551854099</v>
      </c>
      <c r="Q1520">
        <v>7.8534902523907102E-3</v>
      </c>
      <c r="R1520">
        <v>5813641</v>
      </c>
      <c r="S1520">
        <v>7695</v>
      </c>
    </row>
    <row r="1521" spans="1:19" x14ac:dyDescent="0.45">
      <c r="A1521" t="s">
        <v>869</v>
      </c>
      <c r="B1521" t="s">
        <v>444</v>
      </c>
      <c r="C1521" t="s">
        <v>148</v>
      </c>
      <c r="D1521">
        <v>0</v>
      </c>
      <c r="F1521">
        <v>0.204148512772973</v>
      </c>
      <c r="G1521">
        <v>3.4655671413525799E-3</v>
      </c>
      <c r="H1521" t="s">
        <v>451</v>
      </c>
      <c r="J1521" t="s">
        <v>179</v>
      </c>
      <c r="K1521" t="s">
        <v>199</v>
      </c>
      <c r="P1521">
        <v>9.8620554368924099E-2</v>
      </c>
      <c r="Q1521">
        <v>2.702443273473E-3</v>
      </c>
      <c r="R1521">
        <v>15309058</v>
      </c>
      <c r="S1521">
        <v>20412</v>
      </c>
    </row>
    <row r="1522" spans="1:19" x14ac:dyDescent="0.45">
      <c r="A1522" t="s">
        <v>870</v>
      </c>
      <c r="B1522" t="s">
        <v>444</v>
      </c>
      <c r="C1522" t="s">
        <v>148</v>
      </c>
      <c r="D1522">
        <v>0</v>
      </c>
      <c r="F1522">
        <v>0.180487472927925</v>
      </c>
      <c r="G1522">
        <v>3.3959884543950801E-3</v>
      </c>
      <c r="H1522" t="s">
        <v>454</v>
      </c>
      <c r="J1522" t="s">
        <v>179</v>
      </c>
      <c r="K1522" t="s">
        <v>202</v>
      </c>
      <c r="P1522">
        <v>0.38122397659340901</v>
      </c>
      <c r="Q1522">
        <v>4.4298250224749898E-3</v>
      </c>
      <c r="R1522">
        <v>14947803</v>
      </c>
      <c r="S1522">
        <v>21038</v>
      </c>
    </row>
    <row r="1523" spans="1:19" x14ac:dyDescent="0.45">
      <c r="A1523" t="s">
        <v>871</v>
      </c>
      <c r="B1523" t="s">
        <v>444</v>
      </c>
      <c r="C1523" t="s">
        <v>151</v>
      </c>
      <c r="D1523">
        <v>0</v>
      </c>
      <c r="F1523">
        <v>0.300251166729052</v>
      </c>
      <c r="G1523">
        <v>9.6287887798585398E-3</v>
      </c>
      <c r="H1523" t="s">
        <v>445</v>
      </c>
      <c r="J1523" t="s">
        <v>176</v>
      </c>
      <c r="K1523" t="s">
        <v>199</v>
      </c>
      <c r="P1523">
        <v>0.13932384479249499</v>
      </c>
      <c r="Q1523">
        <v>8.0051503589529203E-3</v>
      </c>
      <c r="R1523">
        <v>5367887</v>
      </c>
      <c r="S1523">
        <v>5259</v>
      </c>
    </row>
    <row r="1524" spans="1:19" x14ac:dyDescent="0.45">
      <c r="A1524" t="s">
        <v>872</v>
      </c>
      <c r="B1524" t="s">
        <v>444</v>
      </c>
      <c r="C1524" t="s">
        <v>151</v>
      </c>
      <c r="D1524">
        <v>0</v>
      </c>
      <c r="F1524">
        <v>0.27827724790089398</v>
      </c>
      <c r="G1524">
        <v>7.5159953844450601E-3</v>
      </c>
      <c r="H1524" t="s">
        <v>448</v>
      </c>
      <c r="J1524" t="s">
        <v>176</v>
      </c>
      <c r="K1524" t="s">
        <v>202</v>
      </c>
      <c r="P1524">
        <v>0.35638130841121501</v>
      </c>
      <c r="Q1524">
        <v>8.3158681720817192E-3</v>
      </c>
      <c r="R1524">
        <v>5798171</v>
      </c>
      <c r="S1524">
        <v>6841</v>
      </c>
    </row>
    <row r="1525" spans="1:19" x14ac:dyDescent="0.45">
      <c r="A1525" t="s">
        <v>873</v>
      </c>
      <c r="B1525" t="s">
        <v>444</v>
      </c>
      <c r="C1525" t="s">
        <v>151</v>
      </c>
      <c r="D1525">
        <v>0</v>
      </c>
      <c r="F1525">
        <v>0.30878038476590802</v>
      </c>
      <c r="G1525">
        <v>4.3249974274658697E-3</v>
      </c>
      <c r="H1525" t="s">
        <v>451</v>
      </c>
      <c r="J1525" t="s">
        <v>179</v>
      </c>
      <c r="K1525" t="s">
        <v>199</v>
      </c>
      <c r="P1525">
        <v>0.101677666701199</v>
      </c>
      <c r="Q1525">
        <v>2.88649606672816E-3</v>
      </c>
      <c r="R1525">
        <v>15279864</v>
      </c>
      <c r="S1525">
        <v>17396</v>
      </c>
    </row>
    <row r="1526" spans="1:19" x14ac:dyDescent="0.45">
      <c r="A1526" t="s">
        <v>874</v>
      </c>
      <c r="B1526" t="s">
        <v>444</v>
      </c>
      <c r="C1526" t="s">
        <v>151</v>
      </c>
      <c r="D1526">
        <v>0</v>
      </c>
      <c r="F1526">
        <v>0.31143968352467499</v>
      </c>
      <c r="G1526">
        <v>4.5215165346582003E-3</v>
      </c>
      <c r="H1526" t="s">
        <v>454</v>
      </c>
      <c r="J1526" t="s">
        <v>179</v>
      </c>
      <c r="K1526" t="s">
        <v>202</v>
      </c>
      <c r="P1526">
        <v>0.382082496270371</v>
      </c>
      <c r="Q1526">
        <v>4.8331264352844596E-3</v>
      </c>
      <c r="R1526">
        <v>15024374</v>
      </c>
      <c r="S1526">
        <v>17835</v>
      </c>
    </row>
    <row r="1527" spans="1:19" x14ac:dyDescent="0.45">
      <c r="A1527" t="s">
        <v>805</v>
      </c>
      <c r="B1527" t="s">
        <v>333</v>
      </c>
      <c r="C1527" t="s">
        <v>138</v>
      </c>
      <c r="D1527">
        <v>0</v>
      </c>
      <c r="F1527">
        <v>5.7132107922175601E-2</v>
      </c>
      <c r="G1527">
        <v>1.5676709421403399E-2</v>
      </c>
      <c r="H1527" t="s">
        <v>334</v>
      </c>
      <c r="K1527" t="s">
        <v>199</v>
      </c>
      <c r="L1527" t="s">
        <v>222</v>
      </c>
      <c r="P1527">
        <v>0.818769617888921</v>
      </c>
      <c r="Q1527">
        <v>2.56068295096957E-2</v>
      </c>
      <c r="R1527">
        <v>714584</v>
      </c>
      <c r="S1527">
        <v>1078</v>
      </c>
    </row>
    <row r="1528" spans="1:19" x14ac:dyDescent="0.45">
      <c r="A1528" t="s">
        <v>805</v>
      </c>
      <c r="B1528" t="s">
        <v>333</v>
      </c>
      <c r="C1528" t="s">
        <v>138</v>
      </c>
      <c r="D1528">
        <v>0</v>
      </c>
      <c r="F1528">
        <v>5.7132107922175601E-2</v>
      </c>
      <c r="G1528">
        <v>1.5676709421403399E-2</v>
      </c>
      <c r="H1528" t="s">
        <v>334</v>
      </c>
      <c r="K1528" t="s">
        <v>199</v>
      </c>
      <c r="L1528" t="s">
        <v>222</v>
      </c>
      <c r="P1528">
        <v>0.818769617888921</v>
      </c>
      <c r="Q1528">
        <v>2.56068295096957E-2</v>
      </c>
      <c r="R1528">
        <v>714584</v>
      </c>
      <c r="S1528">
        <v>1078</v>
      </c>
    </row>
    <row r="1529" spans="1:19" x14ac:dyDescent="0.45">
      <c r="A1529" t="s">
        <v>805</v>
      </c>
      <c r="B1529" t="s">
        <v>333</v>
      </c>
      <c r="C1529" t="s">
        <v>138</v>
      </c>
      <c r="D1529">
        <v>0</v>
      </c>
      <c r="F1529">
        <v>5.7132107922175601E-2</v>
      </c>
      <c r="G1529">
        <v>1.5676709421403399E-2</v>
      </c>
      <c r="H1529" t="s">
        <v>334</v>
      </c>
      <c r="K1529" t="s">
        <v>199</v>
      </c>
      <c r="L1529" t="s">
        <v>222</v>
      </c>
      <c r="P1529">
        <v>0.818769617888921</v>
      </c>
      <c r="Q1529">
        <v>2.56068295096957E-2</v>
      </c>
      <c r="R1529">
        <v>714584</v>
      </c>
      <c r="S1529">
        <v>1078</v>
      </c>
    </row>
    <row r="1530" spans="1:19" x14ac:dyDescent="0.45">
      <c r="A1530" t="s">
        <v>805</v>
      </c>
      <c r="B1530" t="s">
        <v>333</v>
      </c>
      <c r="C1530" t="s">
        <v>138</v>
      </c>
      <c r="D1530">
        <v>0</v>
      </c>
      <c r="F1530">
        <v>5.7132107922175601E-2</v>
      </c>
      <c r="G1530">
        <v>1.5676709421403399E-2</v>
      </c>
      <c r="H1530" t="s">
        <v>334</v>
      </c>
      <c r="K1530" t="s">
        <v>199</v>
      </c>
      <c r="L1530" t="s">
        <v>222</v>
      </c>
      <c r="P1530">
        <v>0.818769617888921</v>
      </c>
      <c r="Q1530">
        <v>2.56068295096957E-2</v>
      </c>
      <c r="R1530">
        <v>714584</v>
      </c>
      <c r="S1530">
        <v>1078</v>
      </c>
    </row>
    <row r="1531" spans="1:19" x14ac:dyDescent="0.45">
      <c r="A1531" t="s">
        <v>806</v>
      </c>
      <c r="B1531" t="s">
        <v>333</v>
      </c>
      <c r="C1531" t="s">
        <v>138</v>
      </c>
      <c r="D1531">
        <v>0</v>
      </c>
      <c r="F1531">
        <v>8.0371585190510408E-3</v>
      </c>
      <c r="G1531">
        <v>5.6843992375511599E-3</v>
      </c>
      <c r="H1531" t="s">
        <v>337</v>
      </c>
      <c r="K1531" t="s">
        <v>202</v>
      </c>
      <c r="L1531" t="s">
        <v>222</v>
      </c>
      <c r="P1531">
        <v>0.89592439606039698</v>
      </c>
      <c r="Q1531">
        <v>2.0007957904120199E-2</v>
      </c>
      <c r="R1531">
        <v>681657</v>
      </c>
      <c r="S1531">
        <v>1032</v>
      </c>
    </row>
    <row r="1532" spans="1:19" x14ac:dyDescent="0.45">
      <c r="A1532" t="s">
        <v>806</v>
      </c>
      <c r="B1532" t="s">
        <v>333</v>
      </c>
      <c r="C1532" t="s">
        <v>138</v>
      </c>
      <c r="D1532">
        <v>0</v>
      </c>
      <c r="F1532">
        <v>8.0371585190510408E-3</v>
      </c>
      <c r="G1532">
        <v>5.6843992375511599E-3</v>
      </c>
      <c r="H1532" t="s">
        <v>337</v>
      </c>
      <c r="K1532" t="s">
        <v>202</v>
      </c>
      <c r="L1532" t="s">
        <v>222</v>
      </c>
      <c r="P1532">
        <v>0.89592439606039698</v>
      </c>
      <c r="Q1532">
        <v>2.0007957904120199E-2</v>
      </c>
      <c r="R1532">
        <v>681657</v>
      </c>
      <c r="S1532">
        <v>1032</v>
      </c>
    </row>
    <row r="1533" spans="1:19" x14ac:dyDescent="0.45">
      <c r="A1533" t="s">
        <v>806</v>
      </c>
      <c r="B1533" t="s">
        <v>333</v>
      </c>
      <c r="C1533" t="s">
        <v>138</v>
      </c>
      <c r="D1533">
        <v>0</v>
      </c>
      <c r="F1533">
        <v>8.0371585190510408E-3</v>
      </c>
      <c r="G1533">
        <v>5.6843992375511599E-3</v>
      </c>
      <c r="H1533" t="s">
        <v>337</v>
      </c>
      <c r="K1533" t="s">
        <v>202</v>
      </c>
      <c r="L1533" t="s">
        <v>222</v>
      </c>
      <c r="P1533">
        <v>0.89592439606039698</v>
      </c>
      <c r="Q1533">
        <v>2.0007957904120199E-2</v>
      </c>
      <c r="R1533">
        <v>681657</v>
      </c>
      <c r="S1533">
        <v>1032</v>
      </c>
    </row>
    <row r="1534" spans="1:19" x14ac:dyDescent="0.45">
      <c r="A1534" t="s">
        <v>806</v>
      </c>
      <c r="B1534" t="s">
        <v>333</v>
      </c>
      <c r="C1534" t="s">
        <v>138</v>
      </c>
      <c r="D1534">
        <v>0</v>
      </c>
      <c r="F1534">
        <v>8.0371585190510408E-3</v>
      </c>
      <c r="G1534">
        <v>5.6843992375511599E-3</v>
      </c>
      <c r="H1534" t="s">
        <v>337</v>
      </c>
      <c r="K1534" t="s">
        <v>202</v>
      </c>
      <c r="L1534" t="s">
        <v>222</v>
      </c>
      <c r="P1534">
        <v>0.89592439606039698</v>
      </c>
      <c r="Q1534">
        <v>2.0007957904120199E-2</v>
      </c>
      <c r="R1534">
        <v>681657</v>
      </c>
      <c r="S1534">
        <v>1032</v>
      </c>
    </row>
    <row r="1535" spans="1:19" x14ac:dyDescent="0.45">
      <c r="A1535" t="s">
        <v>807</v>
      </c>
      <c r="B1535" t="s">
        <v>333</v>
      </c>
      <c r="C1535" t="s">
        <v>138</v>
      </c>
      <c r="D1535">
        <v>0</v>
      </c>
      <c r="F1535">
        <v>6.30028022905679E-2</v>
      </c>
      <c r="G1535">
        <v>6.2584958004418502E-3</v>
      </c>
      <c r="H1535" t="s">
        <v>340</v>
      </c>
      <c r="K1535" t="s">
        <v>199</v>
      </c>
      <c r="L1535" t="s">
        <v>225</v>
      </c>
      <c r="P1535">
        <v>0.27080676114266</v>
      </c>
      <c r="Q1535">
        <v>1.1139768091388299E-2</v>
      </c>
      <c r="R1535">
        <v>2862287</v>
      </c>
      <c r="S1535">
        <v>3399</v>
      </c>
    </row>
    <row r="1536" spans="1:19" x14ac:dyDescent="0.45">
      <c r="A1536" t="s">
        <v>807</v>
      </c>
      <c r="B1536" t="s">
        <v>333</v>
      </c>
      <c r="C1536" t="s">
        <v>138</v>
      </c>
      <c r="D1536">
        <v>0</v>
      </c>
      <c r="F1536">
        <v>6.30028022905679E-2</v>
      </c>
      <c r="G1536">
        <v>6.2584958004418502E-3</v>
      </c>
      <c r="H1536" t="s">
        <v>340</v>
      </c>
      <c r="K1536" t="s">
        <v>199</v>
      </c>
      <c r="L1536" t="s">
        <v>225</v>
      </c>
      <c r="P1536">
        <v>0.27080676114266</v>
      </c>
      <c r="Q1536">
        <v>1.1139768091388299E-2</v>
      </c>
      <c r="R1536">
        <v>2862287</v>
      </c>
      <c r="S1536">
        <v>3399</v>
      </c>
    </row>
    <row r="1537" spans="1:19" x14ac:dyDescent="0.45">
      <c r="A1537" t="s">
        <v>807</v>
      </c>
      <c r="B1537" t="s">
        <v>333</v>
      </c>
      <c r="C1537" t="s">
        <v>138</v>
      </c>
      <c r="D1537">
        <v>0</v>
      </c>
      <c r="F1537">
        <v>6.30028022905679E-2</v>
      </c>
      <c r="G1537">
        <v>6.2584958004418502E-3</v>
      </c>
      <c r="H1537" t="s">
        <v>340</v>
      </c>
      <c r="K1537" t="s">
        <v>199</v>
      </c>
      <c r="L1537" t="s">
        <v>225</v>
      </c>
      <c r="P1537">
        <v>0.27080676114266</v>
      </c>
      <c r="Q1537">
        <v>1.1139768091388299E-2</v>
      </c>
      <c r="R1537">
        <v>2862287</v>
      </c>
      <c r="S1537">
        <v>3399</v>
      </c>
    </row>
    <row r="1538" spans="1:19" x14ac:dyDescent="0.45">
      <c r="A1538" t="s">
        <v>807</v>
      </c>
      <c r="B1538" t="s">
        <v>333</v>
      </c>
      <c r="C1538" t="s">
        <v>138</v>
      </c>
      <c r="D1538">
        <v>0</v>
      </c>
      <c r="F1538">
        <v>6.30028022905679E-2</v>
      </c>
      <c r="G1538">
        <v>6.2584958004418502E-3</v>
      </c>
      <c r="H1538" t="s">
        <v>340</v>
      </c>
      <c r="K1538" t="s">
        <v>199</v>
      </c>
      <c r="L1538" t="s">
        <v>225</v>
      </c>
      <c r="P1538">
        <v>0.27080676114266</v>
      </c>
      <c r="Q1538">
        <v>1.1139768091388299E-2</v>
      </c>
      <c r="R1538">
        <v>2862287</v>
      </c>
      <c r="S1538">
        <v>3399</v>
      </c>
    </row>
    <row r="1539" spans="1:19" x14ac:dyDescent="0.45">
      <c r="A1539" t="s">
        <v>808</v>
      </c>
      <c r="B1539" t="s">
        <v>333</v>
      </c>
      <c r="C1539" t="s">
        <v>138</v>
      </c>
      <c r="D1539">
        <v>0</v>
      </c>
      <c r="F1539">
        <v>3.5112293538947098E-2</v>
      </c>
      <c r="G1539">
        <v>4.2789092716252197E-3</v>
      </c>
      <c r="H1539" t="s">
        <v>343</v>
      </c>
      <c r="K1539" t="s">
        <v>202</v>
      </c>
      <c r="L1539" t="s">
        <v>225</v>
      </c>
      <c r="P1539">
        <v>0.39010550363795998</v>
      </c>
      <c r="Q1539">
        <v>1.2223478447635799E-2</v>
      </c>
      <c r="R1539">
        <v>2742312</v>
      </c>
      <c r="S1539">
        <v>3365</v>
      </c>
    </row>
    <row r="1540" spans="1:19" x14ac:dyDescent="0.45">
      <c r="A1540" t="s">
        <v>808</v>
      </c>
      <c r="B1540" t="s">
        <v>333</v>
      </c>
      <c r="C1540" t="s">
        <v>138</v>
      </c>
      <c r="D1540">
        <v>0</v>
      </c>
      <c r="F1540">
        <v>3.5112293538947098E-2</v>
      </c>
      <c r="G1540">
        <v>4.2789092716252197E-3</v>
      </c>
      <c r="H1540" t="s">
        <v>343</v>
      </c>
      <c r="K1540" t="s">
        <v>202</v>
      </c>
      <c r="L1540" t="s">
        <v>225</v>
      </c>
      <c r="P1540">
        <v>0.39010550363795998</v>
      </c>
      <c r="Q1540">
        <v>1.2223478447635799E-2</v>
      </c>
      <c r="R1540">
        <v>2742312</v>
      </c>
      <c r="S1540">
        <v>3365</v>
      </c>
    </row>
    <row r="1541" spans="1:19" x14ac:dyDescent="0.45">
      <c r="A1541" t="s">
        <v>808</v>
      </c>
      <c r="B1541" t="s">
        <v>333</v>
      </c>
      <c r="C1541" t="s">
        <v>138</v>
      </c>
      <c r="D1541">
        <v>0</v>
      </c>
      <c r="F1541">
        <v>3.5112293538947098E-2</v>
      </c>
      <c r="G1541">
        <v>4.2789092716252197E-3</v>
      </c>
      <c r="H1541" t="s">
        <v>343</v>
      </c>
      <c r="K1541" t="s">
        <v>202</v>
      </c>
      <c r="L1541" t="s">
        <v>225</v>
      </c>
      <c r="P1541">
        <v>0.39010550363795998</v>
      </c>
      <c r="Q1541">
        <v>1.2223478447635799E-2</v>
      </c>
      <c r="R1541">
        <v>2742312</v>
      </c>
      <c r="S1541">
        <v>3365</v>
      </c>
    </row>
    <row r="1542" spans="1:19" x14ac:dyDescent="0.45">
      <c r="A1542" t="s">
        <v>808</v>
      </c>
      <c r="B1542" t="s">
        <v>333</v>
      </c>
      <c r="C1542" t="s">
        <v>138</v>
      </c>
      <c r="D1542">
        <v>0</v>
      </c>
      <c r="F1542">
        <v>3.5112293538947098E-2</v>
      </c>
      <c r="G1542">
        <v>4.2789092716252197E-3</v>
      </c>
      <c r="H1542" t="s">
        <v>343</v>
      </c>
      <c r="K1542" t="s">
        <v>202</v>
      </c>
      <c r="L1542" t="s">
        <v>225</v>
      </c>
      <c r="P1542">
        <v>0.39010550363795998</v>
      </c>
      <c r="Q1542">
        <v>1.2223478447635799E-2</v>
      </c>
      <c r="R1542">
        <v>2742312</v>
      </c>
      <c r="S1542">
        <v>3365</v>
      </c>
    </row>
    <row r="1543" spans="1:19" x14ac:dyDescent="0.45">
      <c r="A1543" t="s">
        <v>809</v>
      </c>
      <c r="B1543" t="s">
        <v>333</v>
      </c>
      <c r="C1543" t="s">
        <v>138</v>
      </c>
      <c r="D1543">
        <v>0</v>
      </c>
      <c r="F1543">
        <v>9.3907656825354097E-2</v>
      </c>
      <c r="G1543">
        <v>4.4424889524136398E-3</v>
      </c>
      <c r="H1543" t="s">
        <v>346</v>
      </c>
      <c r="K1543" t="s">
        <v>199</v>
      </c>
      <c r="L1543" t="s">
        <v>228</v>
      </c>
      <c r="P1543">
        <v>6.7121913697669303E-2</v>
      </c>
      <c r="Q1543">
        <v>3.9374342438235899E-3</v>
      </c>
      <c r="R1543">
        <v>4468977</v>
      </c>
      <c r="S1543">
        <v>5416</v>
      </c>
    </row>
    <row r="1544" spans="1:19" x14ac:dyDescent="0.45">
      <c r="A1544" t="s">
        <v>809</v>
      </c>
      <c r="B1544" t="s">
        <v>333</v>
      </c>
      <c r="C1544" t="s">
        <v>138</v>
      </c>
      <c r="D1544">
        <v>0</v>
      </c>
      <c r="F1544">
        <v>9.3907656825354097E-2</v>
      </c>
      <c r="G1544">
        <v>4.4424889524136398E-3</v>
      </c>
      <c r="H1544" t="s">
        <v>346</v>
      </c>
      <c r="K1544" t="s">
        <v>199</v>
      </c>
      <c r="L1544" t="s">
        <v>228</v>
      </c>
      <c r="P1544">
        <v>6.7121913697669303E-2</v>
      </c>
      <c r="Q1544">
        <v>3.9374342438235899E-3</v>
      </c>
      <c r="R1544">
        <v>4468977</v>
      </c>
      <c r="S1544">
        <v>5416</v>
      </c>
    </row>
    <row r="1545" spans="1:19" x14ac:dyDescent="0.45">
      <c r="A1545" t="s">
        <v>809</v>
      </c>
      <c r="B1545" t="s">
        <v>333</v>
      </c>
      <c r="C1545" t="s">
        <v>138</v>
      </c>
      <c r="D1545">
        <v>0</v>
      </c>
      <c r="F1545">
        <v>9.3907656825354097E-2</v>
      </c>
      <c r="G1545">
        <v>4.4424889524136398E-3</v>
      </c>
      <c r="H1545" t="s">
        <v>346</v>
      </c>
      <c r="K1545" t="s">
        <v>199</v>
      </c>
      <c r="L1545" t="s">
        <v>228</v>
      </c>
      <c r="P1545">
        <v>6.7121913697669303E-2</v>
      </c>
      <c r="Q1545">
        <v>3.9374342438235899E-3</v>
      </c>
      <c r="R1545">
        <v>4468977</v>
      </c>
      <c r="S1545">
        <v>5416</v>
      </c>
    </row>
    <row r="1546" spans="1:19" x14ac:dyDescent="0.45">
      <c r="A1546" t="s">
        <v>809</v>
      </c>
      <c r="B1546" t="s">
        <v>333</v>
      </c>
      <c r="C1546" t="s">
        <v>138</v>
      </c>
      <c r="D1546">
        <v>0</v>
      </c>
      <c r="F1546">
        <v>9.3907656825354097E-2</v>
      </c>
      <c r="G1546">
        <v>4.4424889524136398E-3</v>
      </c>
      <c r="H1546" t="s">
        <v>346</v>
      </c>
      <c r="K1546" t="s">
        <v>199</v>
      </c>
      <c r="L1546" t="s">
        <v>228</v>
      </c>
      <c r="P1546">
        <v>6.7121913697669303E-2</v>
      </c>
      <c r="Q1546">
        <v>3.9374342438235899E-3</v>
      </c>
      <c r="R1546">
        <v>4468977</v>
      </c>
      <c r="S1546">
        <v>5416</v>
      </c>
    </row>
    <row r="1547" spans="1:19" x14ac:dyDescent="0.45">
      <c r="A1547" t="s">
        <v>810</v>
      </c>
      <c r="B1547" t="s">
        <v>333</v>
      </c>
      <c r="C1547" t="s">
        <v>138</v>
      </c>
      <c r="D1547">
        <v>0</v>
      </c>
      <c r="F1547">
        <v>6.9785248948279394E-2</v>
      </c>
      <c r="G1547">
        <v>3.7698193862278099E-3</v>
      </c>
      <c r="H1547" t="s">
        <v>349</v>
      </c>
      <c r="K1547" t="s">
        <v>202</v>
      </c>
      <c r="L1547" t="s">
        <v>228</v>
      </c>
      <c r="P1547">
        <v>0.29924807909213902</v>
      </c>
      <c r="Q1547">
        <v>6.9918975972055198E-3</v>
      </c>
      <c r="R1547">
        <v>4453905</v>
      </c>
      <c r="S1547">
        <v>6214</v>
      </c>
    </row>
    <row r="1548" spans="1:19" x14ac:dyDescent="0.45">
      <c r="A1548" t="s">
        <v>810</v>
      </c>
      <c r="B1548" t="s">
        <v>333</v>
      </c>
      <c r="C1548" t="s">
        <v>138</v>
      </c>
      <c r="D1548">
        <v>0</v>
      </c>
      <c r="F1548">
        <v>6.9785248948279394E-2</v>
      </c>
      <c r="G1548">
        <v>3.7698193862278099E-3</v>
      </c>
      <c r="H1548" t="s">
        <v>349</v>
      </c>
      <c r="K1548" t="s">
        <v>202</v>
      </c>
      <c r="L1548" t="s">
        <v>228</v>
      </c>
      <c r="P1548">
        <v>0.29924807909213902</v>
      </c>
      <c r="Q1548">
        <v>6.9918975972055198E-3</v>
      </c>
      <c r="R1548">
        <v>4453905</v>
      </c>
      <c r="S1548">
        <v>6214</v>
      </c>
    </row>
    <row r="1549" spans="1:19" x14ac:dyDescent="0.45">
      <c r="A1549" t="s">
        <v>810</v>
      </c>
      <c r="B1549" t="s">
        <v>333</v>
      </c>
      <c r="C1549" t="s">
        <v>138</v>
      </c>
      <c r="D1549">
        <v>0</v>
      </c>
      <c r="F1549">
        <v>6.9785248948279394E-2</v>
      </c>
      <c r="G1549">
        <v>3.7698193862278099E-3</v>
      </c>
      <c r="H1549" t="s">
        <v>349</v>
      </c>
      <c r="K1549" t="s">
        <v>202</v>
      </c>
      <c r="L1549" t="s">
        <v>228</v>
      </c>
      <c r="P1549">
        <v>0.29924807909213902</v>
      </c>
      <c r="Q1549">
        <v>6.9918975972055198E-3</v>
      </c>
      <c r="R1549">
        <v>4453905</v>
      </c>
      <c r="S1549">
        <v>6214</v>
      </c>
    </row>
    <row r="1550" spans="1:19" x14ac:dyDescent="0.45">
      <c r="A1550" t="s">
        <v>810</v>
      </c>
      <c r="B1550" t="s">
        <v>333</v>
      </c>
      <c r="C1550" t="s">
        <v>138</v>
      </c>
      <c r="D1550">
        <v>0</v>
      </c>
      <c r="F1550">
        <v>6.9785248948279394E-2</v>
      </c>
      <c r="G1550">
        <v>3.7698193862278099E-3</v>
      </c>
      <c r="H1550" t="s">
        <v>349</v>
      </c>
      <c r="K1550" t="s">
        <v>202</v>
      </c>
      <c r="L1550" t="s">
        <v>228</v>
      </c>
      <c r="P1550">
        <v>0.29924807909213902</v>
      </c>
      <c r="Q1550">
        <v>6.9918975972055198E-3</v>
      </c>
      <c r="R1550">
        <v>4453905</v>
      </c>
      <c r="S1550">
        <v>6214</v>
      </c>
    </row>
    <row r="1551" spans="1:19" x14ac:dyDescent="0.45">
      <c r="A1551" t="s">
        <v>811</v>
      </c>
      <c r="B1551" t="s">
        <v>333</v>
      </c>
      <c r="C1551" t="s">
        <v>138</v>
      </c>
      <c r="D1551">
        <v>0</v>
      </c>
      <c r="F1551">
        <v>0.15384014802033999</v>
      </c>
      <c r="G1551">
        <v>4.0997410504002001E-3</v>
      </c>
      <c r="H1551" t="s">
        <v>352</v>
      </c>
      <c r="K1551" t="s">
        <v>199</v>
      </c>
      <c r="L1551" t="s">
        <v>231</v>
      </c>
      <c r="P1551">
        <v>6.1904617301468602E-2</v>
      </c>
      <c r="Q1551">
        <v>2.86077676160047E-3</v>
      </c>
      <c r="R1551">
        <v>6308681</v>
      </c>
      <c r="S1551">
        <v>9040</v>
      </c>
    </row>
    <row r="1552" spans="1:19" x14ac:dyDescent="0.45">
      <c r="A1552" t="s">
        <v>811</v>
      </c>
      <c r="B1552" t="s">
        <v>333</v>
      </c>
      <c r="C1552" t="s">
        <v>138</v>
      </c>
      <c r="D1552">
        <v>0</v>
      </c>
      <c r="F1552">
        <v>0.15384014802033999</v>
      </c>
      <c r="G1552">
        <v>4.0997410504002001E-3</v>
      </c>
      <c r="H1552" t="s">
        <v>352</v>
      </c>
      <c r="K1552" t="s">
        <v>199</v>
      </c>
      <c r="L1552" t="s">
        <v>231</v>
      </c>
      <c r="P1552">
        <v>6.1904617301468602E-2</v>
      </c>
      <c r="Q1552">
        <v>2.86077676160047E-3</v>
      </c>
      <c r="R1552">
        <v>6308681</v>
      </c>
      <c r="S1552">
        <v>9040</v>
      </c>
    </row>
    <row r="1553" spans="1:19" x14ac:dyDescent="0.45">
      <c r="A1553" t="s">
        <v>811</v>
      </c>
      <c r="B1553" t="s">
        <v>333</v>
      </c>
      <c r="C1553" t="s">
        <v>138</v>
      </c>
      <c r="D1553">
        <v>0</v>
      </c>
      <c r="F1553">
        <v>0.15384014802033999</v>
      </c>
      <c r="G1553">
        <v>4.0997410504002001E-3</v>
      </c>
      <c r="H1553" t="s">
        <v>352</v>
      </c>
      <c r="K1553" t="s">
        <v>199</v>
      </c>
      <c r="L1553" t="s">
        <v>231</v>
      </c>
      <c r="P1553">
        <v>6.1904617301468602E-2</v>
      </c>
      <c r="Q1553">
        <v>2.86077676160047E-3</v>
      </c>
      <c r="R1553">
        <v>6308681</v>
      </c>
      <c r="S1553">
        <v>9040</v>
      </c>
    </row>
    <row r="1554" spans="1:19" x14ac:dyDescent="0.45">
      <c r="A1554" t="s">
        <v>811</v>
      </c>
      <c r="B1554" t="s">
        <v>333</v>
      </c>
      <c r="C1554" t="s">
        <v>138</v>
      </c>
      <c r="D1554">
        <v>0</v>
      </c>
      <c r="F1554">
        <v>0.15384014802033999</v>
      </c>
      <c r="G1554">
        <v>4.0997410504002001E-3</v>
      </c>
      <c r="H1554" t="s">
        <v>352</v>
      </c>
      <c r="K1554" t="s">
        <v>199</v>
      </c>
      <c r="L1554" t="s">
        <v>231</v>
      </c>
      <c r="P1554">
        <v>6.1904617301468602E-2</v>
      </c>
      <c r="Q1554">
        <v>2.86077676160047E-3</v>
      </c>
      <c r="R1554">
        <v>6308681</v>
      </c>
      <c r="S1554">
        <v>9040</v>
      </c>
    </row>
    <row r="1555" spans="1:19" x14ac:dyDescent="0.45">
      <c r="A1555" t="s">
        <v>812</v>
      </c>
      <c r="B1555" t="s">
        <v>333</v>
      </c>
      <c r="C1555" t="s">
        <v>138</v>
      </c>
      <c r="D1555">
        <v>0</v>
      </c>
      <c r="F1555">
        <v>0.11566196135027799</v>
      </c>
      <c r="G1555">
        <v>3.7220239280908798E-3</v>
      </c>
      <c r="H1555" t="s">
        <v>355</v>
      </c>
      <c r="K1555" t="s">
        <v>202</v>
      </c>
      <c r="L1555" t="s">
        <v>231</v>
      </c>
      <c r="P1555">
        <v>0.41496535363444997</v>
      </c>
      <c r="Q1555">
        <v>5.7749626590027402E-3</v>
      </c>
      <c r="R1555">
        <v>6472685</v>
      </c>
      <c r="S1555">
        <v>9848</v>
      </c>
    </row>
    <row r="1556" spans="1:19" x14ac:dyDescent="0.45">
      <c r="A1556" t="s">
        <v>812</v>
      </c>
      <c r="B1556" t="s">
        <v>333</v>
      </c>
      <c r="C1556" t="s">
        <v>138</v>
      </c>
      <c r="D1556">
        <v>0</v>
      </c>
      <c r="F1556">
        <v>0.11566196135027799</v>
      </c>
      <c r="G1556">
        <v>3.7220239280908798E-3</v>
      </c>
      <c r="H1556" t="s">
        <v>355</v>
      </c>
      <c r="K1556" t="s">
        <v>202</v>
      </c>
      <c r="L1556" t="s">
        <v>231</v>
      </c>
      <c r="P1556">
        <v>0.41496535363444997</v>
      </c>
      <c r="Q1556">
        <v>5.7749626590027402E-3</v>
      </c>
      <c r="R1556">
        <v>6472685</v>
      </c>
      <c r="S1556">
        <v>9848</v>
      </c>
    </row>
    <row r="1557" spans="1:19" x14ac:dyDescent="0.45">
      <c r="A1557" t="s">
        <v>812</v>
      </c>
      <c r="B1557" t="s">
        <v>333</v>
      </c>
      <c r="C1557" t="s">
        <v>138</v>
      </c>
      <c r="D1557">
        <v>0</v>
      </c>
      <c r="F1557">
        <v>0.11566196135027799</v>
      </c>
      <c r="G1557">
        <v>3.7220239280908798E-3</v>
      </c>
      <c r="H1557" t="s">
        <v>355</v>
      </c>
      <c r="K1557" t="s">
        <v>202</v>
      </c>
      <c r="L1557" t="s">
        <v>231</v>
      </c>
      <c r="P1557">
        <v>0.41496535363444997</v>
      </c>
      <c r="Q1557">
        <v>5.7749626590027402E-3</v>
      </c>
      <c r="R1557">
        <v>6472685</v>
      </c>
      <c r="S1557">
        <v>9848</v>
      </c>
    </row>
    <row r="1558" spans="1:19" x14ac:dyDescent="0.45">
      <c r="A1558" t="s">
        <v>812</v>
      </c>
      <c r="B1558" t="s">
        <v>333</v>
      </c>
      <c r="C1558" t="s">
        <v>138</v>
      </c>
      <c r="D1558">
        <v>0</v>
      </c>
      <c r="F1558">
        <v>0.11566196135027799</v>
      </c>
      <c r="G1558">
        <v>3.7220239280908798E-3</v>
      </c>
      <c r="H1558" t="s">
        <v>355</v>
      </c>
      <c r="K1558" t="s">
        <v>202</v>
      </c>
      <c r="L1558" t="s">
        <v>231</v>
      </c>
      <c r="P1558">
        <v>0.41496535363444997</v>
      </c>
      <c r="Q1558">
        <v>5.7749626590027402E-3</v>
      </c>
      <c r="R1558">
        <v>6472685</v>
      </c>
      <c r="S1558">
        <v>9848</v>
      </c>
    </row>
    <row r="1559" spans="1:19" x14ac:dyDescent="0.45">
      <c r="A1559" t="s">
        <v>813</v>
      </c>
      <c r="B1559" t="s">
        <v>333</v>
      </c>
      <c r="C1559" t="s">
        <v>138</v>
      </c>
      <c r="D1559">
        <v>0</v>
      </c>
      <c r="F1559">
        <v>0.223885711733117</v>
      </c>
      <c r="G1559">
        <v>5.0787032153193096E-3</v>
      </c>
      <c r="H1559" t="s">
        <v>358</v>
      </c>
      <c r="K1559" t="s">
        <v>199</v>
      </c>
      <c r="L1559" t="s">
        <v>234</v>
      </c>
      <c r="P1559">
        <v>0.12570561508983699</v>
      </c>
      <c r="Q1559">
        <v>4.1036839269220898E-3</v>
      </c>
      <c r="R1559">
        <v>6153851</v>
      </c>
      <c r="S1559">
        <v>9284</v>
      </c>
    </row>
    <row r="1560" spans="1:19" x14ac:dyDescent="0.45">
      <c r="A1560" t="s">
        <v>813</v>
      </c>
      <c r="B1560" t="s">
        <v>333</v>
      </c>
      <c r="C1560" t="s">
        <v>138</v>
      </c>
      <c r="D1560">
        <v>0</v>
      </c>
      <c r="F1560">
        <v>0.223885711733117</v>
      </c>
      <c r="G1560">
        <v>5.0787032153193096E-3</v>
      </c>
      <c r="H1560" t="s">
        <v>358</v>
      </c>
      <c r="K1560" t="s">
        <v>199</v>
      </c>
      <c r="L1560" t="s">
        <v>234</v>
      </c>
      <c r="P1560">
        <v>0.12570561508983699</v>
      </c>
      <c r="Q1560">
        <v>4.1036839269220898E-3</v>
      </c>
      <c r="R1560">
        <v>6153851</v>
      </c>
      <c r="S1560">
        <v>9284</v>
      </c>
    </row>
    <row r="1561" spans="1:19" x14ac:dyDescent="0.45">
      <c r="A1561" t="s">
        <v>813</v>
      </c>
      <c r="B1561" t="s">
        <v>333</v>
      </c>
      <c r="C1561" t="s">
        <v>138</v>
      </c>
      <c r="D1561">
        <v>0</v>
      </c>
      <c r="F1561">
        <v>0.223885711733117</v>
      </c>
      <c r="G1561">
        <v>5.0787032153193096E-3</v>
      </c>
      <c r="H1561" t="s">
        <v>358</v>
      </c>
      <c r="K1561" t="s">
        <v>199</v>
      </c>
      <c r="L1561" t="s">
        <v>234</v>
      </c>
      <c r="P1561">
        <v>0.12570561508983699</v>
      </c>
      <c r="Q1561">
        <v>4.1036839269220898E-3</v>
      </c>
      <c r="R1561">
        <v>6153851</v>
      </c>
      <c r="S1561">
        <v>9284</v>
      </c>
    </row>
    <row r="1562" spans="1:19" x14ac:dyDescent="0.45">
      <c r="A1562" t="s">
        <v>813</v>
      </c>
      <c r="B1562" t="s">
        <v>333</v>
      </c>
      <c r="C1562" t="s">
        <v>138</v>
      </c>
      <c r="D1562">
        <v>0</v>
      </c>
      <c r="F1562">
        <v>0.223885711733117</v>
      </c>
      <c r="G1562">
        <v>5.0787032153193096E-3</v>
      </c>
      <c r="H1562" t="s">
        <v>358</v>
      </c>
      <c r="K1562" t="s">
        <v>199</v>
      </c>
      <c r="L1562" t="s">
        <v>234</v>
      </c>
      <c r="P1562">
        <v>0.12570561508983699</v>
      </c>
      <c r="Q1562">
        <v>4.1036839269220898E-3</v>
      </c>
      <c r="R1562">
        <v>6153851</v>
      </c>
      <c r="S1562">
        <v>9284</v>
      </c>
    </row>
    <row r="1563" spans="1:19" x14ac:dyDescent="0.45">
      <c r="A1563" t="s">
        <v>814</v>
      </c>
      <c r="B1563" t="s">
        <v>333</v>
      </c>
      <c r="C1563" t="s">
        <v>138</v>
      </c>
      <c r="D1563">
        <v>0</v>
      </c>
      <c r="F1563">
        <v>0.13266349049250101</v>
      </c>
      <c r="G1563">
        <v>4.19424292185459E-3</v>
      </c>
      <c r="H1563" t="s">
        <v>361</v>
      </c>
      <c r="K1563" t="s">
        <v>202</v>
      </c>
      <c r="L1563" t="s">
        <v>234</v>
      </c>
      <c r="P1563">
        <v>0.45094046387860898</v>
      </c>
      <c r="Q1563">
        <v>6.2805791602072898E-3</v>
      </c>
      <c r="R1563">
        <v>6384826</v>
      </c>
      <c r="S1563">
        <v>10115</v>
      </c>
    </row>
    <row r="1564" spans="1:19" x14ac:dyDescent="0.45">
      <c r="A1564" t="s">
        <v>814</v>
      </c>
      <c r="B1564" t="s">
        <v>333</v>
      </c>
      <c r="C1564" t="s">
        <v>138</v>
      </c>
      <c r="D1564">
        <v>0</v>
      </c>
      <c r="F1564">
        <v>0.13266349049250101</v>
      </c>
      <c r="G1564">
        <v>4.19424292185459E-3</v>
      </c>
      <c r="H1564" t="s">
        <v>361</v>
      </c>
      <c r="K1564" t="s">
        <v>202</v>
      </c>
      <c r="L1564" t="s">
        <v>234</v>
      </c>
      <c r="P1564">
        <v>0.45094046387860898</v>
      </c>
      <c r="Q1564">
        <v>6.2805791602072898E-3</v>
      </c>
      <c r="R1564">
        <v>6384826</v>
      </c>
      <c r="S1564">
        <v>10115</v>
      </c>
    </row>
    <row r="1565" spans="1:19" x14ac:dyDescent="0.45">
      <c r="A1565" t="s">
        <v>814</v>
      </c>
      <c r="B1565" t="s">
        <v>333</v>
      </c>
      <c r="C1565" t="s">
        <v>138</v>
      </c>
      <c r="D1565">
        <v>0</v>
      </c>
      <c r="F1565">
        <v>0.13266349049250101</v>
      </c>
      <c r="G1565">
        <v>4.19424292185459E-3</v>
      </c>
      <c r="H1565" t="s">
        <v>361</v>
      </c>
      <c r="K1565" t="s">
        <v>202</v>
      </c>
      <c r="L1565" t="s">
        <v>234</v>
      </c>
      <c r="P1565">
        <v>0.45094046387860898</v>
      </c>
      <c r="Q1565">
        <v>6.2805791602072898E-3</v>
      </c>
      <c r="R1565">
        <v>6384826</v>
      </c>
      <c r="S1565">
        <v>10115</v>
      </c>
    </row>
    <row r="1566" spans="1:19" x14ac:dyDescent="0.45">
      <c r="A1566" t="s">
        <v>814</v>
      </c>
      <c r="B1566" t="s">
        <v>333</v>
      </c>
      <c r="C1566" t="s">
        <v>138</v>
      </c>
      <c r="D1566">
        <v>0</v>
      </c>
      <c r="F1566">
        <v>0.13266349049250101</v>
      </c>
      <c r="G1566">
        <v>4.19424292185459E-3</v>
      </c>
      <c r="H1566" t="s">
        <v>361</v>
      </c>
      <c r="K1566" t="s">
        <v>202</v>
      </c>
      <c r="L1566" t="s">
        <v>234</v>
      </c>
      <c r="P1566">
        <v>0.45094046387860898</v>
      </c>
      <c r="Q1566">
        <v>6.2805791602072898E-3</v>
      </c>
      <c r="R1566">
        <v>6384826</v>
      </c>
      <c r="S1566">
        <v>10115</v>
      </c>
    </row>
    <row r="1567" spans="1:19" x14ac:dyDescent="0.45">
      <c r="A1567" t="s">
        <v>815</v>
      </c>
      <c r="B1567" t="s">
        <v>333</v>
      </c>
      <c r="C1567" t="s">
        <v>142</v>
      </c>
      <c r="D1567">
        <v>0</v>
      </c>
      <c r="F1567">
        <v>6.5865399742000397E-2</v>
      </c>
      <c r="G1567">
        <v>1.7104042470985899E-2</v>
      </c>
      <c r="H1567" t="s">
        <v>334</v>
      </c>
      <c r="K1567" t="s">
        <v>199</v>
      </c>
      <c r="L1567" t="s">
        <v>222</v>
      </c>
      <c r="P1567">
        <v>0.78781582088264501</v>
      </c>
      <c r="Q1567">
        <v>2.9418007275083001E-2</v>
      </c>
      <c r="R1567">
        <v>712920</v>
      </c>
      <c r="S1567">
        <v>1005</v>
      </c>
    </row>
    <row r="1568" spans="1:19" x14ac:dyDescent="0.45">
      <c r="A1568" t="s">
        <v>815</v>
      </c>
      <c r="B1568" t="s">
        <v>333</v>
      </c>
      <c r="C1568" t="s">
        <v>142</v>
      </c>
      <c r="D1568">
        <v>0</v>
      </c>
      <c r="F1568">
        <v>6.5865399742000397E-2</v>
      </c>
      <c r="G1568">
        <v>1.7104042470985899E-2</v>
      </c>
      <c r="H1568" t="s">
        <v>334</v>
      </c>
      <c r="K1568" t="s">
        <v>199</v>
      </c>
      <c r="L1568" t="s">
        <v>222</v>
      </c>
      <c r="P1568">
        <v>0.78781582088264501</v>
      </c>
      <c r="Q1568">
        <v>2.9418007275083001E-2</v>
      </c>
      <c r="R1568">
        <v>712920</v>
      </c>
      <c r="S1568">
        <v>1005</v>
      </c>
    </row>
    <row r="1569" spans="1:19" x14ac:dyDescent="0.45">
      <c r="A1569" t="s">
        <v>815</v>
      </c>
      <c r="B1569" t="s">
        <v>333</v>
      </c>
      <c r="C1569" t="s">
        <v>142</v>
      </c>
      <c r="D1569">
        <v>0</v>
      </c>
      <c r="F1569">
        <v>6.5865399742000397E-2</v>
      </c>
      <c r="G1569">
        <v>1.7104042470985899E-2</v>
      </c>
      <c r="H1569" t="s">
        <v>334</v>
      </c>
      <c r="K1569" t="s">
        <v>199</v>
      </c>
      <c r="L1569" t="s">
        <v>222</v>
      </c>
      <c r="P1569">
        <v>0.78781582088264501</v>
      </c>
      <c r="Q1569">
        <v>2.9418007275083001E-2</v>
      </c>
      <c r="R1569">
        <v>712920</v>
      </c>
      <c r="S1569">
        <v>1005</v>
      </c>
    </row>
    <row r="1570" spans="1:19" x14ac:dyDescent="0.45">
      <c r="A1570" t="s">
        <v>815</v>
      </c>
      <c r="B1570" t="s">
        <v>333</v>
      </c>
      <c r="C1570" t="s">
        <v>142</v>
      </c>
      <c r="D1570">
        <v>0</v>
      </c>
      <c r="F1570">
        <v>6.5865399742000397E-2</v>
      </c>
      <c r="G1570">
        <v>1.7104042470985899E-2</v>
      </c>
      <c r="H1570" t="s">
        <v>334</v>
      </c>
      <c r="K1570" t="s">
        <v>199</v>
      </c>
      <c r="L1570" t="s">
        <v>222</v>
      </c>
      <c r="P1570">
        <v>0.78781582088264501</v>
      </c>
      <c r="Q1570">
        <v>2.9418007275083001E-2</v>
      </c>
      <c r="R1570">
        <v>712920</v>
      </c>
      <c r="S1570">
        <v>1005</v>
      </c>
    </row>
    <row r="1571" spans="1:19" x14ac:dyDescent="0.45">
      <c r="A1571" t="s">
        <v>816</v>
      </c>
      <c r="B1571" t="s">
        <v>333</v>
      </c>
      <c r="C1571" t="s">
        <v>142</v>
      </c>
      <c r="D1571">
        <v>0</v>
      </c>
      <c r="F1571">
        <v>3.6578118166832999E-2</v>
      </c>
      <c r="G1571">
        <v>1.20290359783562E-2</v>
      </c>
      <c r="H1571" t="s">
        <v>337</v>
      </c>
      <c r="K1571" t="s">
        <v>202</v>
      </c>
      <c r="L1571" t="s">
        <v>222</v>
      </c>
      <c r="P1571">
        <v>0.89305078754545797</v>
      </c>
      <c r="Q1571">
        <v>2.08740101195291E-2</v>
      </c>
      <c r="R1571">
        <v>678764</v>
      </c>
      <c r="S1571">
        <v>1007</v>
      </c>
    </row>
    <row r="1572" spans="1:19" x14ac:dyDescent="0.45">
      <c r="A1572" t="s">
        <v>816</v>
      </c>
      <c r="B1572" t="s">
        <v>333</v>
      </c>
      <c r="C1572" t="s">
        <v>142</v>
      </c>
      <c r="D1572">
        <v>0</v>
      </c>
      <c r="F1572">
        <v>3.6578118166832999E-2</v>
      </c>
      <c r="G1572">
        <v>1.20290359783562E-2</v>
      </c>
      <c r="H1572" t="s">
        <v>337</v>
      </c>
      <c r="K1572" t="s">
        <v>202</v>
      </c>
      <c r="L1572" t="s">
        <v>222</v>
      </c>
      <c r="P1572">
        <v>0.89305078754545797</v>
      </c>
      <c r="Q1572">
        <v>2.08740101195291E-2</v>
      </c>
      <c r="R1572">
        <v>678764</v>
      </c>
      <c r="S1572">
        <v>1007</v>
      </c>
    </row>
    <row r="1573" spans="1:19" x14ac:dyDescent="0.45">
      <c r="A1573" t="s">
        <v>816</v>
      </c>
      <c r="B1573" t="s">
        <v>333</v>
      </c>
      <c r="C1573" t="s">
        <v>142</v>
      </c>
      <c r="D1573">
        <v>0</v>
      </c>
      <c r="F1573">
        <v>3.6578118166832999E-2</v>
      </c>
      <c r="G1573">
        <v>1.20290359783562E-2</v>
      </c>
      <c r="H1573" t="s">
        <v>337</v>
      </c>
      <c r="K1573" t="s">
        <v>202</v>
      </c>
      <c r="L1573" t="s">
        <v>222</v>
      </c>
      <c r="P1573">
        <v>0.89305078754545797</v>
      </c>
      <c r="Q1573">
        <v>2.08740101195291E-2</v>
      </c>
      <c r="R1573">
        <v>678764</v>
      </c>
      <c r="S1573">
        <v>1007</v>
      </c>
    </row>
    <row r="1574" spans="1:19" x14ac:dyDescent="0.45">
      <c r="A1574" t="s">
        <v>816</v>
      </c>
      <c r="B1574" t="s">
        <v>333</v>
      </c>
      <c r="C1574" t="s">
        <v>142</v>
      </c>
      <c r="D1574">
        <v>0</v>
      </c>
      <c r="F1574">
        <v>3.6578118166832999E-2</v>
      </c>
      <c r="G1574">
        <v>1.20290359783562E-2</v>
      </c>
      <c r="H1574" t="s">
        <v>337</v>
      </c>
      <c r="K1574" t="s">
        <v>202</v>
      </c>
      <c r="L1574" t="s">
        <v>222</v>
      </c>
      <c r="P1574">
        <v>0.89305078754545797</v>
      </c>
      <c r="Q1574">
        <v>2.08740101195291E-2</v>
      </c>
      <c r="R1574">
        <v>678764</v>
      </c>
      <c r="S1574">
        <v>1007</v>
      </c>
    </row>
    <row r="1575" spans="1:19" x14ac:dyDescent="0.45">
      <c r="A1575" t="s">
        <v>817</v>
      </c>
      <c r="B1575" t="s">
        <v>333</v>
      </c>
      <c r="C1575" t="s">
        <v>142</v>
      </c>
      <c r="D1575">
        <v>0</v>
      </c>
      <c r="F1575">
        <v>5.5219979471502201E-2</v>
      </c>
      <c r="G1575">
        <v>5.4367796537385096E-3</v>
      </c>
      <c r="H1575" t="s">
        <v>340</v>
      </c>
      <c r="K1575" t="s">
        <v>199</v>
      </c>
      <c r="L1575" t="s">
        <v>225</v>
      </c>
      <c r="P1575">
        <v>0.27291409313832299</v>
      </c>
      <c r="Q1575">
        <v>1.1154211968210899E-2</v>
      </c>
      <c r="R1575">
        <v>2820204</v>
      </c>
      <c r="S1575">
        <v>3303</v>
      </c>
    </row>
    <row r="1576" spans="1:19" x14ac:dyDescent="0.45">
      <c r="A1576" t="s">
        <v>817</v>
      </c>
      <c r="B1576" t="s">
        <v>333</v>
      </c>
      <c r="C1576" t="s">
        <v>142</v>
      </c>
      <c r="D1576">
        <v>0</v>
      </c>
      <c r="F1576">
        <v>5.5219979471502201E-2</v>
      </c>
      <c r="G1576">
        <v>5.4367796537385096E-3</v>
      </c>
      <c r="H1576" t="s">
        <v>340</v>
      </c>
      <c r="K1576" t="s">
        <v>199</v>
      </c>
      <c r="L1576" t="s">
        <v>225</v>
      </c>
      <c r="P1576">
        <v>0.27291409313832299</v>
      </c>
      <c r="Q1576">
        <v>1.1154211968210899E-2</v>
      </c>
      <c r="R1576">
        <v>2820204</v>
      </c>
      <c r="S1576">
        <v>3303</v>
      </c>
    </row>
    <row r="1577" spans="1:19" x14ac:dyDescent="0.45">
      <c r="A1577" t="s">
        <v>817</v>
      </c>
      <c r="B1577" t="s">
        <v>333</v>
      </c>
      <c r="C1577" t="s">
        <v>142</v>
      </c>
      <c r="D1577">
        <v>0</v>
      </c>
      <c r="F1577">
        <v>5.5219979471502201E-2</v>
      </c>
      <c r="G1577">
        <v>5.4367796537385096E-3</v>
      </c>
      <c r="H1577" t="s">
        <v>340</v>
      </c>
      <c r="K1577" t="s">
        <v>199</v>
      </c>
      <c r="L1577" t="s">
        <v>225</v>
      </c>
      <c r="P1577">
        <v>0.27291409313832299</v>
      </c>
      <c r="Q1577">
        <v>1.1154211968210899E-2</v>
      </c>
      <c r="R1577">
        <v>2820204</v>
      </c>
      <c r="S1577">
        <v>3303</v>
      </c>
    </row>
    <row r="1578" spans="1:19" x14ac:dyDescent="0.45">
      <c r="A1578" t="s">
        <v>817</v>
      </c>
      <c r="B1578" t="s">
        <v>333</v>
      </c>
      <c r="C1578" t="s">
        <v>142</v>
      </c>
      <c r="D1578">
        <v>0</v>
      </c>
      <c r="F1578">
        <v>5.5219979471502201E-2</v>
      </c>
      <c r="G1578">
        <v>5.4367796537385096E-3</v>
      </c>
      <c r="H1578" t="s">
        <v>340</v>
      </c>
      <c r="K1578" t="s">
        <v>199</v>
      </c>
      <c r="L1578" t="s">
        <v>225</v>
      </c>
      <c r="P1578">
        <v>0.27291409313832299</v>
      </c>
      <c r="Q1578">
        <v>1.1154211968210899E-2</v>
      </c>
      <c r="R1578">
        <v>2820204</v>
      </c>
      <c r="S1578">
        <v>3303</v>
      </c>
    </row>
    <row r="1579" spans="1:19" x14ac:dyDescent="0.45">
      <c r="A1579" t="s">
        <v>818</v>
      </c>
      <c r="B1579" t="s">
        <v>333</v>
      </c>
      <c r="C1579" t="s">
        <v>142</v>
      </c>
      <c r="D1579">
        <v>0</v>
      </c>
      <c r="F1579">
        <v>3.8047472186827698E-2</v>
      </c>
      <c r="G1579">
        <v>4.5004801346836404E-3</v>
      </c>
      <c r="H1579" t="s">
        <v>343</v>
      </c>
      <c r="K1579" t="s">
        <v>202</v>
      </c>
      <c r="L1579" t="s">
        <v>225</v>
      </c>
      <c r="P1579">
        <v>0.39963569777465402</v>
      </c>
      <c r="Q1579">
        <v>1.24928374642773E-2</v>
      </c>
      <c r="R1579">
        <v>2702111</v>
      </c>
      <c r="S1579">
        <v>3251</v>
      </c>
    </row>
    <row r="1580" spans="1:19" x14ac:dyDescent="0.45">
      <c r="A1580" t="s">
        <v>818</v>
      </c>
      <c r="B1580" t="s">
        <v>333</v>
      </c>
      <c r="C1580" t="s">
        <v>142</v>
      </c>
      <c r="D1580">
        <v>0</v>
      </c>
      <c r="F1580">
        <v>3.8047472186827698E-2</v>
      </c>
      <c r="G1580">
        <v>4.5004801346836404E-3</v>
      </c>
      <c r="H1580" t="s">
        <v>343</v>
      </c>
      <c r="K1580" t="s">
        <v>202</v>
      </c>
      <c r="L1580" t="s">
        <v>225</v>
      </c>
      <c r="P1580">
        <v>0.39963569777465402</v>
      </c>
      <c r="Q1580">
        <v>1.24928374642773E-2</v>
      </c>
      <c r="R1580">
        <v>2702111</v>
      </c>
      <c r="S1580">
        <v>3251</v>
      </c>
    </row>
    <row r="1581" spans="1:19" x14ac:dyDescent="0.45">
      <c r="A1581" t="s">
        <v>818</v>
      </c>
      <c r="B1581" t="s">
        <v>333</v>
      </c>
      <c r="C1581" t="s">
        <v>142</v>
      </c>
      <c r="D1581">
        <v>0</v>
      </c>
      <c r="F1581">
        <v>3.8047472186827698E-2</v>
      </c>
      <c r="G1581">
        <v>4.5004801346836404E-3</v>
      </c>
      <c r="H1581" t="s">
        <v>343</v>
      </c>
      <c r="K1581" t="s">
        <v>202</v>
      </c>
      <c r="L1581" t="s">
        <v>225</v>
      </c>
      <c r="P1581">
        <v>0.39963569777465402</v>
      </c>
      <c r="Q1581">
        <v>1.24928374642773E-2</v>
      </c>
      <c r="R1581">
        <v>2702111</v>
      </c>
      <c r="S1581">
        <v>3251</v>
      </c>
    </row>
    <row r="1582" spans="1:19" x14ac:dyDescent="0.45">
      <c r="A1582" t="s">
        <v>818</v>
      </c>
      <c r="B1582" t="s">
        <v>333</v>
      </c>
      <c r="C1582" t="s">
        <v>142</v>
      </c>
      <c r="D1582">
        <v>0</v>
      </c>
      <c r="F1582">
        <v>3.8047472186827698E-2</v>
      </c>
      <c r="G1582">
        <v>4.5004801346836404E-3</v>
      </c>
      <c r="H1582" t="s">
        <v>343</v>
      </c>
      <c r="K1582" t="s">
        <v>202</v>
      </c>
      <c r="L1582" t="s">
        <v>225</v>
      </c>
      <c r="P1582">
        <v>0.39963569777465402</v>
      </c>
      <c r="Q1582">
        <v>1.24928374642773E-2</v>
      </c>
      <c r="R1582">
        <v>2702111</v>
      </c>
      <c r="S1582">
        <v>3251</v>
      </c>
    </row>
    <row r="1583" spans="1:19" x14ac:dyDescent="0.45">
      <c r="A1583" t="s">
        <v>819</v>
      </c>
      <c r="B1583" t="s">
        <v>333</v>
      </c>
      <c r="C1583" t="s">
        <v>142</v>
      </c>
      <c r="D1583">
        <v>0</v>
      </c>
      <c r="F1583">
        <v>9.8167267572881203E-2</v>
      </c>
      <c r="G1583">
        <v>4.70269079896976E-3</v>
      </c>
      <c r="H1583" t="s">
        <v>346</v>
      </c>
      <c r="K1583" t="s">
        <v>199</v>
      </c>
      <c r="L1583" t="s">
        <v>228</v>
      </c>
      <c r="P1583">
        <v>6.5870932797778101E-2</v>
      </c>
      <c r="Q1583">
        <v>4.1023520065195202E-3</v>
      </c>
      <c r="R1583">
        <v>4499783</v>
      </c>
      <c r="S1583">
        <v>5186</v>
      </c>
    </row>
    <row r="1584" spans="1:19" x14ac:dyDescent="0.45">
      <c r="A1584" t="s">
        <v>819</v>
      </c>
      <c r="B1584" t="s">
        <v>333</v>
      </c>
      <c r="C1584" t="s">
        <v>142</v>
      </c>
      <c r="D1584">
        <v>0</v>
      </c>
      <c r="F1584">
        <v>9.8167267572881203E-2</v>
      </c>
      <c r="G1584">
        <v>4.70269079896976E-3</v>
      </c>
      <c r="H1584" t="s">
        <v>346</v>
      </c>
      <c r="K1584" t="s">
        <v>199</v>
      </c>
      <c r="L1584" t="s">
        <v>228</v>
      </c>
      <c r="P1584">
        <v>6.5870932797778101E-2</v>
      </c>
      <c r="Q1584">
        <v>4.1023520065195202E-3</v>
      </c>
      <c r="R1584">
        <v>4499783</v>
      </c>
      <c r="S1584">
        <v>5186</v>
      </c>
    </row>
    <row r="1585" spans="1:19" x14ac:dyDescent="0.45">
      <c r="A1585" t="s">
        <v>819</v>
      </c>
      <c r="B1585" t="s">
        <v>333</v>
      </c>
      <c r="C1585" t="s">
        <v>142</v>
      </c>
      <c r="D1585">
        <v>0</v>
      </c>
      <c r="F1585">
        <v>9.8167267572881203E-2</v>
      </c>
      <c r="G1585">
        <v>4.70269079896976E-3</v>
      </c>
      <c r="H1585" t="s">
        <v>346</v>
      </c>
      <c r="K1585" t="s">
        <v>199</v>
      </c>
      <c r="L1585" t="s">
        <v>228</v>
      </c>
      <c r="P1585">
        <v>6.5870932797778101E-2</v>
      </c>
      <c r="Q1585">
        <v>4.1023520065195202E-3</v>
      </c>
      <c r="R1585">
        <v>4499783</v>
      </c>
      <c r="S1585">
        <v>5186</v>
      </c>
    </row>
    <row r="1586" spans="1:19" x14ac:dyDescent="0.45">
      <c r="A1586" t="s">
        <v>819</v>
      </c>
      <c r="B1586" t="s">
        <v>333</v>
      </c>
      <c r="C1586" t="s">
        <v>142</v>
      </c>
      <c r="D1586">
        <v>0</v>
      </c>
      <c r="F1586">
        <v>9.8167267572881203E-2</v>
      </c>
      <c r="G1586">
        <v>4.70269079896976E-3</v>
      </c>
      <c r="H1586" t="s">
        <v>346</v>
      </c>
      <c r="K1586" t="s">
        <v>199</v>
      </c>
      <c r="L1586" t="s">
        <v>228</v>
      </c>
      <c r="P1586">
        <v>6.5870932797778101E-2</v>
      </c>
      <c r="Q1586">
        <v>4.1023520065195202E-3</v>
      </c>
      <c r="R1586">
        <v>4499783</v>
      </c>
      <c r="S1586">
        <v>5186</v>
      </c>
    </row>
    <row r="1587" spans="1:19" x14ac:dyDescent="0.45">
      <c r="A1587" t="s">
        <v>820</v>
      </c>
      <c r="B1587" t="s">
        <v>333</v>
      </c>
      <c r="C1587" t="s">
        <v>142</v>
      </c>
      <c r="D1587">
        <v>0</v>
      </c>
      <c r="F1587">
        <v>6.8553952669579796E-2</v>
      </c>
      <c r="G1587">
        <v>3.7574663722124099E-3</v>
      </c>
      <c r="H1587" t="s">
        <v>349</v>
      </c>
      <c r="K1587" t="s">
        <v>202</v>
      </c>
      <c r="L1587" t="s">
        <v>228</v>
      </c>
      <c r="P1587">
        <v>0.30115248577702902</v>
      </c>
      <c r="Q1587">
        <v>7.0734064505783298E-3</v>
      </c>
      <c r="R1587">
        <v>4460175</v>
      </c>
      <c r="S1587">
        <v>6019</v>
      </c>
    </row>
    <row r="1588" spans="1:19" x14ac:dyDescent="0.45">
      <c r="A1588" t="s">
        <v>820</v>
      </c>
      <c r="B1588" t="s">
        <v>333</v>
      </c>
      <c r="C1588" t="s">
        <v>142</v>
      </c>
      <c r="D1588">
        <v>0</v>
      </c>
      <c r="F1588">
        <v>6.8553952669579796E-2</v>
      </c>
      <c r="G1588">
        <v>3.7574663722124099E-3</v>
      </c>
      <c r="H1588" t="s">
        <v>349</v>
      </c>
      <c r="K1588" t="s">
        <v>202</v>
      </c>
      <c r="L1588" t="s">
        <v>228</v>
      </c>
      <c r="P1588">
        <v>0.30115248577702902</v>
      </c>
      <c r="Q1588">
        <v>7.0734064505783298E-3</v>
      </c>
      <c r="R1588">
        <v>4460175</v>
      </c>
      <c r="S1588">
        <v>6019</v>
      </c>
    </row>
    <row r="1589" spans="1:19" x14ac:dyDescent="0.45">
      <c r="A1589" t="s">
        <v>820</v>
      </c>
      <c r="B1589" t="s">
        <v>333</v>
      </c>
      <c r="C1589" t="s">
        <v>142</v>
      </c>
      <c r="D1589">
        <v>0</v>
      </c>
      <c r="F1589">
        <v>6.8553952669579796E-2</v>
      </c>
      <c r="G1589">
        <v>3.7574663722124099E-3</v>
      </c>
      <c r="H1589" t="s">
        <v>349</v>
      </c>
      <c r="K1589" t="s">
        <v>202</v>
      </c>
      <c r="L1589" t="s">
        <v>228</v>
      </c>
      <c r="P1589">
        <v>0.30115248577702902</v>
      </c>
      <c r="Q1589">
        <v>7.0734064505783298E-3</v>
      </c>
      <c r="R1589">
        <v>4460175</v>
      </c>
      <c r="S1589">
        <v>6019</v>
      </c>
    </row>
    <row r="1590" spans="1:19" x14ac:dyDescent="0.45">
      <c r="A1590" t="s">
        <v>820</v>
      </c>
      <c r="B1590" t="s">
        <v>333</v>
      </c>
      <c r="C1590" t="s">
        <v>142</v>
      </c>
      <c r="D1590">
        <v>0</v>
      </c>
      <c r="F1590">
        <v>6.8553952669579796E-2</v>
      </c>
      <c r="G1590">
        <v>3.7574663722124099E-3</v>
      </c>
      <c r="H1590" t="s">
        <v>349</v>
      </c>
      <c r="K1590" t="s">
        <v>202</v>
      </c>
      <c r="L1590" t="s">
        <v>228</v>
      </c>
      <c r="P1590">
        <v>0.30115248577702902</v>
      </c>
      <c r="Q1590">
        <v>7.0734064505783298E-3</v>
      </c>
      <c r="R1590">
        <v>4460175</v>
      </c>
      <c r="S1590">
        <v>6019</v>
      </c>
    </row>
    <row r="1591" spans="1:19" x14ac:dyDescent="0.45">
      <c r="A1591" t="s">
        <v>821</v>
      </c>
      <c r="B1591" t="s">
        <v>333</v>
      </c>
      <c r="C1591" t="s">
        <v>142</v>
      </c>
      <c r="D1591">
        <v>0</v>
      </c>
      <c r="F1591">
        <v>0.15855936005846499</v>
      </c>
      <c r="G1591">
        <v>4.29195448486206E-3</v>
      </c>
      <c r="H1591" t="s">
        <v>352</v>
      </c>
      <c r="K1591" t="s">
        <v>199</v>
      </c>
      <c r="L1591" t="s">
        <v>231</v>
      </c>
      <c r="P1591">
        <v>6.2417439809173698E-2</v>
      </c>
      <c r="Q1591">
        <v>3.04727619078245E-3</v>
      </c>
      <c r="R1591">
        <v>6285886</v>
      </c>
      <c r="S1591">
        <v>8546</v>
      </c>
    </row>
    <row r="1592" spans="1:19" x14ac:dyDescent="0.45">
      <c r="A1592" t="s">
        <v>821</v>
      </c>
      <c r="B1592" t="s">
        <v>333</v>
      </c>
      <c r="C1592" t="s">
        <v>142</v>
      </c>
      <c r="D1592">
        <v>0</v>
      </c>
      <c r="F1592">
        <v>0.15855936005846499</v>
      </c>
      <c r="G1592">
        <v>4.29195448486206E-3</v>
      </c>
      <c r="H1592" t="s">
        <v>352</v>
      </c>
      <c r="K1592" t="s">
        <v>199</v>
      </c>
      <c r="L1592" t="s">
        <v>231</v>
      </c>
      <c r="P1592">
        <v>6.2417439809173698E-2</v>
      </c>
      <c r="Q1592">
        <v>3.04727619078245E-3</v>
      </c>
      <c r="R1592">
        <v>6285886</v>
      </c>
      <c r="S1592">
        <v>8546</v>
      </c>
    </row>
    <row r="1593" spans="1:19" x14ac:dyDescent="0.45">
      <c r="A1593" t="s">
        <v>821</v>
      </c>
      <c r="B1593" t="s">
        <v>333</v>
      </c>
      <c r="C1593" t="s">
        <v>142</v>
      </c>
      <c r="D1593">
        <v>0</v>
      </c>
      <c r="F1593">
        <v>0.15855936005846499</v>
      </c>
      <c r="G1593">
        <v>4.29195448486206E-3</v>
      </c>
      <c r="H1593" t="s">
        <v>352</v>
      </c>
      <c r="K1593" t="s">
        <v>199</v>
      </c>
      <c r="L1593" t="s">
        <v>231</v>
      </c>
      <c r="P1593">
        <v>6.2417439809173698E-2</v>
      </c>
      <c r="Q1593">
        <v>3.04727619078245E-3</v>
      </c>
      <c r="R1593">
        <v>6285886</v>
      </c>
      <c r="S1593">
        <v>8546</v>
      </c>
    </row>
    <row r="1594" spans="1:19" x14ac:dyDescent="0.45">
      <c r="A1594" t="s">
        <v>821</v>
      </c>
      <c r="B1594" t="s">
        <v>333</v>
      </c>
      <c r="C1594" t="s">
        <v>142</v>
      </c>
      <c r="D1594">
        <v>0</v>
      </c>
      <c r="F1594">
        <v>0.15855936005846499</v>
      </c>
      <c r="G1594">
        <v>4.29195448486206E-3</v>
      </c>
      <c r="H1594" t="s">
        <v>352</v>
      </c>
      <c r="K1594" t="s">
        <v>199</v>
      </c>
      <c r="L1594" t="s">
        <v>231</v>
      </c>
      <c r="P1594">
        <v>6.2417439809173698E-2</v>
      </c>
      <c r="Q1594">
        <v>3.04727619078245E-3</v>
      </c>
      <c r="R1594">
        <v>6285886</v>
      </c>
      <c r="S1594">
        <v>8546</v>
      </c>
    </row>
    <row r="1595" spans="1:19" x14ac:dyDescent="0.45">
      <c r="A1595" t="s">
        <v>822</v>
      </c>
      <c r="B1595" t="s">
        <v>333</v>
      </c>
      <c r="C1595" t="s">
        <v>142</v>
      </c>
      <c r="D1595">
        <v>0</v>
      </c>
      <c r="F1595">
        <v>0.121159544942104</v>
      </c>
      <c r="G1595">
        <v>3.89615329544221E-3</v>
      </c>
      <c r="H1595" t="s">
        <v>355</v>
      </c>
      <c r="K1595" t="s">
        <v>202</v>
      </c>
      <c r="L1595" t="s">
        <v>231</v>
      </c>
      <c r="P1595">
        <v>0.40003596178819201</v>
      </c>
      <c r="Q1595">
        <v>5.9277419315361801E-3</v>
      </c>
      <c r="R1595">
        <v>6444722</v>
      </c>
      <c r="S1595">
        <v>9469</v>
      </c>
    </row>
    <row r="1596" spans="1:19" x14ac:dyDescent="0.45">
      <c r="A1596" t="s">
        <v>822</v>
      </c>
      <c r="B1596" t="s">
        <v>333</v>
      </c>
      <c r="C1596" t="s">
        <v>142</v>
      </c>
      <c r="D1596">
        <v>0</v>
      </c>
      <c r="F1596">
        <v>0.121159544942104</v>
      </c>
      <c r="G1596">
        <v>3.89615329544221E-3</v>
      </c>
      <c r="H1596" t="s">
        <v>355</v>
      </c>
      <c r="K1596" t="s">
        <v>202</v>
      </c>
      <c r="L1596" t="s">
        <v>231</v>
      </c>
      <c r="P1596">
        <v>0.40003596178819201</v>
      </c>
      <c r="Q1596">
        <v>5.9277419315361801E-3</v>
      </c>
      <c r="R1596">
        <v>6444722</v>
      </c>
      <c r="S1596">
        <v>9469</v>
      </c>
    </row>
    <row r="1597" spans="1:19" x14ac:dyDescent="0.45">
      <c r="A1597" t="s">
        <v>822</v>
      </c>
      <c r="B1597" t="s">
        <v>333</v>
      </c>
      <c r="C1597" t="s">
        <v>142</v>
      </c>
      <c r="D1597">
        <v>0</v>
      </c>
      <c r="F1597">
        <v>0.121159544942104</v>
      </c>
      <c r="G1597">
        <v>3.89615329544221E-3</v>
      </c>
      <c r="H1597" t="s">
        <v>355</v>
      </c>
      <c r="K1597" t="s">
        <v>202</v>
      </c>
      <c r="L1597" t="s">
        <v>231</v>
      </c>
      <c r="P1597">
        <v>0.40003596178819201</v>
      </c>
      <c r="Q1597">
        <v>5.9277419315361801E-3</v>
      </c>
      <c r="R1597">
        <v>6444722</v>
      </c>
      <c r="S1597">
        <v>9469</v>
      </c>
    </row>
    <row r="1598" spans="1:19" x14ac:dyDescent="0.45">
      <c r="A1598" t="s">
        <v>822</v>
      </c>
      <c r="B1598" t="s">
        <v>333</v>
      </c>
      <c r="C1598" t="s">
        <v>142</v>
      </c>
      <c r="D1598">
        <v>0</v>
      </c>
      <c r="F1598">
        <v>0.121159544942104</v>
      </c>
      <c r="G1598">
        <v>3.89615329544221E-3</v>
      </c>
      <c r="H1598" t="s">
        <v>355</v>
      </c>
      <c r="K1598" t="s">
        <v>202</v>
      </c>
      <c r="L1598" t="s">
        <v>231</v>
      </c>
      <c r="P1598">
        <v>0.40003596178819201</v>
      </c>
      <c r="Q1598">
        <v>5.9277419315361801E-3</v>
      </c>
      <c r="R1598">
        <v>6444722</v>
      </c>
      <c r="S1598">
        <v>9469</v>
      </c>
    </row>
    <row r="1599" spans="1:19" x14ac:dyDescent="0.45">
      <c r="A1599" t="s">
        <v>823</v>
      </c>
      <c r="B1599" t="s">
        <v>333</v>
      </c>
      <c r="C1599" t="s">
        <v>142</v>
      </c>
      <c r="D1599">
        <v>0</v>
      </c>
      <c r="F1599">
        <v>0.221363489897485</v>
      </c>
      <c r="G1599">
        <v>5.2148887735706797E-3</v>
      </c>
      <c r="H1599" t="s">
        <v>358</v>
      </c>
      <c r="K1599" t="s">
        <v>199</v>
      </c>
      <c r="L1599" t="s">
        <v>234</v>
      </c>
      <c r="P1599">
        <v>0.128476670889377</v>
      </c>
      <c r="Q1599">
        <v>4.2202409830120998E-3</v>
      </c>
      <c r="R1599">
        <v>6239106</v>
      </c>
      <c r="S1599">
        <v>8893</v>
      </c>
    </row>
    <row r="1600" spans="1:19" x14ac:dyDescent="0.45">
      <c r="A1600" t="s">
        <v>823</v>
      </c>
      <c r="B1600" t="s">
        <v>333</v>
      </c>
      <c r="C1600" t="s">
        <v>142</v>
      </c>
      <c r="D1600">
        <v>0</v>
      </c>
      <c r="F1600">
        <v>0.221363489897485</v>
      </c>
      <c r="G1600">
        <v>5.2148887735706797E-3</v>
      </c>
      <c r="H1600" t="s">
        <v>358</v>
      </c>
      <c r="K1600" t="s">
        <v>199</v>
      </c>
      <c r="L1600" t="s">
        <v>234</v>
      </c>
      <c r="P1600">
        <v>0.128476670889377</v>
      </c>
      <c r="Q1600">
        <v>4.2202409830120998E-3</v>
      </c>
      <c r="R1600">
        <v>6239106</v>
      </c>
      <c r="S1600">
        <v>8893</v>
      </c>
    </row>
    <row r="1601" spans="1:19" x14ac:dyDescent="0.45">
      <c r="A1601" t="s">
        <v>823</v>
      </c>
      <c r="B1601" t="s">
        <v>333</v>
      </c>
      <c r="C1601" t="s">
        <v>142</v>
      </c>
      <c r="D1601">
        <v>0</v>
      </c>
      <c r="F1601">
        <v>0.221363489897485</v>
      </c>
      <c r="G1601">
        <v>5.2148887735706797E-3</v>
      </c>
      <c r="H1601" t="s">
        <v>358</v>
      </c>
      <c r="K1601" t="s">
        <v>199</v>
      </c>
      <c r="L1601" t="s">
        <v>234</v>
      </c>
      <c r="P1601">
        <v>0.128476670889377</v>
      </c>
      <c r="Q1601">
        <v>4.2202409830120998E-3</v>
      </c>
      <c r="R1601">
        <v>6239106</v>
      </c>
      <c r="S1601">
        <v>8893</v>
      </c>
    </row>
    <row r="1602" spans="1:19" x14ac:dyDescent="0.45">
      <c r="A1602" t="s">
        <v>823</v>
      </c>
      <c r="B1602" t="s">
        <v>333</v>
      </c>
      <c r="C1602" t="s">
        <v>142</v>
      </c>
      <c r="D1602">
        <v>0</v>
      </c>
      <c r="F1602">
        <v>0.221363489897485</v>
      </c>
      <c r="G1602">
        <v>5.2148887735706797E-3</v>
      </c>
      <c r="H1602" t="s">
        <v>358</v>
      </c>
      <c r="K1602" t="s">
        <v>199</v>
      </c>
      <c r="L1602" t="s">
        <v>234</v>
      </c>
      <c r="P1602">
        <v>0.128476670889377</v>
      </c>
      <c r="Q1602">
        <v>4.2202409830120998E-3</v>
      </c>
      <c r="R1602">
        <v>6239106</v>
      </c>
      <c r="S1602">
        <v>8893</v>
      </c>
    </row>
    <row r="1603" spans="1:19" x14ac:dyDescent="0.45">
      <c r="A1603" t="s">
        <v>824</v>
      </c>
      <c r="B1603" t="s">
        <v>333</v>
      </c>
      <c r="C1603" t="s">
        <v>142</v>
      </c>
      <c r="D1603">
        <v>0</v>
      </c>
      <c r="F1603">
        <v>0.146440184158285</v>
      </c>
      <c r="G1603">
        <v>4.5166796800217499E-3</v>
      </c>
      <c r="H1603" t="s">
        <v>361</v>
      </c>
      <c r="K1603" t="s">
        <v>202</v>
      </c>
      <c r="L1603" t="s">
        <v>234</v>
      </c>
      <c r="P1603">
        <v>0.45602707384075603</v>
      </c>
      <c r="Q1603">
        <v>6.4758135979322302E-3</v>
      </c>
      <c r="R1603">
        <v>6479984</v>
      </c>
      <c r="S1603">
        <v>9615</v>
      </c>
    </row>
    <row r="1604" spans="1:19" x14ac:dyDescent="0.45">
      <c r="A1604" t="s">
        <v>824</v>
      </c>
      <c r="B1604" t="s">
        <v>333</v>
      </c>
      <c r="C1604" t="s">
        <v>142</v>
      </c>
      <c r="D1604">
        <v>0</v>
      </c>
      <c r="F1604">
        <v>0.146440184158285</v>
      </c>
      <c r="G1604">
        <v>4.5166796800217499E-3</v>
      </c>
      <c r="H1604" t="s">
        <v>361</v>
      </c>
      <c r="K1604" t="s">
        <v>202</v>
      </c>
      <c r="L1604" t="s">
        <v>234</v>
      </c>
      <c r="P1604">
        <v>0.45602707384075603</v>
      </c>
      <c r="Q1604">
        <v>6.4758135979322302E-3</v>
      </c>
      <c r="R1604">
        <v>6479984</v>
      </c>
      <c r="S1604">
        <v>9615</v>
      </c>
    </row>
    <row r="1605" spans="1:19" x14ac:dyDescent="0.45">
      <c r="A1605" t="s">
        <v>824</v>
      </c>
      <c r="B1605" t="s">
        <v>333</v>
      </c>
      <c r="C1605" t="s">
        <v>142</v>
      </c>
      <c r="D1605">
        <v>0</v>
      </c>
      <c r="F1605">
        <v>0.146440184158285</v>
      </c>
      <c r="G1605">
        <v>4.5166796800217499E-3</v>
      </c>
      <c r="H1605" t="s">
        <v>361</v>
      </c>
      <c r="K1605" t="s">
        <v>202</v>
      </c>
      <c r="L1605" t="s">
        <v>234</v>
      </c>
      <c r="P1605">
        <v>0.45602707384075603</v>
      </c>
      <c r="Q1605">
        <v>6.4758135979322302E-3</v>
      </c>
      <c r="R1605">
        <v>6479984</v>
      </c>
      <c r="S1605">
        <v>9615</v>
      </c>
    </row>
    <row r="1606" spans="1:19" x14ac:dyDescent="0.45">
      <c r="A1606" t="s">
        <v>824</v>
      </c>
      <c r="B1606" t="s">
        <v>333</v>
      </c>
      <c r="C1606" t="s">
        <v>142</v>
      </c>
      <c r="D1606">
        <v>0</v>
      </c>
      <c r="F1606">
        <v>0.146440184158285</v>
      </c>
      <c r="G1606">
        <v>4.5166796800217499E-3</v>
      </c>
      <c r="H1606" t="s">
        <v>361</v>
      </c>
      <c r="K1606" t="s">
        <v>202</v>
      </c>
      <c r="L1606" t="s">
        <v>234</v>
      </c>
      <c r="P1606">
        <v>0.45602707384075603</v>
      </c>
      <c r="Q1606">
        <v>6.4758135979322302E-3</v>
      </c>
      <c r="R1606">
        <v>6479984</v>
      </c>
      <c r="S1606">
        <v>9615</v>
      </c>
    </row>
    <row r="1607" spans="1:19" x14ac:dyDescent="0.45">
      <c r="A1607" t="s">
        <v>825</v>
      </c>
      <c r="B1607" t="s">
        <v>333</v>
      </c>
      <c r="C1607" t="s">
        <v>145</v>
      </c>
      <c r="D1607">
        <v>0</v>
      </c>
      <c r="F1607">
        <v>7.9246322896214402E-2</v>
      </c>
      <c r="G1607">
        <v>2.3113739609331999E-2</v>
      </c>
      <c r="H1607" t="s">
        <v>334</v>
      </c>
      <c r="K1607" t="s">
        <v>199</v>
      </c>
      <c r="L1607" t="s">
        <v>222</v>
      </c>
      <c r="P1607">
        <v>0.81008396609216204</v>
      </c>
      <c r="Q1607">
        <v>3.5010200239403301E-2</v>
      </c>
      <c r="R1607">
        <v>728514</v>
      </c>
      <c r="S1607">
        <v>840</v>
      </c>
    </row>
    <row r="1608" spans="1:19" x14ac:dyDescent="0.45">
      <c r="A1608" t="s">
        <v>825</v>
      </c>
      <c r="B1608" t="s">
        <v>333</v>
      </c>
      <c r="C1608" t="s">
        <v>145</v>
      </c>
      <c r="D1608">
        <v>0</v>
      </c>
      <c r="F1608">
        <v>7.9246322896214402E-2</v>
      </c>
      <c r="G1608">
        <v>2.3113739609331999E-2</v>
      </c>
      <c r="H1608" t="s">
        <v>334</v>
      </c>
      <c r="K1608" t="s">
        <v>199</v>
      </c>
      <c r="L1608" t="s">
        <v>222</v>
      </c>
      <c r="P1608">
        <v>0.81008396609216204</v>
      </c>
      <c r="Q1608">
        <v>3.5010200239403301E-2</v>
      </c>
      <c r="R1608">
        <v>728514</v>
      </c>
      <c r="S1608">
        <v>840</v>
      </c>
    </row>
    <row r="1609" spans="1:19" x14ac:dyDescent="0.45">
      <c r="A1609" t="s">
        <v>825</v>
      </c>
      <c r="B1609" t="s">
        <v>333</v>
      </c>
      <c r="C1609" t="s">
        <v>145</v>
      </c>
      <c r="D1609">
        <v>0</v>
      </c>
      <c r="F1609">
        <v>7.9246322896214402E-2</v>
      </c>
      <c r="G1609">
        <v>2.3113739609331999E-2</v>
      </c>
      <c r="H1609" t="s">
        <v>334</v>
      </c>
      <c r="K1609" t="s">
        <v>199</v>
      </c>
      <c r="L1609" t="s">
        <v>222</v>
      </c>
      <c r="P1609">
        <v>0.81008396609216204</v>
      </c>
      <c r="Q1609">
        <v>3.5010200239403301E-2</v>
      </c>
      <c r="R1609">
        <v>728514</v>
      </c>
      <c r="S1609">
        <v>840</v>
      </c>
    </row>
    <row r="1610" spans="1:19" x14ac:dyDescent="0.45">
      <c r="A1610" t="s">
        <v>825</v>
      </c>
      <c r="B1610" t="s">
        <v>333</v>
      </c>
      <c r="C1610" t="s">
        <v>145</v>
      </c>
      <c r="D1610">
        <v>0</v>
      </c>
      <c r="F1610">
        <v>7.9246322896214402E-2</v>
      </c>
      <c r="G1610">
        <v>2.3113739609331999E-2</v>
      </c>
      <c r="H1610" t="s">
        <v>334</v>
      </c>
      <c r="K1610" t="s">
        <v>199</v>
      </c>
      <c r="L1610" t="s">
        <v>222</v>
      </c>
      <c r="P1610">
        <v>0.81008396609216204</v>
      </c>
      <c r="Q1610">
        <v>3.5010200239403301E-2</v>
      </c>
      <c r="R1610">
        <v>728514</v>
      </c>
      <c r="S1610">
        <v>840</v>
      </c>
    </row>
    <row r="1611" spans="1:19" x14ac:dyDescent="0.45">
      <c r="A1611" t="s">
        <v>826</v>
      </c>
      <c r="B1611" t="s">
        <v>333</v>
      </c>
      <c r="C1611" t="s">
        <v>145</v>
      </c>
      <c r="D1611">
        <v>0</v>
      </c>
      <c r="F1611">
        <v>1.4346268810554501E-2</v>
      </c>
      <c r="G1611">
        <v>8.4333695768502408E-3</v>
      </c>
      <c r="H1611" t="s">
        <v>337</v>
      </c>
      <c r="K1611" t="s">
        <v>202</v>
      </c>
      <c r="L1611" t="s">
        <v>222</v>
      </c>
      <c r="P1611">
        <v>0.89870656299517304</v>
      </c>
      <c r="Q1611">
        <v>2.4547107921164001E-2</v>
      </c>
      <c r="R1611">
        <v>693991</v>
      </c>
      <c r="S1611">
        <v>815</v>
      </c>
    </row>
    <row r="1612" spans="1:19" x14ac:dyDescent="0.45">
      <c r="A1612" t="s">
        <v>826</v>
      </c>
      <c r="B1612" t="s">
        <v>333</v>
      </c>
      <c r="C1612" t="s">
        <v>145</v>
      </c>
      <c r="D1612">
        <v>0</v>
      </c>
      <c r="F1612">
        <v>1.4346268810554501E-2</v>
      </c>
      <c r="G1612">
        <v>8.4333695768502408E-3</v>
      </c>
      <c r="H1612" t="s">
        <v>337</v>
      </c>
      <c r="K1612" t="s">
        <v>202</v>
      </c>
      <c r="L1612" t="s">
        <v>222</v>
      </c>
      <c r="P1612">
        <v>0.89870656299517304</v>
      </c>
      <c r="Q1612">
        <v>2.4547107921164001E-2</v>
      </c>
      <c r="R1612">
        <v>693991</v>
      </c>
      <c r="S1612">
        <v>815</v>
      </c>
    </row>
    <row r="1613" spans="1:19" x14ac:dyDescent="0.45">
      <c r="A1613" t="s">
        <v>826</v>
      </c>
      <c r="B1613" t="s">
        <v>333</v>
      </c>
      <c r="C1613" t="s">
        <v>145</v>
      </c>
      <c r="D1613">
        <v>0</v>
      </c>
      <c r="F1613">
        <v>1.4346268810554501E-2</v>
      </c>
      <c r="G1613">
        <v>8.4333695768502408E-3</v>
      </c>
      <c r="H1613" t="s">
        <v>337</v>
      </c>
      <c r="K1613" t="s">
        <v>202</v>
      </c>
      <c r="L1613" t="s">
        <v>222</v>
      </c>
      <c r="P1613">
        <v>0.89870656299517304</v>
      </c>
      <c r="Q1613">
        <v>2.4547107921164001E-2</v>
      </c>
      <c r="R1613">
        <v>693991</v>
      </c>
      <c r="S1613">
        <v>815</v>
      </c>
    </row>
    <row r="1614" spans="1:19" x14ac:dyDescent="0.45">
      <c r="A1614" t="s">
        <v>826</v>
      </c>
      <c r="B1614" t="s">
        <v>333</v>
      </c>
      <c r="C1614" t="s">
        <v>145</v>
      </c>
      <c r="D1614">
        <v>0</v>
      </c>
      <c r="F1614">
        <v>1.4346268810554501E-2</v>
      </c>
      <c r="G1614">
        <v>8.4333695768502408E-3</v>
      </c>
      <c r="H1614" t="s">
        <v>337</v>
      </c>
      <c r="K1614" t="s">
        <v>202</v>
      </c>
      <c r="L1614" t="s">
        <v>222</v>
      </c>
      <c r="P1614">
        <v>0.89870656299517304</v>
      </c>
      <c r="Q1614">
        <v>2.4547107921164001E-2</v>
      </c>
      <c r="R1614">
        <v>693991</v>
      </c>
      <c r="S1614">
        <v>815</v>
      </c>
    </row>
    <row r="1615" spans="1:19" x14ac:dyDescent="0.45">
      <c r="A1615" t="s">
        <v>827</v>
      </c>
      <c r="B1615" t="s">
        <v>333</v>
      </c>
      <c r="C1615" t="s">
        <v>145</v>
      </c>
      <c r="D1615">
        <v>0</v>
      </c>
      <c r="F1615">
        <v>7.7694449725988199E-2</v>
      </c>
      <c r="G1615">
        <v>7.4796010622914097E-3</v>
      </c>
      <c r="H1615" t="s">
        <v>340</v>
      </c>
      <c r="K1615" t="s">
        <v>199</v>
      </c>
      <c r="L1615" t="s">
        <v>225</v>
      </c>
      <c r="P1615">
        <v>0.27945483873459598</v>
      </c>
      <c r="Q1615">
        <v>1.3531792918626599E-2</v>
      </c>
      <c r="R1615">
        <v>2772696</v>
      </c>
      <c r="S1615">
        <v>2564</v>
      </c>
    </row>
    <row r="1616" spans="1:19" x14ac:dyDescent="0.45">
      <c r="A1616" t="s">
        <v>827</v>
      </c>
      <c r="B1616" t="s">
        <v>333</v>
      </c>
      <c r="C1616" t="s">
        <v>145</v>
      </c>
      <c r="D1616">
        <v>0</v>
      </c>
      <c r="F1616">
        <v>7.7694449725988199E-2</v>
      </c>
      <c r="G1616">
        <v>7.4796010622914097E-3</v>
      </c>
      <c r="H1616" t="s">
        <v>340</v>
      </c>
      <c r="K1616" t="s">
        <v>199</v>
      </c>
      <c r="L1616" t="s">
        <v>225</v>
      </c>
      <c r="P1616">
        <v>0.27945483873459598</v>
      </c>
      <c r="Q1616">
        <v>1.3531792918626599E-2</v>
      </c>
      <c r="R1616">
        <v>2772696</v>
      </c>
      <c r="S1616">
        <v>2564</v>
      </c>
    </row>
    <row r="1617" spans="1:19" x14ac:dyDescent="0.45">
      <c r="A1617" t="s">
        <v>827</v>
      </c>
      <c r="B1617" t="s">
        <v>333</v>
      </c>
      <c r="C1617" t="s">
        <v>145</v>
      </c>
      <c r="D1617">
        <v>0</v>
      </c>
      <c r="F1617">
        <v>7.7694449725988199E-2</v>
      </c>
      <c r="G1617">
        <v>7.4796010622914097E-3</v>
      </c>
      <c r="H1617" t="s">
        <v>340</v>
      </c>
      <c r="K1617" t="s">
        <v>199</v>
      </c>
      <c r="L1617" t="s">
        <v>225</v>
      </c>
      <c r="P1617">
        <v>0.27945483873459598</v>
      </c>
      <c r="Q1617">
        <v>1.3531792918626599E-2</v>
      </c>
      <c r="R1617">
        <v>2772696</v>
      </c>
      <c r="S1617">
        <v>2564</v>
      </c>
    </row>
    <row r="1618" spans="1:19" x14ac:dyDescent="0.45">
      <c r="A1618" t="s">
        <v>827</v>
      </c>
      <c r="B1618" t="s">
        <v>333</v>
      </c>
      <c r="C1618" t="s">
        <v>145</v>
      </c>
      <c r="D1618">
        <v>0</v>
      </c>
      <c r="F1618">
        <v>7.7694449725988199E-2</v>
      </c>
      <c r="G1618">
        <v>7.4796010622914097E-3</v>
      </c>
      <c r="H1618" t="s">
        <v>340</v>
      </c>
      <c r="K1618" t="s">
        <v>199</v>
      </c>
      <c r="L1618" t="s">
        <v>225</v>
      </c>
      <c r="P1618">
        <v>0.27945483873459598</v>
      </c>
      <c r="Q1618">
        <v>1.3531792918626599E-2</v>
      </c>
      <c r="R1618">
        <v>2772696</v>
      </c>
      <c r="S1618">
        <v>2564</v>
      </c>
    </row>
    <row r="1619" spans="1:19" x14ac:dyDescent="0.45">
      <c r="A1619" t="s">
        <v>828</v>
      </c>
      <c r="B1619" t="s">
        <v>333</v>
      </c>
      <c r="C1619" t="s">
        <v>145</v>
      </c>
      <c r="D1619">
        <v>0</v>
      </c>
      <c r="F1619">
        <v>5.4060451207696203E-2</v>
      </c>
      <c r="G1619">
        <v>6.4672857418669599E-3</v>
      </c>
      <c r="H1619" t="s">
        <v>343</v>
      </c>
      <c r="K1619" t="s">
        <v>202</v>
      </c>
      <c r="L1619" t="s">
        <v>225</v>
      </c>
      <c r="P1619">
        <v>0.40242686921165599</v>
      </c>
      <c r="Q1619">
        <v>1.50771917611807E-2</v>
      </c>
      <c r="R1619">
        <v>2657301</v>
      </c>
      <c r="S1619">
        <v>2394</v>
      </c>
    </row>
    <row r="1620" spans="1:19" x14ac:dyDescent="0.45">
      <c r="A1620" t="s">
        <v>828</v>
      </c>
      <c r="B1620" t="s">
        <v>333</v>
      </c>
      <c r="C1620" t="s">
        <v>145</v>
      </c>
      <c r="D1620">
        <v>0</v>
      </c>
      <c r="F1620">
        <v>5.4060451207696203E-2</v>
      </c>
      <c r="G1620">
        <v>6.4672857418669599E-3</v>
      </c>
      <c r="H1620" t="s">
        <v>343</v>
      </c>
      <c r="K1620" t="s">
        <v>202</v>
      </c>
      <c r="L1620" t="s">
        <v>225</v>
      </c>
      <c r="P1620">
        <v>0.40242686921165599</v>
      </c>
      <c r="Q1620">
        <v>1.50771917611807E-2</v>
      </c>
      <c r="R1620">
        <v>2657301</v>
      </c>
      <c r="S1620">
        <v>2394</v>
      </c>
    </row>
    <row r="1621" spans="1:19" x14ac:dyDescent="0.45">
      <c r="A1621" t="s">
        <v>828</v>
      </c>
      <c r="B1621" t="s">
        <v>333</v>
      </c>
      <c r="C1621" t="s">
        <v>145</v>
      </c>
      <c r="D1621">
        <v>0</v>
      </c>
      <c r="F1621">
        <v>5.4060451207696203E-2</v>
      </c>
      <c r="G1621">
        <v>6.4672857418669599E-3</v>
      </c>
      <c r="H1621" t="s">
        <v>343</v>
      </c>
      <c r="K1621" t="s">
        <v>202</v>
      </c>
      <c r="L1621" t="s">
        <v>225</v>
      </c>
      <c r="P1621">
        <v>0.40242686921165599</v>
      </c>
      <c r="Q1621">
        <v>1.50771917611807E-2</v>
      </c>
      <c r="R1621">
        <v>2657301</v>
      </c>
      <c r="S1621">
        <v>2394</v>
      </c>
    </row>
    <row r="1622" spans="1:19" x14ac:dyDescent="0.45">
      <c r="A1622" t="s">
        <v>828</v>
      </c>
      <c r="B1622" t="s">
        <v>333</v>
      </c>
      <c r="C1622" t="s">
        <v>145</v>
      </c>
      <c r="D1622">
        <v>0</v>
      </c>
      <c r="F1622">
        <v>5.4060451207696203E-2</v>
      </c>
      <c r="G1622">
        <v>6.4672857418669599E-3</v>
      </c>
      <c r="H1622" t="s">
        <v>343</v>
      </c>
      <c r="K1622" t="s">
        <v>202</v>
      </c>
      <c r="L1622" t="s">
        <v>225</v>
      </c>
      <c r="P1622">
        <v>0.40242686921165599</v>
      </c>
      <c r="Q1622">
        <v>1.50771917611807E-2</v>
      </c>
      <c r="R1622">
        <v>2657301</v>
      </c>
      <c r="S1622">
        <v>2394</v>
      </c>
    </row>
    <row r="1623" spans="1:19" x14ac:dyDescent="0.45">
      <c r="A1623" t="s">
        <v>829</v>
      </c>
      <c r="B1623" t="s">
        <v>333</v>
      </c>
      <c r="C1623" t="s">
        <v>145</v>
      </c>
      <c r="D1623">
        <v>0</v>
      </c>
      <c r="F1623">
        <v>0.13655709931232701</v>
      </c>
      <c r="G1623">
        <v>6.1939475478081599E-3</v>
      </c>
      <c r="H1623" t="s">
        <v>346</v>
      </c>
      <c r="K1623" t="s">
        <v>199</v>
      </c>
      <c r="L1623" t="s">
        <v>228</v>
      </c>
      <c r="P1623">
        <v>5.5909697165400798E-2</v>
      </c>
      <c r="Q1623">
        <v>4.4692453643186102E-3</v>
      </c>
      <c r="R1623">
        <v>4495877</v>
      </c>
      <c r="S1623">
        <v>3812</v>
      </c>
    </row>
    <row r="1624" spans="1:19" x14ac:dyDescent="0.45">
      <c r="A1624" t="s">
        <v>829</v>
      </c>
      <c r="B1624" t="s">
        <v>333</v>
      </c>
      <c r="C1624" t="s">
        <v>145</v>
      </c>
      <c r="D1624">
        <v>0</v>
      </c>
      <c r="F1624">
        <v>0.13655709931232701</v>
      </c>
      <c r="G1624">
        <v>6.1939475478081599E-3</v>
      </c>
      <c r="H1624" t="s">
        <v>346</v>
      </c>
      <c r="K1624" t="s">
        <v>199</v>
      </c>
      <c r="L1624" t="s">
        <v>228</v>
      </c>
      <c r="P1624">
        <v>5.5909697165400798E-2</v>
      </c>
      <c r="Q1624">
        <v>4.4692453643186102E-3</v>
      </c>
      <c r="R1624">
        <v>4495877</v>
      </c>
      <c r="S1624">
        <v>3812</v>
      </c>
    </row>
    <row r="1625" spans="1:19" x14ac:dyDescent="0.45">
      <c r="A1625" t="s">
        <v>829</v>
      </c>
      <c r="B1625" t="s">
        <v>333</v>
      </c>
      <c r="C1625" t="s">
        <v>145</v>
      </c>
      <c r="D1625">
        <v>0</v>
      </c>
      <c r="F1625">
        <v>0.13655709931232701</v>
      </c>
      <c r="G1625">
        <v>6.1939475478081599E-3</v>
      </c>
      <c r="H1625" t="s">
        <v>346</v>
      </c>
      <c r="K1625" t="s">
        <v>199</v>
      </c>
      <c r="L1625" t="s">
        <v>228</v>
      </c>
      <c r="P1625">
        <v>5.5909697165400798E-2</v>
      </c>
      <c r="Q1625">
        <v>4.4692453643186102E-3</v>
      </c>
      <c r="R1625">
        <v>4495877</v>
      </c>
      <c r="S1625">
        <v>3812</v>
      </c>
    </row>
    <row r="1626" spans="1:19" x14ac:dyDescent="0.45">
      <c r="A1626" t="s">
        <v>829</v>
      </c>
      <c r="B1626" t="s">
        <v>333</v>
      </c>
      <c r="C1626" t="s">
        <v>145</v>
      </c>
      <c r="D1626">
        <v>0</v>
      </c>
      <c r="F1626">
        <v>0.13655709931232701</v>
      </c>
      <c r="G1626">
        <v>6.1939475478081599E-3</v>
      </c>
      <c r="H1626" t="s">
        <v>346</v>
      </c>
      <c r="K1626" t="s">
        <v>199</v>
      </c>
      <c r="L1626" t="s">
        <v>228</v>
      </c>
      <c r="P1626">
        <v>5.5909697165400798E-2</v>
      </c>
      <c r="Q1626">
        <v>4.4692453643186102E-3</v>
      </c>
      <c r="R1626">
        <v>4495877</v>
      </c>
      <c r="S1626">
        <v>3812</v>
      </c>
    </row>
    <row r="1627" spans="1:19" x14ac:dyDescent="0.45">
      <c r="A1627" t="s">
        <v>830</v>
      </c>
      <c r="B1627" t="s">
        <v>333</v>
      </c>
      <c r="C1627" t="s">
        <v>145</v>
      </c>
      <c r="D1627">
        <v>0</v>
      </c>
      <c r="F1627">
        <v>0.108948366642133</v>
      </c>
      <c r="G1627">
        <v>5.6767410017486402E-3</v>
      </c>
      <c r="H1627" t="s">
        <v>349</v>
      </c>
      <c r="K1627" t="s">
        <v>202</v>
      </c>
      <c r="L1627" t="s">
        <v>228</v>
      </c>
      <c r="P1627">
        <v>0.27935744789335099</v>
      </c>
      <c r="Q1627">
        <v>8.1282587965069396E-3</v>
      </c>
      <c r="R1627">
        <v>4435256</v>
      </c>
      <c r="S1627">
        <v>4477</v>
      </c>
    </row>
    <row r="1628" spans="1:19" x14ac:dyDescent="0.45">
      <c r="A1628" t="s">
        <v>830</v>
      </c>
      <c r="B1628" t="s">
        <v>333</v>
      </c>
      <c r="C1628" t="s">
        <v>145</v>
      </c>
      <c r="D1628">
        <v>0</v>
      </c>
      <c r="F1628">
        <v>0.108948366642133</v>
      </c>
      <c r="G1628">
        <v>5.6767410017486402E-3</v>
      </c>
      <c r="H1628" t="s">
        <v>349</v>
      </c>
      <c r="K1628" t="s">
        <v>202</v>
      </c>
      <c r="L1628" t="s">
        <v>228</v>
      </c>
      <c r="P1628">
        <v>0.27935744789335099</v>
      </c>
      <c r="Q1628">
        <v>8.1282587965069396E-3</v>
      </c>
      <c r="R1628">
        <v>4435256</v>
      </c>
      <c r="S1628">
        <v>4477</v>
      </c>
    </row>
    <row r="1629" spans="1:19" x14ac:dyDescent="0.45">
      <c r="A1629" t="s">
        <v>830</v>
      </c>
      <c r="B1629" t="s">
        <v>333</v>
      </c>
      <c r="C1629" t="s">
        <v>145</v>
      </c>
      <c r="D1629">
        <v>0</v>
      </c>
      <c r="F1629">
        <v>0.108948366642133</v>
      </c>
      <c r="G1629">
        <v>5.6767410017486402E-3</v>
      </c>
      <c r="H1629" t="s">
        <v>349</v>
      </c>
      <c r="K1629" t="s">
        <v>202</v>
      </c>
      <c r="L1629" t="s">
        <v>228</v>
      </c>
      <c r="P1629">
        <v>0.27935744789335099</v>
      </c>
      <c r="Q1629">
        <v>8.1282587965069396E-3</v>
      </c>
      <c r="R1629">
        <v>4435256</v>
      </c>
      <c r="S1629">
        <v>4477</v>
      </c>
    </row>
    <row r="1630" spans="1:19" x14ac:dyDescent="0.45">
      <c r="A1630" t="s">
        <v>830</v>
      </c>
      <c r="B1630" t="s">
        <v>333</v>
      </c>
      <c r="C1630" t="s">
        <v>145</v>
      </c>
      <c r="D1630">
        <v>0</v>
      </c>
      <c r="F1630">
        <v>0.108948366642133</v>
      </c>
      <c r="G1630">
        <v>5.6767410017486402E-3</v>
      </c>
      <c r="H1630" t="s">
        <v>349</v>
      </c>
      <c r="K1630" t="s">
        <v>202</v>
      </c>
      <c r="L1630" t="s">
        <v>228</v>
      </c>
      <c r="P1630">
        <v>0.27935744789335099</v>
      </c>
      <c r="Q1630">
        <v>8.1282587965069396E-3</v>
      </c>
      <c r="R1630">
        <v>4435256</v>
      </c>
      <c r="S1630">
        <v>4477</v>
      </c>
    </row>
    <row r="1631" spans="1:19" x14ac:dyDescent="0.45">
      <c r="A1631" t="s">
        <v>831</v>
      </c>
      <c r="B1631" t="s">
        <v>333</v>
      </c>
      <c r="C1631" t="s">
        <v>145</v>
      </c>
      <c r="D1631">
        <v>0</v>
      </c>
      <c r="F1631">
        <v>0.19787412069945001</v>
      </c>
      <c r="G1631">
        <v>5.3574736064354797E-3</v>
      </c>
      <c r="H1631" t="s">
        <v>352</v>
      </c>
      <c r="K1631" t="s">
        <v>199</v>
      </c>
      <c r="L1631" t="s">
        <v>231</v>
      </c>
      <c r="P1631">
        <v>6.0674443655846698E-2</v>
      </c>
      <c r="Q1631">
        <v>3.5959331523734402E-3</v>
      </c>
      <c r="R1631">
        <v>6270542</v>
      </c>
      <c r="S1631">
        <v>6785</v>
      </c>
    </row>
    <row r="1632" spans="1:19" x14ac:dyDescent="0.45">
      <c r="A1632" t="s">
        <v>831</v>
      </c>
      <c r="B1632" t="s">
        <v>333</v>
      </c>
      <c r="C1632" t="s">
        <v>145</v>
      </c>
      <c r="D1632">
        <v>0</v>
      </c>
      <c r="F1632">
        <v>0.19787412069945001</v>
      </c>
      <c r="G1632">
        <v>5.3574736064354797E-3</v>
      </c>
      <c r="H1632" t="s">
        <v>352</v>
      </c>
      <c r="K1632" t="s">
        <v>199</v>
      </c>
      <c r="L1632" t="s">
        <v>231</v>
      </c>
      <c r="P1632">
        <v>6.0674443655846698E-2</v>
      </c>
      <c r="Q1632">
        <v>3.5959331523734402E-3</v>
      </c>
      <c r="R1632">
        <v>6270542</v>
      </c>
      <c r="S1632">
        <v>6785</v>
      </c>
    </row>
    <row r="1633" spans="1:19" x14ac:dyDescent="0.45">
      <c r="A1633" t="s">
        <v>831</v>
      </c>
      <c r="B1633" t="s">
        <v>333</v>
      </c>
      <c r="C1633" t="s">
        <v>145</v>
      </c>
      <c r="D1633">
        <v>0</v>
      </c>
      <c r="F1633">
        <v>0.19787412069945001</v>
      </c>
      <c r="G1633">
        <v>5.3574736064354797E-3</v>
      </c>
      <c r="H1633" t="s">
        <v>352</v>
      </c>
      <c r="K1633" t="s">
        <v>199</v>
      </c>
      <c r="L1633" t="s">
        <v>231</v>
      </c>
      <c r="P1633">
        <v>6.0674443655846698E-2</v>
      </c>
      <c r="Q1633">
        <v>3.5959331523734402E-3</v>
      </c>
      <c r="R1633">
        <v>6270542</v>
      </c>
      <c r="S1633">
        <v>6785</v>
      </c>
    </row>
    <row r="1634" spans="1:19" x14ac:dyDescent="0.45">
      <c r="A1634" t="s">
        <v>831</v>
      </c>
      <c r="B1634" t="s">
        <v>333</v>
      </c>
      <c r="C1634" t="s">
        <v>145</v>
      </c>
      <c r="D1634">
        <v>0</v>
      </c>
      <c r="F1634">
        <v>0.19787412069945001</v>
      </c>
      <c r="G1634">
        <v>5.3574736064354797E-3</v>
      </c>
      <c r="H1634" t="s">
        <v>352</v>
      </c>
      <c r="K1634" t="s">
        <v>199</v>
      </c>
      <c r="L1634" t="s">
        <v>231</v>
      </c>
      <c r="P1634">
        <v>6.0674443655846698E-2</v>
      </c>
      <c r="Q1634">
        <v>3.5959331523734402E-3</v>
      </c>
      <c r="R1634">
        <v>6270542</v>
      </c>
      <c r="S1634">
        <v>6785</v>
      </c>
    </row>
    <row r="1635" spans="1:19" x14ac:dyDescent="0.45">
      <c r="A1635" t="s">
        <v>832</v>
      </c>
      <c r="B1635" t="s">
        <v>333</v>
      </c>
      <c r="C1635" t="s">
        <v>145</v>
      </c>
      <c r="D1635">
        <v>0</v>
      </c>
      <c r="F1635">
        <v>0.16350408320575899</v>
      </c>
      <c r="G1635">
        <v>5.0018388229782296E-3</v>
      </c>
      <c r="H1635" t="s">
        <v>355</v>
      </c>
      <c r="K1635" t="s">
        <v>202</v>
      </c>
      <c r="L1635" t="s">
        <v>231</v>
      </c>
      <c r="P1635">
        <v>0.40523050067316202</v>
      </c>
      <c r="Q1635">
        <v>6.7498306671769596E-3</v>
      </c>
      <c r="R1635">
        <v>6421508</v>
      </c>
      <c r="S1635">
        <v>7506</v>
      </c>
    </row>
    <row r="1636" spans="1:19" x14ac:dyDescent="0.45">
      <c r="A1636" t="s">
        <v>832</v>
      </c>
      <c r="B1636" t="s">
        <v>333</v>
      </c>
      <c r="C1636" t="s">
        <v>145</v>
      </c>
      <c r="D1636">
        <v>0</v>
      </c>
      <c r="F1636">
        <v>0.16350408320575899</v>
      </c>
      <c r="G1636">
        <v>5.0018388229782296E-3</v>
      </c>
      <c r="H1636" t="s">
        <v>355</v>
      </c>
      <c r="K1636" t="s">
        <v>202</v>
      </c>
      <c r="L1636" t="s">
        <v>231</v>
      </c>
      <c r="P1636">
        <v>0.40523050067316202</v>
      </c>
      <c r="Q1636">
        <v>6.7498306671769596E-3</v>
      </c>
      <c r="R1636">
        <v>6421508</v>
      </c>
      <c r="S1636">
        <v>7506</v>
      </c>
    </row>
    <row r="1637" spans="1:19" x14ac:dyDescent="0.45">
      <c r="A1637" t="s">
        <v>832</v>
      </c>
      <c r="B1637" t="s">
        <v>333</v>
      </c>
      <c r="C1637" t="s">
        <v>145</v>
      </c>
      <c r="D1637">
        <v>0</v>
      </c>
      <c r="F1637">
        <v>0.16350408320575899</v>
      </c>
      <c r="G1637">
        <v>5.0018388229782296E-3</v>
      </c>
      <c r="H1637" t="s">
        <v>355</v>
      </c>
      <c r="K1637" t="s">
        <v>202</v>
      </c>
      <c r="L1637" t="s">
        <v>231</v>
      </c>
      <c r="P1637">
        <v>0.40523050067316202</v>
      </c>
      <c r="Q1637">
        <v>6.7498306671769596E-3</v>
      </c>
      <c r="R1637">
        <v>6421508</v>
      </c>
      <c r="S1637">
        <v>7506</v>
      </c>
    </row>
    <row r="1638" spans="1:19" x14ac:dyDescent="0.45">
      <c r="A1638" t="s">
        <v>832</v>
      </c>
      <c r="B1638" t="s">
        <v>333</v>
      </c>
      <c r="C1638" t="s">
        <v>145</v>
      </c>
      <c r="D1638">
        <v>0</v>
      </c>
      <c r="F1638">
        <v>0.16350408320575899</v>
      </c>
      <c r="G1638">
        <v>5.0018388229782296E-3</v>
      </c>
      <c r="H1638" t="s">
        <v>355</v>
      </c>
      <c r="K1638" t="s">
        <v>202</v>
      </c>
      <c r="L1638" t="s">
        <v>231</v>
      </c>
      <c r="P1638">
        <v>0.40523050067316202</v>
      </c>
      <c r="Q1638">
        <v>6.7498306671769596E-3</v>
      </c>
      <c r="R1638">
        <v>6421508</v>
      </c>
      <c r="S1638">
        <v>7506</v>
      </c>
    </row>
    <row r="1639" spans="1:19" x14ac:dyDescent="0.45">
      <c r="A1639" t="s">
        <v>833</v>
      </c>
      <c r="B1639" t="s">
        <v>333</v>
      </c>
      <c r="C1639" t="s">
        <v>145</v>
      </c>
      <c r="D1639">
        <v>0</v>
      </c>
      <c r="F1639">
        <v>0.23926691528326399</v>
      </c>
      <c r="G1639">
        <v>5.8358117555923298E-3</v>
      </c>
      <c r="H1639" t="s">
        <v>358</v>
      </c>
      <c r="K1639" t="s">
        <v>199</v>
      </c>
      <c r="L1639" t="s">
        <v>234</v>
      </c>
      <c r="P1639">
        <v>0.12625617948357401</v>
      </c>
      <c r="Q1639">
        <v>4.6766074072045602E-3</v>
      </c>
      <c r="R1639">
        <v>6301964</v>
      </c>
      <c r="S1639">
        <v>7729</v>
      </c>
    </row>
    <row r="1640" spans="1:19" x14ac:dyDescent="0.45">
      <c r="A1640" t="s">
        <v>833</v>
      </c>
      <c r="B1640" t="s">
        <v>333</v>
      </c>
      <c r="C1640" t="s">
        <v>145</v>
      </c>
      <c r="D1640">
        <v>0</v>
      </c>
      <c r="F1640">
        <v>0.23926691528326399</v>
      </c>
      <c r="G1640">
        <v>5.8358117555923298E-3</v>
      </c>
      <c r="H1640" t="s">
        <v>358</v>
      </c>
      <c r="K1640" t="s">
        <v>199</v>
      </c>
      <c r="L1640" t="s">
        <v>234</v>
      </c>
      <c r="P1640">
        <v>0.12625617948357401</v>
      </c>
      <c r="Q1640">
        <v>4.6766074072045602E-3</v>
      </c>
      <c r="R1640">
        <v>6301964</v>
      </c>
      <c r="S1640">
        <v>7729</v>
      </c>
    </row>
    <row r="1641" spans="1:19" x14ac:dyDescent="0.45">
      <c r="A1641" t="s">
        <v>833</v>
      </c>
      <c r="B1641" t="s">
        <v>333</v>
      </c>
      <c r="C1641" t="s">
        <v>145</v>
      </c>
      <c r="D1641">
        <v>0</v>
      </c>
      <c r="F1641">
        <v>0.23926691528326399</v>
      </c>
      <c r="G1641">
        <v>5.8358117555923298E-3</v>
      </c>
      <c r="H1641" t="s">
        <v>358</v>
      </c>
      <c r="K1641" t="s">
        <v>199</v>
      </c>
      <c r="L1641" t="s">
        <v>234</v>
      </c>
      <c r="P1641">
        <v>0.12625617948357401</v>
      </c>
      <c r="Q1641">
        <v>4.6766074072045602E-3</v>
      </c>
      <c r="R1641">
        <v>6301964</v>
      </c>
      <c r="S1641">
        <v>7729</v>
      </c>
    </row>
    <row r="1642" spans="1:19" x14ac:dyDescent="0.45">
      <c r="A1642" t="s">
        <v>833</v>
      </c>
      <c r="B1642" t="s">
        <v>333</v>
      </c>
      <c r="C1642" t="s">
        <v>145</v>
      </c>
      <c r="D1642">
        <v>0</v>
      </c>
      <c r="F1642">
        <v>0.23926691528326399</v>
      </c>
      <c r="G1642">
        <v>5.8358117555923298E-3</v>
      </c>
      <c r="H1642" t="s">
        <v>358</v>
      </c>
      <c r="K1642" t="s">
        <v>199</v>
      </c>
      <c r="L1642" t="s">
        <v>234</v>
      </c>
      <c r="P1642">
        <v>0.12625617948357401</v>
      </c>
      <c r="Q1642">
        <v>4.6766074072045602E-3</v>
      </c>
      <c r="R1642">
        <v>6301964</v>
      </c>
      <c r="S1642">
        <v>7729</v>
      </c>
    </row>
    <row r="1643" spans="1:19" x14ac:dyDescent="0.45">
      <c r="A1643" t="s">
        <v>834</v>
      </c>
      <c r="B1643" t="s">
        <v>333</v>
      </c>
      <c r="C1643" t="s">
        <v>145</v>
      </c>
      <c r="D1643">
        <v>0</v>
      </c>
      <c r="F1643">
        <v>0.180434256108608</v>
      </c>
      <c r="G1643">
        <v>5.3461925942870202E-3</v>
      </c>
      <c r="H1643" t="s">
        <v>361</v>
      </c>
      <c r="K1643" t="s">
        <v>202</v>
      </c>
      <c r="L1643" t="s">
        <v>234</v>
      </c>
      <c r="P1643">
        <v>0.440779213338299</v>
      </c>
      <c r="Q1643">
        <v>7.0082832537080603E-3</v>
      </c>
      <c r="R1643">
        <v>6551878</v>
      </c>
      <c r="S1643">
        <v>8440</v>
      </c>
    </row>
    <row r="1644" spans="1:19" x14ac:dyDescent="0.45">
      <c r="A1644" t="s">
        <v>834</v>
      </c>
      <c r="B1644" t="s">
        <v>333</v>
      </c>
      <c r="C1644" t="s">
        <v>145</v>
      </c>
      <c r="D1644">
        <v>0</v>
      </c>
      <c r="F1644">
        <v>0.180434256108608</v>
      </c>
      <c r="G1644">
        <v>5.3461925942870202E-3</v>
      </c>
      <c r="H1644" t="s">
        <v>361</v>
      </c>
      <c r="K1644" t="s">
        <v>202</v>
      </c>
      <c r="L1644" t="s">
        <v>234</v>
      </c>
      <c r="P1644">
        <v>0.440779213338299</v>
      </c>
      <c r="Q1644">
        <v>7.0082832537080603E-3</v>
      </c>
      <c r="R1644">
        <v>6551878</v>
      </c>
      <c r="S1644">
        <v>8440</v>
      </c>
    </row>
    <row r="1645" spans="1:19" x14ac:dyDescent="0.45">
      <c r="A1645" t="s">
        <v>834</v>
      </c>
      <c r="B1645" t="s">
        <v>333</v>
      </c>
      <c r="C1645" t="s">
        <v>145</v>
      </c>
      <c r="D1645">
        <v>0</v>
      </c>
      <c r="F1645">
        <v>0.180434256108608</v>
      </c>
      <c r="G1645">
        <v>5.3461925942870202E-3</v>
      </c>
      <c r="H1645" t="s">
        <v>361</v>
      </c>
      <c r="K1645" t="s">
        <v>202</v>
      </c>
      <c r="L1645" t="s">
        <v>234</v>
      </c>
      <c r="P1645">
        <v>0.440779213338299</v>
      </c>
      <c r="Q1645">
        <v>7.0082832537080603E-3</v>
      </c>
      <c r="R1645">
        <v>6551878</v>
      </c>
      <c r="S1645">
        <v>8440</v>
      </c>
    </row>
    <row r="1646" spans="1:19" x14ac:dyDescent="0.45">
      <c r="A1646" t="s">
        <v>834</v>
      </c>
      <c r="B1646" t="s">
        <v>333</v>
      </c>
      <c r="C1646" t="s">
        <v>145</v>
      </c>
      <c r="D1646">
        <v>0</v>
      </c>
      <c r="F1646">
        <v>0.180434256108608</v>
      </c>
      <c r="G1646">
        <v>5.3461925942870202E-3</v>
      </c>
      <c r="H1646" t="s">
        <v>361</v>
      </c>
      <c r="K1646" t="s">
        <v>202</v>
      </c>
      <c r="L1646" t="s">
        <v>234</v>
      </c>
      <c r="P1646">
        <v>0.440779213338299</v>
      </c>
      <c r="Q1646">
        <v>7.0082832537080603E-3</v>
      </c>
      <c r="R1646">
        <v>6551878</v>
      </c>
      <c r="S1646">
        <v>8440</v>
      </c>
    </row>
    <row r="1647" spans="1:19" x14ac:dyDescent="0.45">
      <c r="A1647" t="s">
        <v>835</v>
      </c>
      <c r="B1647" t="s">
        <v>333</v>
      </c>
      <c r="C1647" t="s">
        <v>148</v>
      </c>
      <c r="D1647">
        <v>0</v>
      </c>
      <c r="F1647">
        <v>8.3420126418617999E-2</v>
      </c>
      <c r="G1647">
        <v>2.4998617677069401E-2</v>
      </c>
      <c r="H1647" t="s">
        <v>334</v>
      </c>
      <c r="K1647" t="s">
        <v>199</v>
      </c>
      <c r="L1647" t="s">
        <v>222</v>
      </c>
      <c r="P1647">
        <v>0.731354273840505</v>
      </c>
      <c r="Q1647">
        <v>4.1511742870426999E-2</v>
      </c>
      <c r="R1647">
        <v>746365</v>
      </c>
      <c r="S1647">
        <v>1019</v>
      </c>
    </row>
    <row r="1648" spans="1:19" x14ac:dyDescent="0.45">
      <c r="A1648" t="s">
        <v>835</v>
      </c>
      <c r="B1648" t="s">
        <v>333</v>
      </c>
      <c r="C1648" t="s">
        <v>148</v>
      </c>
      <c r="D1648">
        <v>0</v>
      </c>
      <c r="F1648">
        <v>8.3420126418617999E-2</v>
      </c>
      <c r="G1648">
        <v>2.4998617677069401E-2</v>
      </c>
      <c r="H1648" t="s">
        <v>334</v>
      </c>
      <c r="K1648" t="s">
        <v>199</v>
      </c>
      <c r="L1648" t="s">
        <v>222</v>
      </c>
      <c r="P1648">
        <v>0.731354273840505</v>
      </c>
      <c r="Q1648">
        <v>4.1511742870426999E-2</v>
      </c>
      <c r="R1648">
        <v>746365</v>
      </c>
      <c r="S1648">
        <v>1019</v>
      </c>
    </row>
    <row r="1649" spans="1:19" x14ac:dyDescent="0.45">
      <c r="A1649" t="s">
        <v>835</v>
      </c>
      <c r="B1649" t="s">
        <v>333</v>
      </c>
      <c r="C1649" t="s">
        <v>148</v>
      </c>
      <c r="D1649">
        <v>0</v>
      </c>
      <c r="F1649">
        <v>8.3420126418617999E-2</v>
      </c>
      <c r="G1649">
        <v>2.4998617677069401E-2</v>
      </c>
      <c r="H1649" t="s">
        <v>334</v>
      </c>
      <c r="K1649" t="s">
        <v>199</v>
      </c>
      <c r="L1649" t="s">
        <v>222</v>
      </c>
      <c r="P1649">
        <v>0.731354273840505</v>
      </c>
      <c r="Q1649">
        <v>4.1511742870426999E-2</v>
      </c>
      <c r="R1649">
        <v>746365</v>
      </c>
      <c r="S1649">
        <v>1019</v>
      </c>
    </row>
    <row r="1650" spans="1:19" x14ac:dyDescent="0.45">
      <c r="A1650" t="s">
        <v>835</v>
      </c>
      <c r="B1650" t="s">
        <v>333</v>
      </c>
      <c r="C1650" t="s">
        <v>148</v>
      </c>
      <c r="D1650">
        <v>0</v>
      </c>
      <c r="F1650">
        <v>8.3420126418617999E-2</v>
      </c>
      <c r="G1650">
        <v>2.4998617677069401E-2</v>
      </c>
      <c r="H1650" t="s">
        <v>334</v>
      </c>
      <c r="K1650" t="s">
        <v>199</v>
      </c>
      <c r="L1650" t="s">
        <v>222</v>
      </c>
      <c r="P1650">
        <v>0.731354273840505</v>
      </c>
      <c r="Q1650">
        <v>4.1511742870426999E-2</v>
      </c>
      <c r="R1650">
        <v>746365</v>
      </c>
      <c r="S1650">
        <v>1019</v>
      </c>
    </row>
    <row r="1651" spans="1:19" x14ac:dyDescent="0.45">
      <c r="A1651" t="s">
        <v>836</v>
      </c>
      <c r="B1651" t="s">
        <v>333</v>
      </c>
      <c r="C1651" t="s">
        <v>148</v>
      </c>
      <c r="D1651">
        <v>0</v>
      </c>
      <c r="F1651">
        <v>1.74996325150669E-2</v>
      </c>
      <c r="G1651">
        <v>8.7351862550932892E-3</v>
      </c>
      <c r="H1651" t="s">
        <v>337</v>
      </c>
      <c r="K1651" t="s">
        <v>202</v>
      </c>
      <c r="L1651" t="s">
        <v>222</v>
      </c>
      <c r="P1651">
        <v>0.901291947672057</v>
      </c>
      <c r="Q1651">
        <v>2.61238254528838E-2</v>
      </c>
      <c r="R1651">
        <v>712618</v>
      </c>
      <c r="S1651">
        <v>886</v>
      </c>
    </row>
    <row r="1652" spans="1:19" x14ac:dyDescent="0.45">
      <c r="A1652" t="s">
        <v>836</v>
      </c>
      <c r="B1652" t="s">
        <v>333</v>
      </c>
      <c r="C1652" t="s">
        <v>148</v>
      </c>
      <c r="D1652">
        <v>0</v>
      </c>
      <c r="F1652">
        <v>1.74996325150669E-2</v>
      </c>
      <c r="G1652">
        <v>8.7351862550932892E-3</v>
      </c>
      <c r="H1652" t="s">
        <v>337</v>
      </c>
      <c r="K1652" t="s">
        <v>202</v>
      </c>
      <c r="L1652" t="s">
        <v>222</v>
      </c>
      <c r="P1652">
        <v>0.901291947672057</v>
      </c>
      <c r="Q1652">
        <v>2.61238254528838E-2</v>
      </c>
      <c r="R1652">
        <v>712618</v>
      </c>
      <c r="S1652">
        <v>886</v>
      </c>
    </row>
    <row r="1653" spans="1:19" x14ac:dyDescent="0.45">
      <c r="A1653" t="s">
        <v>836</v>
      </c>
      <c r="B1653" t="s">
        <v>333</v>
      </c>
      <c r="C1653" t="s">
        <v>148</v>
      </c>
      <c r="D1653">
        <v>0</v>
      </c>
      <c r="F1653">
        <v>1.74996325150669E-2</v>
      </c>
      <c r="G1653">
        <v>8.7351862550932892E-3</v>
      </c>
      <c r="H1653" t="s">
        <v>337</v>
      </c>
      <c r="K1653" t="s">
        <v>202</v>
      </c>
      <c r="L1653" t="s">
        <v>222</v>
      </c>
      <c r="P1653">
        <v>0.901291947672057</v>
      </c>
      <c r="Q1653">
        <v>2.61238254528838E-2</v>
      </c>
      <c r="R1653">
        <v>712618</v>
      </c>
      <c r="S1653">
        <v>886</v>
      </c>
    </row>
    <row r="1654" spans="1:19" x14ac:dyDescent="0.45">
      <c r="A1654" t="s">
        <v>836</v>
      </c>
      <c r="B1654" t="s">
        <v>333</v>
      </c>
      <c r="C1654" t="s">
        <v>148</v>
      </c>
      <c r="D1654">
        <v>0</v>
      </c>
      <c r="F1654">
        <v>1.74996325150669E-2</v>
      </c>
      <c r="G1654">
        <v>8.7351862550932892E-3</v>
      </c>
      <c r="H1654" t="s">
        <v>337</v>
      </c>
      <c r="K1654" t="s">
        <v>202</v>
      </c>
      <c r="L1654" t="s">
        <v>222</v>
      </c>
      <c r="P1654">
        <v>0.901291947672057</v>
      </c>
      <c r="Q1654">
        <v>2.61238254528838E-2</v>
      </c>
      <c r="R1654">
        <v>712618</v>
      </c>
      <c r="S1654">
        <v>886</v>
      </c>
    </row>
    <row r="1655" spans="1:19" x14ac:dyDescent="0.45">
      <c r="A1655" t="s">
        <v>837</v>
      </c>
      <c r="B1655" t="s">
        <v>333</v>
      </c>
      <c r="C1655" t="s">
        <v>148</v>
      </c>
      <c r="D1655">
        <v>0</v>
      </c>
      <c r="F1655">
        <v>0.108680477495817</v>
      </c>
      <c r="G1655">
        <v>9.4922431671942906E-3</v>
      </c>
      <c r="H1655" t="s">
        <v>340</v>
      </c>
      <c r="K1655" t="s">
        <v>199</v>
      </c>
      <c r="L1655" t="s">
        <v>225</v>
      </c>
      <c r="P1655">
        <v>0.28299034904833198</v>
      </c>
      <c r="Q1655">
        <v>1.3315692059206199E-2</v>
      </c>
      <c r="R1655">
        <v>2728512</v>
      </c>
      <c r="S1655">
        <v>2806</v>
      </c>
    </row>
    <row r="1656" spans="1:19" x14ac:dyDescent="0.45">
      <c r="A1656" t="s">
        <v>837</v>
      </c>
      <c r="B1656" t="s">
        <v>333</v>
      </c>
      <c r="C1656" t="s">
        <v>148</v>
      </c>
      <c r="D1656">
        <v>0</v>
      </c>
      <c r="F1656">
        <v>0.108680477495817</v>
      </c>
      <c r="G1656">
        <v>9.4922431671942906E-3</v>
      </c>
      <c r="H1656" t="s">
        <v>340</v>
      </c>
      <c r="K1656" t="s">
        <v>199</v>
      </c>
      <c r="L1656" t="s">
        <v>225</v>
      </c>
      <c r="P1656">
        <v>0.28299034904833198</v>
      </c>
      <c r="Q1656">
        <v>1.3315692059206199E-2</v>
      </c>
      <c r="R1656">
        <v>2728512</v>
      </c>
      <c r="S1656">
        <v>2806</v>
      </c>
    </row>
    <row r="1657" spans="1:19" x14ac:dyDescent="0.45">
      <c r="A1657" t="s">
        <v>837</v>
      </c>
      <c r="B1657" t="s">
        <v>333</v>
      </c>
      <c r="C1657" t="s">
        <v>148</v>
      </c>
      <c r="D1657">
        <v>0</v>
      </c>
      <c r="F1657">
        <v>0.108680477495817</v>
      </c>
      <c r="G1657">
        <v>9.4922431671942906E-3</v>
      </c>
      <c r="H1657" t="s">
        <v>340</v>
      </c>
      <c r="K1657" t="s">
        <v>199</v>
      </c>
      <c r="L1657" t="s">
        <v>225</v>
      </c>
      <c r="P1657">
        <v>0.28299034904833198</v>
      </c>
      <c r="Q1657">
        <v>1.3315692059206199E-2</v>
      </c>
      <c r="R1657">
        <v>2728512</v>
      </c>
      <c r="S1657">
        <v>2806</v>
      </c>
    </row>
    <row r="1658" spans="1:19" x14ac:dyDescent="0.45">
      <c r="A1658" t="s">
        <v>837</v>
      </c>
      <c r="B1658" t="s">
        <v>333</v>
      </c>
      <c r="C1658" t="s">
        <v>148</v>
      </c>
      <c r="D1658">
        <v>0</v>
      </c>
      <c r="F1658">
        <v>0.108680477495817</v>
      </c>
      <c r="G1658">
        <v>9.4922431671942906E-3</v>
      </c>
      <c r="H1658" t="s">
        <v>340</v>
      </c>
      <c r="K1658" t="s">
        <v>199</v>
      </c>
      <c r="L1658" t="s">
        <v>225</v>
      </c>
      <c r="P1658">
        <v>0.28299034904833198</v>
      </c>
      <c r="Q1658">
        <v>1.3315692059206199E-2</v>
      </c>
      <c r="R1658">
        <v>2728512</v>
      </c>
      <c r="S1658">
        <v>2806</v>
      </c>
    </row>
    <row r="1659" spans="1:19" x14ac:dyDescent="0.45">
      <c r="A1659" t="s">
        <v>838</v>
      </c>
      <c r="B1659" t="s">
        <v>333</v>
      </c>
      <c r="C1659" t="s">
        <v>148</v>
      </c>
      <c r="D1659">
        <v>0</v>
      </c>
      <c r="F1659">
        <v>9.9959040351734502E-2</v>
      </c>
      <c r="G1659">
        <v>9.1989317006690094E-3</v>
      </c>
      <c r="H1659" t="s">
        <v>343</v>
      </c>
      <c r="K1659" t="s">
        <v>202</v>
      </c>
      <c r="L1659" t="s">
        <v>225</v>
      </c>
      <c r="P1659">
        <v>0.40126594965713303</v>
      </c>
      <c r="Q1659">
        <v>1.44107891168087E-2</v>
      </c>
      <c r="R1659">
        <v>2619149</v>
      </c>
      <c r="S1659">
        <v>2583</v>
      </c>
    </row>
    <row r="1660" spans="1:19" x14ac:dyDescent="0.45">
      <c r="A1660" t="s">
        <v>838</v>
      </c>
      <c r="B1660" t="s">
        <v>333</v>
      </c>
      <c r="C1660" t="s">
        <v>148</v>
      </c>
      <c r="D1660">
        <v>0</v>
      </c>
      <c r="F1660">
        <v>9.9959040351734502E-2</v>
      </c>
      <c r="G1660">
        <v>9.1989317006690094E-3</v>
      </c>
      <c r="H1660" t="s">
        <v>343</v>
      </c>
      <c r="K1660" t="s">
        <v>202</v>
      </c>
      <c r="L1660" t="s">
        <v>225</v>
      </c>
      <c r="P1660">
        <v>0.40126594965713303</v>
      </c>
      <c r="Q1660">
        <v>1.44107891168087E-2</v>
      </c>
      <c r="R1660">
        <v>2619149</v>
      </c>
      <c r="S1660">
        <v>2583</v>
      </c>
    </row>
    <row r="1661" spans="1:19" x14ac:dyDescent="0.45">
      <c r="A1661" t="s">
        <v>838</v>
      </c>
      <c r="B1661" t="s">
        <v>333</v>
      </c>
      <c r="C1661" t="s">
        <v>148</v>
      </c>
      <c r="D1661">
        <v>0</v>
      </c>
      <c r="F1661">
        <v>9.9959040351734502E-2</v>
      </c>
      <c r="G1661">
        <v>9.1989317006690094E-3</v>
      </c>
      <c r="H1661" t="s">
        <v>343</v>
      </c>
      <c r="K1661" t="s">
        <v>202</v>
      </c>
      <c r="L1661" t="s">
        <v>225</v>
      </c>
      <c r="P1661">
        <v>0.40126594965713303</v>
      </c>
      <c r="Q1661">
        <v>1.44107891168087E-2</v>
      </c>
      <c r="R1661">
        <v>2619149</v>
      </c>
      <c r="S1661">
        <v>2583</v>
      </c>
    </row>
    <row r="1662" spans="1:19" x14ac:dyDescent="0.45">
      <c r="A1662" t="s">
        <v>838</v>
      </c>
      <c r="B1662" t="s">
        <v>333</v>
      </c>
      <c r="C1662" t="s">
        <v>148</v>
      </c>
      <c r="D1662">
        <v>0</v>
      </c>
      <c r="F1662">
        <v>9.9959040351734502E-2</v>
      </c>
      <c r="G1662">
        <v>9.1989317006690094E-3</v>
      </c>
      <c r="H1662" t="s">
        <v>343</v>
      </c>
      <c r="K1662" t="s">
        <v>202</v>
      </c>
      <c r="L1662" t="s">
        <v>225</v>
      </c>
      <c r="P1662">
        <v>0.40126594965713303</v>
      </c>
      <c r="Q1662">
        <v>1.44107891168087E-2</v>
      </c>
      <c r="R1662">
        <v>2619149</v>
      </c>
      <c r="S1662">
        <v>2583</v>
      </c>
    </row>
    <row r="1663" spans="1:19" x14ac:dyDescent="0.45">
      <c r="A1663" t="s">
        <v>839</v>
      </c>
      <c r="B1663" t="s">
        <v>333</v>
      </c>
      <c r="C1663" t="s">
        <v>148</v>
      </c>
      <c r="D1663">
        <v>0</v>
      </c>
      <c r="F1663">
        <v>0.17556754804237401</v>
      </c>
      <c r="G1663">
        <v>6.6577923214747601E-3</v>
      </c>
      <c r="H1663" t="s">
        <v>346</v>
      </c>
      <c r="K1663" t="s">
        <v>199</v>
      </c>
      <c r="L1663" t="s">
        <v>228</v>
      </c>
      <c r="P1663">
        <v>5.61936058204838E-2</v>
      </c>
      <c r="Q1663">
        <v>4.2985528128283903E-3</v>
      </c>
      <c r="R1663">
        <v>4491958</v>
      </c>
      <c r="S1663">
        <v>4315</v>
      </c>
    </row>
    <row r="1664" spans="1:19" x14ac:dyDescent="0.45">
      <c r="A1664" t="s">
        <v>839</v>
      </c>
      <c r="B1664" t="s">
        <v>333</v>
      </c>
      <c r="C1664" t="s">
        <v>148</v>
      </c>
      <c r="D1664">
        <v>0</v>
      </c>
      <c r="F1664">
        <v>0.17556754804237401</v>
      </c>
      <c r="G1664">
        <v>6.6577923214747601E-3</v>
      </c>
      <c r="H1664" t="s">
        <v>346</v>
      </c>
      <c r="K1664" t="s">
        <v>199</v>
      </c>
      <c r="L1664" t="s">
        <v>228</v>
      </c>
      <c r="P1664">
        <v>5.61936058204838E-2</v>
      </c>
      <c r="Q1664">
        <v>4.2985528128283903E-3</v>
      </c>
      <c r="R1664">
        <v>4491958</v>
      </c>
      <c r="S1664">
        <v>4315</v>
      </c>
    </row>
    <row r="1665" spans="1:19" x14ac:dyDescent="0.45">
      <c r="A1665" t="s">
        <v>839</v>
      </c>
      <c r="B1665" t="s">
        <v>333</v>
      </c>
      <c r="C1665" t="s">
        <v>148</v>
      </c>
      <c r="D1665">
        <v>0</v>
      </c>
      <c r="F1665">
        <v>0.17556754804237401</v>
      </c>
      <c r="G1665">
        <v>6.6577923214747601E-3</v>
      </c>
      <c r="H1665" t="s">
        <v>346</v>
      </c>
      <c r="K1665" t="s">
        <v>199</v>
      </c>
      <c r="L1665" t="s">
        <v>228</v>
      </c>
      <c r="P1665">
        <v>5.61936058204838E-2</v>
      </c>
      <c r="Q1665">
        <v>4.2985528128283903E-3</v>
      </c>
      <c r="R1665">
        <v>4491958</v>
      </c>
      <c r="S1665">
        <v>4315</v>
      </c>
    </row>
    <row r="1666" spans="1:19" x14ac:dyDescent="0.45">
      <c r="A1666" t="s">
        <v>839</v>
      </c>
      <c r="B1666" t="s">
        <v>333</v>
      </c>
      <c r="C1666" t="s">
        <v>148</v>
      </c>
      <c r="D1666">
        <v>0</v>
      </c>
      <c r="F1666">
        <v>0.17556754804237401</v>
      </c>
      <c r="G1666">
        <v>6.6577923214747601E-3</v>
      </c>
      <c r="H1666" t="s">
        <v>346</v>
      </c>
      <c r="K1666" t="s">
        <v>199</v>
      </c>
      <c r="L1666" t="s">
        <v>228</v>
      </c>
      <c r="P1666">
        <v>5.61936058204838E-2</v>
      </c>
      <c r="Q1666">
        <v>4.2985528128283903E-3</v>
      </c>
      <c r="R1666">
        <v>4491958</v>
      </c>
      <c r="S1666">
        <v>4315</v>
      </c>
    </row>
    <row r="1667" spans="1:19" x14ac:dyDescent="0.45">
      <c r="A1667" t="s">
        <v>840</v>
      </c>
      <c r="B1667" t="s">
        <v>333</v>
      </c>
      <c r="C1667" t="s">
        <v>148</v>
      </c>
      <c r="D1667">
        <v>0</v>
      </c>
      <c r="F1667">
        <v>0.15057713349471899</v>
      </c>
      <c r="G1667">
        <v>6.4208940461460504E-3</v>
      </c>
      <c r="H1667" t="s">
        <v>349</v>
      </c>
      <c r="K1667" t="s">
        <v>202</v>
      </c>
      <c r="L1667" t="s">
        <v>228</v>
      </c>
      <c r="P1667">
        <v>0.26213092488946299</v>
      </c>
      <c r="Q1667">
        <v>8.0396977843776498E-3</v>
      </c>
      <c r="R1667">
        <v>4409313</v>
      </c>
      <c r="S1667">
        <v>4796</v>
      </c>
    </row>
    <row r="1668" spans="1:19" x14ac:dyDescent="0.45">
      <c r="A1668" t="s">
        <v>840</v>
      </c>
      <c r="B1668" t="s">
        <v>333</v>
      </c>
      <c r="C1668" t="s">
        <v>148</v>
      </c>
      <c r="D1668">
        <v>0</v>
      </c>
      <c r="F1668">
        <v>0.15057713349471899</v>
      </c>
      <c r="G1668">
        <v>6.4208940461460504E-3</v>
      </c>
      <c r="H1668" t="s">
        <v>349</v>
      </c>
      <c r="K1668" t="s">
        <v>202</v>
      </c>
      <c r="L1668" t="s">
        <v>228</v>
      </c>
      <c r="P1668">
        <v>0.26213092488946299</v>
      </c>
      <c r="Q1668">
        <v>8.0396977843776498E-3</v>
      </c>
      <c r="R1668">
        <v>4409313</v>
      </c>
      <c r="S1668">
        <v>4796</v>
      </c>
    </row>
    <row r="1669" spans="1:19" x14ac:dyDescent="0.45">
      <c r="A1669" t="s">
        <v>840</v>
      </c>
      <c r="B1669" t="s">
        <v>333</v>
      </c>
      <c r="C1669" t="s">
        <v>148</v>
      </c>
      <c r="D1669">
        <v>0</v>
      </c>
      <c r="F1669">
        <v>0.15057713349471899</v>
      </c>
      <c r="G1669">
        <v>6.4208940461460504E-3</v>
      </c>
      <c r="H1669" t="s">
        <v>349</v>
      </c>
      <c r="K1669" t="s">
        <v>202</v>
      </c>
      <c r="L1669" t="s">
        <v>228</v>
      </c>
      <c r="P1669">
        <v>0.26213092488946299</v>
      </c>
      <c r="Q1669">
        <v>8.0396977843776498E-3</v>
      </c>
      <c r="R1669">
        <v>4409313</v>
      </c>
      <c r="S1669">
        <v>4796</v>
      </c>
    </row>
    <row r="1670" spans="1:19" x14ac:dyDescent="0.45">
      <c r="A1670" t="s">
        <v>840</v>
      </c>
      <c r="B1670" t="s">
        <v>333</v>
      </c>
      <c r="C1670" t="s">
        <v>148</v>
      </c>
      <c r="D1670">
        <v>0</v>
      </c>
      <c r="F1670">
        <v>0.15057713349471899</v>
      </c>
      <c r="G1670">
        <v>6.4208940461460504E-3</v>
      </c>
      <c r="H1670" t="s">
        <v>349</v>
      </c>
      <c r="K1670" t="s">
        <v>202</v>
      </c>
      <c r="L1670" t="s">
        <v>228</v>
      </c>
      <c r="P1670">
        <v>0.26213092488946299</v>
      </c>
      <c r="Q1670">
        <v>8.0396977843776498E-3</v>
      </c>
      <c r="R1670">
        <v>4409313</v>
      </c>
      <c r="S1670">
        <v>4796</v>
      </c>
    </row>
    <row r="1671" spans="1:19" x14ac:dyDescent="0.45">
      <c r="A1671" t="s">
        <v>841</v>
      </c>
      <c r="B1671" t="s">
        <v>333</v>
      </c>
      <c r="C1671" t="s">
        <v>148</v>
      </c>
      <c r="D1671">
        <v>0</v>
      </c>
      <c r="F1671">
        <v>0.20959606283285301</v>
      </c>
      <c r="G1671">
        <v>5.3145150413413901E-3</v>
      </c>
      <c r="H1671" t="s">
        <v>352</v>
      </c>
      <c r="K1671" t="s">
        <v>199</v>
      </c>
      <c r="L1671" t="s">
        <v>231</v>
      </c>
      <c r="P1671">
        <v>6.5428274630538005E-2</v>
      </c>
      <c r="Q1671">
        <v>3.6543891796260298E-3</v>
      </c>
      <c r="R1671">
        <v>6250778</v>
      </c>
      <c r="S1671">
        <v>7690</v>
      </c>
    </row>
    <row r="1672" spans="1:19" x14ac:dyDescent="0.45">
      <c r="A1672" t="s">
        <v>841</v>
      </c>
      <c r="B1672" t="s">
        <v>333</v>
      </c>
      <c r="C1672" t="s">
        <v>148</v>
      </c>
      <c r="D1672">
        <v>0</v>
      </c>
      <c r="F1672">
        <v>0.20959606283285301</v>
      </c>
      <c r="G1672">
        <v>5.3145150413413901E-3</v>
      </c>
      <c r="H1672" t="s">
        <v>352</v>
      </c>
      <c r="K1672" t="s">
        <v>199</v>
      </c>
      <c r="L1672" t="s">
        <v>231</v>
      </c>
      <c r="P1672">
        <v>6.5428274630538005E-2</v>
      </c>
      <c r="Q1672">
        <v>3.6543891796260298E-3</v>
      </c>
      <c r="R1672">
        <v>6250778</v>
      </c>
      <c r="S1672">
        <v>7690</v>
      </c>
    </row>
    <row r="1673" spans="1:19" x14ac:dyDescent="0.45">
      <c r="A1673" t="s">
        <v>841</v>
      </c>
      <c r="B1673" t="s">
        <v>333</v>
      </c>
      <c r="C1673" t="s">
        <v>148</v>
      </c>
      <c r="D1673">
        <v>0</v>
      </c>
      <c r="F1673">
        <v>0.20959606283285301</v>
      </c>
      <c r="G1673">
        <v>5.3145150413413901E-3</v>
      </c>
      <c r="H1673" t="s">
        <v>352</v>
      </c>
      <c r="K1673" t="s">
        <v>199</v>
      </c>
      <c r="L1673" t="s">
        <v>231</v>
      </c>
      <c r="P1673">
        <v>6.5428274630538005E-2</v>
      </c>
      <c r="Q1673">
        <v>3.6543891796260298E-3</v>
      </c>
      <c r="R1673">
        <v>6250778</v>
      </c>
      <c r="S1673">
        <v>7690</v>
      </c>
    </row>
    <row r="1674" spans="1:19" x14ac:dyDescent="0.45">
      <c r="A1674" t="s">
        <v>841</v>
      </c>
      <c r="B1674" t="s">
        <v>333</v>
      </c>
      <c r="C1674" t="s">
        <v>148</v>
      </c>
      <c r="D1674">
        <v>0</v>
      </c>
      <c r="F1674">
        <v>0.20959606283285301</v>
      </c>
      <c r="G1674">
        <v>5.3145150413413901E-3</v>
      </c>
      <c r="H1674" t="s">
        <v>352</v>
      </c>
      <c r="K1674" t="s">
        <v>199</v>
      </c>
      <c r="L1674" t="s">
        <v>231</v>
      </c>
      <c r="P1674">
        <v>6.5428274630538005E-2</v>
      </c>
      <c r="Q1674">
        <v>3.6543891796260298E-3</v>
      </c>
      <c r="R1674">
        <v>6250778</v>
      </c>
      <c r="S1674">
        <v>7690</v>
      </c>
    </row>
    <row r="1675" spans="1:19" x14ac:dyDescent="0.45">
      <c r="A1675" t="s">
        <v>842</v>
      </c>
      <c r="B1675" t="s">
        <v>333</v>
      </c>
      <c r="C1675" t="s">
        <v>148</v>
      </c>
      <c r="D1675">
        <v>0</v>
      </c>
      <c r="F1675">
        <v>0.187703918800421</v>
      </c>
      <c r="G1675">
        <v>4.9380615894999303E-3</v>
      </c>
      <c r="H1675" t="s">
        <v>355</v>
      </c>
      <c r="K1675" t="s">
        <v>202</v>
      </c>
      <c r="L1675" t="s">
        <v>231</v>
      </c>
      <c r="P1675">
        <v>0.38738368024773501</v>
      </c>
      <c r="Q1675">
        <v>6.4339775901724999E-3</v>
      </c>
      <c r="R1675">
        <v>6391583</v>
      </c>
      <c r="S1675">
        <v>8731</v>
      </c>
    </row>
    <row r="1676" spans="1:19" x14ac:dyDescent="0.45">
      <c r="A1676" t="s">
        <v>842</v>
      </c>
      <c r="B1676" t="s">
        <v>333</v>
      </c>
      <c r="C1676" t="s">
        <v>148</v>
      </c>
      <c r="D1676">
        <v>0</v>
      </c>
      <c r="F1676">
        <v>0.187703918800421</v>
      </c>
      <c r="G1676">
        <v>4.9380615894999303E-3</v>
      </c>
      <c r="H1676" t="s">
        <v>355</v>
      </c>
      <c r="K1676" t="s">
        <v>202</v>
      </c>
      <c r="L1676" t="s">
        <v>231</v>
      </c>
      <c r="P1676">
        <v>0.38738368024773501</v>
      </c>
      <c r="Q1676">
        <v>6.4339775901724999E-3</v>
      </c>
      <c r="R1676">
        <v>6391583</v>
      </c>
      <c r="S1676">
        <v>8731</v>
      </c>
    </row>
    <row r="1677" spans="1:19" x14ac:dyDescent="0.45">
      <c r="A1677" t="s">
        <v>842</v>
      </c>
      <c r="B1677" t="s">
        <v>333</v>
      </c>
      <c r="C1677" t="s">
        <v>148</v>
      </c>
      <c r="D1677">
        <v>0</v>
      </c>
      <c r="F1677">
        <v>0.187703918800421</v>
      </c>
      <c r="G1677">
        <v>4.9380615894999303E-3</v>
      </c>
      <c r="H1677" t="s">
        <v>355</v>
      </c>
      <c r="K1677" t="s">
        <v>202</v>
      </c>
      <c r="L1677" t="s">
        <v>231</v>
      </c>
      <c r="P1677">
        <v>0.38738368024773501</v>
      </c>
      <c r="Q1677">
        <v>6.4339775901724999E-3</v>
      </c>
      <c r="R1677">
        <v>6391583</v>
      </c>
      <c r="S1677">
        <v>8731</v>
      </c>
    </row>
    <row r="1678" spans="1:19" x14ac:dyDescent="0.45">
      <c r="A1678" t="s">
        <v>842</v>
      </c>
      <c r="B1678" t="s">
        <v>333</v>
      </c>
      <c r="C1678" t="s">
        <v>148</v>
      </c>
      <c r="D1678">
        <v>0</v>
      </c>
      <c r="F1678">
        <v>0.187703918800421</v>
      </c>
      <c r="G1678">
        <v>4.9380615894999303E-3</v>
      </c>
      <c r="H1678" t="s">
        <v>355</v>
      </c>
      <c r="K1678" t="s">
        <v>202</v>
      </c>
      <c r="L1678" t="s">
        <v>231</v>
      </c>
      <c r="P1678">
        <v>0.38738368024773501</v>
      </c>
      <c r="Q1678">
        <v>6.4339775901724999E-3</v>
      </c>
      <c r="R1678">
        <v>6391583</v>
      </c>
      <c r="S1678">
        <v>8731</v>
      </c>
    </row>
    <row r="1679" spans="1:19" x14ac:dyDescent="0.45">
      <c r="A1679" t="s">
        <v>843</v>
      </c>
      <c r="B1679" t="s">
        <v>333</v>
      </c>
      <c r="C1679" t="s">
        <v>148</v>
      </c>
      <c r="D1679">
        <v>0</v>
      </c>
      <c r="F1679">
        <v>0.24820917751204699</v>
      </c>
      <c r="G1679">
        <v>5.3171583250662601E-3</v>
      </c>
      <c r="H1679" t="s">
        <v>358</v>
      </c>
      <c r="K1679" t="s">
        <v>199</v>
      </c>
      <c r="L1679" t="s">
        <v>234</v>
      </c>
      <c r="P1679">
        <v>0.126376166954108</v>
      </c>
      <c r="Q1679">
        <v>4.2093750926876696E-3</v>
      </c>
      <c r="R1679">
        <v>6365965</v>
      </c>
      <c r="S1679">
        <v>10318</v>
      </c>
    </row>
    <row r="1680" spans="1:19" x14ac:dyDescent="0.45">
      <c r="A1680" t="s">
        <v>843</v>
      </c>
      <c r="B1680" t="s">
        <v>333</v>
      </c>
      <c r="C1680" t="s">
        <v>148</v>
      </c>
      <c r="D1680">
        <v>0</v>
      </c>
      <c r="F1680">
        <v>0.24820917751204699</v>
      </c>
      <c r="G1680">
        <v>5.3171583250662601E-3</v>
      </c>
      <c r="H1680" t="s">
        <v>358</v>
      </c>
      <c r="K1680" t="s">
        <v>199</v>
      </c>
      <c r="L1680" t="s">
        <v>234</v>
      </c>
      <c r="P1680">
        <v>0.126376166954108</v>
      </c>
      <c r="Q1680">
        <v>4.2093750926876696E-3</v>
      </c>
      <c r="R1680">
        <v>6365965</v>
      </c>
      <c r="S1680">
        <v>10318</v>
      </c>
    </row>
    <row r="1681" spans="1:19" x14ac:dyDescent="0.45">
      <c r="A1681" t="s">
        <v>843</v>
      </c>
      <c r="B1681" t="s">
        <v>333</v>
      </c>
      <c r="C1681" t="s">
        <v>148</v>
      </c>
      <c r="D1681">
        <v>0</v>
      </c>
      <c r="F1681">
        <v>0.24820917751204699</v>
      </c>
      <c r="G1681">
        <v>5.3171583250662601E-3</v>
      </c>
      <c r="H1681" t="s">
        <v>358</v>
      </c>
      <c r="K1681" t="s">
        <v>199</v>
      </c>
      <c r="L1681" t="s">
        <v>234</v>
      </c>
      <c r="P1681">
        <v>0.126376166954108</v>
      </c>
      <c r="Q1681">
        <v>4.2093750926876696E-3</v>
      </c>
      <c r="R1681">
        <v>6365965</v>
      </c>
      <c r="S1681">
        <v>10318</v>
      </c>
    </row>
    <row r="1682" spans="1:19" x14ac:dyDescent="0.45">
      <c r="A1682" t="s">
        <v>843</v>
      </c>
      <c r="B1682" t="s">
        <v>333</v>
      </c>
      <c r="C1682" t="s">
        <v>148</v>
      </c>
      <c r="D1682">
        <v>0</v>
      </c>
      <c r="F1682">
        <v>0.24820917751204699</v>
      </c>
      <c r="G1682">
        <v>5.3171583250662601E-3</v>
      </c>
      <c r="H1682" t="s">
        <v>358</v>
      </c>
      <c r="K1682" t="s">
        <v>199</v>
      </c>
      <c r="L1682" t="s">
        <v>234</v>
      </c>
      <c r="P1682">
        <v>0.126376166954108</v>
      </c>
      <c r="Q1682">
        <v>4.2093750926876696E-3</v>
      </c>
      <c r="R1682">
        <v>6365965</v>
      </c>
      <c r="S1682">
        <v>10318</v>
      </c>
    </row>
    <row r="1683" spans="1:19" x14ac:dyDescent="0.45">
      <c r="A1683" t="s">
        <v>844</v>
      </c>
      <c r="B1683" t="s">
        <v>333</v>
      </c>
      <c r="C1683" t="s">
        <v>148</v>
      </c>
      <c r="D1683">
        <v>0</v>
      </c>
      <c r="F1683">
        <v>0.197493578202003</v>
      </c>
      <c r="G1683">
        <v>4.8072714796481104E-3</v>
      </c>
      <c r="H1683" t="s">
        <v>361</v>
      </c>
      <c r="K1683" t="s">
        <v>202</v>
      </c>
      <c r="L1683" t="s">
        <v>234</v>
      </c>
      <c r="P1683">
        <v>0.42302724123575802</v>
      </c>
      <c r="Q1683">
        <v>6.1713901494343396E-3</v>
      </c>
      <c r="R1683">
        <v>6628781</v>
      </c>
      <c r="S1683">
        <v>11737</v>
      </c>
    </row>
    <row r="1684" spans="1:19" x14ac:dyDescent="0.45">
      <c r="A1684" t="s">
        <v>844</v>
      </c>
      <c r="B1684" t="s">
        <v>333</v>
      </c>
      <c r="C1684" t="s">
        <v>148</v>
      </c>
      <c r="D1684">
        <v>0</v>
      </c>
      <c r="F1684">
        <v>0.197493578202003</v>
      </c>
      <c r="G1684">
        <v>4.8072714796481104E-3</v>
      </c>
      <c r="H1684" t="s">
        <v>361</v>
      </c>
      <c r="K1684" t="s">
        <v>202</v>
      </c>
      <c r="L1684" t="s">
        <v>234</v>
      </c>
      <c r="P1684">
        <v>0.42302724123575802</v>
      </c>
      <c r="Q1684">
        <v>6.1713901494343396E-3</v>
      </c>
      <c r="R1684">
        <v>6628781</v>
      </c>
      <c r="S1684">
        <v>11737</v>
      </c>
    </row>
    <row r="1685" spans="1:19" x14ac:dyDescent="0.45">
      <c r="A1685" t="s">
        <v>844</v>
      </c>
      <c r="B1685" t="s">
        <v>333</v>
      </c>
      <c r="C1685" t="s">
        <v>148</v>
      </c>
      <c r="D1685">
        <v>0</v>
      </c>
      <c r="F1685">
        <v>0.197493578202003</v>
      </c>
      <c r="G1685">
        <v>4.8072714796481104E-3</v>
      </c>
      <c r="H1685" t="s">
        <v>361</v>
      </c>
      <c r="K1685" t="s">
        <v>202</v>
      </c>
      <c r="L1685" t="s">
        <v>234</v>
      </c>
      <c r="P1685">
        <v>0.42302724123575802</v>
      </c>
      <c r="Q1685">
        <v>6.1713901494343396E-3</v>
      </c>
      <c r="R1685">
        <v>6628781</v>
      </c>
      <c r="S1685">
        <v>11737</v>
      </c>
    </row>
    <row r="1686" spans="1:19" x14ac:dyDescent="0.45">
      <c r="A1686" t="s">
        <v>844</v>
      </c>
      <c r="B1686" t="s">
        <v>333</v>
      </c>
      <c r="C1686" t="s">
        <v>148</v>
      </c>
      <c r="D1686">
        <v>0</v>
      </c>
      <c r="F1686">
        <v>0.197493578202003</v>
      </c>
      <c r="G1686">
        <v>4.8072714796481104E-3</v>
      </c>
      <c r="H1686" t="s">
        <v>361</v>
      </c>
      <c r="K1686" t="s">
        <v>202</v>
      </c>
      <c r="L1686" t="s">
        <v>234</v>
      </c>
      <c r="P1686">
        <v>0.42302724123575802</v>
      </c>
      <c r="Q1686">
        <v>6.1713901494343396E-3</v>
      </c>
      <c r="R1686">
        <v>6628781</v>
      </c>
      <c r="S1686">
        <v>11737</v>
      </c>
    </row>
    <row r="1687" spans="1:19" x14ac:dyDescent="0.45">
      <c r="A1687" t="s">
        <v>845</v>
      </c>
      <c r="B1687" t="s">
        <v>333</v>
      </c>
      <c r="C1687" t="s">
        <v>151</v>
      </c>
      <c r="D1687">
        <v>0</v>
      </c>
      <c r="F1687">
        <v>2.28026215686138E-2</v>
      </c>
      <c r="G1687">
        <v>1.0574085061294401E-2</v>
      </c>
      <c r="H1687" t="s">
        <v>334</v>
      </c>
      <c r="K1687" t="s">
        <v>199</v>
      </c>
      <c r="L1687" t="s">
        <v>222</v>
      </c>
      <c r="P1687">
        <v>0.82155067423808903</v>
      </c>
      <c r="Q1687">
        <v>3.0145750776262002E-2</v>
      </c>
      <c r="R1687">
        <v>749524</v>
      </c>
      <c r="S1687">
        <v>890</v>
      </c>
    </row>
    <row r="1688" spans="1:19" x14ac:dyDescent="0.45">
      <c r="A1688" t="s">
        <v>845</v>
      </c>
      <c r="B1688" t="s">
        <v>333</v>
      </c>
      <c r="C1688" t="s">
        <v>151</v>
      </c>
      <c r="D1688">
        <v>0</v>
      </c>
      <c r="F1688">
        <v>2.28026215686138E-2</v>
      </c>
      <c r="G1688">
        <v>1.0574085061294401E-2</v>
      </c>
      <c r="H1688" t="s">
        <v>334</v>
      </c>
      <c r="K1688" t="s">
        <v>199</v>
      </c>
      <c r="L1688" t="s">
        <v>222</v>
      </c>
      <c r="P1688">
        <v>0.82155067423808903</v>
      </c>
      <c r="Q1688">
        <v>3.0145750776262002E-2</v>
      </c>
      <c r="R1688">
        <v>749524</v>
      </c>
      <c r="S1688">
        <v>890</v>
      </c>
    </row>
    <row r="1689" spans="1:19" x14ac:dyDescent="0.45">
      <c r="A1689" t="s">
        <v>845</v>
      </c>
      <c r="B1689" t="s">
        <v>333</v>
      </c>
      <c r="C1689" t="s">
        <v>151</v>
      </c>
      <c r="D1689">
        <v>0</v>
      </c>
      <c r="F1689">
        <v>2.28026215686138E-2</v>
      </c>
      <c r="G1689">
        <v>1.0574085061294401E-2</v>
      </c>
      <c r="H1689" t="s">
        <v>334</v>
      </c>
      <c r="K1689" t="s">
        <v>199</v>
      </c>
      <c r="L1689" t="s">
        <v>222</v>
      </c>
      <c r="P1689">
        <v>0.82155067423808903</v>
      </c>
      <c r="Q1689">
        <v>3.0145750776262002E-2</v>
      </c>
      <c r="R1689">
        <v>749524</v>
      </c>
      <c r="S1689">
        <v>890</v>
      </c>
    </row>
    <row r="1690" spans="1:19" x14ac:dyDescent="0.45">
      <c r="A1690" t="s">
        <v>845</v>
      </c>
      <c r="B1690" t="s">
        <v>333</v>
      </c>
      <c r="C1690" t="s">
        <v>151</v>
      </c>
      <c r="D1690">
        <v>0</v>
      </c>
      <c r="F1690">
        <v>2.28026215686138E-2</v>
      </c>
      <c r="G1690">
        <v>1.0574085061294401E-2</v>
      </c>
      <c r="H1690" t="s">
        <v>334</v>
      </c>
      <c r="K1690" t="s">
        <v>199</v>
      </c>
      <c r="L1690" t="s">
        <v>222</v>
      </c>
      <c r="P1690">
        <v>0.82155067423808903</v>
      </c>
      <c r="Q1690">
        <v>3.0145750776262002E-2</v>
      </c>
      <c r="R1690">
        <v>749524</v>
      </c>
      <c r="S1690">
        <v>890</v>
      </c>
    </row>
    <row r="1691" spans="1:19" x14ac:dyDescent="0.45">
      <c r="A1691" t="s">
        <v>846</v>
      </c>
      <c r="B1691" t="s">
        <v>333</v>
      </c>
      <c r="C1691" t="s">
        <v>151</v>
      </c>
      <c r="D1691">
        <v>0</v>
      </c>
      <c r="F1691">
        <v>4.6896791213222697E-2</v>
      </c>
      <c r="G1691">
        <v>1.7762706202199299E-2</v>
      </c>
      <c r="H1691" t="s">
        <v>337</v>
      </c>
      <c r="K1691" t="s">
        <v>202</v>
      </c>
      <c r="L1691" t="s">
        <v>222</v>
      </c>
      <c r="P1691">
        <v>0.90241789695691499</v>
      </c>
      <c r="Q1691">
        <v>2.55387408403434E-2</v>
      </c>
      <c r="R1691">
        <v>715534</v>
      </c>
      <c r="S1691">
        <v>803</v>
      </c>
    </row>
    <row r="1692" spans="1:19" x14ac:dyDescent="0.45">
      <c r="A1692" t="s">
        <v>846</v>
      </c>
      <c r="B1692" t="s">
        <v>333</v>
      </c>
      <c r="C1692" t="s">
        <v>151</v>
      </c>
      <c r="D1692">
        <v>0</v>
      </c>
      <c r="F1692">
        <v>4.6896791213222697E-2</v>
      </c>
      <c r="G1692">
        <v>1.7762706202199299E-2</v>
      </c>
      <c r="H1692" t="s">
        <v>337</v>
      </c>
      <c r="K1692" t="s">
        <v>202</v>
      </c>
      <c r="L1692" t="s">
        <v>222</v>
      </c>
      <c r="P1692">
        <v>0.90241789695691499</v>
      </c>
      <c r="Q1692">
        <v>2.55387408403434E-2</v>
      </c>
      <c r="R1692">
        <v>715534</v>
      </c>
      <c r="S1692">
        <v>803</v>
      </c>
    </row>
    <row r="1693" spans="1:19" x14ac:dyDescent="0.45">
      <c r="A1693" t="s">
        <v>846</v>
      </c>
      <c r="B1693" t="s">
        <v>333</v>
      </c>
      <c r="C1693" t="s">
        <v>151</v>
      </c>
      <c r="D1693">
        <v>0</v>
      </c>
      <c r="F1693">
        <v>4.6896791213222697E-2</v>
      </c>
      <c r="G1693">
        <v>1.7762706202199299E-2</v>
      </c>
      <c r="H1693" t="s">
        <v>337</v>
      </c>
      <c r="K1693" t="s">
        <v>202</v>
      </c>
      <c r="L1693" t="s">
        <v>222</v>
      </c>
      <c r="P1693">
        <v>0.90241789695691499</v>
      </c>
      <c r="Q1693">
        <v>2.55387408403434E-2</v>
      </c>
      <c r="R1693">
        <v>715534</v>
      </c>
      <c r="S1693">
        <v>803</v>
      </c>
    </row>
    <row r="1694" spans="1:19" x14ac:dyDescent="0.45">
      <c r="A1694" t="s">
        <v>846</v>
      </c>
      <c r="B1694" t="s">
        <v>333</v>
      </c>
      <c r="C1694" t="s">
        <v>151</v>
      </c>
      <c r="D1694">
        <v>0</v>
      </c>
      <c r="F1694">
        <v>4.6896791213222697E-2</v>
      </c>
      <c r="G1694">
        <v>1.7762706202199299E-2</v>
      </c>
      <c r="H1694" t="s">
        <v>337</v>
      </c>
      <c r="K1694" t="s">
        <v>202</v>
      </c>
      <c r="L1694" t="s">
        <v>222</v>
      </c>
      <c r="P1694">
        <v>0.90241789695691499</v>
      </c>
      <c r="Q1694">
        <v>2.55387408403434E-2</v>
      </c>
      <c r="R1694">
        <v>715534</v>
      </c>
      <c r="S1694">
        <v>803</v>
      </c>
    </row>
    <row r="1695" spans="1:19" x14ac:dyDescent="0.45">
      <c r="A1695" t="s">
        <v>847</v>
      </c>
      <c r="B1695" t="s">
        <v>333</v>
      </c>
      <c r="C1695" t="s">
        <v>151</v>
      </c>
      <c r="D1695">
        <v>0</v>
      </c>
      <c r="F1695">
        <v>0.155314025155392</v>
      </c>
      <c r="G1695">
        <v>1.28413751535998E-2</v>
      </c>
      <c r="H1695" t="s">
        <v>340</v>
      </c>
      <c r="K1695" t="s">
        <v>199</v>
      </c>
      <c r="L1695" t="s">
        <v>225</v>
      </c>
      <c r="P1695">
        <v>0.27444377422028599</v>
      </c>
      <c r="Q1695">
        <v>1.4805940970622201E-2</v>
      </c>
      <c r="R1695">
        <v>2734124</v>
      </c>
      <c r="S1695">
        <v>2324</v>
      </c>
    </row>
    <row r="1696" spans="1:19" x14ac:dyDescent="0.45">
      <c r="A1696" t="s">
        <v>847</v>
      </c>
      <c r="B1696" t="s">
        <v>333</v>
      </c>
      <c r="C1696" t="s">
        <v>151</v>
      </c>
      <c r="D1696">
        <v>0</v>
      </c>
      <c r="F1696">
        <v>0.155314025155392</v>
      </c>
      <c r="G1696">
        <v>1.28413751535998E-2</v>
      </c>
      <c r="H1696" t="s">
        <v>340</v>
      </c>
      <c r="K1696" t="s">
        <v>199</v>
      </c>
      <c r="L1696" t="s">
        <v>225</v>
      </c>
      <c r="P1696">
        <v>0.27444377422028599</v>
      </c>
      <c r="Q1696">
        <v>1.4805940970622201E-2</v>
      </c>
      <c r="R1696">
        <v>2734124</v>
      </c>
      <c r="S1696">
        <v>2324</v>
      </c>
    </row>
    <row r="1697" spans="1:19" x14ac:dyDescent="0.45">
      <c r="A1697" t="s">
        <v>847</v>
      </c>
      <c r="B1697" t="s">
        <v>333</v>
      </c>
      <c r="C1697" t="s">
        <v>151</v>
      </c>
      <c r="D1697">
        <v>0</v>
      </c>
      <c r="F1697">
        <v>0.155314025155392</v>
      </c>
      <c r="G1697">
        <v>1.28413751535998E-2</v>
      </c>
      <c r="H1697" t="s">
        <v>340</v>
      </c>
      <c r="K1697" t="s">
        <v>199</v>
      </c>
      <c r="L1697" t="s">
        <v>225</v>
      </c>
      <c r="P1697">
        <v>0.27444377422028599</v>
      </c>
      <c r="Q1697">
        <v>1.4805940970622201E-2</v>
      </c>
      <c r="R1697">
        <v>2734124</v>
      </c>
      <c r="S1697">
        <v>2324</v>
      </c>
    </row>
    <row r="1698" spans="1:19" x14ac:dyDescent="0.45">
      <c r="A1698" t="s">
        <v>847</v>
      </c>
      <c r="B1698" t="s">
        <v>333</v>
      </c>
      <c r="C1698" t="s">
        <v>151</v>
      </c>
      <c r="D1698">
        <v>0</v>
      </c>
      <c r="F1698">
        <v>0.155314025155392</v>
      </c>
      <c r="G1698">
        <v>1.28413751535998E-2</v>
      </c>
      <c r="H1698" t="s">
        <v>340</v>
      </c>
      <c r="K1698" t="s">
        <v>199</v>
      </c>
      <c r="L1698" t="s">
        <v>225</v>
      </c>
      <c r="P1698">
        <v>0.27444377422028599</v>
      </c>
      <c r="Q1698">
        <v>1.4805940970622201E-2</v>
      </c>
      <c r="R1698">
        <v>2734124</v>
      </c>
      <c r="S1698">
        <v>2324</v>
      </c>
    </row>
    <row r="1699" spans="1:19" x14ac:dyDescent="0.45">
      <c r="A1699" t="s">
        <v>848</v>
      </c>
      <c r="B1699" t="s">
        <v>333</v>
      </c>
      <c r="C1699" t="s">
        <v>151</v>
      </c>
      <c r="D1699">
        <v>0</v>
      </c>
      <c r="F1699">
        <v>0.147895949189215</v>
      </c>
      <c r="G1699">
        <v>1.14173321536603E-2</v>
      </c>
      <c r="H1699" t="s">
        <v>343</v>
      </c>
      <c r="K1699" t="s">
        <v>202</v>
      </c>
      <c r="L1699" t="s">
        <v>225</v>
      </c>
      <c r="P1699">
        <v>0.38852265564993199</v>
      </c>
      <c r="Q1699">
        <v>1.62624864617151E-2</v>
      </c>
      <c r="R1699">
        <v>2621521</v>
      </c>
      <c r="S1699">
        <v>2226</v>
      </c>
    </row>
    <row r="1700" spans="1:19" x14ac:dyDescent="0.45">
      <c r="A1700" t="s">
        <v>848</v>
      </c>
      <c r="B1700" t="s">
        <v>333</v>
      </c>
      <c r="C1700" t="s">
        <v>151</v>
      </c>
      <c r="D1700">
        <v>0</v>
      </c>
      <c r="F1700">
        <v>0.147895949189215</v>
      </c>
      <c r="G1700">
        <v>1.14173321536603E-2</v>
      </c>
      <c r="H1700" t="s">
        <v>343</v>
      </c>
      <c r="K1700" t="s">
        <v>202</v>
      </c>
      <c r="L1700" t="s">
        <v>225</v>
      </c>
      <c r="P1700">
        <v>0.38852265564993199</v>
      </c>
      <c r="Q1700">
        <v>1.62624864617151E-2</v>
      </c>
      <c r="R1700">
        <v>2621521</v>
      </c>
      <c r="S1700">
        <v>2226</v>
      </c>
    </row>
    <row r="1701" spans="1:19" x14ac:dyDescent="0.45">
      <c r="A1701" t="s">
        <v>848</v>
      </c>
      <c r="B1701" t="s">
        <v>333</v>
      </c>
      <c r="C1701" t="s">
        <v>151</v>
      </c>
      <c r="D1701">
        <v>0</v>
      </c>
      <c r="F1701">
        <v>0.147895949189215</v>
      </c>
      <c r="G1701">
        <v>1.14173321536603E-2</v>
      </c>
      <c r="H1701" t="s">
        <v>343</v>
      </c>
      <c r="K1701" t="s">
        <v>202</v>
      </c>
      <c r="L1701" t="s">
        <v>225</v>
      </c>
      <c r="P1701">
        <v>0.38852265564993199</v>
      </c>
      <c r="Q1701">
        <v>1.62624864617151E-2</v>
      </c>
      <c r="R1701">
        <v>2621521</v>
      </c>
      <c r="S1701">
        <v>2226</v>
      </c>
    </row>
    <row r="1702" spans="1:19" x14ac:dyDescent="0.45">
      <c r="A1702" t="s">
        <v>848</v>
      </c>
      <c r="B1702" t="s">
        <v>333</v>
      </c>
      <c r="C1702" t="s">
        <v>151</v>
      </c>
      <c r="D1702">
        <v>0</v>
      </c>
      <c r="F1702">
        <v>0.147895949189215</v>
      </c>
      <c r="G1702">
        <v>1.14173321536603E-2</v>
      </c>
      <c r="H1702" t="s">
        <v>343</v>
      </c>
      <c r="K1702" t="s">
        <v>202</v>
      </c>
      <c r="L1702" t="s">
        <v>225</v>
      </c>
      <c r="P1702">
        <v>0.38852265564993199</v>
      </c>
      <c r="Q1702">
        <v>1.62624864617151E-2</v>
      </c>
      <c r="R1702">
        <v>2621521</v>
      </c>
      <c r="S1702">
        <v>2226</v>
      </c>
    </row>
    <row r="1703" spans="1:19" x14ac:dyDescent="0.45">
      <c r="A1703" t="s">
        <v>849</v>
      </c>
      <c r="B1703" t="s">
        <v>333</v>
      </c>
      <c r="C1703" t="s">
        <v>151</v>
      </c>
      <c r="D1703">
        <v>0</v>
      </c>
      <c r="F1703">
        <v>0.28467819453533999</v>
      </c>
      <c r="G1703">
        <v>8.6212341261046807E-3</v>
      </c>
      <c r="H1703" t="s">
        <v>346</v>
      </c>
      <c r="K1703" t="s">
        <v>199</v>
      </c>
      <c r="L1703" t="s">
        <v>228</v>
      </c>
      <c r="P1703">
        <v>6.1633443471542801E-2</v>
      </c>
      <c r="Q1703">
        <v>4.9274589194756302E-3</v>
      </c>
      <c r="R1703">
        <v>4499786</v>
      </c>
      <c r="S1703">
        <v>3839</v>
      </c>
    </row>
    <row r="1704" spans="1:19" x14ac:dyDescent="0.45">
      <c r="A1704" t="s">
        <v>849</v>
      </c>
      <c r="B1704" t="s">
        <v>333</v>
      </c>
      <c r="C1704" t="s">
        <v>151</v>
      </c>
      <c r="D1704">
        <v>0</v>
      </c>
      <c r="F1704">
        <v>0.28467819453533999</v>
      </c>
      <c r="G1704">
        <v>8.6212341261046807E-3</v>
      </c>
      <c r="H1704" t="s">
        <v>346</v>
      </c>
      <c r="K1704" t="s">
        <v>199</v>
      </c>
      <c r="L1704" t="s">
        <v>228</v>
      </c>
      <c r="P1704">
        <v>6.1633443471542801E-2</v>
      </c>
      <c r="Q1704">
        <v>4.9274589194756302E-3</v>
      </c>
      <c r="R1704">
        <v>4499786</v>
      </c>
      <c r="S1704">
        <v>3839</v>
      </c>
    </row>
    <row r="1705" spans="1:19" x14ac:dyDescent="0.45">
      <c r="A1705" t="s">
        <v>849</v>
      </c>
      <c r="B1705" t="s">
        <v>333</v>
      </c>
      <c r="C1705" t="s">
        <v>151</v>
      </c>
      <c r="D1705">
        <v>0</v>
      </c>
      <c r="F1705">
        <v>0.28467819453533999</v>
      </c>
      <c r="G1705">
        <v>8.6212341261046807E-3</v>
      </c>
      <c r="H1705" t="s">
        <v>346</v>
      </c>
      <c r="K1705" t="s">
        <v>199</v>
      </c>
      <c r="L1705" t="s">
        <v>228</v>
      </c>
      <c r="P1705">
        <v>6.1633443471542801E-2</v>
      </c>
      <c r="Q1705">
        <v>4.9274589194756302E-3</v>
      </c>
      <c r="R1705">
        <v>4499786</v>
      </c>
      <c r="S1705">
        <v>3839</v>
      </c>
    </row>
    <row r="1706" spans="1:19" x14ac:dyDescent="0.45">
      <c r="A1706" t="s">
        <v>849</v>
      </c>
      <c r="B1706" t="s">
        <v>333</v>
      </c>
      <c r="C1706" t="s">
        <v>151</v>
      </c>
      <c r="D1706">
        <v>0</v>
      </c>
      <c r="F1706">
        <v>0.28467819453533999</v>
      </c>
      <c r="G1706">
        <v>8.6212341261046807E-3</v>
      </c>
      <c r="H1706" t="s">
        <v>346</v>
      </c>
      <c r="K1706" t="s">
        <v>199</v>
      </c>
      <c r="L1706" t="s">
        <v>228</v>
      </c>
      <c r="P1706">
        <v>6.1633443471542801E-2</v>
      </c>
      <c r="Q1706">
        <v>4.9274589194756302E-3</v>
      </c>
      <c r="R1706">
        <v>4499786</v>
      </c>
      <c r="S1706">
        <v>3839</v>
      </c>
    </row>
    <row r="1707" spans="1:19" x14ac:dyDescent="0.45">
      <c r="A1707" t="s">
        <v>850</v>
      </c>
      <c r="B1707" t="s">
        <v>333</v>
      </c>
      <c r="C1707" t="s">
        <v>151</v>
      </c>
      <c r="D1707">
        <v>0</v>
      </c>
      <c r="F1707">
        <v>0.31835907949605902</v>
      </c>
      <c r="G1707">
        <v>8.9089634865365305E-3</v>
      </c>
      <c r="H1707" t="s">
        <v>349</v>
      </c>
      <c r="K1707" t="s">
        <v>202</v>
      </c>
      <c r="L1707" t="s">
        <v>228</v>
      </c>
      <c r="P1707">
        <v>0.27254563997898001</v>
      </c>
      <c r="Q1707">
        <v>8.6722935754188907E-3</v>
      </c>
      <c r="R1707">
        <v>4417144</v>
      </c>
      <c r="S1707">
        <v>4242</v>
      </c>
    </row>
    <row r="1708" spans="1:19" x14ac:dyDescent="0.45">
      <c r="A1708" t="s">
        <v>850</v>
      </c>
      <c r="B1708" t="s">
        <v>333</v>
      </c>
      <c r="C1708" t="s">
        <v>151</v>
      </c>
      <c r="D1708">
        <v>0</v>
      </c>
      <c r="F1708">
        <v>0.31835907949605902</v>
      </c>
      <c r="G1708">
        <v>8.9089634865365305E-3</v>
      </c>
      <c r="H1708" t="s">
        <v>349</v>
      </c>
      <c r="K1708" t="s">
        <v>202</v>
      </c>
      <c r="L1708" t="s">
        <v>228</v>
      </c>
      <c r="P1708">
        <v>0.27254563997898001</v>
      </c>
      <c r="Q1708">
        <v>8.6722935754188907E-3</v>
      </c>
      <c r="R1708">
        <v>4417144</v>
      </c>
      <c r="S1708">
        <v>4242</v>
      </c>
    </row>
    <row r="1709" spans="1:19" x14ac:dyDescent="0.45">
      <c r="A1709" t="s">
        <v>850</v>
      </c>
      <c r="B1709" t="s">
        <v>333</v>
      </c>
      <c r="C1709" t="s">
        <v>151</v>
      </c>
      <c r="D1709">
        <v>0</v>
      </c>
      <c r="F1709">
        <v>0.31835907949605902</v>
      </c>
      <c r="G1709">
        <v>8.9089634865365305E-3</v>
      </c>
      <c r="H1709" t="s">
        <v>349</v>
      </c>
      <c r="K1709" t="s">
        <v>202</v>
      </c>
      <c r="L1709" t="s">
        <v>228</v>
      </c>
      <c r="P1709">
        <v>0.27254563997898001</v>
      </c>
      <c r="Q1709">
        <v>8.6722935754188907E-3</v>
      </c>
      <c r="R1709">
        <v>4417144</v>
      </c>
      <c r="S1709">
        <v>4242</v>
      </c>
    </row>
    <row r="1710" spans="1:19" x14ac:dyDescent="0.45">
      <c r="A1710" t="s">
        <v>850</v>
      </c>
      <c r="B1710" t="s">
        <v>333</v>
      </c>
      <c r="C1710" t="s">
        <v>151</v>
      </c>
      <c r="D1710">
        <v>0</v>
      </c>
      <c r="F1710">
        <v>0.31835907949605902</v>
      </c>
      <c r="G1710">
        <v>8.9089634865365305E-3</v>
      </c>
      <c r="H1710" t="s">
        <v>349</v>
      </c>
      <c r="K1710" t="s">
        <v>202</v>
      </c>
      <c r="L1710" t="s">
        <v>228</v>
      </c>
      <c r="P1710">
        <v>0.27254563997898001</v>
      </c>
      <c r="Q1710">
        <v>8.6722935754188907E-3</v>
      </c>
      <c r="R1710">
        <v>4417144</v>
      </c>
      <c r="S1710">
        <v>4242</v>
      </c>
    </row>
    <row r="1711" spans="1:19" x14ac:dyDescent="0.45">
      <c r="A1711" t="s">
        <v>851</v>
      </c>
      <c r="B1711" t="s">
        <v>333</v>
      </c>
      <c r="C1711" t="s">
        <v>151</v>
      </c>
      <c r="D1711">
        <v>0</v>
      </c>
      <c r="F1711">
        <v>0.35313797759395099</v>
      </c>
      <c r="G1711">
        <v>6.6076933574718E-3</v>
      </c>
      <c r="H1711" t="s">
        <v>352</v>
      </c>
      <c r="K1711" t="s">
        <v>199</v>
      </c>
      <c r="L1711" t="s">
        <v>231</v>
      </c>
      <c r="P1711">
        <v>6.6439815420655204E-2</v>
      </c>
      <c r="Q1711">
        <v>3.7077993155164102E-3</v>
      </c>
      <c r="R1711">
        <v>6268937</v>
      </c>
      <c r="S1711">
        <v>6825</v>
      </c>
    </row>
    <row r="1712" spans="1:19" x14ac:dyDescent="0.45">
      <c r="A1712" t="s">
        <v>851</v>
      </c>
      <c r="B1712" t="s">
        <v>333</v>
      </c>
      <c r="C1712" t="s">
        <v>151</v>
      </c>
      <c r="D1712">
        <v>0</v>
      </c>
      <c r="F1712">
        <v>0.35313797759395099</v>
      </c>
      <c r="G1712">
        <v>6.6076933574718E-3</v>
      </c>
      <c r="H1712" t="s">
        <v>352</v>
      </c>
      <c r="K1712" t="s">
        <v>199</v>
      </c>
      <c r="L1712" t="s">
        <v>231</v>
      </c>
      <c r="P1712">
        <v>6.6439815420655204E-2</v>
      </c>
      <c r="Q1712">
        <v>3.7077993155164102E-3</v>
      </c>
      <c r="R1712">
        <v>6268937</v>
      </c>
      <c r="S1712">
        <v>6825</v>
      </c>
    </row>
    <row r="1713" spans="1:19" x14ac:dyDescent="0.45">
      <c r="A1713" t="s">
        <v>851</v>
      </c>
      <c r="B1713" t="s">
        <v>333</v>
      </c>
      <c r="C1713" t="s">
        <v>151</v>
      </c>
      <c r="D1713">
        <v>0</v>
      </c>
      <c r="F1713">
        <v>0.35313797759395099</v>
      </c>
      <c r="G1713">
        <v>6.6076933574718E-3</v>
      </c>
      <c r="H1713" t="s">
        <v>352</v>
      </c>
      <c r="K1713" t="s">
        <v>199</v>
      </c>
      <c r="L1713" t="s">
        <v>231</v>
      </c>
      <c r="P1713">
        <v>6.6439815420655204E-2</v>
      </c>
      <c r="Q1713">
        <v>3.7077993155164102E-3</v>
      </c>
      <c r="R1713">
        <v>6268937</v>
      </c>
      <c r="S1713">
        <v>6825</v>
      </c>
    </row>
    <row r="1714" spans="1:19" x14ac:dyDescent="0.45">
      <c r="A1714" t="s">
        <v>851</v>
      </c>
      <c r="B1714" t="s">
        <v>333</v>
      </c>
      <c r="C1714" t="s">
        <v>151</v>
      </c>
      <c r="D1714">
        <v>0</v>
      </c>
      <c r="F1714">
        <v>0.35313797759395099</v>
      </c>
      <c r="G1714">
        <v>6.6076933574718E-3</v>
      </c>
      <c r="H1714" t="s">
        <v>352</v>
      </c>
      <c r="K1714" t="s">
        <v>199</v>
      </c>
      <c r="L1714" t="s">
        <v>231</v>
      </c>
      <c r="P1714">
        <v>6.6439815420655204E-2</v>
      </c>
      <c r="Q1714">
        <v>3.7077993155164102E-3</v>
      </c>
      <c r="R1714">
        <v>6268937</v>
      </c>
      <c r="S1714">
        <v>6825</v>
      </c>
    </row>
    <row r="1715" spans="1:19" x14ac:dyDescent="0.45">
      <c r="A1715" t="s">
        <v>852</v>
      </c>
      <c r="B1715" t="s">
        <v>333</v>
      </c>
      <c r="C1715" t="s">
        <v>151</v>
      </c>
      <c r="D1715">
        <v>0</v>
      </c>
      <c r="F1715">
        <v>0.33848562411470901</v>
      </c>
      <c r="G1715">
        <v>6.4269648828014702E-3</v>
      </c>
      <c r="H1715" t="s">
        <v>355</v>
      </c>
      <c r="K1715" t="s">
        <v>202</v>
      </c>
      <c r="L1715" t="s">
        <v>231</v>
      </c>
      <c r="P1715">
        <v>0.38273010090284498</v>
      </c>
      <c r="Q1715">
        <v>6.7822349322779803E-3</v>
      </c>
      <c r="R1715">
        <v>6410716</v>
      </c>
      <c r="S1715">
        <v>7689</v>
      </c>
    </row>
    <row r="1716" spans="1:19" x14ac:dyDescent="0.45">
      <c r="A1716" t="s">
        <v>852</v>
      </c>
      <c r="B1716" t="s">
        <v>333</v>
      </c>
      <c r="C1716" t="s">
        <v>151</v>
      </c>
      <c r="D1716">
        <v>0</v>
      </c>
      <c r="F1716">
        <v>0.33848562411470901</v>
      </c>
      <c r="G1716">
        <v>6.4269648828014702E-3</v>
      </c>
      <c r="H1716" t="s">
        <v>355</v>
      </c>
      <c r="K1716" t="s">
        <v>202</v>
      </c>
      <c r="L1716" t="s">
        <v>231</v>
      </c>
      <c r="P1716">
        <v>0.38273010090284498</v>
      </c>
      <c r="Q1716">
        <v>6.7822349322779803E-3</v>
      </c>
      <c r="R1716">
        <v>6410716</v>
      </c>
      <c r="S1716">
        <v>7689</v>
      </c>
    </row>
    <row r="1717" spans="1:19" x14ac:dyDescent="0.45">
      <c r="A1717" t="s">
        <v>852</v>
      </c>
      <c r="B1717" t="s">
        <v>333</v>
      </c>
      <c r="C1717" t="s">
        <v>151</v>
      </c>
      <c r="D1717">
        <v>0</v>
      </c>
      <c r="F1717">
        <v>0.33848562411470901</v>
      </c>
      <c r="G1717">
        <v>6.4269648828014702E-3</v>
      </c>
      <c r="H1717" t="s">
        <v>355</v>
      </c>
      <c r="K1717" t="s">
        <v>202</v>
      </c>
      <c r="L1717" t="s">
        <v>231</v>
      </c>
      <c r="P1717">
        <v>0.38273010090284498</v>
      </c>
      <c r="Q1717">
        <v>6.7822349322779803E-3</v>
      </c>
      <c r="R1717">
        <v>6410716</v>
      </c>
      <c r="S1717">
        <v>7689</v>
      </c>
    </row>
    <row r="1718" spans="1:19" x14ac:dyDescent="0.45">
      <c r="A1718" t="s">
        <v>852</v>
      </c>
      <c r="B1718" t="s">
        <v>333</v>
      </c>
      <c r="C1718" t="s">
        <v>151</v>
      </c>
      <c r="D1718">
        <v>0</v>
      </c>
      <c r="F1718">
        <v>0.33848562411470901</v>
      </c>
      <c r="G1718">
        <v>6.4269648828014702E-3</v>
      </c>
      <c r="H1718" t="s">
        <v>355</v>
      </c>
      <c r="K1718" t="s">
        <v>202</v>
      </c>
      <c r="L1718" t="s">
        <v>231</v>
      </c>
      <c r="P1718">
        <v>0.38273010090284498</v>
      </c>
      <c r="Q1718">
        <v>6.7822349322779803E-3</v>
      </c>
      <c r="R1718">
        <v>6410716</v>
      </c>
      <c r="S1718">
        <v>7689</v>
      </c>
    </row>
    <row r="1719" spans="1:19" x14ac:dyDescent="0.45">
      <c r="A1719" t="s">
        <v>853</v>
      </c>
      <c r="B1719" t="s">
        <v>333</v>
      </c>
      <c r="C1719" t="s">
        <v>151</v>
      </c>
      <c r="D1719">
        <v>0</v>
      </c>
      <c r="F1719">
        <v>0.32955039676721098</v>
      </c>
      <c r="G1719">
        <v>6.28259884250215E-3</v>
      </c>
      <c r="H1719" t="s">
        <v>358</v>
      </c>
      <c r="K1719" t="s">
        <v>199</v>
      </c>
      <c r="L1719" t="s">
        <v>234</v>
      </c>
      <c r="P1719">
        <v>0.12597949339770401</v>
      </c>
      <c r="Q1719">
        <v>4.5426710022571301E-3</v>
      </c>
      <c r="R1719">
        <v>6395380</v>
      </c>
      <c r="S1719">
        <v>8777</v>
      </c>
    </row>
    <row r="1720" spans="1:19" x14ac:dyDescent="0.45">
      <c r="A1720" t="s">
        <v>853</v>
      </c>
      <c r="B1720" t="s">
        <v>333</v>
      </c>
      <c r="C1720" t="s">
        <v>151</v>
      </c>
      <c r="D1720">
        <v>0</v>
      </c>
      <c r="F1720">
        <v>0.32955039676721098</v>
      </c>
      <c r="G1720">
        <v>6.28259884250215E-3</v>
      </c>
      <c r="H1720" t="s">
        <v>358</v>
      </c>
      <c r="K1720" t="s">
        <v>199</v>
      </c>
      <c r="L1720" t="s">
        <v>234</v>
      </c>
      <c r="P1720">
        <v>0.12597949339770401</v>
      </c>
      <c r="Q1720">
        <v>4.5426710022571301E-3</v>
      </c>
      <c r="R1720">
        <v>6395380</v>
      </c>
      <c r="S1720">
        <v>8777</v>
      </c>
    </row>
    <row r="1721" spans="1:19" x14ac:dyDescent="0.45">
      <c r="A1721" t="s">
        <v>853</v>
      </c>
      <c r="B1721" t="s">
        <v>333</v>
      </c>
      <c r="C1721" t="s">
        <v>151</v>
      </c>
      <c r="D1721">
        <v>0</v>
      </c>
      <c r="F1721">
        <v>0.32955039676721098</v>
      </c>
      <c r="G1721">
        <v>6.28259884250215E-3</v>
      </c>
      <c r="H1721" t="s">
        <v>358</v>
      </c>
      <c r="K1721" t="s">
        <v>199</v>
      </c>
      <c r="L1721" t="s">
        <v>234</v>
      </c>
      <c r="P1721">
        <v>0.12597949339770401</v>
      </c>
      <c r="Q1721">
        <v>4.5426710022571301E-3</v>
      </c>
      <c r="R1721">
        <v>6395380</v>
      </c>
      <c r="S1721">
        <v>8777</v>
      </c>
    </row>
    <row r="1722" spans="1:19" x14ac:dyDescent="0.45">
      <c r="A1722" t="s">
        <v>853</v>
      </c>
      <c r="B1722" t="s">
        <v>333</v>
      </c>
      <c r="C1722" t="s">
        <v>151</v>
      </c>
      <c r="D1722">
        <v>0</v>
      </c>
      <c r="F1722">
        <v>0.32955039676721098</v>
      </c>
      <c r="G1722">
        <v>6.28259884250215E-3</v>
      </c>
      <c r="H1722" t="s">
        <v>358</v>
      </c>
      <c r="K1722" t="s">
        <v>199</v>
      </c>
      <c r="L1722" t="s">
        <v>234</v>
      </c>
      <c r="P1722">
        <v>0.12597949339770401</v>
      </c>
      <c r="Q1722">
        <v>4.5426710022571301E-3</v>
      </c>
      <c r="R1722">
        <v>6395380</v>
      </c>
      <c r="S1722">
        <v>8777</v>
      </c>
    </row>
    <row r="1723" spans="1:19" x14ac:dyDescent="0.45">
      <c r="A1723" t="s">
        <v>854</v>
      </c>
      <c r="B1723" t="s">
        <v>333</v>
      </c>
      <c r="C1723" t="s">
        <v>151</v>
      </c>
      <c r="D1723">
        <v>0</v>
      </c>
      <c r="F1723">
        <v>0.31500648574617701</v>
      </c>
      <c r="G1723">
        <v>6.31234004626572E-3</v>
      </c>
      <c r="H1723" t="s">
        <v>361</v>
      </c>
      <c r="K1723" t="s">
        <v>202</v>
      </c>
      <c r="L1723" t="s">
        <v>234</v>
      </c>
      <c r="P1723">
        <v>0.42170819973838097</v>
      </c>
      <c r="Q1723">
        <v>6.8007610255428402E-3</v>
      </c>
      <c r="R1723">
        <v>6657630</v>
      </c>
      <c r="S1723">
        <v>9716</v>
      </c>
    </row>
    <row r="1724" spans="1:19" x14ac:dyDescent="0.45">
      <c r="A1724" t="s">
        <v>854</v>
      </c>
      <c r="B1724" t="s">
        <v>333</v>
      </c>
      <c r="C1724" t="s">
        <v>151</v>
      </c>
      <c r="D1724">
        <v>0</v>
      </c>
      <c r="F1724">
        <v>0.31500648574617701</v>
      </c>
      <c r="G1724">
        <v>6.31234004626572E-3</v>
      </c>
      <c r="H1724" t="s">
        <v>361</v>
      </c>
      <c r="K1724" t="s">
        <v>202</v>
      </c>
      <c r="L1724" t="s">
        <v>234</v>
      </c>
      <c r="P1724">
        <v>0.42170819973838097</v>
      </c>
      <c r="Q1724">
        <v>6.8007610255428402E-3</v>
      </c>
      <c r="R1724">
        <v>6657630</v>
      </c>
      <c r="S1724">
        <v>9716</v>
      </c>
    </row>
    <row r="1725" spans="1:19" x14ac:dyDescent="0.45">
      <c r="A1725" t="s">
        <v>854</v>
      </c>
      <c r="B1725" t="s">
        <v>333</v>
      </c>
      <c r="C1725" t="s">
        <v>151</v>
      </c>
      <c r="D1725">
        <v>0</v>
      </c>
      <c r="F1725">
        <v>0.31500648574617701</v>
      </c>
      <c r="G1725">
        <v>6.31234004626572E-3</v>
      </c>
      <c r="H1725" t="s">
        <v>361</v>
      </c>
      <c r="K1725" t="s">
        <v>202</v>
      </c>
      <c r="L1725" t="s">
        <v>234</v>
      </c>
      <c r="P1725">
        <v>0.42170819973838097</v>
      </c>
      <c r="Q1725">
        <v>6.8007610255428402E-3</v>
      </c>
      <c r="R1725">
        <v>6657630</v>
      </c>
      <c r="S1725">
        <v>9716</v>
      </c>
    </row>
    <row r="1726" spans="1:19" x14ac:dyDescent="0.45">
      <c r="A1726" t="s">
        <v>854</v>
      </c>
      <c r="B1726" t="s">
        <v>333</v>
      </c>
      <c r="C1726" t="s">
        <v>151</v>
      </c>
      <c r="D1726">
        <v>0</v>
      </c>
      <c r="F1726">
        <v>0.31500648574617701</v>
      </c>
      <c r="G1726">
        <v>6.31234004626572E-3</v>
      </c>
      <c r="H1726" t="s">
        <v>361</v>
      </c>
      <c r="K1726" t="s">
        <v>202</v>
      </c>
      <c r="L1726" t="s">
        <v>234</v>
      </c>
      <c r="P1726">
        <v>0.42170819973838097</v>
      </c>
      <c r="Q1726">
        <v>6.8007610255428402E-3</v>
      </c>
      <c r="R1726">
        <v>6657630</v>
      </c>
      <c r="S1726">
        <v>9716</v>
      </c>
    </row>
    <row r="1727" spans="1:19" x14ac:dyDescent="0.45">
      <c r="A1727" t="s">
        <v>875</v>
      </c>
      <c r="B1727" t="s">
        <v>489</v>
      </c>
      <c r="C1727" t="s">
        <v>138</v>
      </c>
      <c r="D1727">
        <v>0</v>
      </c>
      <c r="F1727">
        <v>0.48764545627336298</v>
      </c>
      <c r="G1727">
        <v>2.9578460523734602E-2</v>
      </c>
      <c r="H1727" t="s">
        <v>490</v>
      </c>
      <c r="O1727" t="s">
        <v>490</v>
      </c>
      <c r="P1727">
        <v>0.12764188524648201</v>
      </c>
      <c r="Q1727">
        <v>1.5641704266178998E-2</v>
      </c>
      <c r="R1727">
        <v>285515</v>
      </c>
      <c r="S1727">
        <v>430</v>
      </c>
    </row>
    <row r="1728" spans="1:19" x14ac:dyDescent="0.45">
      <c r="A1728" t="s">
        <v>876</v>
      </c>
      <c r="B1728" t="s">
        <v>489</v>
      </c>
      <c r="C1728" t="s">
        <v>138</v>
      </c>
      <c r="D1728">
        <v>0</v>
      </c>
      <c r="F1728">
        <v>0.15569776914400299</v>
      </c>
      <c r="G1728">
        <v>3.0018390935386201E-2</v>
      </c>
      <c r="H1728" t="s">
        <v>493</v>
      </c>
      <c r="O1728" t="s">
        <v>493</v>
      </c>
      <c r="P1728">
        <v>7.1750845970672994E-2</v>
      </c>
      <c r="Q1728">
        <v>1.8914408505521299E-2</v>
      </c>
      <c r="R1728">
        <v>127664</v>
      </c>
      <c r="S1728">
        <v>185</v>
      </c>
    </row>
    <row r="1729" spans="1:19" x14ac:dyDescent="0.45">
      <c r="A1729" t="s">
        <v>877</v>
      </c>
      <c r="B1729" t="s">
        <v>489</v>
      </c>
      <c r="C1729" t="s">
        <v>138</v>
      </c>
      <c r="D1729">
        <v>0</v>
      </c>
      <c r="F1729">
        <v>9.4308803333225402E-2</v>
      </c>
      <c r="G1729">
        <v>4.9451521098662302E-3</v>
      </c>
      <c r="H1729" t="s">
        <v>496</v>
      </c>
      <c r="O1729" t="s">
        <v>496</v>
      </c>
      <c r="P1729">
        <v>8.3460670588616906E-2</v>
      </c>
      <c r="Q1729">
        <v>4.3848377127397196E-3</v>
      </c>
      <c r="R1729">
        <v>2693131</v>
      </c>
      <c r="S1729">
        <v>3898</v>
      </c>
    </row>
    <row r="1730" spans="1:19" x14ac:dyDescent="0.45">
      <c r="A1730" t="s">
        <v>878</v>
      </c>
      <c r="B1730" t="s">
        <v>489</v>
      </c>
      <c r="C1730" t="s">
        <v>138</v>
      </c>
      <c r="D1730">
        <v>0</v>
      </c>
      <c r="F1730">
        <v>0.143868010426802</v>
      </c>
      <c r="G1730">
        <v>2.1619957506488499E-2</v>
      </c>
      <c r="H1730" t="s">
        <v>499</v>
      </c>
      <c r="O1730" t="s">
        <v>499</v>
      </c>
      <c r="P1730">
        <v>6.5913096069823499E-2</v>
      </c>
      <c r="Q1730">
        <v>1.46404748035215E-2</v>
      </c>
      <c r="R1730">
        <v>192197</v>
      </c>
      <c r="S1730">
        <v>273</v>
      </c>
    </row>
    <row r="1731" spans="1:19" x14ac:dyDescent="0.45">
      <c r="A1731" t="s">
        <v>879</v>
      </c>
      <c r="B1731" t="s">
        <v>489</v>
      </c>
      <c r="C1731" t="s">
        <v>138</v>
      </c>
      <c r="D1731">
        <v>0</v>
      </c>
      <c r="F1731">
        <v>7.9479717500088698E-2</v>
      </c>
      <c r="G1731">
        <v>1.5423698032899599E-2</v>
      </c>
      <c r="H1731" t="s">
        <v>502</v>
      </c>
      <c r="O1731" t="s">
        <v>502</v>
      </c>
      <c r="P1731">
        <v>5.3350250204067098E-2</v>
      </c>
      <c r="Q1731">
        <v>1.24023415455382E-2</v>
      </c>
      <c r="R1731">
        <v>225416</v>
      </c>
      <c r="S1731">
        <v>319</v>
      </c>
    </row>
    <row r="1732" spans="1:19" x14ac:dyDescent="0.45">
      <c r="A1732" t="s">
        <v>880</v>
      </c>
      <c r="B1732" t="s">
        <v>489</v>
      </c>
      <c r="C1732" t="s">
        <v>138</v>
      </c>
      <c r="D1732">
        <v>0</v>
      </c>
      <c r="F1732">
        <v>0.29617728784177599</v>
      </c>
      <c r="G1732">
        <v>9.0025453800020097E-3</v>
      </c>
      <c r="H1732" t="s">
        <v>505</v>
      </c>
      <c r="O1732" t="s">
        <v>505</v>
      </c>
      <c r="P1732">
        <v>8.4327035955506197E-2</v>
      </c>
      <c r="Q1732">
        <v>5.24505946972143E-3</v>
      </c>
      <c r="R1732">
        <v>2115499</v>
      </c>
      <c r="S1732">
        <v>2969</v>
      </c>
    </row>
    <row r="1733" spans="1:19" x14ac:dyDescent="0.45">
      <c r="A1733" t="s">
        <v>881</v>
      </c>
      <c r="B1733" t="s">
        <v>489</v>
      </c>
      <c r="C1733" t="s">
        <v>138</v>
      </c>
      <c r="D1733">
        <v>0</v>
      </c>
      <c r="F1733">
        <v>6.41786140236726E-2</v>
      </c>
      <c r="G1733">
        <v>3.6627577159006101E-3</v>
      </c>
      <c r="H1733" t="s">
        <v>508</v>
      </c>
      <c r="O1733" t="s">
        <v>508</v>
      </c>
      <c r="P1733">
        <v>0.36347493647656898</v>
      </c>
      <c r="Q1733">
        <v>6.7868494396022801E-3</v>
      </c>
      <c r="R1733">
        <v>3831772</v>
      </c>
      <c r="S1733">
        <v>5435</v>
      </c>
    </row>
    <row r="1734" spans="1:19" x14ac:dyDescent="0.45">
      <c r="A1734" t="s">
        <v>882</v>
      </c>
      <c r="B1734" t="s">
        <v>489</v>
      </c>
      <c r="C1734" t="s">
        <v>138</v>
      </c>
      <c r="D1734">
        <v>0</v>
      </c>
      <c r="F1734">
        <v>0.101430604509414</v>
      </c>
      <c r="G1734">
        <v>7.4747180609572098E-3</v>
      </c>
      <c r="H1734" t="s">
        <v>511</v>
      </c>
      <c r="O1734" t="s">
        <v>511</v>
      </c>
      <c r="P1734">
        <v>0.13531823004045401</v>
      </c>
      <c r="Q1734">
        <v>7.5900004647943102E-3</v>
      </c>
      <c r="R1734">
        <v>1493433</v>
      </c>
      <c r="S1734">
        <v>2099</v>
      </c>
    </row>
    <row r="1735" spans="1:19" x14ac:dyDescent="0.45">
      <c r="A1735" t="s">
        <v>883</v>
      </c>
      <c r="B1735" t="s">
        <v>489</v>
      </c>
      <c r="C1735" t="s">
        <v>138</v>
      </c>
      <c r="D1735">
        <v>0</v>
      </c>
      <c r="F1735">
        <v>4.7795631453681202E-2</v>
      </c>
      <c r="G1735">
        <v>4.9581927523648902E-3</v>
      </c>
      <c r="H1735" t="s">
        <v>514</v>
      </c>
      <c r="O1735" t="s">
        <v>514</v>
      </c>
      <c r="P1735">
        <v>0.46351009697717199</v>
      </c>
      <c r="Q1735">
        <v>1.13565206617723E-2</v>
      </c>
      <c r="R1735">
        <v>1633757</v>
      </c>
      <c r="S1735">
        <v>2244</v>
      </c>
    </row>
    <row r="1736" spans="1:19" x14ac:dyDescent="0.45">
      <c r="A1736" t="s">
        <v>884</v>
      </c>
      <c r="B1736" t="s">
        <v>489</v>
      </c>
      <c r="C1736" t="s">
        <v>138</v>
      </c>
      <c r="D1736">
        <v>0</v>
      </c>
      <c r="F1736">
        <v>0.27192872508003202</v>
      </c>
      <c r="G1736">
        <v>1.2159430881044E-2</v>
      </c>
      <c r="H1736" t="s">
        <v>517</v>
      </c>
      <c r="O1736" t="s">
        <v>517</v>
      </c>
      <c r="P1736">
        <v>0.113533235585765</v>
      </c>
      <c r="Q1736">
        <v>8.2902992738820395E-3</v>
      </c>
      <c r="R1736">
        <v>1182027</v>
      </c>
      <c r="S1736">
        <v>1602</v>
      </c>
    </row>
    <row r="1737" spans="1:19" x14ac:dyDescent="0.45">
      <c r="A1737" t="s">
        <v>885</v>
      </c>
      <c r="B1737" t="s">
        <v>489</v>
      </c>
      <c r="C1737" t="s">
        <v>138</v>
      </c>
      <c r="D1737">
        <v>0</v>
      </c>
      <c r="F1737">
        <v>9.4441727481513596E-2</v>
      </c>
      <c r="G1737">
        <v>7.4481587738366604E-3</v>
      </c>
      <c r="H1737" t="s">
        <v>520</v>
      </c>
      <c r="O1737" t="s">
        <v>520</v>
      </c>
      <c r="P1737">
        <v>0.13208491030619701</v>
      </c>
      <c r="Q1737">
        <v>8.3641980401787698E-3</v>
      </c>
      <c r="R1737">
        <v>1157890</v>
      </c>
      <c r="S1737">
        <v>1612</v>
      </c>
    </row>
    <row r="1738" spans="1:19" x14ac:dyDescent="0.45">
      <c r="A1738" t="s">
        <v>886</v>
      </c>
      <c r="B1738" t="s">
        <v>489</v>
      </c>
      <c r="C1738" t="s">
        <v>138</v>
      </c>
      <c r="D1738">
        <v>0</v>
      </c>
      <c r="F1738">
        <v>0.18483696803559199</v>
      </c>
      <c r="G1738">
        <v>1.92790588778608E-2</v>
      </c>
      <c r="H1738" t="s">
        <v>523</v>
      </c>
      <c r="O1738" t="s">
        <v>523</v>
      </c>
      <c r="P1738">
        <v>0.252163545740554</v>
      </c>
      <c r="Q1738">
        <v>2.08847643051372E-2</v>
      </c>
      <c r="R1738">
        <v>311534</v>
      </c>
      <c r="S1738">
        <v>449</v>
      </c>
    </row>
    <row r="1739" spans="1:19" x14ac:dyDescent="0.45">
      <c r="A1739" t="s">
        <v>887</v>
      </c>
      <c r="B1739" t="s">
        <v>489</v>
      </c>
      <c r="C1739" t="s">
        <v>138</v>
      </c>
      <c r="D1739">
        <v>0</v>
      </c>
      <c r="F1739">
        <v>0.23031857219399701</v>
      </c>
      <c r="G1739">
        <v>8.1259708744420098E-3</v>
      </c>
      <c r="H1739" t="s">
        <v>526</v>
      </c>
      <c r="O1739" t="s">
        <v>526</v>
      </c>
      <c r="P1739">
        <v>0.19038760797502999</v>
      </c>
      <c r="Q1739">
        <v>7.2464875697158E-3</v>
      </c>
      <c r="R1739">
        <v>2131963</v>
      </c>
      <c r="S1739">
        <v>2988</v>
      </c>
    </row>
    <row r="1740" spans="1:19" x14ac:dyDescent="0.45">
      <c r="A1740" t="s">
        <v>888</v>
      </c>
      <c r="B1740" t="s">
        <v>489</v>
      </c>
      <c r="C1740" t="s">
        <v>138</v>
      </c>
      <c r="D1740">
        <v>0</v>
      </c>
      <c r="F1740">
        <v>0.18703926988464201</v>
      </c>
      <c r="G1740">
        <v>9.2830233887695093E-3</v>
      </c>
      <c r="H1740" t="s">
        <v>529</v>
      </c>
      <c r="O1740" t="s">
        <v>529</v>
      </c>
      <c r="P1740">
        <v>0.27946931669728098</v>
      </c>
      <c r="Q1740">
        <v>1.0837107473109999E-2</v>
      </c>
      <c r="R1740">
        <v>1421816</v>
      </c>
      <c r="S1740">
        <v>1999</v>
      </c>
    </row>
    <row r="1741" spans="1:19" x14ac:dyDescent="0.45">
      <c r="A1741" t="s">
        <v>889</v>
      </c>
      <c r="B1741" t="s">
        <v>489</v>
      </c>
      <c r="C1741" t="s">
        <v>138</v>
      </c>
      <c r="D1741">
        <v>0</v>
      </c>
      <c r="F1741">
        <v>4.6214050006212301E-2</v>
      </c>
      <c r="G1741">
        <v>4.1411748175425303E-3</v>
      </c>
      <c r="H1741" t="s">
        <v>532</v>
      </c>
      <c r="O1741" t="s">
        <v>532</v>
      </c>
      <c r="P1741">
        <v>0.18179835624500801</v>
      </c>
      <c r="Q1741">
        <v>7.2538221473320503E-3</v>
      </c>
      <c r="R1741">
        <v>1908846</v>
      </c>
      <c r="S1741">
        <v>2813</v>
      </c>
    </row>
    <row r="1742" spans="1:19" x14ac:dyDescent="0.45">
      <c r="A1742" t="s">
        <v>890</v>
      </c>
      <c r="B1742" t="s">
        <v>489</v>
      </c>
      <c r="C1742" t="s">
        <v>138</v>
      </c>
      <c r="D1742">
        <v>0</v>
      </c>
      <c r="F1742">
        <v>6.6184581196650105E-2</v>
      </c>
      <c r="G1742">
        <v>3.88655311868032E-3</v>
      </c>
      <c r="H1742" t="s">
        <v>535</v>
      </c>
      <c r="O1742" t="s">
        <v>535</v>
      </c>
      <c r="P1742">
        <v>0.34748904413480403</v>
      </c>
      <c r="Q1742">
        <v>7.5175917647192199E-3</v>
      </c>
      <c r="R1742">
        <v>2981121</v>
      </c>
      <c r="S1742">
        <v>4337</v>
      </c>
    </row>
    <row r="1743" spans="1:19" x14ac:dyDescent="0.45">
      <c r="A1743" t="s">
        <v>891</v>
      </c>
      <c r="B1743" t="s">
        <v>489</v>
      </c>
      <c r="C1743" t="s">
        <v>138</v>
      </c>
      <c r="D1743">
        <v>0</v>
      </c>
      <c r="F1743">
        <v>7.0545864914853595E-2</v>
      </c>
      <c r="G1743">
        <v>3.5434713193697701E-3</v>
      </c>
      <c r="H1743" t="s">
        <v>538</v>
      </c>
      <c r="O1743" t="s">
        <v>538</v>
      </c>
      <c r="P1743">
        <v>0.343715406612079</v>
      </c>
      <c r="Q1743">
        <v>6.54071477932515E-3</v>
      </c>
      <c r="R1743">
        <v>3901857</v>
      </c>
      <c r="S1743">
        <v>5767</v>
      </c>
    </row>
    <row r="1744" spans="1:19" x14ac:dyDescent="0.45">
      <c r="A1744" t="s">
        <v>892</v>
      </c>
      <c r="B1744" t="s">
        <v>489</v>
      </c>
      <c r="C1744" t="s">
        <v>138</v>
      </c>
      <c r="D1744">
        <v>0</v>
      </c>
      <c r="F1744">
        <v>0.20057163392244201</v>
      </c>
      <c r="G1744">
        <v>1.38516836712341E-2</v>
      </c>
      <c r="H1744" t="s">
        <v>541</v>
      </c>
      <c r="O1744" t="s">
        <v>541</v>
      </c>
      <c r="P1744">
        <v>0.37686463955126398</v>
      </c>
      <c r="Q1744">
        <v>1.54416362737692E-2</v>
      </c>
      <c r="R1744">
        <v>779155</v>
      </c>
      <c r="S1744">
        <v>1081</v>
      </c>
    </row>
    <row r="1745" spans="1:19" x14ac:dyDescent="0.45">
      <c r="A1745" t="s">
        <v>893</v>
      </c>
      <c r="B1745" t="s">
        <v>489</v>
      </c>
      <c r="C1745" t="s">
        <v>138</v>
      </c>
      <c r="D1745">
        <v>0</v>
      </c>
      <c r="F1745">
        <v>0.21030451773335901</v>
      </c>
      <c r="G1745">
        <v>1.26237443287702E-2</v>
      </c>
      <c r="H1745" t="s">
        <v>544</v>
      </c>
      <c r="O1745" t="s">
        <v>544</v>
      </c>
      <c r="P1745">
        <v>0.342325492356923</v>
      </c>
      <c r="Q1745">
        <v>1.43183760421238E-2</v>
      </c>
      <c r="R1745">
        <v>777286</v>
      </c>
      <c r="S1745">
        <v>1141</v>
      </c>
    </row>
    <row r="1746" spans="1:19" x14ac:dyDescent="0.45">
      <c r="A1746" t="s">
        <v>894</v>
      </c>
      <c r="B1746" t="s">
        <v>489</v>
      </c>
      <c r="C1746" t="s">
        <v>138</v>
      </c>
      <c r="D1746">
        <v>0</v>
      </c>
      <c r="F1746">
        <v>0.40917145554212297</v>
      </c>
      <c r="G1746">
        <v>5.7333335117805397E-2</v>
      </c>
      <c r="H1746" t="s">
        <v>547</v>
      </c>
      <c r="O1746" t="s">
        <v>547</v>
      </c>
      <c r="P1746">
        <v>0.52888494567855804</v>
      </c>
      <c r="Q1746">
        <v>5.9211837824929302E-2</v>
      </c>
      <c r="R1746">
        <v>60383</v>
      </c>
      <c r="S1746">
        <v>87</v>
      </c>
    </row>
    <row r="1747" spans="1:19" x14ac:dyDescent="0.45">
      <c r="A1747" t="s">
        <v>895</v>
      </c>
      <c r="B1747" t="s">
        <v>489</v>
      </c>
      <c r="C1747" t="s">
        <v>138</v>
      </c>
      <c r="D1747">
        <v>0</v>
      </c>
      <c r="F1747">
        <v>6.5443018559231E-2</v>
      </c>
      <c r="G1747">
        <v>3.21210504098597E-2</v>
      </c>
      <c r="H1747" t="s">
        <v>550</v>
      </c>
      <c r="O1747" t="s">
        <v>550</v>
      </c>
      <c r="P1747">
        <v>9.1543534945549399E-2</v>
      </c>
      <c r="Q1747">
        <v>3.9404532307225203E-2</v>
      </c>
      <c r="R1747">
        <v>39118</v>
      </c>
      <c r="S1747">
        <v>56</v>
      </c>
    </row>
    <row r="1748" spans="1:19" x14ac:dyDescent="0.45">
      <c r="A1748" t="s">
        <v>896</v>
      </c>
      <c r="B1748" t="s">
        <v>489</v>
      </c>
      <c r="C1748" t="s">
        <v>142</v>
      </c>
      <c r="D1748">
        <v>0</v>
      </c>
      <c r="F1748">
        <v>0.45500658279695699</v>
      </c>
      <c r="G1748">
        <v>3.0372161712112E-2</v>
      </c>
      <c r="H1748" t="s">
        <v>490</v>
      </c>
      <c r="O1748" t="s">
        <v>490</v>
      </c>
      <c r="P1748">
        <v>0.14132003961800099</v>
      </c>
      <c r="Q1748">
        <v>1.7930532231076698E-2</v>
      </c>
      <c r="R1748">
        <v>274235</v>
      </c>
      <c r="S1748">
        <v>408</v>
      </c>
    </row>
    <row r="1749" spans="1:19" x14ac:dyDescent="0.45">
      <c r="A1749" t="s">
        <v>897</v>
      </c>
      <c r="B1749" t="s">
        <v>489</v>
      </c>
      <c r="C1749" t="s">
        <v>142</v>
      </c>
      <c r="D1749">
        <v>0</v>
      </c>
      <c r="F1749">
        <v>6.0391884923810001E-2</v>
      </c>
      <c r="G1749">
        <v>2.04528843887017E-2</v>
      </c>
      <c r="H1749" t="s">
        <v>493</v>
      </c>
      <c r="O1749" t="s">
        <v>493</v>
      </c>
      <c r="P1749">
        <v>7.6332213154104697E-2</v>
      </c>
      <c r="Q1749">
        <v>2.0734782890180201E-2</v>
      </c>
      <c r="R1749">
        <v>112482</v>
      </c>
      <c r="S1749">
        <v>155</v>
      </c>
    </row>
    <row r="1750" spans="1:19" x14ac:dyDescent="0.45">
      <c r="A1750" t="s">
        <v>898</v>
      </c>
      <c r="B1750" t="s">
        <v>489</v>
      </c>
      <c r="C1750" t="s">
        <v>142</v>
      </c>
      <c r="D1750">
        <v>0</v>
      </c>
      <c r="F1750">
        <v>8.6955575573254396E-2</v>
      </c>
      <c r="G1750">
        <v>4.8024199142774997E-3</v>
      </c>
      <c r="H1750" t="s">
        <v>496</v>
      </c>
      <c r="O1750" t="s">
        <v>496</v>
      </c>
      <c r="P1750">
        <v>8.1858170717636305E-2</v>
      </c>
      <c r="Q1750">
        <v>4.4735650285719101E-3</v>
      </c>
      <c r="R1750">
        <v>2810579</v>
      </c>
      <c r="S1750">
        <v>3860</v>
      </c>
    </row>
    <row r="1751" spans="1:19" x14ac:dyDescent="0.45">
      <c r="A1751" t="s">
        <v>899</v>
      </c>
      <c r="B1751" t="s">
        <v>489</v>
      </c>
      <c r="C1751" t="s">
        <v>142</v>
      </c>
      <c r="D1751">
        <v>0</v>
      </c>
      <c r="F1751">
        <v>0.13393186503200599</v>
      </c>
      <c r="G1751">
        <v>2.3579037734255501E-2</v>
      </c>
      <c r="H1751" t="s">
        <v>499</v>
      </c>
      <c r="O1751" t="s">
        <v>499</v>
      </c>
      <c r="P1751">
        <v>5.5262015840295102E-2</v>
      </c>
      <c r="Q1751">
        <v>1.37657668755041E-2</v>
      </c>
      <c r="R1751">
        <v>184340</v>
      </c>
      <c r="S1751">
        <v>255</v>
      </c>
    </row>
    <row r="1752" spans="1:19" x14ac:dyDescent="0.45">
      <c r="A1752" t="s">
        <v>900</v>
      </c>
      <c r="B1752" t="s">
        <v>489</v>
      </c>
      <c r="C1752" t="s">
        <v>142</v>
      </c>
      <c r="D1752">
        <v>0</v>
      </c>
      <c r="F1752">
        <v>5.0081089261432697E-2</v>
      </c>
      <c r="G1752">
        <v>1.2647207319920001E-2</v>
      </c>
      <c r="H1752" t="s">
        <v>502</v>
      </c>
      <c r="O1752" t="s">
        <v>502</v>
      </c>
      <c r="P1752">
        <v>8.2968544594576296E-2</v>
      </c>
      <c r="Q1752">
        <v>1.5460732482378999E-2</v>
      </c>
      <c r="R1752">
        <v>221361</v>
      </c>
      <c r="S1752">
        <v>303</v>
      </c>
    </row>
    <row r="1753" spans="1:19" x14ac:dyDescent="0.45">
      <c r="A1753" t="s">
        <v>901</v>
      </c>
      <c r="B1753" t="s">
        <v>489</v>
      </c>
      <c r="C1753" t="s">
        <v>142</v>
      </c>
      <c r="D1753">
        <v>0</v>
      </c>
      <c r="F1753">
        <v>0.27831725371543797</v>
      </c>
      <c r="G1753">
        <v>9.1382143295286201E-3</v>
      </c>
      <c r="H1753" t="s">
        <v>505</v>
      </c>
      <c r="O1753" t="s">
        <v>505</v>
      </c>
      <c r="P1753">
        <v>8.5307167292258596E-2</v>
      </c>
      <c r="Q1753">
        <v>5.4969216759756696E-3</v>
      </c>
      <c r="R1753">
        <v>2107755</v>
      </c>
      <c r="S1753">
        <v>2835</v>
      </c>
    </row>
    <row r="1754" spans="1:19" x14ac:dyDescent="0.45">
      <c r="A1754" t="s">
        <v>902</v>
      </c>
      <c r="B1754" t="s">
        <v>489</v>
      </c>
      <c r="C1754" t="s">
        <v>142</v>
      </c>
      <c r="D1754">
        <v>0</v>
      </c>
      <c r="F1754">
        <v>6.6146160415900199E-2</v>
      </c>
      <c r="G1754">
        <v>3.8510633200502299E-3</v>
      </c>
      <c r="H1754" t="s">
        <v>508</v>
      </c>
      <c r="O1754" t="s">
        <v>508</v>
      </c>
      <c r="P1754">
        <v>0.35989298994225</v>
      </c>
      <c r="Q1754">
        <v>7.2426921051371501E-3</v>
      </c>
      <c r="R1754">
        <v>3652420</v>
      </c>
      <c r="S1754">
        <v>4968</v>
      </c>
    </row>
    <row r="1755" spans="1:19" x14ac:dyDescent="0.45">
      <c r="A1755" t="s">
        <v>903</v>
      </c>
      <c r="B1755" t="s">
        <v>489</v>
      </c>
      <c r="C1755" t="s">
        <v>142</v>
      </c>
      <c r="D1755">
        <v>0</v>
      </c>
      <c r="F1755">
        <v>0.12221292395974701</v>
      </c>
      <c r="G1755">
        <v>9.0045817317172903E-3</v>
      </c>
      <c r="H1755" t="s">
        <v>511</v>
      </c>
      <c r="O1755" t="s">
        <v>511</v>
      </c>
      <c r="P1755">
        <v>0.12639736870020599</v>
      </c>
      <c r="Q1755">
        <v>7.8262308554383694E-3</v>
      </c>
      <c r="R1755">
        <v>1425362</v>
      </c>
      <c r="S1755">
        <v>1904</v>
      </c>
    </row>
    <row r="1756" spans="1:19" x14ac:dyDescent="0.45">
      <c r="A1756" t="s">
        <v>904</v>
      </c>
      <c r="B1756" t="s">
        <v>489</v>
      </c>
      <c r="C1756" t="s">
        <v>142</v>
      </c>
      <c r="D1756">
        <v>0</v>
      </c>
      <c r="F1756">
        <v>4.5976269046221298E-2</v>
      </c>
      <c r="G1756">
        <v>5.1936299678258697E-3</v>
      </c>
      <c r="H1756" t="s">
        <v>514</v>
      </c>
      <c r="O1756" t="s">
        <v>514</v>
      </c>
      <c r="P1756">
        <v>0.45599459697488698</v>
      </c>
      <c r="Q1756">
        <v>1.18987611396895E-2</v>
      </c>
      <c r="R1756">
        <v>1584377</v>
      </c>
      <c r="S1756">
        <v>2088</v>
      </c>
    </row>
    <row r="1757" spans="1:19" x14ac:dyDescent="0.45">
      <c r="A1757" t="s">
        <v>905</v>
      </c>
      <c r="B1757" t="s">
        <v>489</v>
      </c>
      <c r="C1757" t="s">
        <v>142</v>
      </c>
      <c r="D1757">
        <v>0</v>
      </c>
      <c r="F1757">
        <v>0.25930207080165502</v>
      </c>
      <c r="G1757">
        <v>1.17017311921033E-2</v>
      </c>
      <c r="H1757" t="s">
        <v>517</v>
      </c>
      <c r="O1757" t="s">
        <v>517</v>
      </c>
      <c r="P1757">
        <v>0.11602672016214099</v>
      </c>
      <c r="Q1757">
        <v>8.2413603816975604E-3</v>
      </c>
      <c r="R1757">
        <v>1210216</v>
      </c>
      <c r="S1757">
        <v>1560</v>
      </c>
    </row>
    <row r="1758" spans="1:19" x14ac:dyDescent="0.45">
      <c r="A1758" t="s">
        <v>906</v>
      </c>
      <c r="B1758" t="s">
        <v>489</v>
      </c>
      <c r="C1758" t="s">
        <v>142</v>
      </c>
      <c r="D1758">
        <v>0</v>
      </c>
      <c r="F1758">
        <v>0.10030636530017201</v>
      </c>
      <c r="G1758">
        <v>8.13999263005207E-3</v>
      </c>
      <c r="H1758" t="s">
        <v>520</v>
      </c>
      <c r="O1758" t="s">
        <v>520</v>
      </c>
      <c r="P1758">
        <v>0.13074892883577599</v>
      </c>
      <c r="Q1758">
        <v>8.6964819021287092E-3</v>
      </c>
      <c r="R1758">
        <v>1152075</v>
      </c>
      <c r="S1758">
        <v>1522</v>
      </c>
    </row>
    <row r="1759" spans="1:19" x14ac:dyDescent="0.45">
      <c r="A1759" t="s">
        <v>907</v>
      </c>
      <c r="B1759" t="s">
        <v>489</v>
      </c>
      <c r="C1759" t="s">
        <v>142</v>
      </c>
      <c r="D1759">
        <v>0</v>
      </c>
      <c r="F1759">
        <v>0.16601354804975099</v>
      </c>
      <c r="G1759">
        <v>1.8694157678018599E-2</v>
      </c>
      <c r="H1759" t="s">
        <v>523</v>
      </c>
      <c r="O1759" t="s">
        <v>523</v>
      </c>
      <c r="P1759">
        <v>0.24895261421632101</v>
      </c>
      <c r="Q1759">
        <v>2.0541289819696901E-2</v>
      </c>
      <c r="R1759">
        <v>341326</v>
      </c>
      <c r="S1759">
        <v>464</v>
      </c>
    </row>
    <row r="1760" spans="1:19" x14ac:dyDescent="0.45">
      <c r="A1760" t="s">
        <v>908</v>
      </c>
      <c r="B1760" t="s">
        <v>489</v>
      </c>
      <c r="C1760" t="s">
        <v>142</v>
      </c>
      <c r="D1760">
        <v>0</v>
      </c>
      <c r="F1760">
        <v>0.25393112868517898</v>
      </c>
      <c r="G1760">
        <v>8.5294914266933804E-3</v>
      </c>
      <c r="H1760" t="s">
        <v>526</v>
      </c>
      <c r="O1760" t="s">
        <v>526</v>
      </c>
      <c r="P1760">
        <v>0.18356876119182799</v>
      </c>
      <c r="Q1760">
        <v>7.2160002023559603E-3</v>
      </c>
      <c r="R1760">
        <v>2217761</v>
      </c>
      <c r="S1760">
        <v>2965</v>
      </c>
    </row>
    <row r="1761" spans="1:19" x14ac:dyDescent="0.45">
      <c r="A1761" t="s">
        <v>909</v>
      </c>
      <c r="B1761" t="s">
        <v>489</v>
      </c>
      <c r="C1761" t="s">
        <v>142</v>
      </c>
      <c r="D1761">
        <v>0</v>
      </c>
      <c r="F1761">
        <v>0.207667193504288</v>
      </c>
      <c r="G1761">
        <v>1.01566789430116E-2</v>
      </c>
      <c r="H1761" t="s">
        <v>529</v>
      </c>
      <c r="O1761" t="s">
        <v>529</v>
      </c>
      <c r="P1761">
        <v>0.30073279802132202</v>
      </c>
      <c r="Q1761">
        <v>1.1315125409780901E-2</v>
      </c>
      <c r="R1761">
        <v>1380421</v>
      </c>
      <c r="S1761">
        <v>1850</v>
      </c>
    </row>
    <row r="1762" spans="1:19" x14ac:dyDescent="0.45">
      <c r="A1762" t="s">
        <v>910</v>
      </c>
      <c r="B1762" t="s">
        <v>489</v>
      </c>
      <c r="C1762" t="s">
        <v>142</v>
      </c>
      <c r="D1762">
        <v>0</v>
      </c>
      <c r="F1762">
        <v>4.9687681293523397E-2</v>
      </c>
      <c r="G1762">
        <v>4.2184417322097796E-3</v>
      </c>
      <c r="H1762" t="s">
        <v>532</v>
      </c>
      <c r="O1762" t="s">
        <v>532</v>
      </c>
      <c r="P1762">
        <v>0.19539872048316501</v>
      </c>
      <c r="Q1762">
        <v>7.8200006021011906E-3</v>
      </c>
      <c r="R1762">
        <v>1928083</v>
      </c>
      <c r="S1762">
        <v>2729</v>
      </c>
    </row>
    <row r="1763" spans="1:19" x14ac:dyDescent="0.45">
      <c r="A1763" t="s">
        <v>911</v>
      </c>
      <c r="B1763" t="s">
        <v>489</v>
      </c>
      <c r="C1763" t="s">
        <v>142</v>
      </c>
      <c r="D1763">
        <v>0</v>
      </c>
      <c r="F1763">
        <v>7.2061169586324803E-2</v>
      </c>
      <c r="G1763">
        <v>4.2014230472926803E-3</v>
      </c>
      <c r="H1763" t="s">
        <v>535</v>
      </c>
      <c r="O1763" t="s">
        <v>535</v>
      </c>
      <c r="P1763">
        <v>0.34871166197956699</v>
      </c>
      <c r="Q1763">
        <v>7.4891991780546502E-3</v>
      </c>
      <c r="R1763">
        <v>3146224</v>
      </c>
      <c r="S1763">
        <v>4418</v>
      </c>
    </row>
    <row r="1764" spans="1:19" x14ac:dyDescent="0.45">
      <c r="A1764" t="s">
        <v>912</v>
      </c>
      <c r="B1764" t="s">
        <v>489</v>
      </c>
      <c r="C1764" t="s">
        <v>142</v>
      </c>
      <c r="D1764">
        <v>0</v>
      </c>
      <c r="F1764">
        <v>7.8428596974088799E-2</v>
      </c>
      <c r="G1764">
        <v>3.8114606887593599E-3</v>
      </c>
      <c r="H1764" t="s">
        <v>538</v>
      </c>
      <c r="O1764" t="s">
        <v>538</v>
      </c>
      <c r="P1764">
        <v>0.34338897206972402</v>
      </c>
      <c r="Q1764">
        <v>6.6103838886415103E-3</v>
      </c>
      <c r="R1764">
        <v>4005153</v>
      </c>
      <c r="S1764">
        <v>5628</v>
      </c>
    </row>
    <row r="1765" spans="1:19" x14ac:dyDescent="0.45">
      <c r="A1765" t="s">
        <v>913</v>
      </c>
      <c r="B1765" t="s">
        <v>489</v>
      </c>
      <c r="C1765" t="s">
        <v>142</v>
      </c>
      <c r="D1765">
        <v>0</v>
      </c>
      <c r="F1765">
        <v>0.22053537119392899</v>
      </c>
      <c r="G1765">
        <v>1.4414777807058301E-2</v>
      </c>
      <c r="H1765" t="s">
        <v>541</v>
      </c>
      <c r="O1765" t="s">
        <v>541</v>
      </c>
      <c r="P1765">
        <v>0.38112262530632801</v>
      </c>
      <c r="Q1765">
        <v>1.6489883648992801E-2</v>
      </c>
      <c r="R1765">
        <v>765413</v>
      </c>
      <c r="S1765">
        <v>1001</v>
      </c>
    </row>
    <row r="1766" spans="1:19" x14ac:dyDescent="0.45">
      <c r="A1766" t="s">
        <v>914</v>
      </c>
      <c r="B1766" t="s">
        <v>489</v>
      </c>
      <c r="C1766" t="s">
        <v>142</v>
      </c>
      <c r="D1766">
        <v>0</v>
      </c>
      <c r="F1766">
        <v>0.242344888872082</v>
      </c>
      <c r="G1766">
        <v>1.30928936757559E-2</v>
      </c>
      <c r="H1766" t="s">
        <v>544</v>
      </c>
      <c r="O1766" t="s">
        <v>544</v>
      </c>
      <c r="P1766">
        <v>0.33905791433125299</v>
      </c>
      <c r="Q1766">
        <v>1.4427643241317499E-2</v>
      </c>
      <c r="R1766">
        <v>850135</v>
      </c>
      <c r="S1766">
        <v>1191</v>
      </c>
    </row>
    <row r="1767" spans="1:19" x14ac:dyDescent="0.45">
      <c r="A1767" t="s">
        <v>915</v>
      </c>
      <c r="B1767" t="s">
        <v>489</v>
      </c>
      <c r="C1767" t="s">
        <v>142</v>
      </c>
      <c r="D1767">
        <v>0</v>
      </c>
      <c r="F1767">
        <v>0.42881415929203498</v>
      </c>
      <c r="G1767">
        <v>6.7883440540738194E-2</v>
      </c>
      <c r="H1767" t="s">
        <v>547</v>
      </c>
      <c r="O1767" t="s">
        <v>547</v>
      </c>
      <c r="P1767">
        <v>0.52995870206489704</v>
      </c>
      <c r="Q1767">
        <v>6.9277035857710098E-2</v>
      </c>
      <c r="R1767">
        <v>42375</v>
      </c>
      <c r="S1767">
        <v>55</v>
      </c>
    </row>
    <row r="1768" spans="1:19" x14ac:dyDescent="0.45">
      <c r="A1768" t="s">
        <v>916</v>
      </c>
      <c r="B1768" t="s">
        <v>489</v>
      </c>
      <c r="C1768" t="s">
        <v>142</v>
      </c>
      <c r="D1768">
        <v>0</v>
      </c>
      <c r="F1768">
        <v>0.10530761650007001</v>
      </c>
      <c r="G1768">
        <v>3.73843361057579E-2</v>
      </c>
      <c r="H1768" t="s">
        <v>550</v>
      </c>
      <c r="O1768" t="s">
        <v>550</v>
      </c>
      <c r="P1768">
        <v>6.8527382796001707E-2</v>
      </c>
      <c r="Q1768">
        <v>2.7713410393171399E-2</v>
      </c>
      <c r="R1768">
        <v>56824</v>
      </c>
      <c r="S1768">
        <v>75</v>
      </c>
    </row>
    <row r="1769" spans="1:19" x14ac:dyDescent="0.45">
      <c r="A1769" t="s">
        <v>917</v>
      </c>
      <c r="B1769" t="s">
        <v>489</v>
      </c>
      <c r="C1769" t="s">
        <v>145</v>
      </c>
      <c r="D1769">
        <v>0</v>
      </c>
      <c r="F1769">
        <v>0.48368648001815601</v>
      </c>
      <c r="G1769">
        <v>3.48793993278479E-2</v>
      </c>
      <c r="H1769" t="s">
        <v>490</v>
      </c>
      <c r="O1769" t="s">
        <v>490</v>
      </c>
      <c r="P1769">
        <v>0.12619708521385201</v>
      </c>
      <c r="Q1769">
        <v>1.8657789264427401E-2</v>
      </c>
      <c r="R1769">
        <v>242345</v>
      </c>
      <c r="S1769">
        <v>312</v>
      </c>
    </row>
    <row r="1770" spans="1:19" x14ac:dyDescent="0.45">
      <c r="A1770" t="s">
        <v>918</v>
      </c>
      <c r="B1770" t="s">
        <v>489</v>
      </c>
      <c r="C1770" t="s">
        <v>145</v>
      </c>
      <c r="D1770">
        <v>0</v>
      </c>
      <c r="F1770">
        <v>0.16783252025964601</v>
      </c>
      <c r="G1770">
        <v>3.6324673997079997E-2</v>
      </c>
      <c r="H1770" t="s">
        <v>493</v>
      </c>
      <c r="O1770" t="s">
        <v>493</v>
      </c>
      <c r="P1770">
        <v>8.8326008950530194E-2</v>
      </c>
      <c r="Q1770">
        <v>2.6050344863974999E-2</v>
      </c>
      <c r="R1770">
        <v>99212</v>
      </c>
      <c r="S1770">
        <v>118</v>
      </c>
    </row>
    <row r="1771" spans="1:19" x14ac:dyDescent="0.45">
      <c r="A1771" t="s">
        <v>919</v>
      </c>
      <c r="B1771" t="s">
        <v>489</v>
      </c>
      <c r="C1771" t="s">
        <v>145</v>
      </c>
      <c r="D1771">
        <v>0</v>
      </c>
      <c r="F1771">
        <v>0.11353996577374401</v>
      </c>
      <c r="G1771">
        <v>6.11914857591183E-3</v>
      </c>
      <c r="H1771" t="s">
        <v>496</v>
      </c>
      <c r="O1771" t="s">
        <v>496</v>
      </c>
      <c r="P1771">
        <v>8.0855204645202294E-2</v>
      </c>
      <c r="Q1771">
        <v>5.0316797124420696E-3</v>
      </c>
      <c r="R1771">
        <v>2654679</v>
      </c>
      <c r="S1771">
        <v>3004</v>
      </c>
    </row>
    <row r="1772" spans="1:19" x14ac:dyDescent="0.45">
      <c r="A1772" t="s">
        <v>920</v>
      </c>
      <c r="B1772" t="s">
        <v>489</v>
      </c>
      <c r="C1772" t="s">
        <v>145</v>
      </c>
      <c r="D1772">
        <v>0</v>
      </c>
      <c r="F1772">
        <v>0.15113159783881799</v>
      </c>
      <c r="G1772">
        <v>2.5143363977114998E-2</v>
      </c>
      <c r="H1772" t="s">
        <v>499</v>
      </c>
      <c r="O1772" t="s">
        <v>499</v>
      </c>
      <c r="P1772">
        <v>5.2913153819683402E-2</v>
      </c>
      <c r="Q1772">
        <v>1.45528343499715E-2</v>
      </c>
      <c r="R1772">
        <v>186990</v>
      </c>
      <c r="S1772">
        <v>211</v>
      </c>
    </row>
    <row r="1773" spans="1:19" x14ac:dyDescent="0.45">
      <c r="A1773" t="s">
        <v>921</v>
      </c>
      <c r="B1773" t="s">
        <v>489</v>
      </c>
      <c r="C1773" t="s">
        <v>145</v>
      </c>
      <c r="D1773">
        <v>0</v>
      </c>
      <c r="F1773">
        <v>8.4805085261610999E-2</v>
      </c>
      <c r="G1773">
        <v>1.8198876668894502E-2</v>
      </c>
      <c r="H1773" t="s">
        <v>502</v>
      </c>
      <c r="O1773" t="s">
        <v>502</v>
      </c>
      <c r="P1773">
        <v>7.7032142253209701E-2</v>
      </c>
      <c r="Q1773">
        <v>1.6875778024373098E-2</v>
      </c>
      <c r="R1773">
        <v>230631</v>
      </c>
      <c r="S1773">
        <v>250</v>
      </c>
    </row>
    <row r="1774" spans="1:19" x14ac:dyDescent="0.45">
      <c r="A1774" t="s">
        <v>922</v>
      </c>
      <c r="B1774" t="s">
        <v>489</v>
      </c>
      <c r="C1774" t="s">
        <v>145</v>
      </c>
      <c r="D1774">
        <v>0</v>
      </c>
      <c r="F1774">
        <v>0.299143521084485</v>
      </c>
      <c r="G1774">
        <v>1.0699194944345699E-2</v>
      </c>
      <c r="H1774" t="s">
        <v>505</v>
      </c>
      <c r="O1774" t="s">
        <v>505</v>
      </c>
      <c r="P1774">
        <v>8.7820683806107497E-2</v>
      </c>
      <c r="Q1774">
        <v>6.1038980827875303E-3</v>
      </c>
      <c r="R1774">
        <v>1984571</v>
      </c>
      <c r="S1774">
        <v>2242</v>
      </c>
    </row>
    <row r="1775" spans="1:19" x14ac:dyDescent="0.45">
      <c r="A1775" t="s">
        <v>923</v>
      </c>
      <c r="B1775" t="s">
        <v>489</v>
      </c>
      <c r="C1775" t="s">
        <v>145</v>
      </c>
      <c r="D1775">
        <v>0</v>
      </c>
      <c r="F1775">
        <v>8.2641384647339194E-2</v>
      </c>
      <c r="G1775">
        <v>4.7093902387051302E-3</v>
      </c>
      <c r="H1775" t="s">
        <v>508</v>
      </c>
      <c r="O1775" t="s">
        <v>508</v>
      </c>
      <c r="P1775">
        <v>0.34709725633806199</v>
      </c>
      <c r="Q1775">
        <v>8.2989066267260894E-3</v>
      </c>
      <c r="R1775">
        <v>3545230</v>
      </c>
      <c r="S1775">
        <v>3857</v>
      </c>
    </row>
    <row r="1776" spans="1:19" x14ac:dyDescent="0.45">
      <c r="A1776" t="s">
        <v>924</v>
      </c>
      <c r="B1776" t="s">
        <v>489</v>
      </c>
      <c r="C1776" t="s">
        <v>145</v>
      </c>
      <c r="D1776">
        <v>0</v>
      </c>
      <c r="F1776">
        <v>0.11136342711144601</v>
      </c>
      <c r="G1776">
        <v>8.9175445680810296E-3</v>
      </c>
      <c r="H1776" t="s">
        <v>511</v>
      </c>
      <c r="O1776" t="s">
        <v>511</v>
      </c>
      <c r="P1776">
        <v>0.13174468317563301</v>
      </c>
      <c r="Q1776">
        <v>9.1612929922233795E-3</v>
      </c>
      <c r="R1776">
        <v>1392105</v>
      </c>
      <c r="S1776">
        <v>1508</v>
      </c>
    </row>
    <row r="1777" spans="1:19" x14ac:dyDescent="0.45">
      <c r="A1777" t="s">
        <v>925</v>
      </c>
      <c r="B1777" t="s">
        <v>489</v>
      </c>
      <c r="C1777" t="s">
        <v>145</v>
      </c>
      <c r="D1777">
        <v>0</v>
      </c>
      <c r="F1777">
        <v>4.6994052276816897E-2</v>
      </c>
      <c r="G1777">
        <v>5.9532513792264798E-3</v>
      </c>
      <c r="H1777" t="s">
        <v>514</v>
      </c>
      <c r="O1777" t="s">
        <v>514</v>
      </c>
      <c r="P1777">
        <v>0.47411328832087901</v>
      </c>
      <c r="Q1777">
        <v>1.4122484164080301E-2</v>
      </c>
      <c r="R1777">
        <v>1469961</v>
      </c>
      <c r="S1777">
        <v>1522</v>
      </c>
    </row>
    <row r="1778" spans="1:19" x14ac:dyDescent="0.45">
      <c r="A1778" t="s">
        <v>926</v>
      </c>
      <c r="B1778" t="s">
        <v>489</v>
      </c>
      <c r="C1778" t="s">
        <v>145</v>
      </c>
      <c r="D1778">
        <v>0</v>
      </c>
      <c r="F1778">
        <v>0.36652462216236198</v>
      </c>
      <c r="G1778">
        <v>1.40789053363756E-2</v>
      </c>
      <c r="H1778" t="s">
        <v>517</v>
      </c>
      <c r="O1778" t="s">
        <v>517</v>
      </c>
      <c r="P1778">
        <v>0.11013715696853101</v>
      </c>
      <c r="Q1778">
        <v>8.9690413985018293E-3</v>
      </c>
      <c r="R1778">
        <v>1349372</v>
      </c>
      <c r="S1778">
        <v>1418</v>
      </c>
    </row>
    <row r="1779" spans="1:19" x14ac:dyDescent="0.45">
      <c r="A1779" t="s">
        <v>927</v>
      </c>
      <c r="B1779" t="s">
        <v>489</v>
      </c>
      <c r="C1779" t="s">
        <v>145</v>
      </c>
      <c r="D1779">
        <v>0</v>
      </c>
      <c r="F1779">
        <v>0.183648950120059</v>
      </c>
      <c r="G1779">
        <v>1.20281261120518E-2</v>
      </c>
      <c r="H1779" t="s">
        <v>520</v>
      </c>
      <c r="O1779" t="s">
        <v>520</v>
      </c>
      <c r="P1779">
        <v>0.13503892154685601</v>
      </c>
      <c r="Q1779">
        <v>9.4607271258104891E-3</v>
      </c>
      <c r="R1779">
        <v>1177595</v>
      </c>
      <c r="S1779">
        <v>1277</v>
      </c>
    </row>
    <row r="1780" spans="1:19" x14ac:dyDescent="0.45">
      <c r="A1780" t="s">
        <v>928</v>
      </c>
      <c r="B1780" t="s">
        <v>489</v>
      </c>
      <c r="C1780" t="s">
        <v>145</v>
      </c>
      <c r="D1780">
        <v>0</v>
      </c>
      <c r="F1780">
        <v>0.27601785698331299</v>
      </c>
      <c r="G1780">
        <v>2.42998740075548E-2</v>
      </c>
      <c r="H1780" t="s">
        <v>523</v>
      </c>
      <c r="O1780" t="s">
        <v>523</v>
      </c>
      <c r="P1780">
        <v>0.253870551553596</v>
      </c>
      <c r="Q1780">
        <v>2.3991681634635699E-2</v>
      </c>
      <c r="R1780">
        <v>335779</v>
      </c>
      <c r="S1780">
        <v>376</v>
      </c>
    </row>
    <row r="1781" spans="1:19" x14ac:dyDescent="0.45">
      <c r="A1781" t="s">
        <v>929</v>
      </c>
      <c r="B1781" t="s">
        <v>489</v>
      </c>
      <c r="C1781" t="s">
        <v>145</v>
      </c>
      <c r="D1781">
        <v>0</v>
      </c>
      <c r="F1781">
        <v>0.29927497096412298</v>
      </c>
      <c r="G1781">
        <v>1.0077395651770101E-2</v>
      </c>
      <c r="H1781" t="s">
        <v>526</v>
      </c>
      <c r="O1781" t="s">
        <v>526</v>
      </c>
      <c r="P1781">
        <v>0.17660404021673601</v>
      </c>
      <c r="Q1781">
        <v>7.8497262374598101E-3</v>
      </c>
      <c r="R1781">
        <v>2279396</v>
      </c>
      <c r="S1781">
        <v>2480</v>
      </c>
    </row>
    <row r="1782" spans="1:19" x14ac:dyDescent="0.45">
      <c r="A1782" t="s">
        <v>930</v>
      </c>
      <c r="B1782" t="s">
        <v>489</v>
      </c>
      <c r="C1782" t="s">
        <v>145</v>
      </c>
      <c r="D1782">
        <v>0</v>
      </c>
      <c r="F1782">
        <v>0.23426369680648701</v>
      </c>
      <c r="G1782">
        <v>1.22897010479051E-2</v>
      </c>
      <c r="H1782" t="s">
        <v>529</v>
      </c>
      <c r="O1782" t="s">
        <v>529</v>
      </c>
      <c r="P1782">
        <v>0.300175259548152</v>
      </c>
      <c r="Q1782">
        <v>1.30136193449108E-2</v>
      </c>
      <c r="R1782">
        <v>1319288</v>
      </c>
      <c r="S1782">
        <v>1418</v>
      </c>
    </row>
    <row r="1783" spans="1:19" x14ac:dyDescent="0.45">
      <c r="A1783" t="s">
        <v>931</v>
      </c>
      <c r="B1783" t="s">
        <v>489</v>
      </c>
      <c r="C1783" t="s">
        <v>145</v>
      </c>
      <c r="D1783">
        <v>0</v>
      </c>
      <c r="F1783">
        <v>0.11316102732130499</v>
      </c>
      <c r="G1783">
        <v>7.2995187015990198E-3</v>
      </c>
      <c r="H1783" t="s">
        <v>532</v>
      </c>
      <c r="O1783" t="s">
        <v>532</v>
      </c>
      <c r="P1783">
        <v>0.199392640878226</v>
      </c>
      <c r="Q1783">
        <v>8.6142637776550103E-3</v>
      </c>
      <c r="R1783">
        <v>2090977</v>
      </c>
      <c r="S1783">
        <v>2414</v>
      </c>
    </row>
    <row r="1784" spans="1:19" x14ac:dyDescent="0.45">
      <c r="A1784" t="s">
        <v>932</v>
      </c>
      <c r="B1784" t="s">
        <v>489</v>
      </c>
      <c r="C1784" t="s">
        <v>145</v>
      </c>
      <c r="D1784">
        <v>0</v>
      </c>
      <c r="F1784">
        <v>0.10924751823388899</v>
      </c>
      <c r="G1784">
        <v>5.8156046137118802E-3</v>
      </c>
      <c r="H1784" t="s">
        <v>535</v>
      </c>
      <c r="O1784" t="s">
        <v>535</v>
      </c>
      <c r="P1784">
        <v>0.33424064494414601</v>
      </c>
      <c r="Q1784">
        <v>8.4309925485571893E-3</v>
      </c>
      <c r="R1784">
        <v>3139194</v>
      </c>
      <c r="S1784">
        <v>3632</v>
      </c>
    </row>
    <row r="1785" spans="1:19" x14ac:dyDescent="0.45">
      <c r="A1785" t="s">
        <v>933</v>
      </c>
      <c r="B1785" t="s">
        <v>489</v>
      </c>
      <c r="C1785" t="s">
        <v>145</v>
      </c>
      <c r="D1785">
        <v>0</v>
      </c>
      <c r="F1785">
        <v>9.0860417245417394E-2</v>
      </c>
      <c r="G1785">
        <v>4.5337347572244899E-3</v>
      </c>
      <c r="H1785" t="s">
        <v>538</v>
      </c>
      <c r="O1785" t="s">
        <v>538</v>
      </c>
      <c r="P1785">
        <v>0.327080445286136</v>
      </c>
      <c r="Q1785">
        <v>7.3747749366276701E-3</v>
      </c>
      <c r="R1785">
        <v>4120502</v>
      </c>
      <c r="S1785">
        <v>4669</v>
      </c>
    </row>
    <row r="1786" spans="1:19" x14ac:dyDescent="0.45">
      <c r="A1786" t="s">
        <v>934</v>
      </c>
      <c r="B1786" t="s">
        <v>489</v>
      </c>
      <c r="C1786" t="s">
        <v>145</v>
      </c>
      <c r="D1786">
        <v>0</v>
      </c>
      <c r="F1786">
        <v>0.249126191948492</v>
      </c>
      <c r="G1786">
        <v>1.6732900537029301E-2</v>
      </c>
      <c r="H1786" t="s">
        <v>541</v>
      </c>
      <c r="O1786" t="s">
        <v>541</v>
      </c>
      <c r="P1786">
        <v>0.32540650730623499</v>
      </c>
      <c r="Q1786">
        <v>1.74892282044396E-2</v>
      </c>
      <c r="R1786">
        <v>755277</v>
      </c>
      <c r="S1786">
        <v>807</v>
      </c>
    </row>
    <row r="1787" spans="1:19" x14ac:dyDescent="0.45">
      <c r="A1787" t="s">
        <v>935</v>
      </c>
      <c r="B1787" t="s">
        <v>489</v>
      </c>
      <c r="C1787" t="s">
        <v>145</v>
      </c>
      <c r="D1787">
        <v>0</v>
      </c>
      <c r="F1787">
        <v>0.283538506598976</v>
      </c>
      <c r="G1787">
        <v>1.58805392803055E-2</v>
      </c>
      <c r="H1787" t="s">
        <v>544</v>
      </c>
      <c r="O1787" t="s">
        <v>544</v>
      </c>
      <c r="P1787">
        <v>0.35656210035737201</v>
      </c>
      <c r="Q1787">
        <v>1.6901447276962099E-2</v>
      </c>
      <c r="R1787">
        <v>792124</v>
      </c>
      <c r="S1787">
        <v>918</v>
      </c>
    </row>
    <row r="1788" spans="1:19" x14ac:dyDescent="0.45">
      <c r="A1788" t="s">
        <v>936</v>
      </c>
      <c r="B1788" t="s">
        <v>489</v>
      </c>
      <c r="C1788" t="s">
        <v>145</v>
      </c>
      <c r="D1788">
        <v>0</v>
      </c>
      <c r="F1788">
        <v>0.38068228300291801</v>
      </c>
      <c r="G1788">
        <v>8.3740015593257305E-2</v>
      </c>
      <c r="H1788" t="s">
        <v>547</v>
      </c>
      <c r="O1788" t="s">
        <v>547</v>
      </c>
      <c r="P1788">
        <v>0.59458427640369804</v>
      </c>
      <c r="Q1788">
        <v>8.4755630616028296E-2</v>
      </c>
      <c r="R1788">
        <v>36671</v>
      </c>
      <c r="S1788">
        <v>37</v>
      </c>
    </row>
    <row r="1789" spans="1:19" x14ac:dyDescent="0.45">
      <c r="A1789" t="s">
        <v>937</v>
      </c>
      <c r="B1789" t="s">
        <v>489</v>
      </c>
      <c r="C1789" t="s">
        <v>145</v>
      </c>
      <c r="D1789">
        <v>0</v>
      </c>
      <c r="F1789">
        <v>0.18474563600343899</v>
      </c>
      <c r="G1789">
        <v>5.32241090951742E-2</v>
      </c>
      <c r="H1789" t="s">
        <v>550</v>
      </c>
      <c r="O1789" t="s">
        <v>550</v>
      </c>
      <c r="P1789">
        <v>8.2813142451313895E-2</v>
      </c>
      <c r="Q1789">
        <v>3.4523822467491097E-2</v>
      </c>
      <c r="R1789">
        <v>53506</v>
      </c>
      <c r="S1789">
        <v>54</v>
      </c>
    </row>
    <row r="1790" spans="1:19" x14ac:dyDescent="0.45">
      <c r="A1790" t="s">
        <v>938</v>
      </c>
      <c r="B1790" t="s">
        <v>489</v>
      </c>
      <c r="C1790" t="s">
        <v>148</v>
      </c>
      <c r="D1790">
        <v>0</v>
      </c>
      <c r="F1790">
        <v>0.48107220539941098</v>
      </c>
      <c r="G1790">
        <v>3.0315159080511599E-2</v>
      </c>
      <c r="H1790" t="s">
        <v>490</v>
      </c>
      <c r="O1790" t="s">
        <v>490</v>
      </c>
      <c r="P1790">
        <v>0.15991384825350799</v>
      </c>
      <c r="Q1790">
        <v>2.1344919006071002E-2</v>
      </c>
      <c r="R1790">
        <v>234470</v>
      </c>
      <c r="S1790">
        <v>382</v>
      </c>
    </row>
    <row r="1791" spans="1:19" x14ac:dyDescent="0.45">
      <c r="A1791" t="s">
        <v>939</v>
      </c>
      <c r="B1791" t="s">
        <v>489</v>
      </c>
      <c r="C1791" t="s">
        <v>148</v>
      </c>
      <c r="D1791">
        <v>0</v>
      </c>
      <c r="F1791">
        <v>0.14903406738483399</v>
      </c>
      <c r="G1791">
        <v>3.0384487164604498E-2</v>
      </c>
      <c r="H1791" t="s">
        <v>493</v>
      </c>
      <c r="O1791" t="s">
        <v>493</v>
      </c>
      <c r="P1791">
        <v>3.39875984894401E-2</v>
      </c>
      <c r="Q1791">
        <v>1.09730263582913E-2</v>
      </c>
      <c r="R1791">
        <v>128694</v>
      </c>
      <c r="S1791">
        <v>181</v>
      </c>
    </row>
    <row r="1792" spans="1:19" x14ac:dyDescent="0.45">
      <c r="A1792" t="s">
        <v>940</v>
      </c>
      <c r="B1792" t="s">
        <v>489</v>
      </c>
      <c r="C1792" t="s">
        <v>148</v>
      </c>
      <c r="D1792">
        <v>0</v>
      </c>
      <c r="F1792">
        <v>0.14173865993686799</v>
      </c>
      <c r="G1792">
        <v>7.52299771217686E-3</v>
      </c>
      <c r="H1792" t="s">
        <v>496</v>
      </c>
      <c r="O1792" t="s">
        <v>496</v>
      </c>
      <c r="P1792">
        <v>8.7620548942920706E-2</v>
      </c>
      <c r="Q1792">
        <v>5.1103575282742796E-3</v>
      </c>
      <c r="R1792">
        <v>2507997</v>
      </c>
      <c r="S1792">
        <v>3500</v>
      </c>
    </row>
    <row r="1793" spans="1:19" x14ac:dyDescent="0.45">
      <c r="A1793" t="s">
        <v>941</v>
      </c>
      <c r="B1793" t="s">
        <v>489</v>
      </c>
      <c r="C1793" t="s">
        <v>148</v>
      </c>
      <c r="D1793">
        <v>0</v>
      </c>
      <c r="F1793">
        <v>0.20691744044042101</v>
      </c>
      <c r="G1793">
        <v>2.76824287508507E-2</v>
      </c>
      <c r="H1793" t="s">
        <v>499</v>
      </c>
      <c r="O1793" t="s">
        <v>499</v>
      </c>
      <c r="P1793">
        <v>8.0174898910751205E-2</v>
      </c>
      <c r="Q1793">
        <v>1.8364249497676299E-2</v>
      </c>
      <c r="R1793">
        <v>206748</v>
      </c>
      <c r="S1793">
        <v>280</v>
      </c>
    </row>
    <row r="1794" spans="1:19" x14ac:dyDescent="0.45">
      <c r="A1794" t="s">
        <v>942</v>
      </c>
      <c r="B1794" t="s">
        <v>489</v>
      </c>
      <c r="C1794" t="s">
        <v>148</v>
      </c>
      <c r="D1794">
        <v>0</v>
      </c>
      <c r="F1794">
        <v>0.13067392784206899</v>
      </c>
      <c r="G1794">
        <v>2.1605965892810702E-2</v>
      </c>
      <c r="H1794" t="s">
        <v>502</v>
      </c>
      <c r="O1794" t="s">
        <v>502</v>
      </c>
      <c r="P1794">
        <v>6.23008849557522E-2</v>
      </c>
      <c r="Q1794">
        <v>1.44509628339754E-2</v>
      </c>
      <c r="R1794">
        <v>220350</v>
      </c>
      <c r="S1794">
        <v>293</v>
      </c>
    </row>
    <row r="1795" spans="1:19" x14ac:dyDescent="0.45">
      <c r="A1795" t="s">
        <v>943</v>
      </c>
      <c r="B1795" t="s">
        <v>489</v>
      </c>
      <c r="C1795" t="s">
        <v>148</v>
      </c>
      <c r="D1795">
        <v>0</v>
      </c>
      <c r="F1795">
        <v>0.30609134409675998</v>
      </c>
      <c r="G1795">
        <v>1.02757029944609E-2</v>
      </c>
      <c r="H1795" t="s">
        <v>505</v>
      </c>
      <c r="O1795" t="s">
        <v>505</v>
      </c>
      <c r="P1795">
        <v>7.8512569453942999E-2</v>
      </c>
      <c r="Q1795">
        <v>5.4574356480075002E-3</v>
      </c>
      <c r="R1795">
        <v>1939889</v>
      </c>
      <c r="S1795">
        <v>2579</v>
      </c>
    </row>
    <row r="1796" spans="1:19" x14ac:dyDescent="0.45">
      <c r="A1796" t="s">
        <v>944</v>
      </c>
      <c r="B1796" t="s">
        <v>489</v>
      </c>
      <c r="C1796" t="s">
        <v>148</v>
      </c>
      <c r="D1796">
        <v>0</v>
      </c>
      <c r="F1796">
        <v>0.101816157604317</v>
      </c>
      <c r="G1796">
        <v>5.5159428643045804E-3</v>
      </c>
      <c r="H1796" t="s">
        <v>508</v>
      </c>
      <c r="O1796" t="s">
        <v>508</v>
      </c>
      <c r="P1796">
        <v>0.35292816040986402</v>
      </c>
      <c r="Q1796">
        <v>8.1079674244896194E-3</v>
      </c>
      <c r="R1796">
        <v>3443554</v>
      </c>
      <c r="S1796">
        <v>4464</v>
      </c>
    </row>
    <row r="1797" spans="1:19" x14ac:dyDescent="0.45">
      <c r="A1797" t="s">
        <v>945</v>
      </c>
      <c r="B1797" t="s">
        <v>489</v>
      </c>
      <c r="C1797" t="s">
        <v>148</v>
      </c>
      <c r="D1797">
        <v>0</v>
      </c>
      <c r="F1797">
        <v>0.12526897052342301</v>
      </c>
      <c r="G1797">
        <v>9.4535276866841607E-3</v>
      </c>
      <c r="H1797" t="s">
        <v>511</v>
      </c>
      <c r="O1797" t="s">
        <v>511</v>
      </c>
      <c r="P1797">
        <v>0.134402696301856</v>
      </c>
      <c r="Q1797">
        <v>9.4297615906760203E-3</v>
      </c>
      <c r="R1797">
        <v>1352362</v>
      </c>
      <c r="S1797">
        <v>1723</v>
      </c>
    </row>
    <row r="1798" spans="1:19" x14ac:dyDescent="0.45">
      <c r="A1798" t="s">
        <v>946</v>
      </c>
      <c r="B1798" t="s">
        <v>489</v>
      </c>
      <c r="C1798" t="s">
        <v>148</v>
      </c>
      <c r="D1798">
        <v>0</v>
      </c>
      <c r="F1798">
        <v>6.9397052784990906E-2</v>
      </c>
      <c r="G1798">
        <v>6.9176851393884598E-3</v>
      </c>
      <c r="H1798" t="s">
        <v>514</v>
      </c>
      <c r="O1798" t="s">
        <v>514</v>
      </c>
      <c r="P1798">
        <v>0.42839752286483601</v>
      </c>
      <c r="Q1798">
        <v>1.44487322651371E-2</v>
      </c>
      <c r="R1798">
        <v>1385692</v>
      </c>
      <c r="S1798">
        <v>1608</v>
      </c>
    </row>
    <row r="1799" spans="1:19" x14ac:dyDescent="0.45">
      <c r="A1799" t="s">
        <v>947</v>
      </c>
      <c r="B1799" t="s">
        <v>489</v>
      </c>
      <c r="C1799" t="s">
        <v>148</v>
      </c>
      <c r="D1799">
        <v>0</v>
      </c>
      <c r="F1799">
        <v>0.38771345827132297</v>
      </c>
      <c r="G1799">
        <v>1.3108479834396201E-2</v>
      </c>
      <c r="H1799" t="s">
        <v>517</v>
      </c>
      <c r="O1799" t="s">
        <v>517</v>
      </c>
      <c r="P1799">
        <v>0.105924991133451</v>
      </c>
      <c r="Q1799">
        <v>7.6874278233726003E-3</v>
      </c>
      <c r="R1799">
        <v>1407428</v>
      </c>
      <c r="S1799">
        <v>1802</v>
      </c>
    </row>
    <row r="1800" spans="1:19" x14ac:dyDescent="0.45">
      <c r="A1800" t="s">
        <v>948</v>
      </c>
      <c r="B1800" t="s">
        <v>489</v>
      </c>
      <c r="C1800" t="s">
        <v>148</v>
      </c>
      <c r="D1800">
        <v>0</v>
      </c>
      <c r="F1800">
        <v>0.24652050909662601</v>
      </c>
      <c r="G1800">
        <v>1.1776123583625999E-2</v>
      </c>
      <c r="H1800" t="s">
        <v>520</v>
      </c>
      <c r="O1800" t="s">
        <v>520</v>
      </c>
      <c r="P1800">
        <v>0.13125982817510601</v>
      </c>
      <c r="Q1800">
        <v>8.26571362223541E-3</v>
      </c>
      <c r="R1800">
        <v>1313813</v>
      </c>
      <c r="S1800">
        <v>1757</v>
      </c>
    </row>
    <row r="1801" spans="1:19" x14ac:dyDescent="0.45">
      <c r="A1801" t="s">
        <v>949</v>
      </c>
      <c r="B1801" t="s">
        <v>489</v>
      </c>
      <c r="C1801" t="s">
        <v>148</v>
      </c>
      <c r="D1801">
        <v>0</v>
      </c>
      <c r="F1801">
        <v>0.28349256986604598</v>
      </c>
      <c r="G1801">
        <v>2.1938953513600298E-2</v>
      </c>
      <c r="H1801" t="s">
        <v>523</v>
      </c>
      <c r="O1801" t="s">
        <v>523</v>
      </c>
      <c r="P1801">
        <v>0.20675792249222799</v>
      </c>
      <c r="Q1801">
        <v>1.9511949427554999E-2</v>
      </c>
      <c r="R1801">
        <v>368634</v>
      </c>
      <c r="S1801">
        <v>532</v>
      </c>
    </row>
    <row r="1802" spans="1:19" x14ac:dyDescent="0.45">
      <c r="A1802" t="s">
        <v>950</v>
      </c>
      <c r="B1802" t="s">
        <v>489</v>
      </c>
      <c r="C1802" t="s">
        <v>148</v>
      </c>
      <c r="D1802">
        <v>0</v>
      </c>
      <c r="F1802">
        <v>0.338906070660907</v>
      </c>
      <c r="G1802">
        <v>9.5985178912667002E-3</v>
      </c>
      <c r="H1802" t="s">
        <v>526</v>
      </c>
      <c r="O1802" t="s">
        <v>526</v>
      </c>
      <c r="P1802">
        <v>0.16722075146475401</v>
      </c>
      <c r="Q1802">
        <v>7.0335065273095503E-3</v>
      </c>
      <c r="R1802">
        <v>2404602</v>
      </c>
      <c r="S1802">
        <v>3299</v>
      </c>
    </row>
    <row r="1803" spans="1:19" x14ac:dyDescent="0.45">
      <c r="A1803" t="s">
        <v>951</v>
      </c>
      <c r="B1803" t="s">
        <v>489</v>
      </c>
      <c r="C1803" t="s">
        <v>148</v>
      </c>
      <c r="D1803">
        <v>0</v>
      </c>
      <c r="F1803">
        <v>0.26388425972576401</v>
      </c>
      <c r="G1803">
        <v>1.2094799284912E-2</v>
      </c>
      <c r="H1803" t="s">
        <v>529</v>
      </c>
      <c r="O1803" t="s">
        <v>529</v>
      </c>
      <c r="P1803">
        <v>0.29506020015300999</v>
      </c>
      <c r="Q1803">
        <v>1.27087034744369E-2</v>
      </c>
      <c r="R1803">
        <v>1295167</v>
      </c>
      <c r="S1803">
        <v>1675</v>
      </c>
    </row>
    <row r="1804" spans="1:19" x14ac:dyDescent="0.45">
      <c r="A1804" t="s">
        <v>952</v>
      </c>
      <c r="B1804" t="s">
        <v>489</v>
      </c>
      <c r="C1804" t="s">
        <v>148</v>
      </c>
      <c r="D1804">
        <v>0</v>
      </c>
      <c r="F1804">
        <v>0.15128010125319799</v>
      </c>
      <c r="G1804">
        <v>7.21403478744761E-3</v>
      </c>
      <c r="H1804" t="s">
        <v>532</v>
      </c>
      <c r="O1804" t="s">
        <v>532</v>
      </c>
      <c r="P1804">
        <v>0.17808913670433699</v>
      </c>
      <c r="Q1804">
        <v>7.1507633701219904E-3</v>
      </c>
      <c r="R1804">
        <v>2161134</v>
      </c>
      <c r="S1804">
        <v>3187</v>
      </c>
    </row>
    <row r="1805" spans="1:19" x14ac:dyDescent="0.45">
      <c r="A1805" t="s">
        <v>953</v>
      </c>
      <c r="B1805" t="s">
        <v>489</v>
      </c>
      <c r="C1805" t="s">
        <v>148</v>
      </c>
      <c r="D1805">
        <v>0</v>
      </c>
      <c r="F1805">
        <v>0.113429439953603</v>
      </c>
      <c r="G1805">
        <v>5.68501845747645E-3</v>
      </c>
      <c r="H1805" t="s">
        <v>535</v>
      </c>
      <c r="O1805" t="s">
        <v>535</v>
      </c>
      <c r="P1805">
        <v>0.320512784802644</v>
      </c>
      <c r="Q1805">
        <v>7.6731053023145904E-3</v>
      </c>
      <c r="R1805">
        <v>3236982</v>
      </c>
      <c r="S1805">
        <v>4610</v>
      </c>
    </row>
    <row r="1806" spans="1:19" x14ac:dyDescent="0.45">
      <c r="A1806" t="s">
        <v>954</v>
      </c>
      <c r="B1806" t="s">
        <v>489</v>
      </c>
      <c r="C1806" t="s">
        <v>148</v>
      </c>
      <c r="D1806">
        <v>0</v>
      </c>
      <c r="F1806">
        <v>0.11737263549351</v>
      </c>
      <c r="G1806">
        <v>4.86093622790491E-3</v>
      </c>
      <c r="H1806" t="s">
        <v>538</v>
      </c>
      <c r="O1806" t="s">
        <v>538</v>
      </c>
      <c r="P1806">
        <v>0.31645675311397298</v>
      </c>
      <c r="Q1806">
        <v>6.9274672242892604E-3</v>
      </c>
      <c r="R1806">
        <v>4207088</v>
      </c>
      <c r="S1806">
        <v>5719</v>
      </c>
    </row>
    <row r="1807" spans="1:19" x14ac:dyDescent="0.45">
      <c r="A1807" t="s">
        <v>955</v>
      </c>
      <c r="B1807" t="s">
        <v>489</v>
      </c>
      <c r="C1807" t="s">
        <v>148</v>
      </c>
      <c r="D1807">
        <v>0</v>
      </c>
      <c r="F1807">
        <v>0.270629273947399</v>
      </c>
      <c r="G1807">
        <v>1.6400372432240198E-2</v>
      </c>
      <c r="H1807" t="s">
        <v>541</v>
      </c>
      <c r="O1807" t="s">
        <v>541</v>
      </c>
      <c r="P1807">
        <v>0.35918579125923</v>
      </c>
      <c r="Q1807">
        <v>1.7646255572441798E-2</v>
      </c>
      <c r="R1807">
        <v>753261</v>
      </c>
      <c r="S1807">
        <v>999</v>
      </c>
    </row>
    <row r="1808" spans="1:19" x14ac:dyDescent="0.45">
      <c r="A1808" t="s">
        <v>956</v>
      </c>
      <c r="B1808" t="s">
        <v>489</v>
      </c>
      <c r="C1808" t="s">
        <v>148</v>
      </c>
      <c r="D1808">
        <v>0</v>
      </c>
      <c r="F1808">
        <v>0.29852529723659199</v>
      </c>
      <c r="G1808">
        <v>1.50227161337871E-2</v>
      </c>
      <c r="H1808" t="s">
        <v>544</v>
      </c>
      <c r="O1808" t="s">
        <v>544</v>
      </c>
      <c r="P1808">
        <v>0.358357092249521</v>
      </c>
      <c r="Q1808">
        <v>1.5828904874444501E-2</v>
      </c>
      <c r="R1808">
        <v>822231</v>
      </c>
      <c r="S1808">
        <v>1127</v>
      </c>
    </row>
    <row r="1809" spans="1:19" x14ac:dyDescent="0.45">
      <c r="A1809" t="s">
        <v>957</v>
      </c>
      <c r="B1809" t="s">
        <v>489</v>
      </c>
      <c r="C1809" t="s">
        <v>148</v>
      </c>
      <c r="D1809">
        <v>0</v>
      </c>
      <c r="F1809">
        <v>0.251477689394698</v>
      </c>
      <c r="G1809">
        <v>5.5440114241910497E-2</v>
      </c>
      <c r="H1809" t="s">
        <v>547</v>
      </c>
      <c r="O1809" t="s">
        <v>547</v>
      </c>
      <c r="P1809">
        <v>0.67837464184816398</v>
      </c>
      <c r="Q1809">
        <v>6.5992715764148405E-2</v>
      </c>
      <c r="R1809">
        <v>49909</v>
      </c>
      <c r="S1809">
        <v>62</v>
      </c>
    </row>
    <row r="1810" spans="1:19" x14ac:dyDescent="0.45">
      <c r="A1810" t="s">
        <v>958</v>
      </c>
      <c r="B1810" t="s">
        <v>489</v>
      </c>
      <c r="C1810" t="s">
        <v>148</v>
      </c>
      <c r="D1810">
        <v>0</v>
      </c>
      <c r="F1810">
        <v>0.19383114652744399</v>
      </c>
      <c r="G1810">
        <v>4.3117414603348503E-2</v>
      </c>
      <c r="H1810" t="s">
        <v>550</v>
      </c>
      <c r="O1810" t="s">
        <v>550</v>
      </c>
      <c r="P1810">
        <v>0.12616610565363701</v>
      </c>
      <c r="Q1810">
        <v>4.26000778802283E-2</v>
      </c>
      <c r="R1810">
        <v>72785</v>
      </c>
      <c r="S1810">
        <v>86</v>
      </c>
    </row>
    <row r="1811" spans="1:19" x14ac:dyDescent="0.45">
      <c r="A1811" t="s">
        <v>959</v>
      </c>
      <c r="B1811" t="s">
        <v>489</v>
      </c>
      <c r="C1811" t="s">
        <v>151</v>
      </c>
      <c r="D1811">
        <v>0</v>
      </c>
      <c r="F1811">
        <v>0.47451247839931898</v>
      </c>
      <c r="G1811">
        <v>3.5454366275308499E-2</v>
      </c>
      <c r="H1811" t="s">
        <v>490</v>
      </c>
      <c r="O1811" t="s">
        <v>490</v>
      </c>
      <c r="P1811">
        <v>0.20163883148648601</v>
      </c>
      <c r="Q1811">
        <v>2.5199580373610999E-2</v>
      </c>
      <c r="R1811">
        <v>195017</v>
      </c>
      <c r="S1811">
        <v>291</v>
      </c>
    </row>
    <row r="1812" spans="1:19" x14ac:dyDescent="0.45">
      <c r="A1812" t="s">
        <v>960</v>
      </c>
      <c r="B1812" t="s">
        <v>489</v>
      </c>
      <c r="C1812" t="s">
        <v>151</v>
      </c>
      <c r="D1812">
        <v>0</v>
      </c>
      <c r="F1812">
        <v>0.22776712000274099</v>
      </c>
      <c r="G1812">
        <v>3.6775776197458199E-2</v>
      </c>
      <c r="H1812" t="s">
        <v>493</v>
      </c>
      <c r="O1812" t="s">
        <v>493</v>
      </c>
      <c r="P1812">
        <v>3.54818265903874E-2</v>
      </c>
      <c r="Q1812">
        <v>1.3590413732765899E-2</v>
      </c>
      <c r="R1812">
        <v>116764</v>
      </c>
      <c r="S1812">
        <v>135</v>
      </c>
    </row>
    <row r="1813" spans="1:19" x14ac:dyDescent="0.45">
      <c r="A1813" t="s">
        <v>961</v>
      </c>
      <c r="B1813" t="s">
        <v>489</v>
      </c>
      <c r="C1813" t="s">
        <v>151</v>
      </c>
      <c r="D1813">
        <v>0</v>
      </c>
      <c r="F1813">
        <v>0.235655230417672</v>
      </c>
      <c r="G1813">
        <v>9.2618117989271796E-3</v>
      </c>
      <c r="H1813" t="s">
        <v>496</v>
      </c>
      <c r="O1813" t="s">
        <v>496</v>
      </c>
      <c r="P1813">
        <v>8.5123587639137299E-2</v>
      </c>
      <c r="Q1813">
        <v>5.4406820371598E-3</v>
      </c>
      <c r="R1813">
        <v>2528787</v>
      </c>
      <c r="S1813">
        <v>2974</v>
      </c>
    </row>
    <row r="1814" spans="1:19" x14ac:dyDescent="0.45">
      <c r="A1814" t="s">
        <v>962</v>
      </c>
      <c r="B1814" t="s">
        <v>489</v>
      </c>
      <c r="C1814" t="s">
        <v>151</v>
      </c>
      <c r="D1814">
        <v>0</v>
      </c>
      <c r="F1814">
        <v>0.436305732484076</v>
      </c>
      <c r="G1814">
        <v>3.9891844764712601E-2</v>
      </c>
      <c r="H1814" t="s">
        <v>499</v>
      </c>
      <c r="O1814" t="s">
        <v>499</v>
      </c>
      <c r="P1814">
        <v>6.4315225143250596E-2</v>
      </c>
      <c r="Q1814">
        <v>1.8744992686718202E-2</v>
      </c>
      <c r="R1814">
        <v>162652</v>
      </c>
      <c r="S1814">
        <v>199</v>
      </c>
    </row>
    <row r="1815" spans="1:19" x14ac:dyDescent="0.45">
      <c r="A1815" t="s">
        <v>963</v>
      </c>
      <c r="B1815" t="s">
        <v>489</v>
      </c>
      <c r="C1815" t="s">
        <v>151</v>
      </c>
      <c r="D1815">
        <v>0</v>
      </c>
      <c r="F1815">
        <v>0.30678668543599302</v>
      </c>
      <c r="G1815">
        <v>3.3809317607339802E-2</v>
      </c>
      <c r="H1815" t="s">
        <v>502</v>
      </c>
      <c r="O1815" t="s">
        <v>502</v>
      </c>
      <c r="P1815">
        <v>6.9265810388997207E-2</v>
      </c>
      <c r="Q1815">
        <v>1.5814200686665999E-2</v>
      </c>
      <c r="R1815">
        <v>228742</v>
      </c>
      <c r="S1815">
        <v>273</v>
      </c>
    </row>
    <row r="1816" spans="1:19" x14ac:dyDescent="0.45">
      <c r="A1816" t="s">
        <v>964</v>
      </c>
      <c r="B1816" t="s">
        <v>489</v>
      </c>
      <c r="C1816" t="s">
        <v>151</v>
      </c>
      <c r="D1816">
        <v>0</v>
      </c>
      <c r="F1816">
        <v>0.32459936930048999</v>
      </c>
      <c r="G1816">
        <v>1.1401956447061601E-2</v>
      </c>
      <c r="H1816" t="s">
        <v>505</v>
      </c>
      <c r="O1816" t="s">
        <v>505</v>
      </c>
      <c r="P1816">
        <v>9.5577132065334594E-2</v>
      </c>
      <c r="Q1816">
        <v>6.3946135029579604E-3</v>
      </c>
      <c r="R1816">
        <v>1970851</v>
      </c>
      <c r="S1816">
        <v>2289</v>
      </c>
    </row>
    <row r="1817" spans="1:19" x14ac:dyDescent="0.45">
      <c r="A1817" t="s">
        <v>965</v>
      </c>
      <c r="B1817" t="s">
        <v>489</v>
      </c>
      <c r="C1817" t="s">
        <v>151</v>
      </c>
      <c r="D1817">
        <v>0</v>
      </c>
      <c r="F1817">
        <v>0.14919467162345501</v>
      </c>
      <c r="G1817">
        <v>6.85272629774176E-3</v>
      </c>
      <c r="H1817" t="s">
        <v>508</v>
      </c>
      <c r="O1817" t="s">
        <v>508</v>
      </c>
      <c r="P1817">
        <v>0.35822452268552302</v>
      </c>
      <c r="Q1817">
        <v>8.9410935296389792E-3</v>
      </c>
      <c r="R1817">
        <v>3126019</v>
      </c>
      <c r="S1817">
        <v>3582</v>
      </c>
    </row>
    <row r="1818" spans="1:19" x14ac:dyDescent="0.45">
      <c r="A1818" t="s">
        <v>966</v>
      </c>
      <c r="B1818" t="s">
        <v>489</v>
      </c>
      <c r="C1818" t="s">
        <v>151</v>
      </c>
      <c r="D1818">
        <v>0</v>
      </c>
      <c r="F1818">
        <v>0.146037887024076</v>
      </c>
      <c r="G1818">
        <v>9.9126612551476197E-3</v>
      </c>
      <c r="H1818" t="s">
        <v>511</v>
      </c>
      <c r="O1818" t="s">
        <v>511</v>
      </c>
      <c r="P1818">
        <v>0.149044440254477</v>
      </c>
      <c r="Q1818">
        <v>1.0640442798029901E-2</v>
      </c>
      <c r="R1818">
        <v>1416081</v>
      </c>
      <c r="S1818">
        <v>1533</v>
      </c>
    </row>
    <row r="1819" spans="1:19" x14ac:dyDescent="0.45">
      <c r="A1819" t="s">
        <v>967</v>
      </c>
      <c r="B1819" t="s">
        <v>489</v>
      </c>
      <c r="C1819" t="s">
        <v>151</v>
      </c>
      <c r="D1819">
        <v>0</v>
      </c>
      <c r="F1819">
        <v>6.7491677355004706E-2</v>
      </c>
      <c r="G1819">
        <v>7.26683286118092E-3</v>
      </c>
      <c r="H1819" t="s">
        <v>514</v>
      </c>
      <c r="O1819" t="s">
        <v>514</v>
      </c>
      <c r="P1819">
        <v>0.49902993207837498</v>
      </c>
      <c r="Q1819">
        <v>1.49561113553948E-2</v>
      </c>
      <c r="R1819">
        <v>1482925</v>
      </c>
      <c r="S1819">
        <v>1553</v>
      </c>
    </row>
    <row r="1820" spans="1:19" x14ac:dyDescent="0.45">
      <c r="A1820" t="s">
        <v>968</v>
      </c>
      <c r="B1820" t="s">
        <v>489</v>
      </c>
      <c r="C1820" t="s">
        <v>151</v>
      </c>
      <c r="D1820">
        <v>0</v>
      </c>
      <c r="F1820">
        <v>0.726788565597003</v>
      </c>
      <c r="G1820">
        <v>1.26218712767117E-2</v>
      </c>
      <c r="H1820" t="s">
        <v>517</v>
      </c>
      <c r="O1820" t="s">
        <v>517</v>
      </c>
      <c r="P1820">
        <v>0.106944732484794</v>
      </c>
      <c r="Q1820">
        <v>1.12198949955509E-2</v>
      </c>
      <c r="R1820">
        <v>1503285</v>
      </c>
      <c r="S1820">
        <v>1613</v>
      </c>
    </row>
    <row r="1821" spans="1:19" x14ac:dyDescent="0.45">
      <c r="A1821" t="s">
        <v>969</v>
      </c>
      <c r="B1821" t="s">
        <v>489</v>
      </c>
      <c r="C1821" t="s">
        <v>151</v>
      </c>
      <c r="D1821">
        <v>0</v>
      </c>
      <c r="F1821">
        <v>0.59051844178051505</v>
      </c>
      <c r="G1821">
        <v>1.4795127999218999E-2</v>
      </c>
      <c r="H1821" t="s">
        <v>520</v>
      </c>
      <c r="O1821" t="s">
        <v>520</v>
      </c>
      <c r="P1821">
        <v>0.12594728107152001</v>
      </c>
      <c r="Q1821">
        <v>9.0935202910590006E-3</v>
      </c>
      <c r="R1821">
        <v>1283410</v>
      </c>
      <c r="S1821">
        <v>1443</v>
      </c>
    </row>
    <row r="1822" spans="1:19" x14ac:dyDescent="0.45">
      <c r="A1822" t="s">
        <v>970</v>
      </c>
      <c r="B1822" t="s">
        <v>489</v>
      </c>
      <c r="C1822" t="s">
        <v>151</v>
      </c>
      <c r="D1822">
        <v>0</v>
      </c>
      <c r="F1822">
        <v>0.44072725136579899</v>
      </c>
      <c r="G1822">
        <v>2.7283399133484799E-2</v>
      </c>
      <c r="H1822" t="s">
        <v>523</v>
      </c>
      <c r="O1822" t="s">
        <v>523</v>
      </c>
      <c r="P1822">
        <v>0.20939023673852999</v>
      </c>
      <c r="Q1822">
        <v>2.18752708404184E-2</v>
      </c>
      <c r="R1822">
        <v>340460</v>
      </c>
      <c r="S1822">
        <v>408</v>
      </c>
    </row>
    <row r="1823" spans="1:19" x14ac:dyDescent="0.45">
      <c r="A1823" t="s">
        <v>971</v>
      </c>
      <c r="B1823" t="s">
        <v>489</v>
      </c>
      <c r="C1823" t="s">
        <v>151</v>
      </c>
      <c r="D1823">
        <v>0</v>
      </c>
      <c r="F1823">
        <v>0.56589885662700701</v>
      </c>
      <c r="G1823">
        <v>1.0856402347702399E-2</v>
      </c>
      <c r="H1823" t="s">
        <v>526</v>
      </c>
      <c r="O1823" t="s">
        <v>526</v>
      </c>
      <c r="P1823">
        <v>0.159403914750366</v>
      </c>
      <c r="Q1823">
        <v>7.2842781443215902E-3</v>
      </c>
      <c r="R1823">
        <v>2453610</v>
      </c>
      <c r="S1823">
        <v>2801</v>
      </c>
    </row>
    <row r="1824" spans="1:19" x14ac:dyDescent="0.45">
      <c r="A1824" t="s">
        <v>972</v>
      </c>
      <c r="B1824" t="s">
        <v>489</v>
      </c>
      <c r="C1824" t="s">
        <v>151</v>
      </c>
      <c r="D1824">
        <v>0</v>
      </c>
      <c r="F1824">
        <v>0.32102307709308803</v>
      </c>
      <c r="G1824">
        <v>1.37566474666437E-2</v>
      </c>
      <c r="H1824" t="s">
        <v>529</v>
      </c>
      <c r="O1824" t="s">
        <v>529</v>
      </c>
      <c r="P1824">
        <v>0.28780084178908599</v>
      </c>
      <c r="Q1824">
        <v>1.3719652163932001E-2</v>
      </c>
      <c r="R1824">
        <v>1269713</v>
      </c>
      <c r="S1824">
        <v>1417</v>
      </c>
    </row>
    <row r="1825" spans="1:19" x14ac:dyDescent="0.45">
      <c r="A1825" t="s">
        <v>973</v>
      </c>
      <c r="B1825" t="s">
        <v>489</v>
      </c>
      <c r="C1825" t="s">
        <v>151</v>
      </c>
      <c r="D1825">
        <v>0</v>
      </c>
      <c r="F1825">
        <v>0.419219259061403</v>
      </c>
      <c r="G1825">
        <v>1.0675041265457199E-2</v>
      </c>
      <c r="H1825" t="s">
        <v>532</v>
      </c>
      <c r="O1825" t="s">
        <v>532</v>
      </c>
      <c r="P1825">
        <v>0.17011893367629399</v>
      </c>
      <c r="Q1825">
        <v>8.3769049934257992E-3</v>
      </c>
      <c r="R1825">
        <v>2281183</v>
      </c>
      <c r="S1825">
        <v>2828</v>
      </c>
    </row>
    <row r="1826" spans="1:19" x14ac:dyDescent="0.45">
      <c r="A1826" t="s">
        <v>974</v>
      </c>
      <c r="B1826" t="s">
        <v>489</v>
      </c>
      <c r="C1826" t="s">
        <v>151</v>
      </c>
      <c r="D1826">
        <v>0</v>
      </c>
      <c r="F1826">
        <v>0.19578205848230301</v>
      </c>
      <c r="G1826">
        <v>7.3630012048550297E-3</v>
      </c>
      <c r="H1826" t="s">
        <v>535</v>
      </c>
      <c r="O1826" t="s">
        <v>535</v>
      </c>
      <c r="P1826">
        <v>0.32837655210186401</v>
      </c>
      <c r="Q1826">
        <v>8.3661288134830192E-3</v>
      </c>
      <c r="R1826">
        <v>3147227</v>
      </c>
      <c r="S1826">
        <v>3776</v>
      </c>
    </row>
    <row r="1827" spans="1:19" x14ac:dyDescent="0.45">
      <c r="A1827" t="s">
        <v>975</v>
      </c>
      <c r="B1827" t="s">
        <v>489</v>
      </c>
      <c r="C1827" t="s">
        <v>151</v>
      </c>
      <c r="D1827">
        <v>0</v>
      </c>
      <c r="F1827">
        <v>0.19050980620338601</v>
      </c>
      <c r="G1827">
        <v>6.2583021251611101E-3</v>
      </c>
      <c r="H1827" t="s">
        <v>538</v>
      </c>
      <c r="O1827" t="s">
        <v>538</v>
      </c>
      <c r="P1827">
        <v>0.314306514644142</v>
      </c>
      <c r="Q1827">
        <v>7.1669233542112501E-3</v>
      </c>
      <c r="R1827">
        <v>4166974</v>
      </c>
      <c r="S1827">
        <v>4947</v>
      </c>
    </row>
    <row r="1828" spans="1:19" x14ac:dyDescent="0.45">
      <c r="A1828" t="s">
        <v>976</v>
      </c>
      <c r="B1828" t="s">
        <v>489</v>
      </c>
      <c r="C1828" t="s">
        <v>151</v>
      </c>
      <c r="D1828">
        <v>0</v>
      </c>
      <c r="F1828">
        <v>0.31449168645425701</v>
      </c>
      <c r="G1828">
        <v>1.83287529466067E-2</v>
      </c>
      <c r="H1828" t="s">
        <v>541</v>
      </c>
      <c r="O1828" t="s">
        <v>541</v>
      </c>
      <c r="P1828">
        <v>0.34435489171514</v>
      </c>
      <c r="Q1828">
        <v>1.8488020652525E-2</v>
      </c>
      <c r="R1828">
        <v>732374</v>
      </c>
      <c r="S1828">
        <v>827</v>
      </c>
    </row>
    <row r="1829" spans="1:19" x14ac:dyDescent="0.45">
      <c r="A1829" t="s">
        <v>977</v>
      </c>
      <c r="B1829" t="s">
        <v>489</v>
      </c>
      <c r="C1829" t="s">
        <v>151</v>
      </c>
      <c r="D1829">
        <v>0</v>
      </c>
      <c r="F1829">
        <v>0.39071025894109002</v>
      </c>
      <c r="G1829">
        <v>1.8419747685931499E-2</v>
      </c>
      <c r="H1829" t="s">
        <v>544</v>
      </c>
      <c r="O1829" t="s">
        <v>544</v>
      </c>
      <c r="P1829">
        <v>0.32113757911487101</v>
      </c>
      <c r="Q1829">
        <v>1.7074613566965501E-2</v>
      </c>
      <c r="R1829">
        <v>752857</v>
      </c>
      <c r="S1829">
        <v>895</v>
      </c>
    </row>
    <row r="1830" spans="1:19" x14ac:dyDescent="0.45">
      <c r="A1830" t="s">
        <v>978</v>
      </c>
      <c r="B1830" t="s">
        <v>489</v>
      </c>
      <c r="C1830" t="s">
        <v>151</v>
      </c>
      <c r="D1830">
        <v>0</v>
      </c>
      <c r="F1830">
        <v>0.36729235557284601</v>
      </c>
      <c r="G1830">
        <v>7.71948591265645E-2</v>
      </c>
      <c r="H1830" t="s">
        <v>547</v>
      </c>
      <c r="O1830" t="s">
        <v>547</v>
      </c>
      <c r="P1830">
        <v>0.54646674584322996</v>
      </c>
      <c r="Q1830">
        <v>8.1467173538037299E-2</v>
      </c>
      <c r="R1830">
        <v>41128</v>
      </c>
      <c r="S1830">
        <v>46</v>
      </c>
    </row>
    <row r="1831" spans="1:19" x14ac:dyDescent="0.45">
      <c r="A1831" t="s">
        <v>979</v>
      </c>
      <c r="B1831" t="s">
        <v>489</v>
      </c>
      <c r="C1831" t="s">
        <v>151</v>
      </c>
      <c r="D1831">
        <v>0</v>
      </c>
      <c r="F1831">
        <v>0.42368869322832597</v>
      </c>
      <c r="G1831">
        <v>7.9284518188798406E-2</v>
      </c>
      <c r="H1831" t="s">
        <v>550</v>
      </c>
      <c r="O1831" t="s">
        <v>550</v>
      </c>
      <c r="P1831">
        <v>0.14470278521337099</v>
      </c>
      <c r="Q1831">
        <v>5.3811014696183899E-2</v>
      </c>
      <c r="R1831">
        <v>45203</v>
      </c>
      <c r="S1831">
        <v>50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14</vt:i4>
      </vt:variant>
    </vt:vector>
  </HeadingPairs>
  <TitlesOfParts>
    <vt:vector size="22" baseType="lpstr">
      <vt:lpstr>Part time</vt:lpstr>
      <vt:lpstr>WFH</vt:lpstr>
      <vt:lpstr>Inactivity rates</vt:lpstr>
      <vt:lpstr>Employment rates</vt:lpstr>
      <vt:lpstr>Data-&gt;</vt:lpstr>
      <vt:lpstr>Mapping</vt:lpstr>
      <vt:lpstr>lf_rates_data</vt:lpstr>
      <vt:lpstr>empl_stats</vt:lpstr>
      <vt:lpstr>age</vt:lpstr>
      <vt:lpstr>age_child</vt:lpstr>
      <vt:lpstr>all</vt:lpstr>
      <vt:lpstr>benefits</vt:lpstr>
      <vt:lpstr>byvar_cats</vt:lpstr>
      <vt:lpstr>empl_stats</vt:lpstr>
      <vt:lpstr>ethnicity</vt:lpstr>
      <vt:lpstr>famtype</vt:lpstr>
      <vt:lpstr>geo</vt:lpstr>
      <vt:lpstr>industry</vt:lpstr>
      <vt:lpstr>lf_rates_data</vt:lpstr>
      <vt:lpstr>sex</vt:lpstr>
      <vt:lpstr>sex.age</vt:lpstr>
      <vt:lpstr>sex.famtype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2023-02-22T15:44:12Z</dcterms:created>
  <dcterms:modified xsi:type="dcterms:W3CDTF">2023-03-31T09:25:22Z</dcterms:modified>
</cp:coreProperties>
</file>