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https://greaterlondonauthority.sharepoint.com/sites/S_IU_GLAEconomics/Shared Documents/General/Micro/Labour Market/Ad hoc work/12. Childcare and employment/R/OUTPUT/DATA/"/>
    </mc:Choice>
  </mc:AlternateContent>
  <xr:revisionPtr revIDLastSave="75" documentId="11_5FA62D146B8396DAF92F24A14149F551F0CDC628" xr6:coauthVersionLast="47" xr6:coauthVersionMax="47" xr10:uidLastSave="{01E6D072-DF49-412B-807C-2CE40EDA9A02}"/>
  <bookViews>
    <workbookView xWindow="-5340" yWindow="-21710" windowWidth="38620" windowHeight="21220" activeTab="1" xr2:uid="{00000000-000D-0000-FFFF-FFFF00000000}"/>
  </bookViews>
  <sheets>
    <sheet name="Inactivity rates" sheetId="8" r:id="rId1"/>
    <sheet name="Employment rates" sheetId="4" r:id="rId2"/>
    <sheet name="Data-&gt;" sheetId="3" r:id="rId3"/>
    <sheet name="Mapping" sheetId="6" r:id="rId4"/>
    <sheet name="lf_rates_data" sheetId="7" r:id="rId5"/>
  </sheets>
  <definedNames>
    <definedName name="_xlnm._FilterDatabase" localSheetId="4" hidden="1">lf_rates_data!$A$1:$P$647</definedName>
    <definedName name="all">Mapping!$B$4</definedName>
    <definedName name="byvar_cats">Mapping!$B$3:$F$3</definedName>
    <definedName name="ethnicity">Mapping!$C$4:$C$12</definedName>
    <definedName name="famtype">Mapping!$D$4:$D$21</definedName>
    <definedName name="lf_rates_data">lf_rates_data!$A:$W</definedName>
    <definedName name="sex">Mapping!$E$4:$E$5</definedName>
    <definedName name="sex.age">Mapping!$F$4:$F$13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07" i="4" l="1"/>
  <c r="A106" i="4"/>
  <c r="A105" i="4"/>
  <c r="A104" i="4"/>
  <c r="A103" i="4"/>
  <c r="A102" i="4"/>
  <c r="A101" i="4"/>
  <c r="A100" i="4"/>
  <c r="A99" i="4"/>
  <c r="A98" i="4"/>
  <c r="A97" i="4"/>
  <c r="A96" i="4"/>
  <c r="A95" i="4"/>
  <c r="A94" i="4"/>
  <c r="A93" i="4"/>
  <c r="A92" i="4"/>
  <c r="A91" i="4"/>
  <c r="A90" i="4"/>
  <c r="A89" i="4"/>
  <c r="A88" i="4"/>
  <c r="A87" i="4"/>
  <c r="A86" i="4"/>
  <c r="A85" i="4"/>
  <c r="A84" i="4"/>
  <c r="A83" i="4"/>
  <c r="A82" i="4"/>
  <c r="A81" i="4"/>
  <c r="A80" i="4"/>
  <c r="A79" i="4"/>
  <c r="A78" i="4"/>
  <c r="A77" i="4"/>
  <c r="A76" i="4"/>
  <c r="A75" i="4"/>
  <c r="A74" i="4"/>
  <c r="A73" i="4"/>
  <c r="A72" i="4"/>
  <c r="A71" i="4"/>
  <c r="A70" i="4"/>
  <c r="A69" i="4"/>
  <c r="A68" i="4"/>
  <c r="A67" i="4"/>
  <c r="A66" i="4"/>
  <c r="A65" i="4"/>
  <c r="A64" i="4"/>
  <c r="A63" i="4"/>
  <c r="A62" i="4"/>
  <c r="A61" i="4"/>
  <c r="A60" i="4"/>
  <c r="A59" i="4"/>
  <c r="A58" i="4"/>
  <c r="A57" i="4"/>
  <c r="A56" i="4"/>
  <c r="A55" i="4"/>
  <c r="A54" i="4"/>
  <c r="A53" i="4"/>
  <c r="A52" i="4"/>
  <c r="A51" i="4"/>
  <c r="A50" i="4"/>
  <c r="A49" i="4"/>
  <c r="A48" i="4"/>
  <c r="A47" i="4"/>
  <c r="A46" i="4"/>
  <c r="A45" i="4"/>
  <c r="A44" i="4"/>
  <c r="A43" i="4"/>
  <c r="A42" i="4"/>
  <c r="A41" i="4"/>
  <c r="A40" i="4"/>
  <c r="A39" i="4"/>
  <c r="A38" i="4"/>
  <c r="A37" i="4"/>
  <c r="A36" i="4"/>
  <c r="A35" i="4"/>
  <c r="A34" i="4"/>
  <c r="A33" i="4"/>
  <c r="A32" i="4"/>
  <c r="A31" i="4"/>
  <c r="A30" i="4"/>
  <c r="A29" i="4"/>
  <c r="A28" i="4"/>
  <c r="B27" i="4"/>
  <c r="B32" i="4" s="1"/>
  <c r="B37" i="4" s="1"/>
  <c r="A27" i="4"/>
  <c r="A26" i="4"/>
  <c r="A25" i="4"/>
  <c r="I24" i="4"/>
  <c r="I29" i="4" s="1"/>
  <c r="I34" i="4" s="1"/>
  <c r="I39" i="4" s="1"/>
  <c r="I44" i="4" s="1"/>
  <c r="I49" i="4" s="1"/>
  <c r="I54" i="4" s="1"/>
  <c r="I59" i="4" s="1"/>
  <c r="I64" i="4" s="1"/>
  <c r="I69" i="4" s="1"/>
  <c r="I74" i="4" s="1"/>
  <c r="I79" i="4" s="1"/>
  <c r="I84" i="4" s="1"/>
  <c r="I89" i="4" s="1"/>
  <c r="I94" i="4" s="1"/>
  <c r="I99" i="4" s="1"/>
  <c r="I104" i="4" s="1"/>
  <c r="E24" i="4"/>
  <c r="E29" i="4" s="1"/>
  <c r="E34" i="4" s="1"/>
  <c r="E39" i="4" s="1"/>
  <c r="E44" i="4" s="1"/>
  <c r="E49" i="4" s="1"/>
  <c r="E54" i="4" s="1"/>
  <c r="E59" i="4" s="1"/>
  <c r="E64" i="4" s="1"/>
  <c r="E69" i="4" s="1"/>
  <c r="E74" i="4" s="1"/>
  <c r="E79" i="4" s="1"/>
  <c r="E84" i="4" s="1"/>
  <c r="E89" i="4" s="1"/>
  <c r="E94" i="4" s="1"/>
  <c r="E99" i="4" s="1"/>
  <c r="E104" i="4" s="1"/>
  <c r="C24" i="4"/>
  <c r="C29" i="4" s="1"/>
  <c r="C34" i="4" s="1"/>
  <c r="C39" i="4" s="1"/>
  <c r="C44" i="4" s="1"/>
  <c r="C49" i="4" s="1"/>
  <c r="C54" i="4" s="1"/>
  <c r="C59" i="4" s="1"/>
  <c r="C64" i="4" s="1"/>
  <c r="C69" i="4" s="1"/>
  <c r="C74" i="4" s="1"/>
  <c r="C79" i="4" s="1"/>
  <c r="C84" i="4" s="1"/>
  <c r="C89" i="4" s="1"/>
  <c r="C94" i="4" s="1"/>
  <c r="C99" i="4" s="1"/>
  <c r="C104" i="4" s="1"/>
  <c r="B24" i="4"/>
  <c r="B29" i="4" s="1"/>
  <c r="A24" i="4"/>
  <c r="I23" i="4"/>
  <c r="I28" i="4" s="1"/>
  <c r="I33" i="4" s="1"/>
  <c r="I38" i="4" s="1"/>
  <c r="I43" i="4" s="1"/>
  <c r="I48" i="4" s="1"/>
  <c r="I53" i="4" s="1"/>
  <c r="I58" i="4" s="1"/>
  <c r="I63" i="4" s="1"/>
  <c r="I68" i="4" s="1"/>
  <c r="I73" i="4" s="1"/>
  <c r="I78" i="4" s="1"/>
  <c r="I83" i="4" s="1"/>
  <c r="I88" i="4" s="1"/>
  <c r="I93" i="4" s="1"/>
  <c r="I98" i="4" s="1"/>
  <c r="I103" i="4" s="1"/>
  <c r="E23" i="4"/>
  <c r="E28" i="4" s="1"/>
  <c r="E33" i="4" s="1"/>
  <c r="E38" i="4" s="1"/>
  <c r="E43" i="4" s="1"/>
  <c r="E48" i="4" s="1"/>
  <c r="E53" i="4" s="1"/>
  <c r="E58" i="4" s="1"/>
  <c r="E63" i="4" s="1"/>
  <c r="E68" i="4" s="1"/>
  <c r="E73" i="4" s="1"/>
  <c r="E78" i="4" s="1"/>
  <c r="E83" i="4" s="1"/>
  <c r="E88" i="4" s="1"/>
  <c r="E93" i="4" s="1"/>
  <c r="E98" i="4" s="1"/>
  <c r="E103" i="4" s="1"/>
  <c r="C23" i="4"/>
  <c r="C28" i="4" s="1"/>
  <c r="C33" i="4" s="1"/>
  <c r="C38" i="4" s="1"/>
  <c r="C43" i="4" s="1"/>
  <c r="C48" i="4" s="1"/>
  <c r="C53" i="4" s="1"/>
  <c r="C58" i="4" s="1"/>
  <c r="C63" i="4" s="1"/>
  <c r="C68" i="4" s="1"/>
  <c r="C73" i="4" s="1"/>
  <c r="C78" i="4" s="1"/>
  <c r="C83" i="4" s="1"/>
  <c r="C88" i="4" s="1"/>
  <c r="C93" i="4" s="1"/>
  <c r="C98" i="4" s="1"/>
  <c r="C103" i="4" s="1"/>
  <c r="B23" i="4"/>
  <c r="B28" i="4" s="1"/>
  <c r="B33" i="4" s="1"/>
  <c r="A23" i="4"/>
  <c r="I22" i="4"/>
  <c r="I27" i="4" s="1"/>
  <c r="I32" i="4" s="1"/>
  <c r="I37" i="4" s="1"/>
  <c r="I42" i="4" s="1"/>
  <c r="I47" i="4" s="1"/>
  <c r="I52" i="4" s="1"/>
  <c r="I57" i="4" s="1"/>
  <c r="I62" i="4" s="1"/>
  <c r="I67" i="4" s="1"/>
  <c r="I72" i="4" s="1"/>
  <c r="I77" i="4" s="1"/>
  <c r="I82" i="4" s="1"/>
  <c r="I87" i="4" s="1"/>
  <c r="I92" i="4" s="1"/>
  <c r="I97" i="4" s="1"/>
  <c r="I102" i="4" s="1"/>
  <c r="I107" i="4" s="1"/>
  <c r="E22" i="4"/>
  <c r="E27" i="4" s="1"/>
  <c r="E32" i="4" s="1"/>
  <c r="E37" i="4" s="1"/>
  <c r="E42" i="4" s="1"/>
  <c r="E47" i="4" s="1"/>
  <c r="E52" i="4" s="1"/>
  <c r="E57" i="4" s="1"/>
  <c r="E62" i="4" s="1"/>
  <c r="E67" i="4" s="1"/>
  <c r="E72" i="4" s="1"/>
  <c r="E77" i="4" s="1"/>
  <c r="E82" i="4" s="1"/>
  <c r="E87" i="4" s="1"/>
  <c r="E92" i="4" s="1"/>
  <c r="E97" i="4" s="1"/>
  <c r="E102" i="4" s="1"/>
  <c r="E107" i="4" s="1"/>
  <c r="C22" i="4"/>
  <c r="C27" i="4" s="1"/>
  <c r="C32" i="4" s="1"/>
  <c r="C37" i="4" s="1"/>
  <c r="C42" i="4" s="1"/>
  <c r="C47" i="4" s="1"/>
  <c r="C52" i="4" s="1"/>
  <c r="C57" i="4" s="1"/>
  <c r="C62" i="4" s="1"/>
  <c r="C67" i="4" s="1"/>
  <c r="C72" i="4" s="1"/>
  <c r="C77" i="4" s="1"/>
  <c r="C82" i="4" s="1"/>
  <c r="C87" i="4" s="1"/>
  <c r="C92" i="4" s="1"/>
  <c r="C97" i="4" s="1"/>
  <c r="C102" i="4" s="1"/>
  <c r="C107" i="4" s="1"/>
  <c r="B22" i="4"/>
  <c r="A22" i="4"/>
  <c r="I21" i="4"/>
  <c r="I26" i="4" s="1"/>
  <c r="I31" i="4" s="1"/>
  <c r="I36" i="4" s="1"/>
  <c r="I41" i="4" s="1"/>
  <c r="I46" i="4" s="1"/>
  <c r="I51" i="4" s="1"/>
  <c r="I56" i="4" s="1"/>
  <c r="I61" i="4" s="1"/>
  <c r="I66" i="4" s="1"/>
  <c r="I71" i="4" s="1"/>
  <c r="I76" i="4" s="1"/>
  <c r="I81" i="4" s="1"/>
  <c r="I86" i="4" s="1"/>
  <c r="I91" i="4" s="1"/>
  <c r="I96" i="4" s="1"/>
  <c r="I101" i="4" s="1"/>
  <c r="I106" i="4" s="1"/>
  <c r="E21" i="4"/>
  <c r="E26" i="4" s="1"/>
  <c r="E31" i="4" s="1"/>
  <c r="E36" i="4" s="1"/>
  <c r="E41" i="4" s="1"/>
  <c r="E46" i="4" s="1"/>
  <c r="E51" i="4" s="1"/>
  <c r="E56" i="4" s="1"/>
  <c r="E61" i="4" s="1"/>
  <c r="E66" i="4" s="1"/>
  <c r="E71" i="4" s="1"/>
  <c r="E76" i="4" s="1"/>
  <c r="E81" i="4" s="1"/>
  <c r="E86" i="4" s="1"/>
  <c r="E91" i="4" s="1"/>
  <c r="E96" i="4" s="1"/>
  <c r="E101" i="4" s="1"/>
  <c r="E106" i="4" s="1"/>
  <c r="C21" i="4"/>
  <c r="C26" i="4" s="1"/>
  <c r="C31" i="4" s="1"/>
  <c r="C36" i="4" s="1"/>
  <c r="C41" i="4" s="1"/>
  <c r="C46" i="4" s="1"/>
  <c r="C51" i="4" s="1"/>
  <c r="C56" i="4" s="1"/>
  <c r="C61" i="4" s="1"/>
  <c r="C66" i="4" s="1"/>
  <c r="C71" i="4" s="1"/>
  <c r="C76" i="4" s="1"/>
  <c r="C81" i="4" s="1"/>
  <c r="C86" i="4" s="1"/>
  <c r="C91" i="4" s="1"/>
  <c r="C96" i="4" s="1"/>
  <c r="C101" i="4" s="1"/>
  <c r="C106" i="4" s="1"/>
  <c r="B21" i="4"/>
  <c r="B26" i="4" s="1"/>
  <c r="A21" i="4"/>
  <c r="I20" i="4"/>
  <c r="I25" i="4" s="1"/>
  <c r="I30" i="4" s="1"/>
  <c r="I35" i="4" s="1"/>
  <c r="I40" i="4" s="1"/>
  <c r="I45" i="4" s="1"/>
  <c r="I50" i="4" s="1"/>
  <c r="I55" i="4" s="1"/>
  <c r="I60" i="4" s="1"/>
  <c r="I65" i="4" s="1"/>
  <c r="I70" i="4" s="1"/>
  <c r="I75" i="4" s="1"/>
  <c r="I80" i="4" s="1"/>
  <c r="I85" i="4" s="1"/>
  <c r="I90" i="4" s="1"/>
  <c r="I95" i="4" s="1"/>
  <c r="I100" i="4" s="1"/>
  <c r="I105" i="4" s="1"/>
  <c r="E20" i="4"/>
  <c r="E25" i="4" s="1"/>
  <c r="E30" i="4" s="1"/>
  <c r="E35" i="4" s="1"/>
  <c r="E40" i="4" s="1"/>
  <c r="E45" i="4" s="1"/>
  <c r="E50" i="4" s="1"/>
  <c r="E55" i="4" s="1"/>
  <c r="E60" i="4" s="1"/>
  <c r="E65" i="4" s="1"/>
  <c r="E70" i="4" s="1"/>
  <c r="E75" i="4" s="1"/>
  <c r="E80" i="4" s="1"/>
  <c r="E85" i="4" s="1"/>
  <c r="E90" i="4" s="1"/>
  <c r="E95" i="4" s="1"/>
  <c r="E100" i="4" s="1"/>
  <c r="E105" i="4" s="1"/>
  <c r="C20" i="4"/>
  <c r="B20" i="4"/>
  <c r="B25" i="4" s="1"/>
  <c r="B30" i="4" s="1"/>
  <c r="B35" i="4" s="1"/>
  <c r="B40" i="4" s="1"/>
  <c r="A20" i="4"/>
  <c r="A19" i="4"/>
  <c r="A18" i="4"/>
  <c r="A17" i="4"/>
  <c r="A16" i="4"/>
  <c r="A15" i="4"/>
  <c r="C10" i="4"/>
  <c r="D18" i="4" s="1"/>
  <c r="D23" i="4" s="1"/>
  <c r="D28" i="4" s="1"/>
  <c r="D33" i="4" s="1"/>
  <c r="D38" i="4" s="1"/>
  <c r="D43" i="4" s="1"/>
  <c r="D48" i="4" s="1"/>
  <c r="D53" i="4" s="1"/>
  <c r="D58" i="4" s="1"/>
  <c r="D63" i="4" s="1"/>
  <c r="D68" i="4" s="1"/>
  <c r="D73" i="4" s="1"/>
  <c r="D78" i="4" s="1"/>
  <c r="D83" i="4" s="1"/>
  <c r="D88" i="4" s="1"/>
  <c r="D93" i="4" s="1"/>
  <c r="D98" i="4" s="1"/>
  <c r="D103" i="4" s="1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E39" i="8"/>
  <c r="E44" i="8" s="1"/>
  <c r="E49" i="8" s="1"/>
  <c r="E54" i="8" s="1"/>
  <c r="E59" i="8" s="1"/>
  <c r="E64" i="8" s="1"/>
  <c r="E69" i="8" s="1"/>
  <c r="E74" i="8" s="1"/>
  <c r="E79" i="8" s="1"/>
  <c r="E84" i="8" s="1"/>
  <c r="E89" i="8" s="1"/>
  <c r="E94" i="8" s="1"/>
  <c r="E99" i="8" s="1"/>
  <c r="E104" i="8" s="1"/>
  <c r="A39" i="8"/>
  <c r="A38" i="8"/>
  <c r="A37" i="8"/>
  <c r="A36" i="8"/>
  <c r="A35" i="8"/>
  <c r="A34" i="8"/>
  <c r="A33" i="8"/>
  <c r="C32" i="8"/>
  <c r="C37" i="8" s="1"/>
  <c r="C42" i="8" s="1"/>
  <c r="C47" i="8" s="1"/>
  <c r="C52" i="8" s="1"/>
  <c r="C57" i="8" s="1"/>
  <c r="C62" i="8" s="1"/>
  <c r="C67" i="8" s="1"/>
  <c r="C72" i="8" s="1"/>
  <c r="C77" i="8" s="1"/>
  <c r="C82" i="8" s="1"/>
  <c r="C87" i="8" s="1"/>
  <c r="C92" i="8" s="1"/>
  <c r="C97" i="8" s="1"/>
  <c r="C102" i="8" s="1"/>
  <c r="C107" i="8" s="1"/>
  <c r="A32" i="8"/>
  <c r="A31" i="8"/>
  <c r="A30" i="8"/>
  <c r="A29" i="8"/>
  <c r="I28" i="8"/>
  <c r="I33" i="8" s="1"/>
  <c r="I38" i="8" s="1"/>
  <c r="I43" i="8" s="1"/>
  <c r="I48" i="8" s="1"/>
  <c r="I53" i="8" s="1"/>
  <c r="I58" i="8" s="1"/>
  <c r="I63" i="8" s="1"/>
  <c r="I68" i="8" s="1"/>
  <c r="I73" i="8" s="1"/>
  <c r="I78" i="8" s="1"/>
  <c r="I83" i="8" s="1"/>
  <c r="I88" i="8" s="1"/>
  <c r="I93" i="8" s="1"/>
  <c r="I98" i="8" s="1"/>
  <c r="I103" i="8" s="1"/>
  <c r="E28" i="8"/>
  <c r="E33" i="8" s="1"/>
  <c r="E38" i="8" s="1"/>
  <c r="E43" i="8" s="1"/>
  <c r="E48" i="8" s="1"/>
  <c r="E53" i="8" s="1"/>
  <c r="E58" i="8" s="1"/>
  <c r="E63" i="8" s="1"/>
  <c r="E68" i="8" s="1"/>
  <c r="E73" i="8" s="1"/>
  <c r="E78" i="8" s="1"/>
  <c r="E83" i="8" s="1"/>
  <c r="E88" i="8" s="1"/>
  <c r="E93" i="8" s="1"/>
  <c r="E98" i="8" s="1"/>
  <c r="E103" i="8" s="1"/>
  <c r="A28" i="8"/>
  <c r="C27" i="8"/>
  <c r="B27" i="8"/>
  <c r="B32" i="8" s="1"/>
  <c r="B37" i="8" s="1"/>
  <c r="A27" i="8"/>
  <c r="E26" i="8"/>
  <c r="E31" i="8" s="1"/>
  <c r="E36" i="8" s="1"/>
  <c r="E41" i="8" s="1"/>
  <c r="E46" i="8" s="1"/>
  <c r="E51" i="8" s="1"/>
  <c r="E56" i="8" s="1"/>
  <c r="E61" i="8" s="1"/>
  <c r="E66" i="8" s="1"/>
  <c r="E71" i="8" s="1"/>
  <c r="E76" i="8" s="1"/>
  <c r="E81" i="8" s="1"/>
  <c r="E86" i="8" s="1"/>
  <c r="E91" i="8" s="1"/>
  <c r="E96" i="8" s="1"/>
  <c r="E101" i="8" s="1"/>
  <c r="E106" i="8" s="1"/>
  <c r="A26" i="8"/>
  <c r="A25" i="8"/>
  <c r="I24" i="8"/>
  <c r="I29" i="8" s="1"/>
  <c r="I34" i="8" s="1"/>
  <c r="I39" i="8" s="1"/>
  <c r="I44" i="8" s="1"/>
  <c r="I49" i="8" s="1"/>
  <c r="I54" i="8" s="1"/>
  <c r="I59" i="8" s="1"/>
  <c r="I64" i="8" s="1"/>
  <c r="I69" i="8" s="1"/>
  <c r="I74" i="8" s="1"/>
  <c r="I79" i="8" s="1"/>
  <c r="I84" i="8" s="1"/>
  <c r="I89" i="8" s="1"/>
  <c r="I94" i="8" s="1"/>
  <c r="I99" i="8" s="1"/>
  <c r="I104" i="8" s="1"/>
  <c r="E24" i="8"/>
  <c r="E29" i="8" s="1"/>
  <c r="E34" i="8" s="1"/>
  <c r="C24" i="8"/>
  <c r="C29" i="8" s="1"/>
  <c r="C34" i="8" s="1"/>
  <c r="C39" i="8" s="1"/>
  <c r="C44" i="8" s="1"/>
  <c r="C49" i="8" s="1"/>
  <c r="C54" i="8" s="1"/>
  <c r="C59" i="8" s="1"/>
  <c r="C64" i="8" s="1"/>
  <c r="C69" i="8" s="1"/>
  <c r="C74" i="8" s="1"/>
  <c r="C79" i="8" s="1"/>
  <c r="C84" i="8" s="1"/>
  <c r="C89" i="8" s="1"/>
  <c r="C94" i="8" s="1"/>
  <c r="C99" i="8" s="1"/>
  <c r="C104" i="8" s="1"/>
  <c r="B24" i="8"/>
  <c r="B29" i="8" s="1"/>
  <c r="B34" i="8" s="1"/>
  <c r="B39" i="8" s="1"/>
  <c r="A24" i="8"/>
  <c r="I23" i="8"/>
  <c r="E23" i="8"/>
  <c r="C23" i="8"/>
  <c r="C28" i="8" s="1"/>
  <c r="C33" i="8" s="1"/>
  <c r="C38" i="8" s="1"/>
  <c r="C43" i="8" s="1"/>
  <c r="C48" i="8" s="1"/>
  <c r="C53" i="8" s="1"/>
  <c r="C58" i="8" s="1"/>
  <c r="C63" i="8" s="1"/>
  <c r="C68" i="8" s="1"/>
  <c r="C73" i="8" s="1"/>
  <c r="C78" i="8" s="1"/>
  <c r="C83" i="8" s="1"/>
  <c r="C88" i="8" s="1"/>
  <c r="C93" i="8" s="1"/>
  <c r="C98" i="8" s="1"/>
  <c r="C103" i="8" s="1"/>
  <c r="B23" i="8"/>
  <c r="B28" i="8" s="1"/>
  <c r="A23" i="8"/>
  <c r="I22" i="8"/>
  <c r="I27" i="8" s="1"/>
  <c r="I32" i="8" s="1"/>
  <c r="I37" i="8" s="1"/>
  <c r="I42" i="8" s="1"/>
  <c r="I47" i="8" s="1"/>
  <c r="I52" i="8" s="1"/>
  <c r="I57" i="8" s="1"/>
  <c r="I62" i="8" s="1"/>
  <c r="I67" i="8" s="1"/>
  <c r="I72" i="8" s="1"/>
  <c r="I77" i="8" s="1"/>
  <c r="I82" i="8" s="1"/>
  <c r="I87" i="8" s="1"/>
  <c r="I92" i="8" s="1"/>
  <c r="I97" i="8" s="1"/>
  <c r="I102" i="8" s="1"/>
  <c r="I107" i="8" s="1"/>
  <c r="E22" i="8"/>
  <c r="E27" i="8" s="1"/>
  <c r="E32" i="8" s="1"/>
  <c r="E37" i="8" s="1"/>
  <c r="E42" i="8" s="1"/>
  <c r="E47" i="8" s="1"/>
  <c r="E52" i="8" s="1"/>
  <c r="E57" i="8" s="1"/>
  <c r="E62" i="8" s="1"/>
  <c r="E67" i="8" s="1"/>
  <c r="E72" i="8" s="1"/>
  <c r="E77" i="8" s="1"/>
  <c r="E82" i="8" s="1"/>
  <c r="E87" i="8" s="1"/>
  <c r="E92" i="8" s="1"/>
  <c r="E97" i="8" s="1"/>
  <c r="E102" i="8" s="1"/>
  <c r="E107" i="8" s="1"/>
  <c r="C22" i="8"/>
  <c r="B22" i="8"/>
  <c r="A22" i="8"/>
  <c r="I21" i="8"/>
  <c r="I26" i="8" s="1"/>
  <c r="I31" i="8" s="1"/>
  <c r="I36" i="8" s="1"/>
  <c r="I41" i="8" s="1"/>
  <c r="I46" i="8" s="1"/>
  <c r="I51" i="8" s="1"/>
  <c r="I56" i="8" s="1"/>
  <c r="I61" i="8" s="1"/>
  <c r="I66" i="8" s="1"/>
  <c r="I71" i="8" s="1"/>
  <c r="I76" i="8" s="1"/>
  <c r="I81" i="8" s="1"/>
  <c r="I86" i="8" s="1"/>
  <c r="I91" i="8" s="1"/>
  <c r="I96" i="8" s="1"/>
  <c r="I101" i="8" s="1"/>
  <c r="I106" i="8" s="1"/>
  <c r="E21" i="8"/>
  <c r="C21" i="8"/>
  <c r="C26" i="8" s="1"/>
  <c r="C31" i="8" s="1"/>
  <c r="C36" i="8" s="1"/>
  <c r="C41" i="8" s="1"/>
  <c r="C46" i="8" s="1"/>
  <c r="C51" i="8" s="1"/>
  <c r="C56" i="8" s="1"/>
  <c r="C61" i="8" s="1"/>
  <c r="C66" i="8" s="1"/>
  <c r="C71" i="8" s="1"/>
  <c r="C76" i="8" s="1"/>
  <c r="C81" i="8" s="1"/>
  <c r="C86" i="8" s="1"/>
  <c r="C91" i="8" s="1"/>
  <c r="C96" i="8" s="1"/>
  <c r="C101" i="8" s="1"/>
  <c r="C106" i="8" s="1"/>
  <c r="B21" i="8"/>
  <c r="B26" i="8" s="1"/>
  <c r="A21" i="8"/>
  <c r="I20" i="8"/>
  <c r="I25" i="8" s="1"/>
  <c r="I30" i="8" s="1"/>
  <c r="I35" i="8" s="1"/>
  <c r="I40" i="8" s="1"/>
  <c r="I45" i="8" s="1"/>
  <c r="I50" i="8" s="1"/>
  <c r="I55" i="8" s="1"/>
  <c r="I60" i="8" s="1"/>
  <c r="I65" i="8" s="1"/>
  <c r="I70" i="8" s="1"/>
  <c r="I75" i="8" s="1"/>
  <c r="I80" i="8" s="1"/>
  <c r="I85" i="8" s="1"/>
  <c r="I90" i="8" s="1"/>
  <c r="I95" i="8" s="1"/>
  <c r="I100" i="8" s="1"/>
  <c r="I105" i="8" s="1"/>
  <c r="E20" i="8"/>
  <c r="E25" i="8" s="1"/>
  <c r="E30" i="8" s="1"/>
  <c r="E35" i="8" s="1"/>
  <c r="E40" i="8" s="1"/>
  <c r="E45" i="8" s="1"/>
  <c r="E50" i="8" s="1"/>
  <c r="E55" i="8" s="1"/>
  <c r="E60" i="8" s="1"/>
  <c r="E65" i="8" s="1"/>
  <c r="E70" i="8" s="1"/>
  <c r="E75" i="8" s="1"/>
  <c r="E80" i="8" s="1"/>
  <c r="E85" i="8" s="1"/>
  <c r="E90" i="8" s="1"/>
  <c r="E95" i="8" s="1"/>
  <c r="E100" i="8" s="1"/>
  <c r="E105" i="8" s="1"/>
  <c r="C20" i="8"/>
  <c r="C25" i="8" s="1"/>
  <c r="C30" i="8" s="1"/>
  <c r="C35" i="8" s="1"/>
  <c r="C40" i="8" s="1"/>
  <c r="C45" i="8" s="1"/>
  <c r="C50" i="8" s="1"/>
  <c r="C55" i="8" s="1"/>
  <c r="C60" i="8" s="1"/>
  <c r="C65" i="8" s="1"/>
  <c r="C70" i="8" s="1"/>
  <c r="C75" i="8" s="1"/>
  <c r="C80" i="8" s="1"/>
  <c r="C85" i="8" s="1"/>
  <c r="C90" i="8" s="1"/>
  <c r="C95" i="8" s="1"/>
  <c r="C100" i="8" s="1"/>
  <c r="C105" i="8" s="1"/>
  <c r="B20" i="8"/>
  <c r="A20" i="8"/>
  <c r="A19" i="8"/>
  <c r="D18" i="8"/>
  <c r="A18" i="8"/>
  <c r="A17" i="8"/>
  <c r="A16" i="8"/>
  <c r="A15" i="8"/>
  <c r="C10" i="8"/>
  <c r="D16" i="8" s="1"/>
  <c r="D17" i="4" l="1"/>
  <c r="D22" i="4" s="1"/>
  <c r="D27" i="4" s="1"/>
  <c r="D32" i="4" s="1"/>
  <c r="D37" i="4" s="1"/>
  <c r="D42" i="4" s="1"/>
  <c r="D47" i="4" s="1"/>
  <c r="D52" i="4" s="1"/>
  <c r="D57" i="4" s="1"/>
  <c r="D62" i="4" s="1"/>
  <c r="D67" i="4" s="1"/>
  <c r="D72" i="4" s="1"/>
  <c r="D77" i="4" s="1"/>
  <c r="D82" i="4" s="1"/>
  <c r="D87" i="4" s="1"/>
  <c r="D92" i="4" s="1"/>
  <c r="D97" i="4" s="1"/>
  <c r="D102" i="4" s="1"/>
  <c r="D107" i="4" s="1"/>
  <c r="D19" i="4"/>
  <c r="D24" i="4" s="1"/>
  <c r="B31" i="8"/>
  <c r="B36" i="8" s="1"/>
  <c r="D23" i="8"/>
  <c r="B33" i="8"/>
  <c r="B44" i="8"/>
  <c r="B42" i="8"/>
  <c r="B47" i="8" s="1"/>
  <c r="B52" i="8" s="1"/>
  <c r="B57" i="8" s="1"/>
  <c r="B25" i="8"/>
  <c r="B30" i="8" s="1"/>
  <c r="D21" i="8"/>
  <c r="D15" i="8"/>
  <c r="D20" i="8" s="1"/>
  <c r="D25" i="8" s="1"/>
  <c r="D30" i="8" s="1"/>
  <c r="D35" i="8" s="1"/>
  <c r="D40" i="8" s="1"/>
  <c r="D45" i="8" s="1"/>
  <c r="D50" i="8" s="1"/>
  <c r="D55" i="8" s="1"/>
  <c r="D60" i="8" s="1"/>
  <c r="D65" i="8" s="1"/>
  <c r="D70" i="8" s="1"/>
  <c r="D75" i="8" s="1"/>
  <c r="D80" i="8" s="1"/>
  <c r="D85" i="8" s="1"/>
  <c r="D90" i="8" s="1"/>
  <c r="D95" i="8" s="1"/>
  <c r="D100" i="8" s="1"/>
  <c r="D105" i="8" s="1"/>
  <c r="D19" i="8"/>
  <c r="D17" i="8"/>
  <c r="B45" i="4"/>
  <c r="B50" i="4" s="1"/>
  <c r="C25" i="4"/>
  <c r="C30" i="4" s="1"/>
  <c r="C35" i="4" s="1"/>
  <c r="C40" i="4" s="1"/>
  <c r="C45" i="4" s="1"/>
  <c r="C50" i="4" s="1"/>
  <c r="C55" i="4" s="1"/>
  <c r="C60" i="4" s="1"/>
  <c r="C65" i="4" s="1"/>
  <c r="C70" i="4" s="1"/>
  <c r="C75" i="4" s="1"/>
  <c r="C80" i="4" s="1"/>
  <c r="C85" i="4" s="1"/>
  <c r="C90" i="4" s="1"/>
  <c r="C95" i="4" s="1"/>
  <c r="C100" i="4" s="1"/>
  <c r="C105" i="4" s="1"/>
  <c r="D15" i="4"/>
  <c r="D20" i="4" s="1"/>
  <c r="D25" i="4" s="1"/>
  <c r="D30" i="4" s="1"/>
  <c r="D35" i="4" s="1"/>
  <c r="D40" i="4" s="1"/>
  <c r="D45" i="4" s="1"/>
  <c r="D50" i="4" s="1"/>
  <c r="D55" i="4" s="1"/>
  <c r="D60" i="4" s="1"/>
  <c r="D65" i="4" s="1"/>
  <c r="D70" i="4" s="1"/>
  <c r="D75" i="4" s="1"/>
  <c r="D80" i="4" s="1"/>
  <c r="D85" i="4" s="1"/>
  <c r="D90" i="4" s="1"/>
  <c r="D95" i="4" s="1"/>
  <c r="D100" i="4" s="1"/>
  <c r="D105" i="4" s="1"/>
  <c r="B34" i="4"/>
  <c r="B42" i="4"/>
  <c r="D16" i="4"/>
  <c r="D21" i="4" s="1"/>
  <c r="B31" i="4"/>
  <c r="B38" i="4"/>
  <c r="B43" i="4" s="1"/>
  <c r="B48" i="4" s="1"/>
  <c r="R4" i="8"/>
  <c r="F24" i="4" a="1"/>
  <c r="F51" i="8" a="1"/>
  <c r="F52" i="8" a="1"/>
  <c r="F103" i="4" a="1"/>
  <c r="F74" i="8" a="1"/>
  <c r="F71" i="4" a="1"/>
  <c r="F21" i="4" a="1"/>
  <c r="F58" i="4" a="1"/>
  <c r="F38" i="8" a="1"/>
  <c r="F100" i="4" a="1"/>
  <c r="F96" i="4" a="1"/>
  <c r="F19" i="8" a="1"/>
  <c r="F74" i="4" a="1"/>
  <c r="F55" i="4" a="1"/>
  <c r="F68" i="4" a="1"/>
  <c r="F44" i="8" a="1"/>
  <c r="F25" i="4" a="1"/>
  <c r="F53" i="4" a="1"/>
  <c r="F100" i="8" a="1"/>
  <c r="F73" i="4" a="1"/>
  <c r="F77" i="4" a="1"/>
  <c r="F32" i="8" a="1"/>
  <c r="F83" i="8" a="1"/>
  <c r="F29" i="4" a="1"/>
  <c r="F97" i="8" a="1"/>
  <c r="F89" i="4" a="1"/>
  <c r="F81" i="8" a="1"/>
  <c r="F51" i="4" a="1"/>
  <c r="F79" i="8" a="1"/>
  <c r="F29" i="8" a="1"/>
  <c r="F34" i="4" a="1"/>
  <c r="F31" i="4" a="1"/>
  <c r="F27" i="8" a="1"/>
  <c r="F72" i="8" a="1"/>
  <c r="F19" i="4" a="1"/>
  <c r="F39" i="8" a="1"/>
  <c r="F42" i="4" a="1"/>
  <c r="F34" i="8" a="1"/>
  <c r="F17" i="4" a="1"/>
  <c r="F36" i="8" a="1"/>
  <c r="F54" i="8" a="1"/>
  <c r="F82" i="4" a="1"/>
  <c r="F98" i="4" a="1"/>
  <c r="F37" i="8" a="1"/>
  <c r="F43" i="8" a="1"/>
  <c r="F47" i="4" a="1"/>
  <c r="F30" i="8" a="1"/>
  <c r="F35" i="4" a="1"/>
  <c r="F78" i="4" a="1"/>
  <c r="F94" i="8" a="1"/>
  <c r="F59" i="4" a="1"/>
  <c r="F15" i="4" a="1"/>
  <c r="F91" i="4" a="1"/>
  <c r="F16" i="8" a="1"/>
  <c r="F67" i="4" a="1"/>
  <c r="F70" i="4" a="1"/>
  <c r="F73" i="8" a="1"/>
  <c r="F54" i="4" a="1"/>
  <c r="F52" i="4" a="1"/>
  <c r="F21" i="8" a="1"/>
  <c r="F50" i="4" a="1"/>
  <c r="F46" i="4" a="1"/>
  <c r="F88" i="8" a="1"/>
  <c r="F63" i="8" a="1"/>
  <c r="F75" i="8" a="1"/>
  <c r="F48" i="4" a="1"/>
  <c r="F102" i="4" a="1"/>
  <c r="P4" i="8"/>
  <c r="F106" i="8" a="1"/>
  <c r="F90" i="4" a="1"/>
  <c r="F76" i="4" a="1"/>
  <c r="F103" i="8" a="1"/>
  <c r="F17" i="8" a="1"/>
  <c r="F82" i="8" a="1"/>
  <c r="F35" i="8" a="1"/>
  <c r="F18" i="8" a="1"/>
  <c r="F87" i="4" a="1"/>
  <c r="F79" i="4" a="1"/>
  <c r="F63" i="4" a="1"/>
  <c r="F62" i="8" a="1"/>
  <c r="F31" i="8" a="1"/>
  <c r="T4" i="8"/>
  <c r="Q4" i="8"/>
  <c r="F105" i="4" a="1"/>
  <c r="F38" i="4" a="1"/>
  <c r="F76" i="8" a="1"/>
  <c r="F77" i="8" a="1"/>
  <c r="F69" i="4" a="1"/>
  <c r="F43" i="4" a="1"/>
  <c r="F45" i="4" a="1"/>
  <c r="F55" i="8" a="1"/>
  <c r="O4" i="8"/>
  <c r="F71" i="8" a="1"/>
  <c r="F107" i="8" a="1"/>
  <c r="F67" i="8" a="1"/>
  <c r="F48" i="8" a="1"/>
  <c r="F20" i="8" a="1"/>
  <c r="F80" i="4" a="1"/>
  <c r="F26" i="4" a="1"/>
  <c r="F93" i="4" a="1"/>
  <c r="F40" i="4" a="1"/>
  <c r="F40" i="8" a="1"/>
  <c r="F50" i="8" a="1"/>
  <c r="F66" i="8" a="1"/>
  <c r="F64" i="8" a="1"/>
  <c r="F37" i="4" a="1"/>
  <c r="F57" i="4" a="1"/>
  <c r="F56" i="8" a="1"/>
  <c r="F46" i="8" a="1"/>
  <c r="F36" i="4" a="1"/>
  <c r="F107" i="4" a="1"/>
  <c r="F99" i="4" a="1"/>
  <c r="F92" i="8" a="1"/>
  <c r="S4" i="4"/>
  <c r="F80" i="8" a="1"/>
  <c r="F85" i="8" a="1"/>
  <c r="F64" i="4" a="1"/>
  <c r="F61" i="8" a="1"/>
  <c r="F23" i="8" a="1"/>
  <c r="F62" i="4" a="1"/>
  <c r="F60" i="4" a="1"/>
  <c r="F104" i="8" a="1"/>
  <c r="F44" i="4" a="1"/>
  <c r="F99" i="8" a="1"/>
  <c r="F83" i="4" a="1"/>
  <c r="F90" i="8" a="1"/>
  <c r="F84" i="4" a="1"/>
  <c r="F22" i="4" a="1"/>
  <c r="F88" i="4" a="1"/>
  <c r="F58" i="8" a="1"/>
  <c r="F86" i="8" a="1"/>
  <c r="F65" i="8" a="1"/>
  <c r="F23" i="4" a="1"/>
  <c r="F96" i="8" a="1"/>
  <c r="F26" i="8" a="1"/>
  <c r="F78" i="8" a="1"/>
  <c r="F41" i="4" a="1"/>
  <c r="F72" i="4" a="1"/>
  <c r="F18" i="4" a="1"/>
  <c r="F39" i="4" a="1"/>
  <c r="F24" i="8" a="1"/>
  <c r="F33" i="8" a="1"/>
  <c r="F56" i="4" a="1"/>
  <c r="F30" i="4" a="1"/>
  <c r="F28" i="8" a="1"/>
  <c r="Q4" i="4"/>
  <c r="F60" i="8" a="1"/>
  <c r="F95" i="8" a="1"/>
  <c r="F27" i="4" a="1"/>
  <c r="F49" i="4" a="1"/>
  <c r="O4" i="4"/>
  <c r="F70" i="8" a="1"/>
  <c r="F101" i="4" a="1"/>
  <c r="R4" i="4"/>
  <c r="F15" i="8" a="1"/>
  <c r="F47" i="8" a="1"/>
  <c r="F68" i="8" a="1"/>
  <c r="F66" i="4" a="1"/>
  <c r="F41" i="8" a="1"/>
  <c r="F45" i="8" a="1"/>
  <c r="F91" i="8" a="1"/>
  <c r="F87" i="8" a="1"/>
  <c r="F105" i="8" a="1"/>
  <c r="F98" i="8" a="1"/>
  <c r="F85" i="4" a="1"/>
  <c r="F53" i="8" a="1"/>
  <c r="F94" i="4" a="1"/>
  <c r="F102" i="8" a="1"/>
  <c r="F61" i="4" a="1"/>
  <c r="F25" i="8" a="1"/>
  <c r="F65" i="4" a="1"/>
  <c r="F84" i="8" a="1"/>
  <c r="F89" i="8" a="1"/>
  <c r="F106" i="4" a="1"/>
  <c r="F32" i="4" a="1"/>
  <c r="F33" i="4" a="1"/>
  <c r="F92" i="4" a="1"/>
  <c r="F22" i="8" a="1"/>
  <c r="F81" i="4" a="1"/>
  <c r="F93" i="8" a="1"/>
  <c r="F20" i="4" a="1"/>
  <c r="F57" i="8" a="1"/>
  <c r="F69" i="8" a="1"/>
  <c r="F16" i="4" a="1"/>
  <c r="P4" i="4"/>
  <c r="F59" i="8" a="1"/>
  <c r="F49" i="8" a="1"/>
  <c r="F28" i="4" a="1"/>
  <c r="F42" i="8" a="1"/>
  <c r="T4" i="4"/>
  <c r="F75" i="4" a="1"/>
  <c r="F95" i="4" a="1"/>
  <c r="S4" i="8"/>
  <c r="F86" i="4" a="1"/>
  <c r="F97" i="4" a="1"/>
  <c r="F104" i="4" a="1"/>
  <c r="F101" i="8" a="1"/>
  <c r="F95" i="4" l="1"/>
  <c r="M95" i="4" s="1"/>
  <c r="F22" i="8"/>
  <c r="N22" i="8" s="1"/>
  <c r="F33" i="8"/>
  <c r="F72" i="8"/>
  <c r="N72" i="8" s="1"/>
  <c r="F16" i="8"/>
  <c r="F20" i="4"/>
  <c r="J20" i="4" s="1"/>
  <c r="F107" i="4"/>
  <c r="F57" i="4"/>
  <c r="F37" i="4"/>
  <c r="G37" i="4" s="1"/>
  <c r="F18" i="4"/>
  <c r="J18" i="4" s="1"/>
  <c r="F65" i="8"/>
  <c r="F31" i="8"/>
  <c r="F52" i="8"/>
  <c r="F83" i="8"/>
  <c r="N83" i="8" s="1"/>
  <c r="F89" i="8"/>
  <c r="N89" i="8" s="1"/>
  <c r="F25" i="8"/>
  <c r="G25" i="8" s="1"/>
  <c r="F71" i="8"/>
  <c r="N71" i="8" s="1"/>
  <c r="F87" i="8"/>
  <c r="N87" i="8" s="1"/>
  <c r="F21" i="8"/>
  <c r="G21" i="8" s="1"/>
  <c r="F62" i="8"/>
  <c r="F102" i="4"/>
  <c r="F27" i="4"/>
  <c r="J27" i="4" s="1"/>
  <c r="F68" i="8"/>
  <c r="N68" i="8" s="1"/>
  <c r="F39" i="8"/>
  <c r="F38" i="8"/>
  <c r="F36" i="8"/>
  <c r="F24" i="4"/>
  <c r="N24" i="4" s="1"/>
  <c r="F40" i="4"/>
  <c r="G40" i="4" s="1"/>
  <c r="F20" i="8"/>
  <c r="N20" i="8" s="1"/>
  <c r="F67" i="8"/>
  <c r="N67" i="8" s="1"/>
  <c r="F38" i="4"/>
  <c r="J38" i="4" s="1"/>
  <c r="F104" i="8"/>
  <c r="N104" i="8" s="1"/>
  <c r="F30" i="8"/>
  <c r="G30" i="8" s="1"/>
  <c r="F43" i="8"/>
  <c r="F55" i="8"/>
  <c r="M55" i="8" s="1"/>
  <c r="F69" i="4"/>
  <c r="F34" i="4"/>
  <c r="F19" i="4"/>
  <c r="G19" i="4" s="1"/>
  <c r="F79" i="8"/>
  <c r="N79" i="8" s="1"/>
  <c r="F40" i="8"/>
  <c r="M40" i="8" s="1"/>
  <c r="F58" i="8"/>
  <c r="F33" i="4"/>
  <c r="G33" i="4" s="1"/>
  <c r="F66" i="4"/>
  <c r="F103" i="8"/>
  <c r="N103" i="8" s="1"/>
  <c r="F106" i="8"/>
  <c r="F23" i="4"/>
  <c r="N23" i="4" s="1"/>
  <c r="F72" i="4"/>
  <c r="F45" i="8"/>
  <c r="M45" i="8" s="1"/>
  <c r="F62" i="4"/>
  <c r="F70" i="8"/>
  <c r="M70" i="8" s="1"/>
  <c r="F85" i="8"/>
  <c r="N85" i="8" s="1"/>
  <c r="F77" i="4"/>
  <c r="F53" i="4"/>
  <c r="F48" i="4"/>
  <c r="G48" i="4" s="1"/>
  <c r="F75" i="8"/>
  <c r="N75" i="8" s="1"/>
  <c r="F78" i="8"/>
  <c r="N78" i="8" s="1"/>
  <c r="F97" i="8"/>
  <c r="N97" i="8" s="1"/>
  <c r="F22" i="4"/>
  <c r="N22" i="4" s="1"/>
  <c r="F44" i="8"/>
  <c r="F94" i="8"/>
  <c r="N94" i="8" s="1"/>
  <c r="F44" i="4"/>
  <c r="F55" i="4"/>
  <c r="M55" i="4" s="1"/>
  <c r="F90" i="8"/>
  <c r="M90" i="8" s="1"/>
  <c r="F91" i="4"/>
  <c r="F61" i="8"/>
  <c r="F37" i="8"/>
  <c r="F98" i="4"/>
  <c r="F68" i="4"/>
  <c r="F81" i="8"/>
  <c r="N81" i="8" s="1"/>
  <c r="F51" i="8"/>
  <c r="F64" i="4"/>
  <c r="F16" i="4"/>
  <c r="G16" i="4" s="1"/>
  <c r="F84" i="8"/>
  <c r="N84" i="8" s="1"/>
  <c r="F61" i="4"/>
  <c r="F89" i="4"/>
  <c r="F82" i="4"/>
  <c r="F52" i="4"/>
  <c r="F46" i="8"/>
  <c r="F59" i="4"/>
  <c r="F96" i="8"/>
  <c r="N96" i="8" s="1"/>
  <c r="F95" i="8"/>
  <c r="M95" i="8" s="1"/>
  <c r="F28" i="8"/>
  <c r="F85" i="4"/>
  <c r="M85" i="4" s="1"/>
  <c r="F58" i="4"/>
  <c r="F26" i="4"/>
  <c r="F75" i="4"/>
  <c r="M75" i="4" s="1"/>
  <c r="F48" i="8"/>
  <c r="F42" i="4"/>
  <c r="J42" i="4" s="1"/>
  <c r="F70" i="4"/>
  <c r="M70" i="4" s="1"/>
  <c r="F24" i="8"/>
  <c r="N24" i="8" s="1"/>
  <c r="F49" i="8"/>
  <c r="F101" i="4"/>
  <c r="F101" i="8"/>
  <c r="N101" i="8" s="1"/>
  <c r="F106" i="4"/>
  <c r="F31" i="4"/>
  <c r="F76" i="8"/>
  <c r="N76" i="8" s="1"/>
  <c r="F92" i="8"/>
  <c r="N92" i="8" s="1"/>
  <c r="F81" i="4"/>
  <c r="F88" i="4"/>
  <c r="F104" i="4"/>
  <c r="F99" i="8"/>
  <c r="N99" i="8" s="1"/>
  <c r="F76" i="4"/>
  <c r="F46" i="4"/>
  <c r="F105" i="4"/>
  <c r="F41" i="8"/>
  <c r="F23" i="8"/>
  <c r="N23" i="8" s="1"/>
  <c r="F97" i="4"/>
  <c r="F88" i="8"/>
  <c r="N88" i="8" s="1"/>
  <c r="F73" i="4"/>
  <c r="F25" i="4"/>
  <c r="J25" i="4" s="1"/>
  <c r="F74" i="8"/>
  <c r="N74" i="8" s="1"/>
  <c r="F63" i="8"/>
  <c r="F26" i="8"/>
  <c r="F18" i="8"/>
  <c r="F84" i="4"/>
  <c r="F35" i="8"/>
  <c r="M35" i="8" s="1"/>
  <c r="F29" i="4"/>
  <c r="F78" i="4"/>
  <c r="F57" i="8"/>
  <c r="J37" i="4"/>
  <c r="F66" i="8"/>
  <c r="N66" i="8" s="1"/>
  <c r="F32" i="8"/>
  <c r="F27" i="8"/>
  <c r="F80" i="4"/>
  <c r="F41" i="4"/>
  <c r="F15" i="4"/>
  <c r="M15" i="4" s="1"/>
  <c r="F17" i="8"/>
  <c r="G17" i="8" s="1"/>
  <c r="F29" i="8"/>
  <c r="F92" i="4"/>
  <c r="F47" i="4"/>
  <c r="F93" i="4"/>
  <c r="F17" i="4"/>
  <c r="F80" i="8"/>
  <c r="F19" i="8"/>
  <c r="G19" i="8" s="1"/>
  <c r="F79" i="4"/>
  <c r="F91" i="8"/>
  <c r="N91" i="8" s="1"/>
  <c r="F96" i="4"/>
  <c r="F86" i="4"/>
  <c r="F60" i="4"/>
  <c r="F45" i="4"/>
  <c r="G45" i="4" s="1"/>
  <c r="F30" i="4"/>
  <c r="G30" i="4" s="1"/>
  <c r="F69" i="8"/>
  <c r="N69" i="8" s="1"/>
  <c r="F50" i="8"/>
  <c r="F50" i="4"/>
  <c r="G50" i="4" s="1"/>
  <c r="F67" i="4"/>
  <c r="F35" i="4"/>
  <c r="G35" i="4" s="1"/>
  <c r="F34" i="8"/>
  <c r="F103" i="4"/>
  <c r="F32" i="4"/>
  <c r="F99" i="4"/>
  <c r="F83" i="4"/>
  <c r="F71" i="4"/>
  <c r="F51" i="4"/>
  <c r="F63" i="4"/>
  <c r="F49" i="4"/>
  <c r="F107" i="8"/>
  <c r="F73" i="8"/>
  <c r="N73" i="8" s="1"/>
  <c r="F54" i="8"/>
  <c r="F82" i="8"/>
  <c r="N82" i="8" s="1"/>
  <c r="F15" i="8"/>
  <c r="M15" i="8" s="1"/>
  <c r="F54" i="4"/>
  <c r="F105" i="8"/>
  <c r="F59" i="8"/>
  <c r="F60" i="8"/>
  <c r="F64" i="8"/>
  <c r="F56" i="8"/>
  <c r="F65" i="4"/>
  <c r="F94" i="4"/>
  <c r="F100" i="4"/>
  <c r="F90" i="4"/>
  <c r="F56" i="4"/>
  <c r="F74" i="4"/>
  <c r="F21" i="4"/>
  <c r="N21" i="4" s="1"/>
  <c r="F98" i="8"/>
  <c r="N98" i="8" s="1"/>
  <c r="F93" i="8"/>
  <c r="N93" i="8" s="1"/>
  <c r="F53" i="8"/>
  <c r="F86" i="8"/>
  <c r="N86" i="8" s="1"/>
  <c r="F47" i="8"/>
  <c r="F43" i="4"/>
  <c r="J43" i="4" s="1"/>
  <c r="F100" i="8"/>
  <c r="F77" i="8"/>
  <c r="N77" i="8" s="1"/>
  <c r="F87" i="4"/>
  <c r="F39" i="4"/>
  <c r="F28" i="4"/>
  <c r="F36" i="4"/>
  <c r="F102" i="8"/>
  <c r="N102" i="8" s="1"/>
  <c r="F42" i="8"/>
  <c r="B35" i="8"/>
  <c r="D29" i="4"/>
  <c r="B38" i="8"/>
  <c r="D28" i="8"/>
  <c r="B36" i="4"/>
  <c r="B39" i="4"/>
  <c r="D22" i="8"/>
  <c r="B47" i="4"/>
  <c r="D24" i="8"/>
  <c r="B62" i="8"/>
  <c r="B49" i="8"/>
  <c r="B53" i="4"/>
  <c r="J40" i="4"/>
  <c r="D26" i="8"/>
  <c r="D26" i="4"/>
  <c r="B55" i="4"/>
  <c r="B41" i="8"/>
  <c r="M65" i="8"/>
  <c r="N65" i="8"/>
  <c r="H17" i="8"/>
  <c r="K43" i="4"/>
  <c r="K42" i="4"/>
  <c r="K18" i="4"/>
  <c r="Q17" i="8" a="1"/>
  <c r="P17" i="8" a="1"/>
  <c r="O17" i="8" a="1"/>
  <c r="R42" i="4" a="1"/>
  <c r="K38" i="4"/>
  <c r="S38" i="4" s="1" a="1"/>
  <c r="T38" i="4" a="1"/>
  <c r="T42" i="4" a="1"/>
  <c r="H35" i="4"/>
  <c r="Q35" i="4" s="1" a="1"/>
  <c r="R38" i="4" a="1"/>
  <c r="K37" i="4"/>
  <c r="S18" i="4" a="1"/>
  <c r="H30" i="8"/>
  <c r="H37" i="4"/>
  <c r="R43" i="4" a="1"/>
  <c r="H33" i="4"/>
  <c r="S37" i="4" a="1"/>
  <c r="K25" i="4"/>
  <c r="S42" i="4" a="1"/>
  <c r="P35" i="4" a="1"/>
  <c r="H21" i="8"/>
  <c r="H40" i="4"/>
  <c r="H45" i="4"/>
  <c r="H30" i="4"/>
  <c r="K20" i="4"/>
  <c r="K27" i="4"/>
  <c r="H19" i="4"/>
  <c r="H48" i="4"/>
  <c r="H19" i="8"/>
  <c r="H25" i="8"/>
  <c r="H16" i="4"/>
  <c r="H50" i="4"/>
  <c r="K40" i="4"/>
  <c r="T43" i="4" a="1"/>
  <c r="S43" i="4" a="1"/>
  <c r="R18" i="4" a="1"/>
  <c r="T18" i="4" a="1"/>
  <c r="T37" i="4" a="1"/>
  <c r="R37" i="4" a="1"/>
  <c r="P30" i="8" a="1"/>
  <c r="P37" i="4" a="1"/>
  <c r="O37" i="4" a="1"/>
  <c r="Q37" i="4" a="1"/>
  <c r="O33" i="4" a="1"/>
  <c r="P33" i="4" a="1"/>
  <c r="Q33" i="4" a="1"/>
  <c r="R25" i="4" a="1"/>
  <c r="S25" i="4" a="1"/>
  <c r="P21" i="8" a="1"/>
  <c r="O21" i="8" a="1"/>
  <c r="Q21" i="8" a="1"/>
  <c r="O40" i="4" a="1"/>
  <c r="Q40" i="4" a="1"/>
  <c r="P40" i="4" a="1"/>
  <c r="P45" i="4" a="1"/>
  <c r="O45" i="4" a="1"/>
  <c r="Q45" i="4" a="1"/>
  <c r="Q30" i="4" a="1"/>
  <c r="P30" i="4" a="1"/>
  <c r="T20" i="4" a="1"/>
  <c r="R20" i="4" a="1"/>
  <c r="R27" i="4" a="1"/>
  <c r="T27" i="4" a="1"/>
  <c r="S27" i="4" a="1"/>
  <c r="Q19" i="4" a="1"/>
  <c r="O19" i="4" a="1"/>
  <c r="P19" i="4" a="1"/>
  <c r="P48" i="4" a="1"/>
  <c r="Q48" i="4" a="1"/>
  <c r="O48" i="4" a="1"/>
  <c r="Q19" i="8" a="1"/>
  <c r="O19" i="8" a="1"/>
  <c r="Q25" i="8" a="1"/>
  <c r="P25" i="8" a="1"/>
  <c r="O25" i="8" a="1"/>
  <c r="O16" i="4" a="1"/>
  <c r="Q16" i="4" a="1"/>
  <c r="Q50" i="4" a="1"/>
  <c r="P50" i="4" a="1"/>
  <c r="S40" i="4" a="1"/>
  <c r="R40" i="4" a="1"/>
  <c r="T40" i="4" a="1"/>
  <c r="M40" i="4" l="1"/>
  <c r="M20" i="8"/>
  <c r="N29" i="4"/>
  <c r="N34" i="4" s="1"/>
  <c r="J30" i="8"/>
  <c r="G24" i="4"/>
  <c r="J24" i="4"/>
  <c r="G18" i="4"/>
  <c r="M30" i="8"/>
  <c r="N95" i="8"/>
  <c r="J33" i="4"/>
  <c r="N27" i="8"/>
  <c r="N32" i="8" s="1"/>
  <c r="N37" i="8" s="1"/>
  <c r="N42" i="8" s="1"/>
  <c r="N47" i="8" s="1"/>
  <c r="N52" i="8" s="1"/>
  <c r="N57" i="8" s="1"/>
  <c r="N62" i="8" s="1"/>
  <c r="M85" i="8"/>
  <c r="N70" i="8"/>
  <c r="J48" i="4"/>
  <c r="J23" i="8"/>
  <c r="N26" i="4"/>
  <c r="N31" i="4" s="1"/>
  <c r="N36" i="4" s="1"/>
  <c r="N41" i="4" s="1"/>
  <c r="N46" i="4" s="1"/>
  <c r="N51" i="4" s="1"/>
  <c r="N56" i="4" s="1"/>
  <c r="N61" i="4" s="1"/>
  <c r="N66" i="4" s="1"/>
  <c r="N71" i="4" s="1"/>
  <c r="N76" i="4" s="1"/>
  <c r="N81" i="4" s="1"/>
  <c r="N86" i="4" s="1"/>
  <c r="N91" i="4" s="1"/>
  <c r="N96" i="4" s="1"/>
  <c r="N101" i="4" s="1"/>
  <c r="J20" i="8"/>
  <c r="J19" i="4"/>
  <c r="N27" i="4"/>
  <c r="G20" i="8"/>
  <c r="G23" i="4"/>
  <c r="G27" i="4"/>
  <c r="G25" i="4"/>
  <c r="N25" i="8"/>
  <c r="N30" i="8" s="1"/>
  <c r="N35" i="8" s="1"/>
  <c r="N40" i="8" s="1"/>
  <c r="N45" i="8" s="1"/>
  <c r="M75" i="8"/>
  <c r="N90" i="8"/>
  <c r="G38" i="4"/>
  <c r="G22" i="4"/>
  <c r="J25" i="8"/>
  <c r="G42" i="4"/>
  <c r="M25" i="4"/>
  <c r="M20" i="4"/>
  <c r="M25" i="8"/>
  <c r="J16" i="4"/>
  <c r="G20" i="4"/>
  <c r="N20" i="4"/>
  <c r="N25" i="4" s="1"/>
  <c r="N30" i="4" s="1"/>
  <c r="N35" i="4" s="1"/>
  <c r="N40" i="4" s="1"/>
  <c r="N45" i="4" s="1"/>
  <c r="N50" i="4" s="1"/>
  <c r="N55" i="4" s="1"/>
  <c r="N60" i="4" s="1"/>
  <c r="N65" i="4" s="1"/>
  <c r="N70" i="4" s="1"/>
  <c r="N75" i="4" s="1"/>
  <c r="N80" i="4" s="1"/>
  <c r="N85" i="4" s="1"/>
  <c r="N90" i="4" s="1"/>
  <c r="N95" i="4" s="1"/>
  <c r="N100" i="4" s="1"/>
  <c r="G23" i="8"/>
  <c r="N28" i="8"/>
  <c r="N33" i="8" s="1"/>
  <c r="N38" i="8" s="1"/>
  <c r="N43" i="8" s="1"/>
  <c r="N48" i="8" s="1"/>
  <c r="N53" i="8" s="1"/>
  <c r="N58" i="8" s="1"/>
  <c r="N63" i="8" s="1"/>
  <c r="N29" i="8"/>
  <c r="N34" i="8" s="1"/>
  <c r="N39" i="8" s="1"/>
  <c r="N44" i="8" s="1"/>
  <c r="N49" i="8" s="1"/>
  <c r="N54" i="8" s="1"/>
  <c r="N59" i="8" s="1"/>
  <c r="N64" i="8" s="1"/>
  <c r="J22" i="4"/>
  <c r="S42" i="4"/>
  <c r="R42" i="4"/>
  <c r="T42" i="4"/>
  <c r="P19" i="4"/>
  <c r="Q19" i="4"/>
  <c r="O19" i="4"/>
  <c r="O33" i="4"/>
  <c r="P33" i="4"/>
  <c r="Q33" i="4"/>
  <c r="R18" i="4"/>
  <c r="T18" i="4"/>
  <c r="S18" i="4"/>
  <c r="J16" i="8"/>
  <c r="G16" i="8"/>
  <c r="N21" i="8"/>
  <c r="N26" i="8" s="1"/>
  <c r="N31" i="8" s="1"/>
  <c r="N36" i="8" s="1"/>
  <c r="N41" i="8" s="1"/>
  <c r="N46" i="8" s="1"/>
  <c r="N51" i="8" s="1"/>
  <c r="N56" i="8" s="1"/>
  <c r="N61" i="8" s="1"/>
  <c r="J21" i="8"/>
  <c r="G18" i="8"/>
  <c r="J18" i="8"/>
  <c r="J23" i="4"/>
  <c r="R27" i="4"/>
  <c r="S27" i="4"/>
  <c r="T27" i="4"/>
  <c r="R38" i="4"/>
  <c r="S38" i="4"/>
  <c r="T38" i="4"/>
  <c r="O37" i="4"/>
  <c r="P37" i="4"/>
  <c r="Q37" i="4"/>
  <c r="J17" i="8"/>
  <c r="S37" i="4"/>
  <c r="T37" i="4"/>
  <c r="R37" i="4"/>
  <c r="J19" i="8"/>
  <c r="J15" i="4"/>
  <c r="G15" i="4"/>
  <c r="J30" i="4"/>
  <c r="J21" i="4"/>
  <c r="G21" i="4"/>
  <c r="J15" i="8"/>
  <c r="G15" i="8"/>
  <c r="Q35" i="4"/>
  <c r="P35" i="4"/>
  <c r="P40" i="4"/>
  <c r="O40" i="4"/>
  <c r="Q40" i="4"/>
  <c r="P17" i="8"/>
  <c r="O17" i="8"/>
  <c r="Q17" i="8"/>
  <c r="Q50" i="4"/>
  <c r="P50" i="4"/>
  <c r="R43" i="4"/>
  <c r="S43" i="4"/>
  <c r="T43" i="4"/>
  <c r="O48" i="4"/>
  <c r="Q48" i="4"/>
  <c r="P48" i="4"/>
  <c r="O21" i="8"/>
  <c r="Q21" i="8"/>
  <c r="P21" i="8"/>
  <c r="Q30" i="4"/>
  <c r="P30" i="4"/>
  <c r="P25" i="8"/>
  <c r="O25" i="8"/>
  <c r="Q25" i="8"/>
  <c r="T20" i="4"/>
  <c r="R20" i="4"/>
  <c r="O16" i="4"/>
  <c r="Q16" i="4"/>
  <c r="P30" i="8"/>
  <c r="O19" i="8"/>
  <c r="Q19" i="8"/>
  <c r="T40" i="4"/>
  <c r="S40" i="4"/>
  <c r="R40" i="4"/>
  <c r="P45" i="4"/>
  <c r="O45" i="4"/>
  <c r="Q45" i="4"/>
  <c r="S25" i="4"/>
  <c r="R25" i="4"/>
  <c r="M100" i="4"/>
  <c r="J35" i="4"/>
  <c r="N100" i="8"/>
  <c r="M100" i="8"/>
  <c r="M60" i="8"/>
  <c r="M45" i="4"/>
  <c r="J45" i="4"/>
  <c r="G17" i="4"/>
  <c r="J17" i="4"/>
  <c r="M80" i="4"/>
  <c r="B58" i="4"/>
  <c r="J53" i="4"/>
  <c r="G53" i="4"/>
  <c r="D27" i="8"/>
  <c r="J22" i="8"/>
  <c r="G22" i="8"/>
  <c r="B54" i="8"/>
  <c r="B52" i="4"/>
  <c r="J47" i="4"/>
  <c r="G47" i="4"/>
  <c r="B44" i="4"/>
  <c r="G43" i="4"/>
  <c r="M60" i="4"/>
  <c r="B67" i="8"/>
  <c r="D33" i="8"/>
  <c r="J28" i="8"/>
  <c r="G28" i="8"/>
  <c r="N28" i="4"/>
  <c r="N33" i="4" s="1"/>
  <c r="N38" i="4" s="1"/>
  <c r="N43" i="4" s="1"/>
  <c r="N48" i="4" s="1"/>
  <c r="N53" i="4" s="1"/>
  <c r="N58" i="4" s="1"/>
  <c r="N63" i="4" s="1"/>
  <c r="N68" i="4" s="1"/>
  <c r="N73" i="4" s="1"/>
  <c r="N78" i="4" s="1"/>
  <c r="N83" i="4" s="1"/>
  <c r="N88" i="4" s="1"/>
  <c r="N93" i="4" s="1"/>
  <c r="N98" i="4" s="1"/>
  <c r="N103" i="4" s="1"/>
  <c r="J28" i="4"/>
  <c r="G28" i="4"/>
  <c r="M50" i="4"/>
  <c r="J50" i="4"/>
  <c r="D31" i="4"/>
  <c r="G26" i="4"/>
  <c r="J26" i="4"/>
  <c r="D31" i="8"/>
  <c r="G26" i="8"/>
  <c r="J26" i="8"/>
  <c r="B40" i="8"/>
  <c r="G35" i="8"/>
  <c r="J35" i="8"/>
  <c r="N39" i="4"/>
  <c r="N44" i="4" s="1"/>
  <c r="N49" i="4" s="1"/>
  <c r="N54" i="4" s="1"/>
  <c r="N59" i="4" s="1"/>
  <c r="N64" i="4" s="1"/>
  <c r="N69" i="4" s="1"/>
  <c r="N74" i="4" s="1"/>
  <c r="N79" i="4" s="1"/>
  <c r="N84" i="4" s="1"/>
  <c r="N89" i="4" s="1"/>
  <c r="N94" i="4" s="1"/>
  <c r="N99" i="4" s="1"/>
  <c r="N104" i="4" s="1"/>
  <c r="M65" i="4"/>
  <c r="N50" i="8"/>
  <c r="N55" i="8" s="1"/>
  <c r="N60" i="8" s="1"/>
  <c r="M50" i="8"/>
  <c r="B60" i="4"/>
  <c r="G55" i="4"/>
  <c r="J55" i="4"/>
  <c r="B46" i="8"/>
  <c r="J24" i="8"/>
  <c r="D29" i="8"/>
  <c r="G24" i="8"/>
  <c r="M90" i="4"/>
  <c r="M35" i="4"/>
  <c r="B41" i="4"/>
  <c r="B43" i="8"/>
  <c r="D34" i="4"/>
  <c r="G29" i="4"/>
  <c r="J29" i="4"/>
  <c r="N32" i="4"/>
  <c r="N37" i="4" s="1"/>
  <c r="N42" i="4" s="1"/>
  <c r="N47" i="4" s="1"/>
  <c r="N52" i="4" s="1"/>
  <c r="N57" i="4" s="1"/>
  <c r="N62" i="4" s="1"/>
  <c r="N67" i="4" s="1"/>
  <c r="N72" i="4" s="1"/>
  <c r="N77" i="4" s="1"/>
  <c r="N82" i="4" s="1"/>
  <c r="N87" i="4" s="1"/>
  <c r="N92" i="4" s="1"/>
  <c r="N97" i="4" s="1"/>
  <c r="N102" i="4" s="1"/>
  <c r="G32" i="4"/>
  <c r="J32" i="4"/>
  <c r="M30" i="4"/>
  <c r="M80" i="8"/>
  <c r="N80" i="8"/>
  <c r="O30" i="4" a="1"/>
  <c r="H55" i="4"/>
  <c r="H20" i="8"/>
  <c r="S20" i="4" a="1"/>
  <c r="H28" i="8"/>
  <c r="O35" i="4" a="1"/>
  <c r="K17" i="8"/>
  <c r="S17" i="8" a="1"/>
  <c r="K55" i="4"/>
  <c r="H35" i="8"/>
  <c r="S55" i="4" a="1"/>
  <c r="Q35" i="8" a="1"/>
  <c r="O20" i="8" a="1"/>
  <c r="O50" i="4" a="1"/>
  <c r="H17" i="4"/>
  <c r="O17" i="4" s="1" a="1"/>
  <c r="H20" i="4"/>
  <c r="Q20" i="8" a="1"/>
  <c r="K22" i="4"/>
  <c r="K25" i="8"/>
  <c r="S25" i="8" s="1" a="1"/>
  <c r="K18" i="8"/>
  <c r="O30" i="8" a="1"/>
  <c r="P17" i="4" a="1"/>
  <c r="Q55" i="4" a="1"/>
  <c r="Q17" i="4" a="1"/>
  <c r="R17" i="8" a="1"/>
  <c r="R25" i="8" a="1"/>
  <c r="P20" i="4" a="1"/>
  <c r="R55" i="4" a="1"/>
  <c r="S22" i="4" a="1"/>
  <c r="K35" i="4"/>
  <c r="P16" i="4" a="1"/>
  <c r="T35" i="4" a="1"/>
  <c r="H18" i="8"/>
  <c r="P28" i="8" a="1"/>
  <c r="K35" i="8"/>
  <c r="S35" i="8" s="1" a="1"/>
  <c r="O35" i="8" a="1"/>
  <c r="H24" i="4"/>
  <c r="K24" i="8"/>
  <c r="R24" i="8" s="1" a="1"/>
  <c r="O28" i="8" a="1"/>
  <c r="K16" i="8"/>
  <c r="K22" i="8"/>
  <c r="P35" i="8" a="1"/>
  <c r="P55" i="4" a="1"/>
  <c r="K23" i="4"/>
  <c r="S23" i="4" s="1" a="1"/>
  <c r="H15" i="4"/>
  <c r="O15" i="4" s="1" a="1"/>
  <c r="S24" i="8" a="1"/>
  <c r="K30" i="8"/>
  <c r="T30" i="8" s="1" a="1"/>
  <c r="K30" i="4"/>
  <c r="T30" i="4" s="1" a="1"/>
  <c r="S30" i="4" a="1"/>
  <c r="H22" i="8"/>
  <c r="K19" i="8"/>
  <c r="S19" i="8" s="1" a="1"/>
  <c r="K50" i="4"/>
  <c r="S50" i="4" s="1" a="1"/>
  <c r="R30" i="8" a="1"/>
  <c r="Q20" i="4" a="1"/>
  <c r="Q22" i="8" a="1"/>
  <c r="T19" i="8" a="1"/>
  <c r="T22" i="4" a="1"/>
  <c r="P20" i="8" a="1"/>
  <c r="T24" i="8" a="1"/>
  <c r="R22" i="4" a="1"/>
  <c r="K15" i="4"/>
  <c r="S30" i="8" a="1"/>
  <c r="S15" i="4" a="1"/>
  <c r="R50" i="4" a="1"/>
  <c r="K20" i="8"/>
  <c r="K16" i="4"/>
  <c r="H23" i="8"/>
  <c r="S35" i="4" a="1"/>
  <c r="Q23" i="8" a="1"/>
  <c r="H29" i="4"/>
  <c r="T18" i="8" a="1"/>
  <c r="K28" i="8"/>
  <c r="T23" i="4" a="1"/>
  <c r="R18" i="8" a="1"/>
  <c r="K53" i="4"/>
  <c r="P29" i="4" a="1"/>
  <c r="R35" i="8" a="1"/>
  <c r="T25" i="4" a="1"/>
  <c r="S16" i="4" a="1"/>
  <c r="K26" i="4"/>
  <c r="O55" i="4" a="1"/>
  <c r="T25" i="8" a="1"/>
  <c r="R35" i="4" a="1"/>
  <c r="R19" i="8" a="1"/>
  <c r="S26" i="4" a="1"/>
  <c r="O18" i="8" a="1"/>
  <c r="K19" i="4"/>
  <c r="S19" i="4" a="1"/>
  <c r="P19" i="8" a="1"/>
  <c r="R23" i="4" a="1"/>
  <c r="K33" i="4"/>
  <c r="H26" i="4"/>
  <c r="K17" i="4"/>
  <c r="R53" i="4" a="1"/>
  <c r="K47" i="4"/>
  <c r="K21" i="4"/>
  <c r="O24" i="4" a="1"/>
  <c r="K45" i="4"/>
  <c r="H22" i="4"/>
  <c r="H21" i="4"/>
  <c r="H28" i="4"/>
  <c r="R30" i="4" a="1"/>
  <c r="H38" i="4"/>
  <c r="O20" i="4" a="1"/>
  <c r="Q30" i="8" a="1"/>
  <c r="P15" i="4" a="1"/>
  <c r="S18" i="8" a="1"/>
  <c r="K29" i="4"/>
  <c r="H47" i="4"/>
  <c r="H24" i="8"/>
  <c r="H53" i="4"/>
  <c r="K28" i="4"/>
  <c r="H26" i="8"/>
  <c r="H32" i="4"/>
  <c r="H23" i="4"/>
  <c r="H43" i="4"/>
  <c r="K26" i="8"/>
  <c r="K32" i="4"/>
  <c r="K24" i="4"/>
  <c r="K48" i="4"/>
  <c r="H27" i="4"/>
  <c r="H42" i="4"/>
  <c r="H16" i="8"/>
  <c r="H18" i="4"/>
  <c r="K23" i="8"/>
  <c r="H25" i="4"/>
  <c r="K15" i="8"/>
  <c r="K21" i="8"/>
  <c r="H15" i="8"/>
  <c r="Q18" i="8" a="1"/>
  <c r="Q24" i="4" a="1"/>
  <c r="P24" i="4" a="1"/>
  <c r="S16" i="8" a="1"/>
  <c r="T16" i="8" a="1"/>
  <c r="S22" i="8" a="1"/>
  <c r="R22" i="8" a="1"/>
  <c r="P22" i="8" a="1"/>
  <c r="O22" i="8" a="1"/>
  <c r="R15" i="4" a="1"/>
  <c r="T15" i="4" a="1"/>
  <c r="R20" i="8" a="1"/>
  <c r="T20" i="8" a="1"/>
  <c r="S20" i="8" a="1"/>
  <c r="T16" i="4" a="1"/>
  <c r="O23" i="8" a="1"/>
  <c r="P23" i="8" a="1"/>
  <c r="O29" i="4" a="1"/>
  <c r="Q29" i="4" a="1"/>
  <c r="T28" i="8" a="1"/>
  <c r="S28" i="8" a="1"/>
  <c r="T53" i="4" a="1"/>
  <c r="S53" i="4" a="1"/>
  <c r="T26" i="4" a="1"/>
  <c r="R26" i="4" a="1"/>
  <c r="T19" i="4" a="1"/>
  <c r="R19" i="4" a="1"/>
  <c r="T33" i="4" a="1"/>
  <c r="S33" i="4" a="1"/>
  <c r="R33" i="4" a="1"/>
  <c r="P26" i="4" a="1"/>
  <c r="Q26" i="4" a="1"/>
  <c r="O26" i="4" a="1"/>
  <c r="S17" i="4" a="1"/>
  <c r="R17" i="4" a="1"/>
  <c r="S47" i="4" a="1"/>
  <c r="T47" i="4" a="1"/>
  <c r="R47" i="4" a="1"/>
  <c r="R21" i="4" a="1"/>
  <c r="S21" i="4" a="1"/>
  <c r="T21" i="4" a="1"/>
  <c r="S45" i="4" a="1"/>
  <c r="R45" i="4" a="1"/>
  <c r="O22" i="4" a="1"/>
  <c r="P22" i="4" a="1"/>
  <c r="Q22" i="4" a="1"/>
  <c r="P21" i="4" a="1"/>
  <c r="O21" i="4" a="1"/>
  <c r="P28" i="4" a="1"/>
  <c r="Q28" i="4" a="1"/>
  <c r="O28" i="4" a="1"/>
  <c r="P38" i="4" a="1"/>
  <c r="Q38" i="4" a="1"/>
  <c r="O38" i="4" a="1"/>
  <c r="S29" i="4" a="1"/>
  <c r="R29" i="4" a="1"/>
  <c r="T29" i="4" a="1"/>
  <c r="P47" i="4" a="1"/>
  <c r="Q47" i="4" a="1"/>
  <c r="O47" i="4" a="1"/>
  <c r="O24" i="8" a="1"/>
  <c r="P24" i="8" a="1"/>
  <c r="Q53" i="4" a="1"/>
  <c r="O53" i="4" a="1"/>
  <c r="P53" i="4" a="1"/>
  <c r="T28" i="4" a="1"/>
  <c r="S28" i="4" a="1"/>
  <c r="R28" i="4" a="1"/>
  <c r="O26" i="8" a="1"/>
  <c r="P26" i="8" a="1"/>
  <c r="Q26" i="8" a="1"/>
  <c r="P32" i="4" a="1"/>
  <c r="O32" i="4" a="1"/>
  <c r="Q32" i="4" a="1"/>
  <c r="Q23" i="4" a="1"/>
  <c r="P23" i="4" a="1"/>
  <c r="O23" i="4" a="1"/>
  <c r="Q43" i="4" a="1"/>
  <c r="P43" i="4" a="1"/>
  <c r="O43" i="4" a="1"/>
  <c r="T26" i="8" a="1"/>
  <c r="S26" i="8" a="1"/>
  <c r="R32" i="4" a="1"/>
  <c r="S32" i="4" a="1"/>
  <c r="R24" i="4" a="1"/>
  <c r="S24" i="4" a="1"/>
  <c r="T24" i="4" a="1"/>
  <c r="R48" i="4" a="1"/>
  <c r="S48" i="4" a="1"/>
  <c r="T48" i="4" a="1"/>
  <c r="P27" i="4" a="1"/>
  <c r="O27" i="4" a="1"/>
  <c r="Q27" i="4" a="1"/>
  <c r="P42" i="4" a="1"/>
  <c r="O42" i="4" a="1"/>
  <c r="Q42" i="4" a="1"/>
  <c r="P16" i="8" a="1"/>
  <c r="O16" i="8" a="1"/>
  <c r="P18" i="4" a="1"/>
  <c r="Q18" i="4" a="1"/>
  <c r="O18" i="4" a="1"/>
  <c r="R23" i="8" a="1"/>
  <c r="S23" i="8" a="1"/>
  <c r="T23" i="8" a="1"/>
  <c r="P25" i="4" a="1"/>
  <c r="Q25" i="4" a="1"/>
  <c r="O25" i="4" a="1"/>
  <c r="T15" i="8" a="1"/>
  <c r="R15" i="8" a="1"/>
  <c r="S15" i="8" a="1"/>
  <c r="S21" i="8" a="1"/>
  <c r="T21" i="8" a="1"/>
  <c r="R21" i="8" a="1"/>
  <c r="Q15" i="8" a="1"/>
  <c r="O30" i="8" l="1"/>
  <c r="O30" i="4"/>
  <c r="S30" i="8"/>
  <c r="T30" i="8"/>
  <c r="R30" i="8"/>
  <c r="O50" i="4"/>
  <c r="T25" i="4"/>
  <c r="P24" i="4"/>
  <c r="Q24" i="4"/>
  <c r="O24" i="4"/>
  <c r="R24" i="4"/>
  <c r="S24" i="4"/>
  <c r="T24" i="4"/>
  <c r="Q18" i="4"/>
  <c r="P18" i="4"/>
  <c r="O18" i="4"/>
  <c r="R33" i="4"/>
  <c r="S33" i="4"/>
  <c r="T33" i="4"/>
  <c r="T23" i="8"/>
  <c r="R23" i="8"/>
  <c r="S23" i="8"/>
  <c r="S48" i="4"/>
  <c r="R48" i="4"/>
  <c r="T48" i="4"/>
  <c r="T20" i="8"/>
  <c r="S20" i="8"/>
  <c r="R20" i="8"/>
  <c r="O25" i="4"/>
  <c r="Q25" i="4"/>
  <c r="P25" i="4"/>
  <c r="Q27" i="4"/>
  <c r="P27" i="4"/>
  <c r="O27" i="4"/>
  <c r="Q23" i="4"/>
  <c r="O23" i="4"/>
  <c r="P23" i="4"/>
  <c r="P20" i="8"/>
  <c r="O20" i="8"/>
  <c r="Q20" i="8"/>
  <c r="R19" i="4"/>
  <c r="T19" i="4"/>
  <c r="S19" i="4"/>
  <c r="S25" i="8"/>
  <c r="R25" i="8"/>
  <c r="T25" i="8"/>
  <c r="P22" i="4"/>
  <c r="O22" i="4"/>
  <c r="Q22" i="4"/>
  <c r="O38" i="4"/>
  <c r="P38" i="4"/>
  <c r="P20" i="4"/>
  <c r="Q20" i="4"/>
  <c r="O20" i="4"/>
  <c r="P23" i="8"/>
  <c r="O23" i="8"/>
  <c r="Q23" i="8"/>
  <c r="T16" i="4"/>
  <c r="S16" i="4"/>
  <c r="T22" i="4"/>
  <c r="S22" i="4"/>
  <c r="P42" i="4"/>
  <c r="Q42" i="4"/>
  <c r="O42" i="4"/>
  <c r="Q18" i="8"/>
  <c r="O18" i="8"/>
  <c r="R21" i="8"/>
  <c r="T21" i="8"/>
  <c r="S21" i="8"/>
  <c r="P16" i="8"/>
  <c r="O16" i="8"/>
  <c r="S16" i="8"/>
  <c r="T16" i="8"/>
  <c r="R23" i="4"/>
  <c r="S23" i="4"/>
  <c r="T23" i="4"/>
  <c r="T18" i="8"/>
  <c r="R18" i="8"/>
  <c r="S18" i="8"/>
  <c r="Q38" i="4"/>
  <c r="P19" i="8"/>
  <c r="Q30" i="8"/>
  <c r="O35" i="4"/>
  <c r="S20" i="4"/>
  <c r="R22" i="4"/>
  <c r="P16" i="4"/>
  <c r="R17" i="8"/>
  <c r="S17" i="8"/>
  <c r="R19" i="8"/>
  <c r="S19" i="8"/>
  <c r="T19" i="8"/>
  <c r="O15" i="4"/>
  <c r="P15" i="4"/>
  <c r="R15" i="4"/>
  <c r="S15" i="4"/>
  <c r="T15" i="4"/>
  <c r="S30" i="4"/>
  <c r="T30" i="4"/>
  <c r="R30" i="4"/>
  <c r="P21" i="4"/>
  <c r="O21" i="4"/>
  <c r="T21" i="4"/>
  <c r="R21" i="4"/>
  <c r="S21" i="4"/>
  <c r="Q15" i="8"/>
  <c r="R15" i="8"/>
  <c r="S15" i="8"/>
  <c r="T15" i="8"/>
  <c r="S50" i="4"/>
  <c r="R50" i="4"/>
  <c r="O43" i="4"/>
  <c r="Q43" i="4"/>
  <c r="P43" i="4"/>
  <c r="S29" i="4"/>
  <c r="R29" i="4"/>
  <c r="T29" i="4"/>
  <c r="T24" i="8"/>
  <c r="S24" i="8"/>
  <c r="R24" i="8"/>
  <c r="T26" i="8"/>
  <c r="S26" i="8"/>
  <c r="O29" i="4"/>
  <c r="Q29" i="4"/>
  <c r="P29" i="4"/>
  <c r="P26" i="8"/>
  <c r="O26" i="8"/>
  <c r="Q26" i="8"/>
  <c r="O28" i="4"/>
  <c r="Q28" i="4"/>
  <c r="P28" i="4"/>
  <c r="Q22" i="8"/>
  <c r="P22" i="8"/>
  <c r="O22" i="8"/>
  <c r="R17" i="4"/>
  <c r="S17" i="4"/>
  <c r="S28" i="4"/>
  <c r="R28" i="4"/>
  <c r="T28" i="4"/>
  <c r="R22" i="8"/>
  <c r="S22" i="8"/>
  <c r="Q17" i="4"/>
  <c r="P17" i="4"/>
  <c r="O17" i="4"/>
  <c r="S35" i="4"/>
  <c r="R35" i="4"/>
  <c r="T35" i="4"/>
  <c r="T26" i="4"/>
  <c r="S26" i="4"/>
  <c r="R26" i="4"/>
  <c r="P26" i="4"/>
  <c r="O26" i="4"/>
  <c r="Q26" i="4"/>
  <c r="O47" i="4"/>
  <c r="Q47" i="4"/>
  <c r="P47" i="4"/>
  <c r="S45" i="4"/>
  <c r="R45" i="4"/>
  <c r="S32" i="4"/>
  <c r="R32" i="4"/>
  <c r="R55" i="4"/>
  <c r="S55" i="4"/>
  <c r="R35" i="8"/>
  <c r="S35" i="8"/>
  <c r="O28" i="8"/>
  <c r="P28" i="8"/>
  <c r="S47" i="4"/>
  <c r="R47" i="4"/>
  <c r="T47" i="4"/>
  <c r="P53" i="4"/>
  <c r="O53" i="4"/>
  <c r="Q53" i="4"/>
  <c r="Q32" i="4"/>
  <c r="P32" i="4"/>
  <c r="O32" i="4"/>
  <c r="P24" i="8"/>
  <c r="O24" i="8"/>
  <c r="Q55" i="4"/>
  <c r="P55" i="4"/>
  <c r="O55" i="4"/>
  <c r="Q35" i="8"/>
  <c r="P35" i="8"/>
  <c r="O35" i="8"/>
  <c r="S28" i="8"/>
  <c r="T28" i="8"/>
  <c r="T53" i="4"/>
  <c r="S53" i="4"/>
  <c r="R53" i="4"/>
  <c r="D34" i="8"/>
  <c r="J29" i="8"/>
  <c r="G29" i="8"/>
  <c r="B65" i="4"/>
  <c r="J60" i="4"/>
  <c r="G60" i="4"/>
  <c r="B45" i="8"/>
  <c r="G40" i="8"/>
  <c r="J40" i="8"/>
  <c r="D38" i="8"/>
  <c r="G33" i="8"/>
  <c r="J33" i="8"/>
  <c r="B63" i="4"/>
  <c r="J58" i="4"/>
  <c r="G58" i="4"/>
  <c r="B46" i="4"/>
  <c r="B59" i="8"/>
  <c r="D39" i="4"/>
  <c r="G34" i="4"/>
  <c r="J34" i="4"/>
  <c r="D36" i="8"/>
  <c r="J31" i="8"/>
  <c r="G31" i="8"/>
  <c r="B72" i="8"/>
  <c r="B51" i="8"/>
  <c r="B49" i="4"/>
  <c r="D32" i="8"/>
  <c r="J27" i="8"/>
  <c r="G27" i="8"/>
  <c r="B48" i="8"/>
  <c r="D36" i="4"/>
  <c r="G31" i="4"/>
  <c r="J31" i="4"/>
  <c r="B57" i="4"/>
  <c r="G52" i="4"/>
  <c r="J52" i="4"/>
  <c r="O15" i="8" a="1"/>
  <c r="T17" i="8" a="1"/>
  <c r="P15" i="8" a="1"/>
  <c r="Q21" i="4" a="1"/>
  <c r="K31" i="8"/>
  <c r="S31" i="8" s="1" a="1"/>
  <c r="R31" i="8" a="1"/>
  <c r="R16" i="8" a="1"/>
  <c r="Q24" i="8" a="1"/>
  <c r="K31" i="4"/>
  <c r="S31" i="4" s="1" a="1"/>
  <c r="K33" i="8"/>
  <c r="H31" i="4"/>
  <c r="T55" i="4" a="1"/>
  <c r="H40" i="8"/>
  <c r="K34" i="4"/>
  <c r="T45" i="4" a="1"/>
  <c r="T31" i="4" a="1"/>
  <c r="S34" i="4" a="1"/>
  <c r="T22" i="8" a="1"/>
  <c r="T32" i="4" a="1"/>
  <c r="T31" i="8" a="1"/>
  <c r="Q16" i="8" a="1"/>
  <c r="T34" i="4" a="1"/>
  <c r="K40" i="8"/>
  <c r="R28" i="8" a="1"/>
  <c r="P31" i="4" a="1"/>
  <c r="P40" i="8" a="1"/>
  <c r="T35" i="8" a="1"/>
  <c r="R16" i="4" a="1"/>
  <c r="Q15" i="4" a="1"/>
  <c r="Q31" i="4" a="1"/>
  <c r="K58" i="4"/>
  <c r="T17" i="4" a="1"/>
  <c r="H34" i="4"/>
  <c r="Q28" i="8" a="1"/>
  <c r="H29" i="8"/>
  <c r="Q29" i="8" s="1" a="1"/>
  <c r="O29" i="8" a="1"/>
  <c r="O34" i="4" a="1"/>
  <c r="P18" i="8" a="1"/>
  <c r="R31" i="4" a="1"/>
  <c r="R34" i="4" a="1"/>
  <c r="S33" i="8" a="1"/>
  <c r="R26" i="8" a="1"/>
  <c r="P29" i="8" a="1"/>
  <c r="Q40" i="8" a="1"/>
  <c r="P34" i="4" a="1"/>
  <c r="T50" i="4" a="1"/>
  <c r="H60" i="4"/>
  <c r="H58" i="4"/>
  <c r="K29" i="8"/>
  <c r="H33" i="8"/>
  <c r="H27" i="8"/>
  <c r="H31" i="8"/>
  <c r="K27" i="8"/>
  <c r="K60" i="4"/>
  <c r="H52" i="4"/>
  <c r="K52" i="4"/>
  <c r="T33" i="8" a="1"/>
  <c r="R40" i="8" a="1"/>
  <c r="S40" i="8" a="1"/>
  <c r="R58" i="4" a="1"/>
  <c r="S58" i="4" a="1"/>
  <c r="P60" i="4" a="1"/>
  <c r="O60" i="4" a="1"/>
  <c r="Q60" i="4" a="1"/>
  <c r="O58" i="4" a="1"/>
  <c r="Q58" i="4" a="1"/>
  <c r="T29" i="8" a="1"/>
  <c r="S29" i="8" a="1"/>
  <c r="R29" i="8" a="1"/>
  <c r="P33" i="8" a="1"/>
  <c r="Q33" i="8" a="1"/>
  <c r="O33" i="8" a="1"/>
  <c r="Q27" i="8" a="1"/>
  <c r="P27" i="8" a="1"/>
  <c r="P31" i="8" a="1"/>
  <c r="Q31" i="8" a="1"/>
  <c r="O31" i="8" a="1"/>
  <c r="R27" i="8" a="1"/>
  <c r="S27" i="8" a="1"/>
  <c r="T27" i="8" a="1"/>
  <c r="R60" i="4" a="1"/>
  <c r="S60" i="4" a="1"/>
  <c r="T60" i="4" a="1"/>
  <c r="P52" i="4" a="1"/>
  <c r="O52" i="4" a="1"/>
  <c r="Q52" i="4" a="1"/>
  <c r="S52" i="4" a="1"/>
  <c r="R52" i="4" a="1"/>
  <c r="T52" i="4" a="1"/>
  <c r="P18" i="8" l="1"/>
  <c r="R16" i="4"/>
  <c r="R28" i="8"/>
  <c r="T45" i="4"/>
  <c r="Q24" i="8"/>
  <c r="R16" i="8"/>
  <c r="T17" i="8"/>
  <c r="O15" i="8"/>
  <c r="T32" i="4"/>
  <c r="T55" i="4"/>
  <c r="T17" i="4"/>
  <c r="T22" i="8"/>
  <c r="Q21" i="4"/>
  <c r="T50" i="4"/>
  <c r="Q15" i="4"/>
  <c r="Q28" i="8"/>
  <c r="Q16" i="8"/>
  <c r="P15" i="8"/>
  <c r="T35" i="8"/>
  <c r="R26" i="8"/>
  <c r="O60" i="4"/>
  <c r="P60" i="4"/>
  <c r="Q60" i="4"/>
  <c r="Q31" i="4"/>
  <c r="P31" i="4"/>
  <c r="P33" i="8"/>
  <c r="O33" i="8"/>
  <c r="Q33" i="8"/>
  <c r="T31" i="8"/>
  <c r="S31" i="8"/>
  <c r="R31" i="8"/>
  <c r="R29" i="8"/>
  <c r="S29" i="8"/>
  <c r="T29" i="8"/>
  <c r="S60" i="4"/>
  <c r="R60" i="4"/>
  <c r="T60" i="4"/>
  <c r="S40" i="8"/>
  <c r="R40" i="8"/>
  <c r="S58" i="4"/>
  <c r="R58" i="4"/>
  <c r="T33" i="8"/>
  <c r="S33" i="8"/>
  <c r="Q29" i="8"/>
  <c r="P29" i="8"/>
  <c r="O29" i="8"/>
  <c r="T34" i="4"/>
  <c r="S34" i="4"/>
  <c r="R34" i="4"/>
  <c r="Q40" i="8"/>
  <c r="P40" i="8"/>
  <c r="S27" i="8"/>
  <c r="R27" i="8"/>
  <c r="T27" i="8"/>
  <c r="T31" i="4"/>
  <c r="S31" i="4"/>
  <c r="R31" i="4"/>
  <c r="Q31" i="8"/>
  <c r="P31" i="8"/>
  <c r="O31" i="8"/>
  <c r="T52" i="4"/>
  <c r="S52" i="4"/>
  <c r="R52" i="4"/>
  <c r="P52" i="4"/>
  <c r="O52" i="4"/>
  <c r="Q52" i="4"/>
  <c r="Q27" i="8"/>
  <c r="P27" i="8"/>
  <c r="P34" i="4"/>
  <c r="O34" i="4"/>
  <c r="Q58" i="4"/>
  <c r="O58" i="4"/>
  <c r="B64" i="8"/>
  <c r="B54" i="4"/>
  <c r="D43" i="8"/>
  <c r="G38" i="8"/>
  <c r="J38" i="8"/>
  <c r="B62" i="4"/>
  <c r="G57" i="4"/>
  <c r="J57" i="4"/>
  <c r="B70" i="4"/>
  <c r="G65" i="4"/>
  <c r="J65" i="4"/>
  <c r="D41" i="4"/>
  <c r="G36" i="4"/>
  <c r="J36" i="4"/>
  <c r="B53" i="8"/>
  <c r="D41" i="8"/>
  <c r="J36" i="8"/>
  <c r="G36" i="8"/>
  <c r="D39" i="8"/>
  <c r="G34" i="8"/>
  <c r="J34" i="8"/>
  <c r="D37" i="8"/>
  <c r="G32" i="8"/>
  <c r="J32" i="8"/>
  <c r="B51" i="4"/>
  <c r="D44" i="4"/>
  <c r="J39" i="4"/>
  <c r="G39" i="4"/>
  <c r="B68" i="4"/>
  <c r="G63" i="4"/>
  <c r="J63" i="4"/>
  <c r="B77" i="8"/>
  <c r="B56" i="8"/>
  <c r="B50" i="8"/>
  <c r="G45" i="8"/>
  <c r="J45" i="8"/>
  <c r="P58" i="4" a="1"/>
  <c r="H63" i="4"/>
  <c r="Q63" i="4" a="1"/>
  <c r="H39" i="4"/>
  <c r="K34" i="8"/>
  <c r="S34" i="8" s="1" a="1"/>
  <c r="O31" i="4" a="1"/>
  <c r="Q34" i="4" a="1"/>
  <c r="K65" i="4"/>
  <c r="O40" i="8" a="1"/>
  <c r="K36" i="8"/>
  <c r="T36" i="8" s="1" a="1"/>
  <c r="P39" i="4" a="1"/>
  <c r="H38" i="8"/>
  <c r="K38" i="8"/>
  <c r="T38" i="8" a="1"/>
  <c r="R34" i="8" a="1"/>
  <c r="K36" i="4"/>
  <c r="T36" i="4" s="1" a="1"/>
  <c r="H45" i="8"/>
  <c r="R33" i="8" a="1"/>
  <c r="T58" i="4" a="1"/>
  <c r="R36" i="4" a="1"/>
  <c r="O27" i="8" a="1"/>
  <c r="O38" i="8" a="1"/>
  <c r="H34" i="8"/>
  <c r="O63" i="4" a="1"/>
  <c r="H65" i="4"/>
  <c r="T40" i="8" a="1"/>
  <c r="S36" i="8" a="1"/>
  <c r="K45" i="8"/>
  <c r="K39" i="4"/>
  <c r="T65" i="4" a="1"/>
  <c r="T39" i="4" a="1"/>
  <c r="S36" i="4" a="1"/>
  <c r="P34" i="8" a="1"/>
  <c r="H36" i="8"/>
  <c r="H36" i="4"/>
  <c r="K63" i="4"/>
  <c r="K57" i="4"/>
  <c r="H57" i="4"/>
  <c r="H32" i="8"/>
  <c r="K32" i="8"/>
  <c r="O39" i="4" a="1"/>
  <c r="S65" i="4" a="1"/>
  <c r="R65" i="4" a="1"/>
  <c r="Q38" i="8" a="1"/>
  <c r="P38" i="8" a="1"/>
  <c r="S38" i="8" a="1"/>
  <c r="R38" i="8" a="1"/>
  <c r="O45" i="8" a="1"/>
  <c r="P45" i="8" a="1"/>
  <c r="Q45" i="8" a="1"/>
  <c r="Q34" i="8" a="1"/>
  <c r="O34" i="8" a="1"/>
  <c r="O65" i="4" a="1"/>
  <c r="Q65" i="4" a="1"/>
  <c r="P65" i="4" a="1"/>
  <c r="R45" i="8" a="1"/>
  <c r="T45" i="8" a="1"/>
  <c r="S45" i="8" a="1"/>
  <c r="S39" i="4" a="1"/>
  <c r="R39" i="4" a="1"/>
  <c r="O36" i="8" a="1"/>
  <c r="P36" i="8" a="1"/>
  <c r="O36" i="4" a="1"/>
  <c r="P36" i="4" a="1"/>
  <c r="Q36" i="4" a="1"/>
  <c r="R63" i="4" a="1"/>
  <c r="T63" i="4" a="1"/>
  <c r="S63" i="4" a="1"/>
  <c r="S57" i="4" a="1"/>
  <c r="R57" i="4" a="1"/>
  <c r="Q57" i="4" a="1"/>
  <c r="P32" i="8" a="1"/>
  <c r="O32" i="8" a="1"/>
  <c r="Q32" i="8" a="1"/>
  <c r="R32" i="8" a="1"/>
  <c r="S32" i="8" a="1"/>
  <c r="R33" i="8" l="1"/>
  <c r="O31" i="4"/>
  <c r="P58" i="4"/>
  <c r="T58" i="4"/>
  <c r="O40" i="8"/>
  <c r="Q34" i="4"/>
  <c r="O27" i="8"/>
  <c r="T40" i="8"/>
  <c r="S57" i="4"/>
  <c r="R57" i="4"/>
  <c r="S34" i="8"/>
  <c r="R34" i="8"/>
  <c r="Q57" i="4"/>
  <c r="R36" i="4"/>
  <c r="S36" i="4"/>
  <c r="T36" i="4"/>
  <c r="Q36" i="4"/>
  <c r="P36" i="4"/>
  <c r="O36" i="4"/>
  <c r="T38" i="8"/>
  <c r="S38" i="8"/>
  <c r="R38" i="8"/>
  <c r="P39" i="4"/>
  <c r="O39" i="4"/>
  <c r="T45" i="8"/>
  <c r="S45" i="8"/>
  <c r="R45" i="8"/>
  <c r="P36" i="8"/>
  <c r="O36" i="8"/>
  <c r="Q38" i="8"/>
  <c r="P38" i="8"/>
  <c r="O38" i="8"/>
  <c r="T39" i="4"/>
  <c r="S39" i="4"/>
  <c r="R39" i="4"/>
  <c r="R63" i="4"/>
  <c r="T63" i="4"/>
  <c r="S63" i="4"/>
  <c r="T36" i="8"/>
  <c r="S36" i="8"/>
  <c r="T65" i="4"/>
  <c r="S65" i="4"/>
  <c r="R65" i="4"/>
  <c r="O34" i="8"/>
  <c r="P34" i="8"/>
  <c r="Q34" i="8"/>
  <c r="O63" i="4"/>
  <c r="Q63" i="4"/>
  <c r="S32" i="8"/>
  <c r="R32" i="8"/>
  <c r="P65" i="4"/>
  <c r="O65" i="4"/>
  <c r="Q65" i="4"/>
  <c r="P45" i="8"/>
  <c r="O45" i="8"/>
  <c r="Q45" i="8"/>
  <c r="P32" i="8"/>
  <c r="O32" i="8"/>
  <c r="Q32" i="8"/>
  <c r="B58" i="8"/>
  <c r="B59" i="4"/>
  <c r="B67" i="4"/>
  <c r="J62" i="4"/>
  <c r="G62" i="4"/>
  <c r="B61" i="8"/>
  <c r="D44" i="8"/>
  <c r="J39" i="8"/>
  <c r="G39" i="8"/>
  <c r="B69" i="8"/>
  <c r="B82" i="8"/>
  <c r="D46" i="4"/>
  <c r="J41" i="4"/>
  <c r="G41" i="4"/>
  <c r="D49" i="4"/>
  <c r="J44" i="4"/>
  <c r="G44" i="4"/>
  <c r="B56" i="4"/>
  <c r="D48" i="8"/>
  <c r="G43" i="8"/>
  <c r="J43" i="8"/>
  <c r="D46" i="8"/>
  <c r="G41" i="8"/>
  <c r="J41" i="8"/>
  <c r="D42" i="8"/>
  <c r="J37" i="8"/>
  <c r="G37" i="8"/>
  <c r="B55" i="8"/>
  <c r="G50" i="8"/>
  <c r="J50" i="8"/>
  <c r="J68" i="4"/>
  <c r="G68" i="4"/>
  <c r="B73" i="4"/>
  <c r="J70" i="4"/>
  <c r="G70" i="4"/>
  <c r="B75" i="4"/>
  <c r="O57" i="4" a="1"/>
  <c r="R36" i="8" a="1"/>
  <c r="H43" i="8"/>
  <c r="O43" i="8" s="1" a="1"/>
  <c r="K39" i="8"/>
  <c r="T39" i="8" a="1"/>
  <c r="K62" i="4"/>
  <c r="P43" i="8" a="1"/>
  <c r="R62" i="4" a="1"/>
  <c r="T32" i="8" a="1"/>
  <c r="Q43" i="8" a="1"/>
  <c r="S39" i="8" a="1"/>
  <c r="H70" i="4"/>
  <c r="O70" i="4" s="1" a="1"/>
  <c r="K70" i="4"/>
  <c r="R70" i="4" s="1" a="1"/>
  <c r="H50" i="8"/>
  <c r="O50" i="8" s="1" a="1"/>
  <c r="Q36" i="8" a="1"/>
  <c r="S70" i="4" a="1"/>
  <c r="P63" i="4" a="1"/>
  <c r="T70" i="4" a="1"/>
  <c r="P50" i="8" a="1"/>
  <c r="P57" i="4" a="1"/>
  <c r="T57" i="4" a="1"/>
  <c r="Q39" i="4" a="1"/>
  <c r="R39" i="8" a="1"/>
  <c r="H62" i="4"/>
  <c r="H68" i="4"/>
  <c r="O68" i="4" s="1" a="1"/>
  <c r="H37" i="8"/>
  <c r="Q70" i="4" a="1"/>
  <c r="T34" i="8" a="1"/>
  <c r="P70" i="4" a="1"/>
  <c r="K37" i="8"/>
  <c r="Q68" i="4" a="1"/>
  <c r="P68" i="4" a="1"/>
  <c r="H41" i="4"/>
  <c r="K50" i="8"/>
  <c r="K41" i="8"/>
  <c r="H44" i="4"/>
  <c r="H41" i="8"/>
  <c r="K68" i="4"/>
  <c r="K43" i="8"/>
  <c r="K44" i="4"/>
  <c r="H39" i="8"/>
  <c r="K41" i="4"/>
  <c r="S62" i="4" a="1"/>
  <c r="O62" i="4" a="1"/>
  <c r="P62" i="4" a="1"/>
  <c r="Q37" i="8" a="1"/>
  <c r="T37" i="8" a="1"/>
  <c r="R37" i="8" a="1"/>
  <c r="S37" i="8" a="1"/>
  <c r="Q41" i="4" a="1"/>
  <c r="O41" i="4" a="1"/>
  <c r="S50" i="8" a="1"/>
  <c r="R50" i="8" a="1"/>
  <c r="T50" i="8" a="1"/>
  <c r="T41" i="8" a="1"/>
  <c r="S41" i="8" a="1"/>
  <c r="R41" i="8" a="1"/>
  <c r="Q44" i="4" a="1"/>
  <c r="O44" i="4" a="1"/>
  <c r="O41" i="8" a="1"/>
  <c r="S68" i="4" a="1"/>
  <c r="R68" i="4" a="1"/>
  <c r="R43" i="8" a="1"/>
  <c r="S43" i="8" a="1"/>
  <c r="T43" i="8" a="1"/>
  <c r="R44" i="4" a="1"/>
  <c r="T44" i="4" a="1"/>
  <c r="S44" i="4" a="1"/>
  <c r="Q39" i="8" a="1"/>
  <c r="P39" i="8" a="1"/>
  <c r="O39" i="8" a="1"/>
  <c r="T41" i="4" a="1"/>
  <c r="S41" i="4" a="1"/>
  <c r="Q39" i="4" l="1"/>
  <c r="O57" i="4"/>
  <c r="R36" i="8"/>
  <c r="P63" i="4"/>
  <c r="T32" i="8"/>
  <c r="T57" i="4"/>
  <c r="P57" i="4"/>
  <c r="T34" i="8"/>
  <c r="Q36" i="8"/>
  <c r="S41" i="8"/>
  <c r="R41" i="8"/>
  <c r="T41" i="8"/>
  <c r="O41" i="8"/>
  <c r="Q44" i="4"/>
  <c r="O44" i="4"/>
  <c r="T44" i="4"/>
  <c r="S44" i="4"/>
  <c r="R44" i="4"/>
  <c r="R43" i="8"/>
  <c r="T43" i="8"/>
  <c r="S43" i="8"/>
  <c r="P62" i="4"/>
  <c r="O62" i="4"/>
  <c r="O68" i="4"/>
  <c r="Q68" i="4"/>
  <c r="P68" i="4"/>
  <c r="T50" i="8"/>
  <c r="S50" i="8"/>
  <c r="R50" i="8"/>
  <c r="S62" i="4"/>
  <c r="R62" i="4"/>
  <c r="O41" i="4"/>
  <c r="Q41" i="4"/>
  <c r="S41" i="4"/>
  <c r="T41" i="4"/>
  <c r="P39" i="8"/>
  <c r="O39" i="8"/>
  <c r="Q39" i="8"/>
  <c r="O50" i="8"/>
  <c r="P50" i="8"/>
  <c r="Q70" i="4"/>
  <c r="P70" i="4"/>
  <c r="O70" i="4"/>
  <c r="T70" i="4"/>
  <c r="R70" i="4"/>
  <c r="S70" i="4"/>
  <c r="T39" i="8"/>
  <c r="S39" i="8"/>
  <c r="R39" i="8"/>
  <c r="S68" i="4"/>
  <c r="R68" i="4"/>
  <c r="Q43" i="8"/>
  <c r="P43" i="8"/>
  <c r="O43" i="8"/>
  <c r="Q37" i="8"/>
  <c r="T37" i="8"/>
  <c r="S37" i="8"/>
  <c r="R37" i="8"/>
  <c r="B87" i="8"/>
  <c r="B64" i="4"/>
  <c r="B66" i="8"/>
  <c r="B63" i="8"/>
  <c r="B60" i="8"/>
  <c r="J55" i="8"/>
  <c r="G55" i="8"/>
  <c r="B74" i="8"/>
  <c r="D51" i="8"/>
  <c r="G46" i="8"/>
  <c r="J46" i="8"/>
  <c r="B72" i="4"/>
  <c r="J67" i="4"/>
  <c r="G67" i="4"/>
  <c r="B80" i="4"/>
  <c r="G75" i="4"/>
  <c r="J75" i="4"/>
  <c r="B61" i="4"/>
  <c r="D54" i="4"/>
  <c r="J49" i="4"/>
  <c r="G49" i="4"/>
  <c r="D53" i="8"/>
  <c r="J48" i="8"/>
  <c r="G48" i="8"/>
  <c r="D51" i="4"/>
  <c r="J46" i="4"/>
  <c r="G46" i="4"/>
  <c r="J73" i="4"/>
  <c r="B78" i="4"/>
  <c r="G73" i="4"/>
  <c r="D47" i="8"/>
  <c r="G42" i="8"/>
  <c r="J42" i="8"/>
  <c r="D49" i="8"/>
  <c r="G44" i="8"/>
  <c r="J44" i="8"/>
  <c r="T68" i="4" a="1"/>
  <c r="Q62" i="4" a="1"/>
  <c r="Q50" i="8" a="1"/>
  <c r="H75" i="4"/>
  <c r="Q41" i="8" a="1"/>
  <c r="H67" i="4"/>
  <c r="K46" i="8"/>
  <c r="H46" i="4"/>
  <c r="T46" i="8" a="1"/>
  <c r="O75" i="4" a="1"/>
  <c r="Q46" i="4" a="1"/>
  <c r="R41" i="4" a="1"/>
  <c r="Q67" i="4" a="1"/>
  <c r="K42" i="8"/>
  <c r="H42" i="8"/>
  <c r="T42" i="8" a="1"/>
  <c r="P46" i="4" a="1"/>
  <c r="P41" i="4" a="1"/>
  <c r="P67" i="4" a="1"/>
  <c r="P44" i="4" a="1"/>
  <c r="R46" i="8" a="1"/>
  <c r="P75" i="4" a="1"/>
  <c r="K55" i="8"/>
  <c r="K48" i="8"/>
  <c r="T48" i="8" s="1" a="1"/>
  <c r="Q75" i="4" a="1"/>
  <c r="O46" i="4" a="1"/>
  <c r="Q42" i="8" a="1"/>
  <c r="O42" i="8" a="1"/>
  <c r="S42" i="8" a="1"/>
  <c r="O37" i="8" a="1"/>
  <c r="H73" i="4"/>
  <c r="Q73" i="4" s="1" a="1"/>
  <c r="K67" i="4"/>
  <c r="P41" i="8" a="1"/>
  <c r="S46" i="8" a="1"/>
  <c r="S48" i="8" a="1"/>
  <c r="T62" i="4" a="1"/>
  <c r="P37" i="8" a="1"/>
  <c r="S67" i="4" a="1"/>
  <c r="R67" i="4" a="1"/>
  <c r="H49" i="4"/>
  <c r="H55" i="8"/>
  <c r="O67" i="4" a="1"/>
  <c r="H48" i="8"/>
  <c r="P48" i="8" s="1" a="1"/>
  <c r="T67" i="4" a="1"/>
  <c r="O73" i="4" a="1"/>
  <c r="R42" i="8" a="1"/>
  <c r="O48" i="8" a="1"/>
  <c r="K75" i="4"/>
  <c r="H46" i="8"/>
  <c r="H44" i="8"/>
  <c r="K49" i="4"/>
  <c r="K46" i="4"/>
  <c r="K73" i="4"/>
  <c r="K44" i="8"/>
  <c r="T55" i="8" a="1"/>
  <c r="R55" i="8" a="1"/>
  <c r="S55" i="8" a="1"/>
  <c r="Q49" i="4" a="1"/>
  <c r="O49" i="4" a="1"/>
  <c r="O55" i="8" a="1"/>
  <c r="P55" i="8" a="1"/>
  <c r="Q55" i="8" a="1"/>
  <c r="S75" i="4" a="1"/>
  <c r="R75" i="4" a="1"/>
  <c r="O46" i="8" a="1"/>
  <c r="P46" i="8" a="1"/>
  <c r="Q46" i="8" a="1"/>
  <c r="O44" i="8" a="1"/>
  <c r="P44" i="8" a="1"/>
  <c r="Q44" i="8" a="1"/>
  <c r="T49" i="4" a="1"/>
  <c r="R49" i="4" a="1"/>
  <c r="S46" i="4" a="1"/>
  <c r="R46" i="4" a="1"/>
  <c r="T46" i="4" a="1"/>
  <c r="T73" i="4" a="1"/>
  <c r="R73" i="4" a="1"/>
  <c r="R44" i="8" a="1"/>
  <c r="T44" i="8" a="1"/>
  <c r="S44" i="8" a="1"/>
  <c r="T62" i="4" l="1"/>
  <c r="O37" i="8"/>
  <c r="P41" i="4"/>
  <c r="Q41" i="8"/>
  <c r="T68" i="4"/>
  <c r="P44" i="4"/>
  <c r="Q50" i="8"/>
  <c r="P37" i="8"/>
  <c r="Q62" i="4"/>
  <c r="P41" i="8"/>
  <c r="R41" i="4"/>
  <c r="S48" i="8"/>
  <c r="T48" i="8"/>
  <c r="S75" i="4"/>
  <c r="R75" i="4"/>
  <c r="O48" i="8"/>
  <c r="P48" i="8"/>
  <c r="Q75" i="4"/>
  <c r="P75" i="4"/>
  <c r="O75" i="4"/>
  <c r="T44" i="8"/>
  <c r="S44" i="8"/>
  <c r="R44" i="8"/>
  <c r="O67" i="4"/>
  <c r="P67" i="4"/>
  <c r="Q67" i="4"/>
  <c r="O73" i="4"/>
  <c r="Q73" i="4"/>
  <c r="T73" i="4"/>
  <c r="R73" i="4"/>
  <c r="P46" i="4"/>
  <c r="O46" i="4"/>
  <c r="Q46" i="4"/>
  <c r="S67" i="4"/>
  <c r="R67" i="4"/>
  <c r="T67" i="4"/>
  <c r="Q55" i="8"/>
  <c r="P55" i="8"/>
  <c r="O55" i="8"/>
  <c r="Q42" i="8"/>
  <c r="O42" i="8"/>
  <c r="Q49" i="4"/>
  <c r="O49" i="4"/>
  <c r="Q44" i="8"/>
  <c r="P44" i="8"/>
  <c r="O44" i="8"/>
  <c r="T46" i="4"/>
  <c r="S46" i="4"/>
  <c r="R46" i="4"/>
  <c r="T55" i="8"/>
  <c r="S55" i="8"/>
  <c r="R55" i="8"/>
  <c r="P46" i="8"/>
  <c r="O46" i="8"/>
  <c r="Q46" i="8"/>
  <c r="R49" i="4"/>
  <c r="T49" i="4"/>
  <c r="R42" i="8"/>
  <c r="T42" i="8"/>
  <c r="S42" i="8"/>
  <c r="T46" i="8"/>
  <c r="S46" i="8"/>
  <c r="R46" i="8"/>
  <c r="B66" i="4"/>
  <c r="D56" i="8"/>
  <c r="J51" i="8"/>
  <c r="G51" i="8"/>
  <c r="B68" i="8"/>
  <c r="D58" i="8"/>
  <c r="G53" i="8"/>
  <c r="J53" i="8"/>
  <c r="B83" i="4"/>
  <c r="J78" i="4"/>
  <c r="G78" i="4"/>
  <c r="B85" i="4"/>
  <c r="J80" i="4"/>
  <c r="G80" i="4"/>
  <c r="B92" i="8"/>
  <c r="B79" i="8"/>
  <c r="D59" i="4"/>
  <c r="J54" i="4"/>
  <c r="G54" i="4"/>
  <c r="B71" i="8"/>
  <c r="D54" i="8"/>
  <c r="J49" i="8"/>
  <c r="G49" i="8"/>
  <c r="B77" i="4"/>
  <c r="G72" i="4"/>
  <c r="J72" i="4"/>
  <c r="D52" i="8"/>
  <c r="G47" i="8"/>
  <c r="J47" i="8"/>
  <c r="D56" i="4"/>
  <c r="G51" i="4"/>
  <c r="J51" i="4"/>
  <c r="B65" i="8"/>
  <c r="G60" i="8"/>
  <c r="J60" i="8"/>
  <c r="B69" i="4"/>
  <c r="S73" i="4" a="1"/>
  <c r="R48" i="8" a="1"/>
  <c r="K47" i="8"/>
  <c r="S49" i="4" a="1"/>
  <c r="P73" i="4" a="1"/>
  <c r="Q48" i="8" a="1"/>
  <c r="T75" i="4" a="1"/>
  <c r="H49" i="8"/>
  <c r="H80" i="4"/>
  <c r="Q80" i="4" s="1" a="1"/>
  <c r="K49" i="8"/>
  <c r="P49" i="4" a="1"/>
  <c r="H51" i="8"/>
  <c r="K78" i="4"/>
  <c r="H53" i="8"/>
  <c r="H60" i="8"/>
  <c r="H47" i="8"/>
  <c r="T78" i="4" a="1"/>
  <c r="K72" i="4"/>
  <c r="O80" i="4" a="1"/>
  <c r="P42" i="8" a="1"/>
  <c r="O47" i="8" a="1"/>
  <c r="P51" i="8" a="1"/>
  <c r="K80" i="4"/>
  <c r="T80" i="4" a="1"/>
  <c r="K54" i="4"/>
  <c r="H78" i="4"/>
  <c r="K60" i="8"/>
  <c r="K51" i="4"/>
  <c r="K51" i="8"/>
  <c r="H54" i="4"/>
  <c r="H51" i="4"/>
  <c r="H72" i="4"/>
  <c r="K53" i="8"/>
  <c r="T47" i="8" a="1"/>
  <c r="S47" i="8" a="1"/>
  <c r="P49" i="8" a="1"/>
  <c r="O49" i="8" a="1"/>
  <c r="S49" i="8" a="1"/>
  <c r="T49" i="8" a="1"/>
  <c r="O51" i="8" a="1"/>
  <c r="Q51" i="8" a="1"/>
  <c r="S78" i="4" a="1"/>
  <c r="R78" i="4" a="1"/>
  <c r="P53" i="8" a="1"/>
  <c r="O53" i="8" a="1"/>
  <c r="P60" i="8" a="1"/>
  <c r="O60" i="8" a="1"/>
  <c r="Q60" i="8" a="1"/>
  <c r="Q47" i="8" a="1"/>
  <c r="R72" i="4" a="1"/>
  <c r="T72" i="4" a="1"/>
  <c r="S72" i="4" a="1"/>
  <c r="R80" i="4" a="1"/>
  <c r="S80" i="4" a="1"/>
  <c r="T54" i="4" a="1"/>
  <c r="R54" i="4" a="1"/>
  <c r="S54" i="4" a="1"/>
  <c r="O78" i="4" a="1"/>
  <c r="P78" i="4" a="1"/>
  <c r="Q78" i="4" a="1"/>
  <c r="T60" i="8" a="1"/>
  <c r="S60" i="8" a="1"/>
  <c r="R51" i="4" a="1"/>
  <c r="S51" i="4" a="1"/>
  <c r="T51" i="4" a="1"/>
  <c r="T51" i="8" a="1"/>
  <c r="S51" i="8" a="1"/>
  <c r="R51" i="8" a="1"/>
  <c r="P54" i="4" a="1"/>
  <c r="Q54" i="4" a="1"/>
  <c r="Q51" i="4" a="1"/>
  <c r="O51" i="4" a="1"/>
  <c r="Q72" i="4" a="1"/>
  <c r="P72" i="4" a="1"/>
  <c r="T53" i="8" a="1"/>
  <c r="R53" i="8" a="1"/>
  <c r="S53" i="8" a="1"/>
  <c r="P49" i="4" l="1"/>
  <c r="S49" i="4"/>
  <c r="S73" i="4"/>
  <c r="P42" i="8"/>
  <c r="P73" i="4"/>
  <c r="Q48" i="8"/>
  <c r="R48" i="8"/>
  <c r="T75" i="4"/>
  <c r="Q54" i="4"/>
  <c r="P54" i="4"/>
  <c r="O53" i="8"/>
  <c r="P53" i="8"/>
  <c r="Q80" i="4"/>
  <c r="O80" i="4"/>
  <c r="O49" i="8"/>
  <c r="P49" i="8"/>
  <c r="P72" i="4"/>
  <c r="Q72" i="4"/>
  <c r="T49" i="8"/>
  <c r="S49" i="8"/>
  <c r="O60" i="8"/>
  <c r="P60" i="8"/>
  <c r="Q60" i="8"/>
  <c r="S54" i="4"/>
  <c r="R54" i="4"/>
  <c r="T54" i="4"/>
  <c r="S47" i="8"/>
  <c r="T47" i="8"/>
  <c r="P78" i="4"/>
  <c r="Q78" i="4"/>
  <c r="O78" i="4"/>
  <c r="S53" i="8"/>
  <c r="R53" i="8"/>
  <c r="T53" i="8"/>
  <c r="Q51" i="4"/>
  <c r="O51" i="4"/>
  <c r="T78" i="4"/>
  <c r="R78" i="4"/>
  <c r="S78" i="4"/>
  <c r="P51" i="8"/>
  <c r="Q51" i="8"/>
  <c r="O51" i="8"/>
  <c r="T72" i="4"/>
  <c r="S72" i="4"/>
  <c r="R72" i="4"/>
  <c r="T51" i="4"/>
  <c r="S51" i="4"/>
  <c r="R51" i="4"/>
  <c r="R80" i="4"/>
  <c r="S80" i="4"/>
  <c r="T80" i="4"/>
  <c r="O47" i="8"/>
  <c r="Q47" i="8"/>
  <c r="T60" i="8"/>
  <c r="S60" i="8"/>
  <c r="R51" i="8"/>
  <c r="T51" i="8"/>
  <c r="S51" i="8"/>
  <c r="B76" i="8"/>
  <c r="B97" i="8"/>
  <c r="J77" i="4"/>
  <c r="B82" i="4"/>
  <c r="G77" i="4"/>
  <c r="D63" i="8"/>
  <c r="G58" i="8"/>
  <c r="J58" i="8"/>
  <c r="B71" i="4"/>
  <c r="B90" i="4"/>
  <c r="J85" i="4"/>
  <c r="G85" i="4"/>
  <c r="D64" i="4"/>
  <c r="J59" i="4"/>
  <c r="G59" i="4"/>
  <c r="D61" i="4"/>
  <c r="G56" i="4"/>
  <c r="J56" i="4"/>
  <c r="D59" i="8"/>
  <c r="G54" i="8"/>
  <c r="J54" i="8"/>
  <c r="B73" i="8"/>
  <c r="J65" i="8"/>
  <c r="G65" i="8"/>
  <c r="B70" i="8"/>
  <c r="B74" i="4"/>
  <c r="D61" i="8"/>
  <c r="G56" i="8"/>
  <c r="J56" i="8"/>
  <c r="B84" i="8"/>
  <c r="D57" i="8"/>
  <c r="J52" i="8"/>
  <c r="G52" i="8"/>
  <c r="B88" i="4"/>
  <c r="J83" i="4"/>
  <c r="G83" i="4"/>
  <c r="O72" i="4" a="1"/>
  <c r="R47" i="8" a="1"/>
  <c r="H52" i="8"/>
  <c r="H54" i="8"/>
  <c r="O52" i="8" a="1"/>
  <c r="K83" i="4"/>
  <c r="Q54" i="8" a="1"/>
  <c r="P51" i="4" a="1"/>
  <c r="O54" i="4" a="1"/>
  <c r="K56" i="4"/>
  <c r="R56" i="4" s="1" a="1"/>
  <c r="K77" i="4"/>
  <c r="K85" i="4"/>
  <c r="T85" i="4" s="1" a="1"/>
  <c r="Q52" i="8" a="1"/>
  <c r="R85" i="4" a="1"/>
  <c r="R60" i="8" a="1"/>
  <c r="R49" i="8" a="1"/>
  <c r="T77" i="4" a="1"/>
  <c r="P47" i="8" a="1"/>
  <c r="S83" i="4" a="1"/>
  <c r="T56" i="4" a="1"/>
  <c r="P52" i="8" a="1"/>
  <c r="Q53" i="8" a="1"/>
  <c r="H56" i="8"/>
  <c r="T83" i="4" a="1"/>
  <c r="P54" i="8" a="1"/>
  <c r="R77" i="4" a="1"/>
  <c r="P56" i="8" a="1"/>
  <c r="H83" i="4"/>
  <c r="Q83" i="4" s="1" a="1"/>
  <c r="S77" i="4" a="1"/>
  <c r="H56" i="4"/>
  <c r="O54" i="8" a="1"/>
  <c r="P80" i="4" a="1"/>
  <c r="H85" i="4"/>
  <c r="P83" i="4" a="1"/>
  <c r="Q49" i="8" a="1"/>
  <c r="H77" i="4"/>
  <c r="O83" i="4" a="1"/>
  <c r="S85" i="4" a="1"/>
  <c r="H58" i="8"/>
  <c r="H59" i="4"/>
  <c r="K65" i="8"/>
  <c r="K58" i="8"/>
  <c r="H65" i="8"/>
  <c r="K56" i="8"/>
  <c r="K52" i="8"/>
  <c r="K59" i="4"/>
  <c r="K54" i="8"/>
  <c r="O56" i="8" a="1"/>
  <c r="O56" i="4" a="1"/>
  <c r="P85" i="4" a="1"/>
  <c r="O85" i="4" a="1"/>
  <c r="Q85" i="4" a="1"/>
  <c r="P77" i="4" a="1"/>
  <c r="O77" i="4" a="1"/>
  <c r="Q77" i="4" a="1"/>
  <c r="Q58" i="8" a="1"/>
  <c r="O58" i="8" a="1"/>
  <c r="P58" i="8" a="1"/>
  <c r="Q59" i="4" a="1"/>
  <c r="O59" i="4" a="1"/>
  <c r="P59" i="4" a="1"/>
  <c r="R65" i="8" a="1"/>
  <c r="S65" i="8" a="1"/>
  <c r="T58" i="8" a="1"/>
  <c r="R58" i="8" a="1"/>
  <c r="O65" i="8" a="1"/>
  <c r="Q65" i="8" a="1"/>
  <c r="T56" i="8" a="1"/>
  <c r="R56" i="8" a="1"/>
  <c r="S56" i="8" a="1"/>
  <c r="R52" i="8" a="1"/>
  <c r="T52" i="8" a="1"/>
  <c r="S52" i="8" a="1"/>
  <c r="R59" i="4" a="1"/>
  <c r="S59" i="4" a="1"/>
  <c r="T59" i="4" a="1"/>
  <c r="R54" i="8" a="1"/>
  <c r="S54" i="8" a="1"/>
  <c r="T54" i="8" a="1"/>
  <c r="P47" i="8" l="1"/>
  <c r="O54" i="4"/>
  <c r="O72" i="4"/>
  <c r="Q53" i="8"/>
  <c r="Q49" i="8"/>
  <c r="P51" i="4"/>
  <c r="R60" i="8"/>
  <c r="P80" i="4"/>
  <c r="R49" i="8"/>
  <c r="R47" i="8"/>
  <c r="T59" i="4"/>
  <c r="S59" i="4"/>
  <c r="R59" i="4"/>
  <c r="T54" i="8"/>
  <c r="S54" i="8"/>
  <c r="R54" i="8"/>
  <c r="P58" i="8"/>
  <c r="Q58" i="8"/>
  <c r="O58" i="8"/>
  <c r="O85" i="4"/>
  <c r="Q85" i="4"/>
  <c r="P85" i="4"/>
  <c r="S85" i="4"/>
  <c r="R85" i="4"/>
  <c r="T85" i="4"/>
  <c r="P77" i="4"/>
  <c r="O77" i="4"/>
  <c r="Q77" i="4"/>
  <c r="Q65" i="8"/>
  <c r="O65" i="8"/>
  <c r="R56" i="4"/>
  <c r="T56" i="4"/>
  <c r="O56" i="4"/>
  <c r="T77" i="4"/>
  <c r="S77" i="4"/>
  <c r="R77" i="4"/>
  <c r="T52" i="8"/>
  <c r="S52" i="8"/>
  <c r="R52" i="8"/>
  <c r="Q54" i="8"/>
  <c r="P54" i="8"/>
  <c r="O54" i="8"/>
  <c r="Q83" i="4"/>
  <c r="O83" i="4"/>
  <c r="P83" i="4"/>
  <c r="S83" i="4"/>
  <c r="T83" i="4"/>
  <c r="S56" i="8"/>
  <c r="R56" i="8"/>
  <c r="T56" i="8"/>
  <c r="O56" i="8"/>
  <c r="P56" i="8"/>
  <c r="R58" i="8"/>
  <c r="T58" i="8"/>
  <c r="S65" i="8"/>
  <c r="R65" i="8"/>
  <c r="P52" i="8"/>
  <c r="O52" i="8"/>
  <c r="Q52" i="8"/>
  <c r="P59" i="4"/>
  <c r="O59" i="4"/>
  <c r="Q59" i="4"/>
  <c r="D62" i="8"/>
  <c r="J57" i="8"/>
  <c r="G57" i="8"/>
  <c r="D69" i="4"/>
  <c r="G64" i="4"/>
  <c r="J64" i="4"/>
  <c r="B81" i="8"/>
  <c r="B78" i="8"/>
  <c r="G70" i="8"/>
  <c r="B75" i="8"/>
  <c r="J70" i="8"/>
  <c r="D64" i="8"/>
  <c r="G59" i="8"/>
  <c r="J59" i="8"/>
  <c r="B102" i="8"/>
  <c r="D68" i="8"/>
  <c r="J63" i="8"/>
  <c r="G63" i="8"/>
  <c r="B95" i="4"/>
  <c r="G90" i="4"/>
  <c r="J90" i="4"/>
  <c r="B87" i="4"/>
  <c r="J82" i="4"/>
  <c r="G82" i="4"/>
  <c r="J88" i="4"/>
  <c r="G88" i="4"/>
  <c r="B93" i="4"/>
  <c r="D66" i="4"/>
  <c r="G61" i="4"/>
  <c r="J61" i="4"/>
  <c r="B79" i="4"/>
  <c r="B89" i="8"/>
  <c r="D66" i="8"/>
  <c r="G61" i="8"/>
  <c r="J61" i="8"/>
  <c r="B76" i="4"/>
  <c r="S58" i="8" a="1"/>
  <c r="T65" i="8" a="1"/>
  <c r="K70" i="8"/>
  <c r="S70" i="8" s="1" a="1"/>
  <c r="K63" i="8"/>
  <c r="H82" i="4"/>
  <c r="T70" i="8" a="1"/>
  <c r="Q56" i="4" a="1"/>
  <c r="P56" i="4" a="1"/>
  <c r="R83" i="4" a="1"/>
  <c r="H57" i="8"/>
  <c r="K61" i="8"/>
  <c r="R61" i="8" a="1"/>
  <c r="Q56" i="8" a="1"/>
  <c r="K59" i="8"/>
  <c r="H70" i="8"/>
  <c r="O70" i="8" s="1" a="1"/>
  <c r="T59" i="8" a="1"/>
  <c r="H64" i="4"/>
  <c r="P70" i="8" a="1"/>
  <c r="R59" i="8" a="1"/>
  <c r="K82" i="4"/>
  <c r="Q70" i="8" a="1"/>
  <c r="Q57" i="8" a="1"/>
  <c r="Q64" i="4" a="1"/>
  <c r="P57" i="8" a="1"/>
  <c r="P64" i="4" a="1"/>
  <c r="K90" i="4"/>
  <c r="R90" i="4" s="1" a="1"/>
  <c r="S82" i="4" a="1"/>
  <c r="R70" i="8" a="1"/>
  <c r="O64" i="4" a="1"/>
  <c r="P65" i="8" a="1"/>
  <c r="H90" i="4"/>
  <c r="S56" i="4" a="1"/>
  <c r="R82" i="4" a="1"/>
  <c r="T90" i="4" a="1"/>
  <c r="O57" i="8" a="1"/>
  <c r="S90" i="4" a="1"/>
  <c r="H59" i="8"/>
  <c r="H61" i="4"/>
  <c r="K64" i="4"/>
  <c r="K61" i="4"/>
  <c r="H63" i="8"/>
  <c r="H61" i="8"/>
  <c r="K88" i="4"/>
  <c r="K57" i="8"/>
  <c r="H88" i="4"/>
  <c r="S63" i="8" a="1"/>
  <c r="T63" i="8" a="1"/>
  <c r="R63" i="8" a="1"/>
  <c r="Q82" i="4" a="1"/>
  <c r="P82" i="4" a="1"/>
  <c r="O82" i="4" a="1"/>
  <c r="T61" i="8" a="1"/>
  <c r="S61" i="8" a="1"/>
  <c r="Q90" i="4" a="1"/>
  <c r="O90" i="4" a="1"/>
  <c r="P90" i="4" a="1"/>
  <c r="O59" i="8" a="1"/>
  <c r="P59" i="8" a="1"/>
  <c r="Q59" i="8" a="1"/>
  <c r="Q61" i="4" a="1"/>
  <c r="P61" i="4" a="1"/>
  <c r="O61" i="4" a="1"/>
  <c r="R64" i="4" a="1"/>
  <c r="S64" i="4" a="1"/>
  <c r="T64" i="4" a="1"/>
  <c r="S61" i="4" a="1"/>
  <c r="R61" i="4" a="1"/>
  <c r="T61" i="4" a="1"/>
  <c r="O63" i="8" a="1"/>
  <c r="Q63" i="8" a="1"/>
  <c r="P61" i="8" a="1"/>
  <c r="O61" i="8" a="1"/>
  <c r="Q61" i="8" a="1"/>
  <c r="S88" i="4" a="1"/>
  <c r="T88" i="4" a="1"/>
  <c r="R88" i="4" a="1"/>
  <c r="T57" i="8" a="1"/>
  <c r="R57" i="8" a="1"/>
  <c r="S57" i="8" a="1"/>
  <c r="P88" i="4" a="1"/>
  <c r="O88" i="4" a="1"/>
  <c r="Q88" i="4" a="1"/>
  <c r="Q56" i="8" l="1"/>
  <c r="Q56" i="4"/>
  <c r="T65" i="8"/>
  <c r="S58" i="8"/>
  <c r="R83" i="4"/>
  <c r="S56" i="4"/>
  <c r="P56" i="4"/>
  <c r="P65" i="8"/>
  <c r="T90" i="4"/>
  <c r="S90" i="4"/>
  <c r="R90" i="4"/>
  <c r="P57" i="8"/>
  <c r="O57" i="8"/>
  <c r="Q57" i="8"/>
  <c r="T59" i="8"/>
  <c r="R59" i="8"/>
  <c r="T57" i="8"/>
  <c r="S57" i="8"/>
  <c r="R57" i="8"/>
  <c r="S61" i="4"/>
  <c r="R61" i="4"/>
  <c r="T61" i="4"/>
  <c r="Q59" i="8"/>
  <c r="P59" i="8"/>
  <c r="O59" i="8"/>
  <c r="P88" i="4"/>
  <c r="O88" i="4"/>
  <c r="Q88" i="4"/>
  <c r="O63" i="8"/>
  <c r="Q63" i="8"/>
  <c r="O61" i="4"/>
  <c r="Q61" i="4"/>
  <c r="P61" i="4"/>
  <c r="R88" i="4"/>
  <c r="T88" i="4"/>
  <c r="S88" i="4"/>
  <c r="S63" i="8"/>
  <c r="T63" i="8"/>
  <c r="R63" i="8"/>
  <c r="R70" i="8"/>
  <c r="T70" i="8"/>
  <c r="S70" i="8"/>
  <c r="P61" i="8"/>
  <c r="Q61" i="8"/>
  <c r="O61" i="8"/>
  <c r="P90" i="4"/>
  <c r="O90" i="4"/>
  <c r="Q90" i="4"/>
  <c r="Q82" i="4"/>
  <c r="P82" i="4"/>
  <c r="O82" i="4"/>
  <c r="T64" i="4"/>
  <c r="S64" i="4"/>
  <c r="R64" i="4"/>
  <c r="T61" i="8"/>
  <c r="R61" i="8"/>
  <c r="S61" i="8"/>
  <c r="S82" i="4"/>
  <c r="R82" i="4"/>
  <c r="Q70" i="8"/>
  <c r="O70" i="8"/>
  <c r="P70" i="8"/>
  <c r="P64" i="4"/>
  <c r="Q64" i="4"/>
  <c r="O64" i="4"/>
  <c r="D74" i="4"/>
  <c r="G69" i="4"/>
  <c r="J69" i="4"/>
  <c r="B83" i="8"/>
  <c r="J95" i="4"/>
  <c r="G95" i="4"/>
  <c r="B100" i="4"/>
  <c r="D67" i="8"/>
  <c r="G62" i="8"/>
  <c r="J62" i="8"/>
  <c r="B92" i="4"/>
  <c r="J87" i="4"/>
  <c r="G87" i="4"/>
  <c r="D69" i="8"/>
  <c r="J64" i="8"/>
  <c r="G64" i="8"/>
  <c r="B98" i="4"/>
  <c r="J93" i="4"/>
  <c r="G93" i="4"/>
  <c r="B86" i="8"/>
  <c r="B94" i="8"/>
  <c r="B81" i="4"/>
  <c r="D73" i="8"/>
  <c r="G68" i="8"/>
  <c r="J68" i="8"/>
  <c r="B80" i="8"/>
  <c r="G75" i="8"/>
  <c r="J75" i="8"/>
  <c r="B107" i="8"/>
  <c r="D71" i="8"/>
  <c r="J66" i="8"/>
  <c r="G66" i="8"/>
  <c r="D71" i="4"/>
  <c r="G66" i="4"/>
  <c r="J66" i="4"/>
  <c r="B84" i="4"/>
  <c r="P63" i="8" a="1"/>
  <c r="T82" i="4" a="1"/>
  <c r="H95" i="4"/>
  <c r="H66" i="8"/>
  <c r="Q95" i="4" a="1"/>
  <c r="Q66" i="8" a="1"/>
  <c r="S59" i="8" a="1"/>
  <c r="K66" i="8"/>
  <c r="H68" i="8"/>
  <c r="P95" i="4" a="1"/>
  <c r="T66" i="8" a="1"/>
  <c r="O66" i="8" a="1"/>
  <c r="H69" i="4"/>
  <c r="O95" i="4" a="1"/>
  <c r="S66" i="8" a="1"/>
  <c r="P66" i="8" a="1"/>
  <c r="R66" i="8" a="1"/>
  <c r="K69" i="4"/>
  <c r="K64" i="8"/>
  <c r="T64" i="8" a="1"/>
  <c r="H62" i="8"/>
  <c r="H64" i="8"/>
  <c r="O64" i="8" a="1"/>
  <c r="K68" i="8"/>
  <c r="K93" i="4"/>
  <c r="H93" i="4"/>
  <c r="K66" i="4"/>
  <c r="H87" i="4"/>
  <c r="K62" i="8"/>
  <c r="H66" i="4"/>
  <c r="H75" i="8"/>
  <c r="K75" i="8"/>
  <c r="K95" i="4"/>
  <c r="K87" i="4"/>
  <c r="Q68" i="8" a="1"/>
  <c r="O68" i="8" a="1"/>
  <c r="P69" i="4" a="1"/>
  <c r="O69" i="4" a="1"/>
  <c r="T69" i="4" a="1"/>
  <c r="R69" i="4" a="1"/>
  <c r="R64" i="8" a="1"/>
  <c r="S64" i="8" a="1"/>
  <c r="Q62" i="8" a="1"/>
  <c r="O62" i="8" a="1"/>
  <c r="P62" i="8" a="1"/>
  <c r="Q64" i="8" a="1"/>
  <c r="P64" i="8" a="1"/>
  <c r="T68" i="8" a="1"/>
  <c r="R68" i="8" a="1"/>
  <c r="S93" i="4" a="1"/>
  <c r="T93" i="4" a="1"/>
  <c r="R93" i="4" a="1"/>
  <c r="Q93" i="4" a="1"/>
  <c r="O93" i="4" a="1"/>
  <c r="P93" i="4" a="1"/>
  <c r="T66" i="4" a="1"/>
  <c r="S66" i="4" a="1"/>
  <c r="Q87" i="4" a="1"/>
  <c r="O87" i="4" a="1"/>
  <c r="T62" i="8" a="1"/>
  <c r="R62" i="8" a="1"/>
  <c r="S62" i="8" a="1"/>
  <c r="Q66" i="4" a="1"/>
  <c r="O66" i="4" a="1"/>
  <c r="P75" i="8" a="1"/>
  <c r="Q75" i="8" a="1"/>
  <c r="O75" i="8" a="1"/>
  <c r="S75" i="8" a="1"/>
  <c r="T75" i="8" a="1"/>
  <c r="R75" i="8" a="1"/>
  <c r="S95" i="4" a="1"/>
  <c r="T95" i="4" a="1"/>
  <c r="R95" i="4" a="1"/>
  <c r="T87" i="4" a="1"/>
  <c r="S87" i="4" a="1"/>
  <c r="R87" i="4" a="1"/>
  <c r="P63" i="8" l="1"/>
  <c r="T82" i="4"/>
  <c r="S59" i="8"/>
  <c r="P62" i="8"/>
  <c r="O62" i="8"/>
  <c r="Q62" i="8"/>
  <c r="R69" i="4"/>
  <c r="T69" i="4"/>
  <c r="T66" i="8"/>
  <c r="S66" i="8"/>
  <c r="R66" i="8"/>
  <c r="T62" i="8"/>
  <c r="S62" i="8"/>
  <c r="R62" i="8"/>
  <c r="P69" i="4"/>
  <c r="O69" i="4"/>
  <c r="O68" i="8"/>
  <c r="Q68" i="8"/>
  <c r="Q95" i="4"/>
  <c r="P95" i="4"/>
  <c r="O95" i="4"/>
  <c r="S93" i="4"/>
  <c r="T93" i="4"/>
  <c r="R93" i="4"/>
  <c r="O75" i="8"/>
  <c r="Q75" i="8"/>
  <c r="P75" i="8"/>
  <c r="Q64" i="8"/>
  <c r="P64" i="8"/>
  <c r="O64" i="8"/>
  <c r="Q87" i="4"/>
  <c r="O87" i="4"/>
  <c r="T95" i="4"/>
  <c r="S95" i="4"/>
  <c r="R95" i="4"/>
  <c r="Q66" i="4"/>
  <c r="O66" i="4"/>
  <c r="R64" i="8"/>
  <c r="T64" i="8"/>
  <c r="S64" i="8"/>
  <c r="R87" i="4"/>
  <c r="T87" i="4"/>
  <c r="S87" i="4"/>
  <c r="S75" i="8"/>
  <c r="R75" i="8"/>
  <c r="T75" i="8"/>
  <c r="Q66" i="8"/>
  <c r="O66" i="8"/>
  <c r="P66" i="8"/>
  <c r="T68" i="8"/>
  <c r="R68" i="8"/>
  <c r="T66" i="4"/>
  <c r="S66" i="4"/>
  <c r="O93" i="4"/>
  <c r="Q93" i="4"/>
  <c r="P93" i="4"/>
  <c r="B86" i="4"/>
  <c r="B105" i="4"/>
  <c r="J100" i="4"/>
  <c r="G100" i="4"/>
  <c r="D79" i="4"/>
  <c r="J74" i="4"/>
  <c r="G74" i="4"/>
  <c r="D76" i="4"/>
  <c r="G71" i="4"/>
  <c r="J71" i="4"/>
  <c r="D74" i="8"/>
  <c r="J69" i="8"/>
  <c r="G69" i="8"/>
  <c r="D72" i="8"/>
  <c r="G67" i="8"/>
  <c r="J67" i="8"/>
  <c r="B99" i="8"/>
  <c r="D76" i="8"/>
  <c r="J71" i="8"/>
  <c r="G71" i="8"/>
  <c r="D78" i="8"/>
  <c r="G73" i="8"/>
  <c r="J73" i="8"/>
  <c r="B88" i="8"/>
  <c r="B103" i="4"/>
  <c r="J98" i="4"/>
  <c r="G98" i="4"/>
  <c r="B85" i="8"/>
  <c r="J80" i="8"/>
  <c r="G80" i="8"/>
  <c r="B91" i="8"/>
  <c r="B89" i="4"/>
  <c r="B97" i="4"/>
  <c r="G92" i="4"/>
  <c r="J92" i="4"/>
  <c r="P87" i="4" a="1"/>
  <c r="K74" i="4"/>
  <c r="K100" i="4"/>
  <c r="Q69" i="4" a="1"/>
  <c r="P66" i="4" a="1"/>
  <c r="H80" i="8"/>
  <c r="P80" i="8" s="1" a="1"/>
  <c r="R74" i="4" a="1"/>
  <c r="S68" i="8" a="1"/>
  <c r="R66" i="4" a="1"/>
  <c r="P68" i="8" a="1"/>
  <c r="R100" i="4" a="1"/>
  <c r="K92" i="4"/>
  <c r="S92" i="4" s="1" a="1"/>
  <c r="S69" i="4" a="1"/>
  <c r="H71" i="8"/>
  <c r="O71" i="8" s="1" a="1"/>
  <c r="P71" i="8" a="1"/>
  <c r="K80" i="8"/>
  <c r="R80" i="8" s="1" a="1"/>
  <c r="H73" i="8"/>
  <c r="O73" i="8" s="1" a="1"/>
  <c r="H69" i="8"/>
  <c r="O80" i="8" a="1"/>
  <c r="Q73" i="8" a="1"/>
  <c r="T74" i="4" a="1"/>
  <c r="H92" i="4"/>
  <c r="P92" i="4" s="1" a="1"/>
  <c r="Q80" i="8" a="1"/>
  <c r="T100" i="4" a="1"/>
  <c r="O92" i="4" a="1"/>
  <c r="K71" i="8"/>
  <c r="T71" i="8" s="1" a="1"/>
  <c r="Q71" i="8" a="1"/>
  <c r="H100" i="4"/>
  <c r="O100" i="4" s="1" a="1"/>
  <c r="K69" i="8"/>
  <c r="H98" i="4"/>
  <c r="P100" i="4" a="1"/>
  <c r="H74" i="4"/>
  <c r="Q92" i="4" a="1"/>
  <c r="Q100" i="4" a="1"/>
  <c r="S71" i="8" a="1"/>
  <c r="O74" i="4" a="1"/>
  <c r="S80" i="8" a="1"/>
  <c r="T92" i="4" a="1"/>
  <c r="H71" i="4"/>
  <c r="K98" i="4"/>
  <c r="K73" i="8"/>
  <c r="K71" i="4"/>
  <c r="H67" i="8"/>
  <c r="K67" i="8"/>
  <c r="P69" i="8" a="1"/>
  <c r="Q69" i="8" a="1"/>
  <c r="S69" i="8" a="1"/>
  <c r="T69" i="8" a="1"/>
  <c r="O98" i="4" a="1"/>
  <c r="Q98" i="4" a="1"/>
  <c r="P98" i="4" a="1"/>
  <c r="Q74" i="4" a="1"/>
  <c r="P74" i="4" a="1"/>
  <c r="O71" i="4" a="1"/>
  <c r="P71" i="4" a="1"/>
  <c r="Q71" i="4" a="1"/>
  <c r="S98" i="4" a="1"/>
  <c r="T98" i="4" a="1"/>
  <c r="R98" i="4" a="1"/>
  <c r="R73" i="8" a="1"/>
  <c r="S73" i="8" a="1"/>
  <c r="T73" i="8" a="1"/>
  <c r="R71" i="4" a="1"/>
  <c r="S71" i="4" a="1"/>
  <c r="P67" i="8" a="1"/>
  <c r="O67" i="8" a="1"/>
  <c r="Q67" i="8" a="1"/>
  <c r="S67" i="8" a="1"/>
  <c r="T67" i="8" a="1"/>
  <c r="R67" i="8" a="1"/>
  <c r="S69" i="4" l="1"/>
  <c r="S68" i="8"/>
  <c r="P87" i="4"/>
  <c r="P66" i="4"/>
  <c r="Q69" i="4"/>
  <c r="R66" i="4"/>
  <c r="P68" i="8"/>
  <c r="S80" i="8"/>
  <c r="R80" i="8"/>
  <c r="Q73" i="8"/>
  <c r="O73" i="8"/>
  <c r="T67" i="8"/>
  <c r="S67" i="8"/>
  <c r="R67" i="8"/>
  <c r="Q71" i="4"/>
  <c r="P71" i="4"/>
  <c r="O71" i="4"/>
  <c r="P67" i="8"/>
  <c r="O67" i="8"/>
  <c r="Q67" i="8"/>
  <c r="O74" i="4"/>
  <c r="Q74" i="4"/>
  <c r="P74" i="4"/>
  <c r="T73" i="8"/>
  <c r="S73" i="8"/>
  <c r="R73" i="8"/>
  <c r="T98" i="4"/>
  <c r="R98" i="4"/>
  <c r="S98" i="4"/>
  <c r="Q71" i="8"/>
  <c r="P71" i="8"/>
  <c r="O71" i="8"/>
  <c r="R74" i="4"/>
  <c r="T74" i="4"/>
  <c r="S71" i="4"/>
  <c r="R71" i="4"/>
  <c r="S92" i="4"/>
  <c r="T92" i="4"/>
  <c r="T71" i="8"/>
  <c r="S71" i="8"/>
  <c r="Q69" i="8"/>
  <c r="P69" i="8"/>
  <c r="P80" i="8"/>
  <c r="O80" i="8"/>
  <c r="Q80" i="8"/>
  <c r="S69" i="8"/>
  <c r="T69" i="8"/>
  <c r="Q100" i="4"/>
  <c r="P100" i="4"/>
  <c r="O100" i="4"/>
  <c r="P98" i="4"/>
  <c r="Q98" i="4"/>
  <c r="O98" i="4"/>
  <c r="O92" i="4"/>
  <c r="Q92" i="4"/>
  <c r="P92" i="4"/>
  <c r="R100" i="4"/>
  <c r="T100" i="4"/>
  <c r="D81" i="4"/>
  <c r="J76" i="4"/>
  <c r="G76" i="4"/>
  <c r="B91" i="4"/>
  <c r="B93" i="8"/>
  <c r="B104" i="8"/>
  <c r="B90" i="8"/>
  <c r="J85" i="8"/>
  <c r="G85" i="8"/>
  <c r="D77" i="8"/>
  <c r="J72" i="8"/>
  <c r="G72" i="8"/>
  <c r="J103" i="4"/>
  <c r="G103" i="4"/>
  <c r="D84" i="4"/>
  <c r="G79" i="4"/>
  <c r="J79" i="4"/>
  <c r="B94" i="4"/>
  <c r="J105" i="4"/>
  <c r="G105" i="4"/>
  <c r="D83" i="8"/>
  <c r="J78" i="8"/>
  <c r="G78" i="8"/>
  <c r="D81" i="8"/>
  <c r="G76" i="8"/>
  <c r="J76" i="8"/>
  <c r="B102" i="4"/>
  <c r="J97" i="4"/>
  <c r="G97" i="4"/>
  <c r="B96" i="8"/>
  <c r="D79" i="8"/>
  <c r="G74" i="8"/>
  <c r="J74" i="8"/>
  <c r="T71" i="4" a="1"/>
  <c r="S74" i="4" a="1"/>
  <c r="T80" i="8" a="1"/>
  <c r="K103" i="4"/>
  <c r="S103" i="4" a="1"/>
  <c r="T103" i="4" a="1"/>
  <c r="R103" i="4" a="1"/>
  <c r="K105" i="4"/>
  <c r="O69" i="8" a="1"/>
  <c r="H97" i="4"/>
  <c r="P97" i="4" s="1" a="1"/>
  <c r="P73" i="8" a="1"/>
  <c r="H76" i="8"/>
  <c r="Q76" i="8" a="1"/>
  <c r="R69" i="8" a="1"/>
  <c r="O97" i="4" a="1"/>
  <c r="R92" i="4" a="1"/>
  <c r="Q97" i="4" a="1"/>
  <c r="R71" i="8" a="1"/>
  <c r="P76" i="8" a="1"/>
  <c r="K78" i="8"/>
  <c r="K85" i="8"/>
  <c r="S85" i="8" s="1" a="1"/>
  <c r="H103" i="4"/>
  <c r="Q103" i="4" s="1" a="1"/>
  <c r="P103" i="4" a="1"/>
  <c r="H74" i="8"/>
  <c r="R85" i="8" a="1"/>
  <c r="P74" i="8" a="1"/>
  <c r="S100" i="4" a="1"/>
  <c r="K76" i="4"/>
  <c r="H78" i="8"/>
  <c r="K79" i="4"/>
  <c r="H76" i="4"/>
  <c r="H72" i="8"/>
  <c r="H79" i="4"/>
  <c r="K74" i="8"/>
  <c r="K76" i="8"/>
  <c r="H105" i="4"/>
  <c r="H85" i="8"/>
  <c r="K72" i="8"/>
  <c r="K97" i="4"/>
  <c r="R78" i="8" a="1"/>
  <c r="S78" i="8" a="1"/>
  <c r="T78" i="8" a="1"/>
  <c r="Q74" i="8" a="1"/>
  <c r="O74" i="8" a="1"/>
  <c r="T76" i="4" a="1"/>
  <c r="S76" i="4" a="1"/>
  <c r="P78" i="8" a="1"/>
  <c r="Q78" i="8" a="1"/>
  <c r="O78" i="8" a="1"/>
  <c r="T79" i="4" a="1"/>
  <c r="S79" i="4" a="1"/>
  <c r="R79" i="4" a="1"/>
  <c r="O76" i="4" a="1"/>
  <c r="P76" i="4" a="1"/>
  <c r="P72" i="8" a="1"/>
  <c r="O72" i="8" a="1"/>
  <c r="Q72" i="8" a="1"/>
  <c r="O79" i="4" a="1"/>
  <c r="Q79" i="4" a="1"/>
  <c r="P79" i="4" a="1"/>
  <c r="R74" i="8" a="1"/>
  <c r="S74" i="8" a="1"/>
  <c r="T74" i="8" a="1"/>
  <c r="S76" i="8" a="1"/>
  <c r="R76" i="8" a="1"/>
  <c r="T76" i="8" a="1"/>
  <c r="Q85" i="8" a="1"/>
  <c r="O85" i="8" a="1"/>
  <c r="P85" i="8" a="1"/>
  <c r="R72" i="8" a="1"/>
  <c r="S72" i="8" a="1"/>
  <c r="T72" i="8" a="1"/>
  <c r="R97" i="4" a="1"/>
  <c r="S97" i="4" a="1"/>
  <c r="T97" i="4" a="1"/>
  <c r="T71" i="4" l="1"/>
  <c r="R71" i="8"/>
  <c r="S100" i="4"/>
  <c r="T80" i="8"/>
  <c r="R69" i="8"/>
  <c r="S74" i="4"/>
  <c r="R92" i="4"/>
  <c r="O69" i="8"/>
  <c r="P73" i="8"/>
  <c r="T74" i="8"/>
  <c r="S74" i="8"/>
  <c r="R74" i="8"/>
  <c r="P74" i="8"/>
  <c r="O74" i="8"/>
  <c r="Q74" i="8"/>
  <c r="T97" i="4"/>
  <c r="S97" i="4"/>
  <c r="R97" i="4"/>
  <c r="P76" i="4"/>
  <c r="O76" i="4"/>
  <c r="T76" i="4"/>
  <c r="S76" i="4"/>
  <c r="T72" i="8"/>
  <c r="R72" i="8"/>
  <c r="S72" i="8"/>
  <c r="Q103" i="4"/>
  <c r="P103" i="4"/>
  <c r="S76" i="8"/>
  <c r="R76" i="8"/>
  <c r="T76" i="8"/>
  <c r="Q78" i="8"/>
  <c r="P78" i="8"/>
  <c r="O78" i="8"/>
  <c r="O85" i="8"/>
  <c r="Q85" i="8"/>
  <c r="P85" i="8"/>
  <c r="Q72" i="8"/>
  <c r="P72" i="8"/>
  <c r="O72" i="8"/>
  <c r="O79" i="4"/>
  <c r="Q79" i="4"/>
  <c r="P79" i="4"/>
  <c r="S103" i="4"/>
  <c r="T103" i="4"/>
  <c r="R103" i="4"/>
  <c r="Q76" i="8"/>
  <c r="P76" i="8"/>
  <c r="S79" i="4"/>
  <c r="T79" i="4"/>
  <c r="R79" i="4"/>
  <c r="R78" i="8"/>
  <c r="T78" i="8"/>
  <c r="S78" i="8"/>
  <c r="S85" i="8"/>
  <c r="R85" i="8"/>
  <c r="P97" i="4"/>
  <c r="O97" i="4"/>
  <c r="Q97" i="4"/>
  <c r="D84" i="8"/>
  <c r="J79" i="8"/>
  <c r="G79" i="8"/>
  <c r="D86" i="4"/>
  <c r="G81" i="4"/>
  <c r="J81" i="4"/>
  <c r="D86" i="8"/>
  <c r="G81" i="8"/>
  <c r="J81" i="8"/>
  <c r="B99" i="4"/>
  <c r="D82" i="8"/>
  <c r="G77" i="8"/>
  <c r="J77" i="8"/>
  <c r="B98" i="8"/>
  <c r="B96" i="4"/>
  <c r="B107" i="4"/>
  <c r="J102" i="4"/>
  <c r="G102" i="4"/>
  <c r="B101" i="8"/>
  <c r="D88" i="8"/>
  <c r="J83" i="8"/>
  <c r="G83" i="8"/>
  <c r="D89" i="4"/>
  <c r="J84" i="4"/>
  <c r="G84" i="4"/>
  <c r="J90" i="8"/>
  <c r="G90" i="8"/>
  <c r="B95" i="8"/>
  <c r="O76" i="8" a="1"/>
  <c r="R76" i="4" a="1"/>
  <c r="K77" i="8"/>
  <c r="K81" i="4"/>
  <c r="T81" i="4" a="1"/>
  <c r="T85" i="8" a="1"/>
  <c r="H81" i="4"/>
  <c r="O81" i="4" a="1"/>
  <c r="K84" i="4"/>
  <c r="T84" i="4" a="1"/>
  <c r="Q76" i="4" a="1"/>
  <c r="S84" i="4" a="1"/>
  <c r="P81" i="4" a="1"/>
  <c r="S77" i="8" a="1"/>
  <c r="R84" i="4" a="1"/>
  <c r="R77" i="8" a="1"/>
  <c r="H79" i="8"/>
  <c r="Q79" i="8" s="1" a="1"/>
  <c r="H81" i="8"/>
  <c r="K81" i="8"/>
  <c r="H83" i="8"/>
  <c r="H102" i="4"/>
  <c r="P83" i="8" a="1"/>
  <c r="T77" i="8" a="1"/>
  <c r="Q83" i="8" a="1"/>
  <c r="O79" i="8" a="1"/>
  <c r="O103" i="4" a="1"/>
  <c r="Q81" i="8" a="1"/>
  <c r="H84" i="4"/>
  <c r="P79" i="8" a="1"/>
  <c r="T81" i="8" a="1"/>
  <c r="R81" i="4" a="1"/>
  <c r="O83" i="8" a="1"/>
  <c r="S81" i="4" a="1"/>
  <c r="K102" i="4"/>
  <c r="K79" i="8"/>
  <c r="H77" i="8"/>
  <c r="K90" i="8"/>
  <c r="H90" i="8"/>
  <c r="K83" i="8"/>
  <c r="O81" i="8" a="1"/>
  <c r="P81" i="8" a="1"/>
  <c r="R81" i="8" a="1"/>
  <c r="S81" i="8" a="1"/>
  <c r="O102" i="4" a="1"/>
  <c r="Q102" i="4" a="1"/>
  <c r="Q84" i="4" a="1"/>
  <c r="P84" i="4" a="1"/>
  <c r="O84" i="4" a="1"/>
  <c r="T102" i="4" a="1"/>
  <c r="S102" i="4" a="1"/>
  <c r="R102" i="4" a="1"/>
  <c r="R79" i="8" a="1"/>
  <c r="T79" i="8" a="1"/>
  <c r="S79" i="8" a="1"/>
  <c r="O77" i="8" a="1"/>
  <c r="Q77" i="8" a="1"/>
  <c r="T90" i="8" a="1"/>
  <c r="R90" i="8" a="1"/>
  <c r="S90" i="8" a="1"/>
  <c r="Q90" i="8" a="1"/>
  <c r="O90" i="8" a="1"/>
  <c r="T83" i="8" a="1"/>
  <c r="S83" i="8" a="1"/>
  <c r="R83" i="8" a="1"/>
  <c r="O76" i="8" l="1"/>
  <c r="Q76" i="4"/>
  <c r="R76" i="4"/>
  <c r="T85" i="8"/>
  <c r="O103" i="4"/>
  <c r="Q102" i="4"/>
  <c r="O102" i="4"/>
  <c r="T81" i="8"/>
  <c r="S81" i="8"/>
  <c r="R81" i="8"/>
  <c r="O83" i="8"/>
  <c r="Q83" i="8"/>
  <c r="P83" i="8"/>
  <c r="S83" i="8"/>
  <c r="R83" i="8"/>
  <c r="T83" i="8"/>
  <c r="R77" i="8"/>
  <c r="T77" i="8"/>
  <c r="S77" i="8"/>
  <c r="T102" i="4"/>
  <c r="S102" i="4"/>
  <c r="R102" i="4"/>
  <c r="R81" i="4"/>
  <c r="T81" i="4"/>
  <c r="S81" i="4"/>
  <c r="T84" i="4"/>
  <c r="S84" i="4"/>
  <c r="R84" i="4"/>
  <c r="Q77" i="8"/>
  <c r="O77" i="8"/>
  <c r="P81" i="4"/>
  <c r="O81" i="4"/>
  <c r="T79" i="8"/>
  <c r="S79" i="8"/>
  <c r="R79" i="8"/>
  <c r="P81" i="8"/>
  <c r="O81" i="8"/>
  <c r="Q81" i="8"/>
  <c r="T90" i="8"/>
  <c r="S90" i="8"/>
  <c r="R90" i="8"/>
  <c r="Q90" i="8"/>
  <c r="O90" i="8"/>
  <c r="P84" i="4"/>
  <c r="O84" i="4"/>
  <c r="Q84" i="4"/>
  <c r="Q79" i="8"/>
  <c r="P79" i="8"/>
  <c r="O79" i="8"/>
  <c r="D91" i="8"/>
  <c r="J86" i="8"/>
  <c r="G86" i="8"/>
  <c r="J95" i="8"/>
  <c r="B100" i="8"/>
  <c r="G95" i="8"/>
  <c r="B104" i="4"/>
  <c r="D94" i="4"/>
  <c r="J89" i="4"/>
  <c r="G89" i="4"/>
  <c r="D89" i="8"/>
  <c r="G84" i="8"/>
  <c r="J84" i="8"/>
  <c r="B101" i="4"/>
  <c r="D87" i="8"/>
  <c r="G82" i="8"/>
  <c r="J82" i="8"/>
  <c r="D93" i="8"/>
  <c r="J88" i="8"/>
  <c r="G88" i="8"/>
  <c r="B106" i="8"/>
  <c r="D91" i="4"/>
  <c r="G86" i="4"/>
  <c r="J86" i="4"/>
  <c r="B103" i="8"/>
  <c r="J107" i="4"/>
  <c r="G107" i="4"/>
  <c r="P90" i="8" a="1"/>
  <c r="P102" i="4" a="1"/>
  <c r="K95" i="8"/>
  <c r="H88" i="8"/>
  <c r="Q88" i="8" a="1"/>
  <c r="R95" i="8" a="1"/>
  <c r="T95" i="8" a="1"/>
  <c r="H84" i="8"/>
  <c r="Q84" i="8" s="1" a="1"/>
  <c r="Q81" i="4" a="1"/>
  <c r="P77" i="8" a="1"/>
  <c r="K84" i="8"/>
  <c r="S84" i="8" s="1" a="1"/>
  <c r="O84" i="8" a="1"/>
  <c r="O88" i="8" a="1"/>
  <c r="P88" i="8" a="1"/>
  <c r="K86" i="4"/>
  <c r="T86" i="4" a="1"/>
  <c r="R86" i="4" a="1"/>
  <c r="S95" i="8" a="1"/>
  <c r="H95" i="8"/>
  <c r="O95" i="8" s="1" a="1"/>
  <c r="S86" i="4" a="1"/>
  <c r="P95" i="8" a="1"/>
  <c r="H82" i="8"/>
  <c r="T84" i="8" a="1"/>
  <c r="Q95" i="8" a="1"/>
  <c r="K89" i="4"/>
  <c r="R84" i="8" a="1"/>
  <c r="K86" i="8"/>
  <c r="H89" i="4"/>
  <c r="H107" i="4"/>
  <c r="K82" i="8"/>
  <c r="H86" i="8"/>
  <c r="K88" i="8"/>
  <c r="H86" i="4"/>
  <c r="K107" i="4"/>
  <c r="P82" i="8" a="1"/>
  <c r="Q82" i="8" a="1"/>
  <c r="O82" i="8" a="1"/>
  <c r="R89" i="4" a="1"/>
  <c r="S89" i="4" a="1"/>
  <c r="T89" i="4" a="1"/>
  <c r="T86" i="8" a="1"/>
  <c r="S86" i="8" a="1"/>
  <c r="Q89" i="4" a="1"/>
  <c r="P89" i="4" a="1"/>
  <c r="O89" i="4" a="1"/>
  <c r="T82" i="8" a="1"/>
  <c r="R82" i="8" a="1"/>
  <c r="S82" i="8" a="1"/>
  <c r="O86" i="8" a="1"/>
  <c r="Q86" i="8" a="1"/>
  <c r="S88" i="8" a="1"/>
  <c r="T88" i="8" a="1"/>
  <c r="R88" i="8" a="1"/>
  <c r="P86" i="4" a="1"/>
  <c r="O86" i="4" a="1"/>
  <c r="Q81" i="4" l="1"/>
  <c r="P90" i="8"/>
  <c r="P102" i="4"/>
  <c r="P77" i="8"/>
  <c r="T84" i="8"/>
  <c r="R84" i="8"/>
  <c r="S84" i="8"/>
  <c r="O86" i="4"/>
  <c r="P86" i="4"/>
  <c r="T82" i="8"/>
  <c r="S82" i="8"/>
  <c r="R82" i="8"/>
  <c r="S86" i="4"/>
  <c r="R86" i="4"/>
  <c r="T86" i="4"/>
  <c r="Q89" i="4"/>
  <c r="P89" i="4"/>
  <c r="O89" i="4"/>
  <c r="R95" i="8"/>
  <c r="S95" i="8"/>
  <c r="T95" i="8"/>
  <c r="P88" i="8"/>
  <c r="O88" i="8"/>
  <c r="Q88" i="8"/>
  <c r="Q95" i="8"/>
  <c r="P95" i="8"/>
  <c r="O95" i="8"/>
  <c r="Q86" i="8"/>
  <c r="O86" i="8"/>
  <c r="T88" i="8"/>
  <c r="S88" i="8"/>
  <c r="R88" i="8"/>
  <c r="P82" i="8"/>
  <c r="O82" i="8"/>
  <c r="Q82" i="8"/>
  <c r="T86" i="8"/>
  <c r="S86" i="8"/>
  <c r="Q84" i="8"/>
  <c r="O84" i="8"/>
  <c r="T89" i="4"/>
  <c r="R89" i="4"/>
  <c r="S89" i="4"/>
  <c r="D94" i="8"/>
  <c r="J89" i="8"/>
  <c r="G89" i="8"/>
  <c r="B105" i="8"/>
  <c r="G100" i="8"/>
  <c r="J100" i="8"/>
  <c r="D98" i="8"/>
  <c r="G93" i="8"/>
  <c r="J93" i="8"/>
  <c r="D92" i="8"/>
  <c r="J87" i="8"/>
  <c r="G87" i="8"/>
  <c r="B106" i="4"/>
  <c r="D96" i="4"/>
  <c r="J91" i="4"/>
  <c r="G91" i="4"/>
  <c r="D99" i="4"/>
  <c r="G94" i="4"/>
  <c r="J94" i="4"/>
  <c r="D96" i="8"/>
  <c r="J91" i="8"/>
  <c r="G91" i="8"/>
  <c r="Q86" i="4" a="1"/>
  <c r="K91" i="8"/>
  <c r="K94" i="4"/>
  <c r="S94" i="4" a="1"/>
  <c r="R86" i="8" a="1"/>
  <c r="R91" i="8" a="1"/>
  <c r="S91" i="8" a="1"/>
  <c r="H87" i="8"/>
  <c r="H100" i="8"/>
  <c r="K91" i="4"/>
  <c r="T91" i="8" a="1"/>
  <c r="H89" i="8"/>
  <c r="O89" i="8" s="1" a="1"/>
  <c r="Q89" i="8" a="1"/>
  <c r="H93" i="8"/>
  <c r="P86" i="8" a="1"/>
  <c r="P84" i="8" a="1"/>
  <c r="K87" i="8"/>
  <c r="T87" i="8" s="1" a="1"/>
  <c r="R87" i="8" a="1"/>
  <c r="T94" i="4" a="1"/>
  <c r="H91" i="8"/>
  <c r="R94" i="4" a="1"/>
  <c r="S91" i="4" a="1"/>
  <c r="Q100" i="8" a="1"/>
  <c r="P89" i="8" a="1"/>
  <c r="K93" i="8"/>
  <c r="H94" i="4"/>
  <c r="H91" i="4"/>
  <c r="K89" i="8"/>
  <c r="K100" i="8"/>
  <c r="Q87" i="8" a="1"/>
  <c r="O87" i="8" a="1"/>
  <c r="P87" i="8" a="1"/>
  <c r="O100" i="8" a="1"/>
  <c r="P100" i="8" a="1"/>
  <c r="T91" i="4" a="1"/>
  <c r="R91" i="4" a="1"/>
  <c r="P93" i="8" a="1"/>
  <c r="Q93" i="8" a="1"/>
  <c r="O93" i="8" a="1"/>
  <c r="O91" i="8" a="1"/>
  <c r="P91" i="8" a="1"/>
  <c r="Q91" i="8" a="1"/>
  <c r="T93" i="8" a="1"/>
  <c r="R93" i="8" a="1"/>
  <c r="S93" i="8" a="1"/>
  <c r="P94" i="4" a="1"/>
  <c r="O94" i="4" a="1"/>
  <c r="O91" i="4" a="1"/>
  <c r="Q91" i="4" a="1"/>
  <c r="R89" i="8" a="1"/>
  <c r="S89" i="8" a="1"/>
  <c r="T89" i="8" a="1"/>
  <c r="T100" i="8" a="1"/>
  <c r="R100" i="8" a="1"/>
  <c r="S100" i="8" a="1"/>
  <c r="R86" i="8" l="1"/>
  <c r="Q86" i="4"/>
  <c r="P86" i="8"/>
  <c r="P84" i="8"/>
  <c r="T91" i="4"/>
  <c r="R91" i="4"/>
  <c r="S91" i="4"/>
  <c r="O100" i="8"/>
  <c r="Q100" i="8"/>
  <c r="P100" i="8"/>
  <c r="O91" i="4"/>
  <c r="Q91" i="4"/>
  <c r="S93" i="8"/>
  <c r="R93" i="8"/>
  <c r="T93" i="8"/>
  <c r="Q89" i="8"/>
  <c r="P89" i="8"/>
  <c r="O89" i="8"/>
  <c r="R89" i="8"/>
  <c r="T89" i="8"/>
  <c r="S89" i="8"/>
  <c r="S100" i="8"/>
  <c r="R100" i="8"/>
  <c r="T100" i="8"/>
  <c r="O93" i="8"/>
  <c r="Q93" i="8"/>
  <c r="P93" i="8"/>
  <c r="P91" i="8"/>
  <c r="O91" i="8"/>
  <c r="Q91" i="8"/>
  <c r="P94" i="4"/>
  <c r="O94" i="4"/>
  <c r="P87" i="8"/>
  <c r="O87" i="8"/>
  <c r="Q87" i="8"/>
  <c r="T91" i="8"/>
  <c r="S91" i="8"/>
  <c r="R91" i="8"/>
  <c r="R94" i="4"/>
  <c r="S94" i="4"/>
  <c r="T94" i="4"/>
  <c r="R87" i="8"/>
  <c r="T87" i="8"/>
  <c r="D101" i="4"/>
  <c r="J96" i="4"/>
  <c r="G96" i="4"/>
  <c r="D97" i="8"/>
  <c r="G92" i="8"/>
  <c r="J92" i="8"/>
  <c r="J105" i="8"/>
  <c r="G105" i="8"/>
  <c r="D104" i="4"/>
  <c r="G99" i="4"/>
  <c r="J99" i="4"/>
  <c r="D103" i="8"/>
  <c r="G98" i="8"/>
  <c r="J98" i="8"/>
  <c r="D99" i="8"/>
  <c r="J94" i="8"/>
  <c r="G94" i="8"/>
  <c r="D101" i="8"/>
  <c r="J96" i="8"/>
  <c r="G96" i="8"/>
  <c r="Q94" i="4" a="1"/>
  <c r="H105" i="8"/>
  <c r="H98" i="8"/>
  <c r="S87" i="8" a="1"/>
  <c r="P91" i="4" a="1"/>
  <c r="K105" i="8"/>
  <c r="K92" i="8"/>
  <c r="H92" i="8"/>
  <c r="P92" i="8" s="1" a="1"/>
  <c r="Q92" i="8" a="1"/>
  <c r="K94" i="8"/>
  <c r="S94" i="8" s="1" a="1"/>
  <c r="P98" i="8" a="1"/>
  <c r="T94" i="8" a="1"/>
  <c r="O98" i="8" a="1"/>
  <c r="R94" i="8" a="1"/>
  <c r="H96" i="8"/>
  <c r="K98" i="8"/>
  <c r="H94" i="8"/>
  <c r="H99" i="4"/>
  <c r="H96" i="4"/>
  <c r="K96" i="8"/>
  <c r="K96" i="4"/>
  <c r="K99" i="4"/>
  <c r="T92" i="8" a="1"/>
  <c r="R92" i="8" a="1"/>
  <c r="S92" i="8" a="1"/>
  <c r="O96" i="8" a="1"/>
  <c r="Q96" i="8" a="1"/>
  <c r="P96" i="8" a="1"/>
  <c r="S98" i="8" a="1"/>
  <c r="T98" i="8" a="1"/>
  <c r="R98" i="8" a="1"/>
  <c r="Q94" i="8" a="1"/>
  <c r="P94" i="8" a="1"/>
  <c r="O94" i="8" a="1"/>
  <c r="P99" i="4" a="1"/>
  <c r="O99" i="4" a="1"/>
  <c r="Q99" i="4" a="1"/>
  <c r="Q96" i="4" a="1"/>
  <c r="P96" i="4" a="1"/>
  <c r="T96" i="8" a="1"/>
  <c r="R96" i="8" a="1"/>
  <c r="S96" i="8" a="1"/>
  <c r="R96" i="4" a="1"/>
  <c r="T96" i="4" a="1"/>
  <c r="R99" i="4" a="1"/>
  <c r="S99" i="4" a="1"/>
  <c r="Q94" i="4" l="1"/>
  <c r="P91" i="4"/>
  <c r="S87" i="8"/>
  <c r="Q96" i="4"/>
  <c r="P96" i="4"/>
  <c r="T96" i="8"/>
  <c r="S96" i="8"/>
  <c r="R96" i="8"/>
  <c r="O99" i="4"/>
  <c r="P99" i="4"/>
  <c r="Q99" i="4"/>
  <c r="Q96" i="8"/>
  <c r="P96" i="8"/>
  <c r="O96" i="8"/>
  <c r="S99" i="4"/>
  <c r="R99" i="4"/>
  <c r="T96" i="4"/>
  <c r="R96" i="4"/>
  <c r="P92" i="8"/>
  <c r="Q92" i="8"/>
  <c r="T92" i="8"/>
  <c r="S92" i="8"/>
  <c r="R92" i="8"/>
  <c r="O94" i="8"/>
  <c r="Q94" i="8"/>
  <c r="P94" i="8"/>
  <c r="S94" i="8"/>
  <c r="R94" i="8"/>
  <c r="T94" i="8"/>
  <c r="T98" i="8"/>
  <c r="S98" i="8"/>
  <c r="R98" i="8"/>
  <c r="P98" i="8"/>
  <c r="O98" i="8"/>
  <c r="D102" i="8"/>
  <c r="G97" i="8"/>
  <c r="J97" i="8"/>
  <c r="J103" i="8"/>
  <c r="G103" i="8"/>
  <c r="D104" i="8"/>
  <c r="G99" i="8"/>
  <c r="J99" i="8"/>
  <c r="J104" i="4"/>
  <c r="G104" i="4"/>
  <c r="D106" i="4"/>
  <c r="J101" i="4"/>
  <c r="G101" i="4"/>
  <c r="D106" i="8"/>
  <c r="J101" i="8"/>
  <c r="G101" i="8"/>
  <c r="T99" i="4" a="1"/>
  <c r="K104" i="4"/>
  <c r="O92" i="8" a="1"/>
  <c r="O96" i="4" a="1"/>
  <c r="Q98" i="8" a="1"/>
  <c r="K101" i="8"/>
  <c r="H99" i="8"/>
  <c r="Q99" i="8" a="1"/>
  <c r="H97" i="8"/>
  <c r="K97" i="8"/>
  <c r="S96" i="4" a="1"/>
  <c r="H103" i="8"/>
  <c r="H101" i="4"/>
  <c r="K99" i="8"/>
  <c r="H101" i="8"/>
  <c r="H104" i="4"/>
  <c r="K103" i="8"/>
  <c r="K101" i="4"/>
  <c r="R104" i="4" a="1"/>
  <c r="R101" i="8" a="1"/>
  <c r="T101" i="8" a="1"/>
  <c r="S101" i="8" a="1"/>
  <c r="P99" i="8" a="1"/>
  <c r="O99" i="8" a="1"/>
  <c r="P97" i="8" a="1"/>
  <c r="Q97" i="8" a="1"/>
  <c r="O97" i="8" a="1"/>
  <c r="R97" i="8" a="1"/>
  <c r="S97" i="8" a="1"/>
  <c r="T97" i="8" a="1"/>
  <c r="Q103" i="8" a="1"/>
  <c r="O103" i="8" a="1"/>
  <c r="P103" i="8" a="1"/>
  <c r="O101" i="4" a="1"/>
  <c r="P101" i="4" a="1"/>
  <c r="Q101" i="4" a="1"/>
  <c r="R99" i="8" a="1"/>
  <c r="T99" i="8" a="1"/>
  <c r="S99" i="8" a="1"/>
  <c r="P101" i="8" a="1"/>
  <c r="Q101" i="8" a="1"/>
  <c r="O101" i="8" a="1"/>
  <c r="Q104" i="4" a="1"/>
  <c r="P104" i="4" a="1"/>
  <c r="O104" i="4" a="1"/>
  <c r="S103" i="8" a="1"/>
  <c r="T103" i="8" a="1"/>
  <c r="R103" i="8" a="1"/>
  <c r="T101" i="4" a="1"/>
  <c r="R101" i="4" a="1"/>
  <c r="T99" i="4" l="1"/>
  <c r="O96" i="4"/>
  <c r="O92" i="8"/>
  <c r="Q98" i="8"/>
  <c r="S96" i="4"/>
  <c r="T97" i="8"/>
  <c r="S97" i="8"/>
  <c r="R97" i="8"/>
  <c r="R104" i="4"/>
  <c r="T99" i="8"/>
  <c r="S99" i="8"/>
  <c r="R99" i="8"/>
  <c r="R101" i="4"/>
  <c r="T101" i="4"/>
  <c r="R101" i="8"/>
  <c r="T101" i="8"/>
  <c r="S101" i="8"/>
  <c r="P104" i="4"/>
  <c r="O104" i="4"/>
  <c r="Q104" i="4"/>
  <c r="P99" i="8"/>
  <c r="O99" i="8"/>
  <c r="Q99" i="8"/>
  <c r="T103" i="8"/>
  <c r="S103" i="8"/>
  <c r="R103" i="8"/>
  <c r="Q97" i="8"/>
  <c r="P97" i="8"/>
  <c r="O97" i="8"/>
  <c r="Q101" i="8"/>
  <c r="P101" i="8"/>
  <c r="O101" i="8"/>
  <c r="P101" i="4"/>
  <c r="Q101" i="4"/>
  <c r="O101" i="4"/>
  <c r="Q103" i="8"/>
  <c r="P103" i="8"/>
  <c r="O103" i="8"/>
  <c r="G106" i="4"/>
  <c r="J106" i="4"/>
  <c r="D107" i="8"/>
  <c r="J102" i="8"/>
  <c r="G102" i="8"/>
  <c r="J106" i="8"/>
  <c r="G106" i="8"/>
  <c r="G104" i="8"/>
  <c r="J104" i="8"/>
  <c r="S104" i="4" a="1"/>
  <c r="K104" i="8"/>
  <c r="S101" i="4" a="1"/>
  <c r="R104" i="8" a="1"/>
  <c r="K106" i="4"/>
  <c r="H102" i="8"/>
  <c r="T104" i="4" a="1"/>
  <c r="O102" i="8" a="1"/>
  <c r="H106" i="4"/>
  <c r="T104" i="8" a="1"/>
  <c r="K102" i="8"/>
  <c r="H106" i="8"/>
  <c r="H104" i="8"/>
  <c r="K106" i="8"/>
  <c r="Q102" i="8" a="1"/>
  <c r="P102" i="8" a="1"/>
  <c r="R102" i="8" a="1"/>
  <c r="S102" i="8" a="1"/>
  <c r="Q104" i="8" a="1"/>
  <c r="P104" i="8" a="1"/>
  <c r="S104" i="4" l="1"/>
  <c r="S101" i="4"/>
  <c r="T104" i="4"/>
  <c r="R102" i="8"/>
  <c r="S102" i="8"/>
  <c r="Q104" i="8"/>
  <c r="P104" i="8"/>
  <c r="T104" i="8"/>
  <c r="R104" i="8"/>
  <c r="Q102" i="8"/>
  <c r="P102" i="8"/>
  <c r="O102" i="8"/>
  <c r="J107" i="8"/>
  <c r="G107" i="8"/>
  <c r="S104" i="8" a="1"/>
  <c r="O104" i="8" a="1"/>
  <c r="T102" i="8" a="1"/>
  <c r="K107" i="8"/>
  <c r="H107" i="8"/>
  <c r="S104" i="8" l="1"/>
  <c r="T102" i="8"/>
  <c r="O104" i="8"/>
</calcChain>
</file>

<file path=xl/sharedStrings.xml><?xml version="1.0" encoding="utf-8"?>
<sst xmlns="http://schemas.openxmlformats.org/spreadsheetml/2006/main" count="3543" uniqueCount="787">
  <si>
    <t>parent</t>
  </si>
  <si>
    <t>employed</t>
  </si>
  <si>
    <t>all</t>
  </si>
  <si>
    <t>lfsh_aj18</t>
  </si>
  <si>
    <t>lfsh_aj19</t>
  </si>
  <si>
    <t>lfsh_aj20</t>
  </si>
  <si>
    <t>lfsh_aj21</t>
  </si>
  <si>
    <t>lfsh_aj22</t>
  </si>
  <si>
    <t>ethnicity</t>
  </si>
  <si>
    <t>White</t>
  </si>
  <si>
    <t>Mixed/Multiple ethnic groups</t>
  </si>
  <si>
    <t>Indian</t>
  </si>
  <si>
    <t>Pakistani</t>
  </si>
  <si>
    <t>Bangladeshi</t>
  </si>
  <si>
    <t>Chinese</t>
  </si>
  <si>
    <t>Any other Asian background</t>
  </si>
  <si>
    <t>Black/African/Caribbean/Black British</t>
  </si>
  <si>
    <t>Other ethnic group</t>
  </si>
  <si>
    <t>famtype</t>
  </si>
  <si>
    <t>1 person - male</t>
  </si>
  <si>
    <t>1 person - female</t>
  </si>
  <si>
    <t>Married couple with no children</t>
  </si>
  <si>
    <t>Married couple, non-dep children only</t>
  </si>
  <si>
    <t>Married couple with dep children</t>
  </si>
  <si>
    <t>Cohab couple with no children</t>
  </si>
  <si>
    <t>Cohab couple with non-dep children only</t>
  </si>
  <si>
    <t>Cohab couple with dep children</t>
  </si>
  <si>
    <t>Male lone parent with dep children</t>
  </si>
  <si>
    <t>Male lone par with non-dep chldren only</t>
  </si>
  <si>
    <t>Female lone par with dep children</t>
  </si>
  <si>
    <t>Female lone par, non-dep chldren only</t>
  </si>
  <si>
    <t>Same sex cohabiting couple, no children</t>
  </si>
  <si>
    <t>Same sex cohab couple, non-dep children</t>
  </si>
  <si>
    <t>Same sex cohab couple, dep children</t>
  </si>
  <si>
    <t>Civil Partners with no children</t>
  </si>
  <si>
    <t>Civil Partners, non-dep children only</t>
  </si>
  <si>
    <t>Civil Partners with dep children</t>
  </si>
  <si>
    <t>sex</t>
  </si>
  <si>
    <t>Male</t>
  </si>
  <si>
    <t>Female</t>
  </si>
  <si>
    <t>Choose variable set</t>
  </si>
  <si>
    <t>col_num</t>
  </si>
  <si>
    <t>id</t>
  </si>
  <si>
    <t>year</t>
  </si>
  <si>
    <t>london</t>
  </si>
  <si>
    <t>Employment rate</t>
  </si>
  <si>
    <t>Standard error</t>
  </si>
  <si>
    <t>col</t>
  </si>
  <si>
    <t>byvar_cat</t>
  </si>
  <si>
    <t>Parents</t>
  </si>
  <si>
    <t>Non-parents</t>
  </si>
  <si>
    <t>London</t>
  </si>
  <si>
    <t>named range num</t>
  </si>
  <si>
    <t>named range name</t>
  </si>
  <si>
    <t>row_parents</t>
  </si>
  <si>
    <t>row_nonparents</t>
  </si>
  <si>
    <t>nonparent</t>
  </si>
  <si>
    <t>Choose residency</t>
  </si>
  <si>
    <t>Rest of UK</t>
  </si>
  <si>
    <t>Residency</t>
  </si>
  <si>
    <t>residency</t>
  </si>
  <si>
    <t>people</t>
  </si>
  <si>
    <t>Parental employment by characteristics, London, aged 16-64</t>
  </si>
  <si>
    <t>se_empl</t>
  </si>
  <si>
    <t>inactive</t>
  </si>
  <si>
    <t>se_inac</t>
  </si>
  <si>
    <t>lf_rates_data</t>
  </si>
  <si>
    <t>Inactivity rate</t>
  </si>
  <si>
    <t>id</t>
  </si>
  <si>
    <t>var_set</t>
  </si>
  <si>
    <t>dataset</t>
  </si>
  <si>
    <t>parent</t>
  </si>
  <si>
    <t>london_resident</t>
  </si>
  <si>
    <t>employed</t>
  </si>
  <si>
    <t>se_empl</t>
  </si>
  <si>
    <t>byvar_characteristic</t>
  </si>
  <si>
    <t>ETHUKEUL_label</t>
  </si>
  <si>
    <t>FUTYPE6_label</t>
  </si>
  <si>
    <t>SEX_label</t>
  </si>
  <si>
    <t>age_group</t>
  </si>
  <si>
    <t>inactive</t>
  </si>
  <si>
    <t>se_inac</t>
  </si>
  <si>
    <t>people</t>
  </si>
  <si>
    <t>obs_n</t>
  </si>
  <si>
    <t>all_lfsh_aj18_0_0_</t>
  </si>
  <si>
    <t>all</t>
  </si>
  <si>
    <t>lfsh_aj18</t>
  </si>
  <si>
    <t/>
  </si>
  <si>
    <t>all_lfsh_aj18_1_0_</t>
  </si>
  <si>
    <t>all_lfsh_aj18_0_1_</t>
  </si>
  <si>
    <t>all_lfsh_aj18_1_1_</t>
  </si>
  <si>
    <t>all_lfsh_aj19_0_0_</t>
  </si>
  <si>
    <t>lfsh_aj19</t>
  </si>
  <si>
    <t>all_lfsh_aj19_1_0_</t>
  </si>
  <si>
    <t>all_lfsh_aj19_0_1_</t>
  </si>
  <si>
    <t>all_lfsh_aj19_1_1_</t>
  </si>
  <si>
    <t>all_lfsh_aj20_0_0_</t>
  </si>
  <si>
    <t>lfsh_aj20</t>
  </si>
  <si>
    <t>all_lfsh_aj20_1_0_</t>
  </si>
  <si>
    <t>all_lfsh_aj20_0_1_</t>
  </si>
  <si>
    <t>all_lfsh_aj20_1_1_</t>
  </si>
  <si>
    <t>all_lfsh_aj21_0_0_</t>
  </si>
  <si>
    <t>lfsh_aj21</t>
  </si>
  <si>
    <t>all_lfsh_aj21_1_0_</t>
  </si>
  <si>
    <t>all_lfsh_aj21_0_1_</t>
  </si>
  <si>
    <t>all_lfsh_aj21_1_1_</t>
  </si>
  <si>
    <t>all_lfsh_aj22_0_0_</t>
  </si>
  <si>
    <t>lfsh_aj22</t>
  </si>
  <si>
    <t>all_lfsh_aj22_1_0_</t>
  </si>
  <si>
    <t>all_lfsh_aj22_0_1_</t>
  </si>
  <si>
    <t>all_lfsh_aj22_1_1_</t>
  </si>
  <si>
    <t>ethnicity_lfsh_aj18_0_0_White</t>
  </si>
  <si>
    <t>ethnicity</t>
  </si>
  <si>
    <t>White</t>
  </si>
  <si>
    <t>ethnicity_lfsh_aj18_1_0_White</t>
  </si>
  <si>
    <t>ethnicity_lfsh_aj18_0_1_White</t>
  </si>
  <si>
    <t>ethnicity_lfsh_aj18_1_1_White</t>
  </si>
  <si>
    <t>ethnicity_lfsh_aj18_0_0_Mixed/Multiple ethnic groups</t>
  </si>
  <si>
    <t>Mixed/Multiple ethnic groups</t>
  </si>
  <si>
    <t>ethnicity_lfsh_aj18_1_0_Mixed/Multiple ethnic groups</t>
  </si>
  <si>
    <t>ethnicity_lfsh_aj18_0_1_Mixed/Multiple ethnic groups</t>
  </si>
  <si>
    <t>ethnicity_lfsh_aj18_1_1_Mixed/Multiple ethnic groups</t>
  </si>
  <si>
    <t>ethnicity_lfsh_aj18_0_0_Indian</t>
  </si>
  <si>
    <t>Indian</t>
  </si>
  <si>
    <t>ethnicity_lfsh_aj18_1_0_Indian</t>
  </si>
  <si>
    <t>ethnicity_lfsh_aj18_0_1_Indian</t>
  </si>
  <si>
    <t>ethnicity_lfsh_aj18_1_1_Indian</t>
  </si>
  <si>
    <t>ethnicity_lfsh_aj18_0_0_Pakistani</t>
  </si>
  <si>
    <t>Pakistani</t>
  </si>
  <si>
    <t>ethnicity_lfsh_aj18_1_0_Pakistani</t>
  </si>
  <si>
    <t>ethnicity_lfsh_aj18_0_1_Pakistani</t>
  </si>
  <si>
    <t>ethnicity_lfsh_aj18_1_1_Pakistani</t>
  </si>
  <si>
    <t>ethnicity_lfsh_aj18_0_0_Bangladeshi</t>
  </si>
  <si>
    <t>Bangladeshi</t>
  </si>
  <si>
    <t>ethnicity_lfsh_aj18_1_0_Bangladeshi</t>
  </si>
  <si>
    <t>ethnicity_lfsh_aj18_0_1_Bangladeshi</t>
  </si>
  <si>
    <t>ethnicity_lfsh_aj18_1_1_Bangladeshi</t>
  </si>
  <si>
    <t>ethnicity_lfsh_aj18_0_0_Chinese</t>
  </si>
  <si>
    <t>Chinese</t>
  </si>
  <si>
    <t>ethnicity_lfsh_aj18_1_0_Chinese</t>
  </si>
  <si>
    <t>ethnicity_lfsh_aj18_0_1_Chinese</t>
  </si>
  <si>
    <t>ethnicity_lfsh_aj18_1_1_Chinese</t>
  </si>
  <si>
    <t>ethnicity_lfsh_aj18_0_0_Any other Asian background</t>
  </si>
  <si>
    <t>Any other Asian background</t>
  </si>
  <si>
    <t>ethnicity_lfsh_aj18_1_0_Any other Asian background</t>
  </si>
  <si>
    <t>ethnicity_lfsh_aj18_0_1_Any other Asian background</t>
  </si>
  <si>
    <t>ethnicity_lfsh_aj18_1_1_Any other Asian background</t>
  </si>
  <si>
    <t>ethnicity_lfsh_aj18_0_0_Black/African/Caribbean/Black British</t>
  </si>
  <si>
    <t>Black/African/Caribbean/Black British</t>
  </si>
  <si>
    <t>ethnicity_lfsh_aj18_1_0_Black/African/Caribbean/Black British</t>
  </si>
  <si>
    <t>ethnicity_lfsh_aj18_0_1_Black/African/Caribbean/Black British</t>
  </si>
  <si>
    <t>ethnicity_lfsh_aj18_1_1_Black/African/Caribbean/Black British</t>
  </si>
  <si>
    <t>ethnicity_lfsh_aj18_0_0_Other ethnic group</t>
  </si>
  <si>
    <t>Other ethnic group</t>
  </si>
  <si>
    <t>ethnicity_lfsh_aj18_1_0_Other ethnic group</t>
  </si>
  <si>
    <t>ethnicity_lfsh_aj18_0_1_Other ethnic group</t>
  </si>
  <si>
    <t>ethnicity_lfsh_aj18_1_1_Other ethnic group</t>
  </si>
  <si>
    <t>ethnicity_lfsh_aj19_0_0_White</t>
  </si>
  <si>
    <t>ethnicity_lfsh_aj19_1_0_White</t>
  </si>
  <si>
    <t>ethnicity_lfsh_aj19_0_1_White</t>
  </si>
  <si>
    <t>ethnicity_lfsh_aj19_1_1_White</t>
  </si>
  <si>
    <t>ethnicity_lfsh_aj19_0_0_Mixed/Multiple ethnic groups</t>
  </si>
  <si>
    <t>ethnicity_lfsh_aj19_1_0_Mixed/Multiple ethnic groups</t>
  </si>
  <si>
    <t>ethnicity_lfsh_aj19_0_1_Mixed/Multiple ethnic groups</t>
  </si>
  <si>
    <t>ethnicity_lfsh_aj19_1_1_Mixed/Multiple ethnic groups</t>
  </si>
  <si>
    <t>ethnicity_lfsh_aj19_0_0_Indian</t>
  </si>
  <si>
    <t>ethnicity_lfsh_aj19_1_0_Indian</t>
  </si>
  <si>
    <t>ethnicity_lfsh_aj19_0_1_Indian</t>
  </si>
  <si>
    <t>ethnicity_lfsh_aj19_1_1_Indian</t>
  </si>
  <si>
    <t>ethnicity_lfsh_aj19_0_0_Pakistani</t>
  </si>
  <si>
    <t>ethnicity_lfsh_aj19_1_0_Pakistani</t>
  </si>
  <si>
    <t>ethnicity_lfsh_aj19_0_1_Pakistani</t>
  </si>
  <si>
    <t>ethnicity_lfsh_aj19_1_1_Pakistani</t>
  </si>
  <si>
    <t>ethnicity_lfsh_aj19_0_0_Bangladeshi</t>
  </si>
  <si>
    <t>ethnicity_lfsh_aj19_1_0_Bangladeshi</t>
  </si>
  <si>
    <t>ethnicity_lfsh_aj19_0_1_Bangladeshi</t>
  </si>
  <si>
    <t>ethnicity_lfsh_aj19_1_1_Bangladeshi</t>
  </si>
  <si>
    <t>ethnicity_lfsh_aj19_0_0_Chinese</t>
  </si>
  <si>
    <t>ethnicity_lfsh_aj19_1_0_Chinese</t>
  </si>
  <si>
    <t>ethnicity_lfsh_aj19_0_1_Chinese</t>
  </si>
  <si>
    <t>ethnicity_lfsh_aj19_1_1_Chinese</t>
  </si>
  <si>
    <t>ethnicity_lfsh_aj19_0_0_Any other Asian background</t>
  </si>
  <si>
    <t>ethnicity_lfsh_aj19_1_0_Any other Asian background</t>
  </si>
  <si>
    <t>ethnicity_lfsh_aj19_0_1_Any other Asian background</t>
  </si>
  <si>
    <t>ethnicity_lfsh_aj19_1_1_Any other Asian background</t>
  </si>
  <si>
    <t>ethnicity_lfsh_aj19_0_0_Black/African/Caribbean/Black British</t>
  </si>
  <si>
    <t>ethnicity_lfsh_aj19_1_0_Black/African/Caribbean/Black British</t>
  </si>
  <si>
    <t>ethnicity_lfsh_aj19_0_1_Black/African/Caribbean/Black British</t>
  </si>
  <si>
    <t>ethnicity_lfsh_aj19_1_1_Black/African/Caribbean/Black British</t>
  </si>
  <si>
    <t>ethnicity_lfsh_aj19_0_0_Other ethnic group</t>
  </si>
  <si>
    <t>ethnicity_lfsh_aj19_1_0_Other ethnic group</t>
  </si>
  <si>
    <t>ethnicity_lfsh_aj19_0_1_Other ethnic group</t>
  </si>
  <si>
    <t>ethnicity_lfsh_aj19_1_1_Other ethnic group</t>
  </si>
  <si>
    <t>ethnicity_lfsh_aj20_0_0_White</t>
  </si>
  <si>
    <t>ethnicity_lfsh_aj20_1_0_White</t>
  </si>
  <si>
    <t>ethnicity_lfsh_aj20_0_1_White</t>
  </si>
  <si>
    <t>ethnicity_lfsh_aj20_1_1_White</t>
  </si>
  <si>
    <t>ethnicity_lfsh_aj20_0_0_Mixed/Multiple ethnic groups</t>
  </si>
  <si>
    <t>ethnicity_lfsh_aj20_1_0_Mixed/Multiple ethnic groups</t>
  </si>
  <si>
    <t>ethnicity_lfsh_aj20_0_1_Mixed/Multiple ethnic groups</t>
  </si>
  <si>
    <t>ethnicity_lfsh_aj20_1_1_Mixed/Multiple ethnic groups</t>
  </si>
  <si>
    <t>ethnicity_lfsh_aj20_0_0_Indian</t>
  </si>
  <si>
    <t>ethnicity_lfsh_aj20_1_0_Indian</t>
  </si>
  <si>
    <t>ethnicity_lfsh_aj20_0_1_Indian</t>
  </si>
  <si>
    <t>ethnicity_lfsh_aj20_1_1_Indian</t>
  </si>
  <si>
    <t>ethnicity_lfsh_aj20_0_0_Pakistani</t>
  </si>
  <si>
    <t>ethnicity_lfsh_aj20_1_0_Pakistani</t>
  </si>
  <si>
    <t>ethnicity_lfsh_aj20_0_1_Pakistani</t>
  </si>
  <si>
    <t>ethnicity_lfsh_aj20_1_1_Pakistani</t>
  </si>
  <si>
    <t>ethnicity_lfsh_aj20_0_0_Bangladeshi</t>
  </si>
  <si>
    <t>ethnicity_lfsh_aj20_1_0_Bangladeshi</t>
  </si>
  <si>
    <t>ethnicity_lfsh_aj20_0_1_Bangladeshi</t>
  </si>
  <si>
    <t>ethnicity_lfsh_aj20_1_1_Bangladeshi</t>
  </si>
  <si>
    <t>ethnicity_lfsh_aj20_0_0_Chinese</t>
  </si>
  <si>
    <t>ethnicity_lfsh_aj20_1_0_Chinese</t>
  </si>
  <si>
    <t>ethnicity_lfsh_aj20_0_1_Chinese</t>
  </si>
  <si>
    <t>ethnicity_lfsh_aj20_1_1_Chinese</t>
  </si>
  <si>
    <t>ethnicity_lfsh_aj20_0_0_Any other Asian background</t>
  </si>
  <si>
    <t>ethnicity_lfsh_aj20_1_0_Any other Asian background</t>
  </si>
  <si>
    <t>ethnicity_lfsh_aj20_0_1_Any other Asian background</t>
  </si>
  <si>
    <t>ethnicity_lfsh_aj20_1_1_Any other Asian background</t>
  </si>
  <si>
    <t>ethnicity_lfsh_aj20_0_0_Black/African/Caribbean/Black British</t>
  </si>
  <si>
    <t>ethnicity_lfsh_aj20_1_0_Black/African/Caribbean/Black British</t>
  </si>
  <si>
    <t>ethnicity_lfsh_aj20_0_1_Black/African/Caribbean/Black British</t>
  </si>
  <si>
    <t>ethnicity_lfsh_aj20_1_1_Black/African/Caribbean/Black British</t>
  </si>
  <si>
    <t>ethnicity_lfsh_aj20_0_0_Other ethnic group</t>
  </si>
  <si>
    <t>ethnicity_lfsh_aj20_1_0_Other ethnic group</t>
  </si>
  <si>
    <t>ethnicity_lfsh_aj20_0_1_Other ethnic group</t>
  </si>
  <si>
    <t>ethnicity_lfsh_aj20_1_1_Other ethnic group</t>
  </si>
  <si>
    <t>ethnicity_lfsh_aj21_0_0_White</t>
  </si>
  <si>
    <t>ethnicity_lfsh_aj21_1_0_White</t>
  </si>
  <si>
    <t>ethnicity_lfsh_aj21_0_1_White</t>
  </si>
  <si>
    <t>ethnicity_lfsh_aj21_1_1_White</t>
  </si>
  <si>
    <t>ethnicity_lfsh_aj21_0_0_Mixed/Multiple ethnic groups</t>
  </si>
  <si>
    <t>ethnicity_lfsh_aj21_1_0_Mixed/Multiple ethnic groups</t>
  </si>
  <si>
    <t>ethnicity_lfsh_aj21_0_1_Mixed/Multiple ethnic groups</t>
  </si>
  <si>
    <t>ethnicity_lfsh_aj21_1_1_Mixed/Multiple ethnic groups</t>
  </si>
  <si>
    <t>ethnicity_lfsh_aj21_0_0_Indian</t>
  </si>
  <si>
    <t>ethnicity_lfsh_aj21_1_0_Indian</t>
  </si>
  <si>
    <t>ethnicity_lfsh_aj21_0_1_Indian</t>
  </si>
  <si>
    <t>ethnicity_lfsh_aj21_1_1_Indian</t>
  </si>
  <si>
    <t>ethnicity_lfsh_aj21_0_0_Pakistani</t>
  </si>
  <si>
    <t>ethnicity_lfsh_aj21_1_0_Pakistani</t>
  </si>
  <si>
    <t>ethnicity_lfsh_aj21_0_1_Pakistani</t>
  </si>
  <si>
    <t>ethnicity_lfsh_aj21_1_1_Pakistani</t>
  </si>
  <si>
    <t>ethnicity_lfsh_aj21_0_0_Bangladeshi</t>
  </si>
  <si>
    <t>ethnicity_lfsh_aj21_1_0_Bangladeshi</t>
  </si>
  <si>
    <t>ethnicity_lfsh_aj21_0_1_Bangladeshi</t>
  </si>
  <si>
    <t>ethnicity_lfsh_aj21_1_1_Bangladeshi</t>
  </si>
  <si>
    <t>ethnicity_lfsh_aj21_0_0_Chinese</t>
  </si>
  <si>
    <t>ethnicity_lfsh_aj21_1_0_Chinese</t>
  </si>
  <si>
    <t>ethnicity_lfsh_aj21_0_1_Chinese</t>
  </si>
  <si>
    <t>ethnicity_lfsh_aj21_1_1_Chinese</t>
  </si>
  <si>
    <t>ethnicity_lfsh_aj21_0_0_Any other Asian background</t>
  </si>
  <si>
    <t>ethnicity_lfsh_aj21_1_0_Any other Asian background</t>
  </si>
  <si>
    <t>ethnicity_lfsh_aj21_0_1_Any other Asian background</t>
  </si>
  <si>
    <t>ethnicity_lfsh_aj21_1_1_Any other Asian background</t>
  </si>
  <si>
    <t>ethnicity_lfsh_aj21_0_0_Black/African/Caribbean/Black British</t>
  </si>
  <si>
    <t>ethnicity_lfsh_aj21_1_0_Black/African/Caribbean/Black British</t>
  </si>
  <si>
    <t>ethnicity_lfsh_aj21_0_1_Black/African/Caribbean/Black British</t>
  </si>
  <si>
    <t>ethnicity_lfsh_aj21_1_1_Black/African/Caribbean/Black British</t>
  </si>
  <si>
    <t>ethnicity_lfsh_aj21_0_0_Other ethnic group</t>
  </si>
  <si>
    <t>ethnicity_lfsh_aj21_1_0_Other ethnic group</t>
  </si>
  <si>
    <t>ethnicity_lfsh_aj21_0_1_Other ethnic group</t>
  </si>
  <si>
    <t>ethnicity_lfsh_aj21_1_1_Other ethnic group</t>
  </si>
  <si>
    <t>ethnicity_lfsh_aj22_0_0_White</t>
  </si>
  <si>
    <t>ethnicity_lfsh_aj22_1_0_White</t>
  </si>
  <si>
    <t>ethnicity_lfsh_aj22_0_1_White</t>
  </si>
  <si>
    <t>ethnicity_lfsh_aj22_1_1_White</t>
  </si>
  <si>
    <t>ethnicity_lfsh_aj22_0_0_Mixed/Multiple ethnic groups</t>
  </si>
  <si>
    <t>ethnicity_lfsh_aj22_1_0_Mixed/Multiple ethnic groups</t>
  </si>
  <si>
    <t>ethnicity_lfsh_aj22_0_1_Mixed/Multiple ethnic groups</t>
  </si>
  <si>
    <t>ethnicity_lfsh_aj22_1_1_Mixed/Multiple ethnic groups</t>
  </si>
  <si>
    <t>ethnicity_lfsh_aj22_0_0_Indian</t>
  </si>
  <si>
    <t>ethnicity_lfsh_aj22_1_0_Indian</t>
  </si>
  <si>
    <t>ethnicity_lfsh_aj22_0_1_Indian</t>
  </si>
  <si>
    <t>ethnicity_lfsh_aj22_1_1_Indian</t>
  </si>
  <si>
    <t>ethnicity_lfsh_aj22_0_0_Pakistani</t>
  </si>
  <si>
    <t>ethnicity_lfsh_aj22_1_0_Pakistani</t>
  </si>
  <si>
    <t>ethnicity_lfsh_aj22_0_1_Pakistani</t>
  </si>
  <si>
    <t>ethnicity_lfsh_aj22_1_1_Pakistani</t>
  </si>
  <si>
    <t>ethnicity_lfsh_aj22_0_0_Bangladeshi</t>
  </si>
  <si>
    <t>ethnicity_lfsh_aj22_1_0_Bangladeshi</t>
  </si>
  <si>
    <t>ethnicity_lfsh_aj22_0_1_Bangladeshi</t>
  </si>
  <si>
    <t>ethnicity_lfsh_aj22_1_1_Bangladeshi</t>
  </si>
  <si>
    <t>ethnicity_lfsh_aj22_0_0_Chinese</t>
  </si>
  <si>
    <t>ethnicity_lfsh_aj22_1_0_Chinese</t>
  </si>
  <si>
    <t>ethnicity_lfsh_aj22_0_1_Chinese</t>
  </si>
  <si>
    <t>ethnicity_lfsh_aj22_1_1_Chinese</t>
  </si>
  <si>
    <t>ethnicity_lfsh_aj22_0_0_Any other Asian background</t>
  </si>
  <si>
    <t>ethnicity_lfsh_aj22_1_0_Any other Asian background</t>
  </si>
  <si>
    <t>ethnicity_lfsh_aj22_0_1_Any other Asian background</t>
  </si>
  <si>
    <t>ethnicity_lfsh_aj22_1_1_Any other Asian background</t>
  </si>
  <si>
    <t>ethnicity_lfsh_aj22_0_0_Black/African/Caribbean/Black British</t>
  </si>
  <si>
    <t>ethnicity_lfsh_aj22_1_0_Black/African/Caribbean/Black British</t>
  </si>
  <si>
    <t>ethnicity_lfsh_aj22_0_1_Black/African/Caribbean/Black British</t>
  </si>
  <si>
    <t>ethnicity_lfsh_aj22_1_1_Black/African/Caribbean/Black British</t>
  </si>
  <si>
    <t>ethnicity_lfsh_aj22_0_0_Other ethnic group</t>
  </si>
  <si>
    <t>ethnicity_lfsh_aj22_1_0_Other ethnic group</t>
  </si>
  <si>
    <t>ethnicity_lfsh_aj22_0_1_Other ethnic group</t>
  </si>
  <si>
    <t>ethnicity_lfsh_aj22_1_1_Other ethnic group</t>
  </si>
  <si>
    <t>famtype_lfsh_aj18_0_0_1 person - male</t>
  </si>
  <si>
    <t>famtype</t>
  </si>
  <si>
    <t>1 person - male</t>
  </si>
  <si>
    <t>famtype_lfsh_aj18_0_1_1 person - male</t>
  </si>
  <si>
    <t>famtype_lfsh_aj18_0_0_1 person - female</t>
  </si>
  <si>
    <t>1 person - female</t>
  </si>
  <si>
    <t>famtype_lfsh_aj18_0_1_1 person - female</t>
  </si>
  <si>
    <t>famtype_lfsh_aj18_0_0_Married couple with no children</t>
  </si>
  <si>
    <t>Married couple with no children</t>
  </si>
  <si>
    <t>famtype_lfsh_aj18_0_1_Married couple with no children</t>
  </si>
  <si>
    <t>famtype_lfsh_aj18_0_0_Married couple, non-dep children only</t>
  </si>
  <si>
    <t>Married couple, non-dep children only</t>
  </si>
  <si>
    <t>famtype_lfsh_aj18_0_1_Married couple, non-dep children only</t>
  </si>
  <si>
    <t>famtype_lfsh_aj18_0_0_Married couple with dep children</t>
  </si>
  <si>
    <t>Married couple with dep children</t>
  </si>
  <si>
    <t>famtype_lfsh_aj18_1_0_Married couple with dep children</t>
  </si>
  <si>
    <t>famtype_lfsh_aj18_0_1_Married couple with dep children</t>
  </si>
  <si>
    <t>famtype_lfsh_aj18_1_1_Married couple with dep children</t>
  </si>
  <si>
    <t>famtype_lfsh_aj18_0_0_Cohab couple with no children</t>
  </si>
  <si>
    <t>Cohab couple with no children</t>
  </si>
  <si>
    <t>famtype_lfsh_aj18_0_1_Cohab couple with no children</t>
  </si>
  <si>
    <t>famtype_lfsh_aj18_0_0_Cohab couple with non-dep children only</t>
  </si>
  <si>
    <t>Cohab couple with non-dep children only</t>
  </si>
  <si>
    <t>famtype_lfsh_aj18_0_1_Cohab couple with non-dep children only</t>
  </si>
  <si>
    <t>famtype_lfsh_aj18_0_0_Cohab couple with dep children</t>
  </si>
  <si>
    <t>Cohab couple with dep children</t>
  </si>
  <si>
    <t>famtype_lfsh_aj18_1_0_Cohab couple with dep children</t>
  </si>
  <si>
    <t>famtype_lfsh_aj18_0_1_Cohab couple with dep children</t>
  </si>
  <si>
    <t>famtype_lfsh_aj18_1_1_Cohab couple with dep children</t>
  </si>
  <si>
    <t>famtype_lfsh_aj18_0_0_Male lone parent with dep children</t>
  </si>
  <si>
    <t>Male lone parent with dep children</t>
  </si>
  <si>
    <t>famtype_lfsh_aj18_1_0_Male lone parent with dep children</t>
  </si>
  <si>
    <t>famtype_lfsh_aj18_0_1_Male lone parent with dep children</t>
  </si>
  <si>
    <t>famtype_lfsh_aj18_1_1_Male lone parent with dep children</t>
  </si>
  <si>
    <t>famtype_lfsh_aj18_0_0_Male lone par with non-dep chldren only</t>
  </si>
  <si>
    <t>Male lone par with non-dep chldren only</t>
  </si>
  <si>
    <t>famtype_lfsh_aj18_0_1_Male lone par with non-dep chldren only</t>
  </si>
  <si>
    <t>famtype_lfsh_aj18_0_0_Female lone par with dep children</t>
  </si>
  <si>
    <t>Female lone par with dep children</t>
  </si>
  <si>
    <t>famtype_lfsh_aj18_1_0_Female lone par with dep children</t>
  </si>
  <si>
    <t>famtype_lfsh_aj18_0_1_Female lone par with dep children</t>
  </si>
  <si>
    <t>famtype_lfsh_aj18_1_1_Female lone par with dep children</t>
  </si>
  <si>
    <t>famtype_lfsh_aj18_0_0_Female lone par, non-dep chldren only</t>
  </si>
  <si>
    <t>Female lone par, non-dep chldren only</t>
  </si>
  <si>
    <t>famtype_lfsh_aj18_0_1_Female lone par, non-dep chldren only</t>
  </si>
  <si>
    <t>famtype_lfsh_aj18_0_0_Same sex cohabiting couple, no children</t>
  </si>
  <si>
    <t>Same sex cohabiting couple, no children</t>
  </si>
  <si>
    <t>famtype_lfsh_aj18_0_1_Same sex cohabiting couple, no children</t>
  </si>
  <si>
    <t>famtype_lfsh_aj18_0_0_Same sex cohab couple, non-dep children</t>
  </si>
  <si>
    <t>Same sex cohab couple, non-dep children</t>
  </si>
  <si>
    <t>famtype_lfsh_aj18_0_1_Same sex cohab couple, non-dep children</t>
  </si>
  <si>
    <t>famtype_lfsh_aj18_1_0_Same sex cohab couple, dep children</t>
  </si>
  <si>
    <t>Same sex cohab couple, dep children</t>
  </si>
  <si>
    <t>famtype_lfsh_aj18_0_1_Same sex cohab couple, dep children</t>
  </si>
  <si>
    <t>famtype_lfsh_aj18_1_1_Same sex cohab couple, dep children</t>
  </si>
  <si>
    <t>famtype_lfsh_aj18_0_0_Civil Partners with no children</t>
  </si>
  <si>
    <t>Civil Partners with no children</t>
  </si>
  <si>
    <t>famtype_lfsh_aj18_0_1_Civil Partners with no children</t>
  </si>
  <si>
    <t>famtype_lfsh_aj18_0_0_Civil Partners, non-dep children only</t>
  </si>
  <si>
    <t>Civil Partners, non-dep children only</t>
  </si>
  <si>
    <t>famtype_lfsh_aj18_0_0_Civil Partners with dep children</t>
  </si>
  <si>
    <t>Civil Partners with dep children</t>
  </si>
  <si>
    <t>famtype_lfsh_aj18_1_0_Civil Partners with dep children</t>
  </si>
  <si>
    <t>famtype_lfsh_aj18_0_1_Civil Partners with dep children</t>
  </si>
  <si>
    <t>famtype_lfsh_aj18_1_1_Civil Partners with dep children</t>
  </si>
  <si>
    <t>famtype_lfsh_aj19_0_0_1 person - male</t>
  </si>
  <si>
    <t>famtype_lfsh_aj19_0_1_1 person - male</t>
  </si>
  <si>
    <t>famtype_lfsh_aj19_0_0_1 person - female</t>
  </si>
  <si>
    <t>famtype_lfsh_aj19_0_1_1 person - female</t>
  </si>
  <si>
    <t>famtype_lfsh_aj19_0_0_Married couple with no children</t>
  </si>
  <si>
    <t>famtype_lfsh_aj19_0_1_Married couple with no children</t>
  </si>
  <si>
    <t>famtype_lfsh_aj19_0_0_Married couple, non-dep children only</t>
  </si>
  <si>
    <t>famtype_lfsh_aj19_0_1_Married couple, non-dep children only</t>
  </si>
  <si>
    <t>famtype_lfsh_aj19_0_0_Married couple with dep children</t>
  </si>
  <si>
    <t>famtype_lfsh_aj19_1_0_Married couple with dep children</t>
  </si>
  <si>
    <t>famtype_lfsh_aj19_0_1_Married couple with dep children</t>
  </si>
  <si>
    <t>famtype_lfsh_aj19_1_1_Married couple with dep children</t>
  </si>
  <si>
    <t>famtype_lfsh_aj19_0_0_Cohab couple with no children</t>
  </si>
  <si>
    <t>famtype_lfsh_aj19_0_1_Cohab couple with no children</t>
  </si>
  <si>
    <t>famtype_lfsh_aj19_0_0_Cohab couple with non-dep children only</t>
  </si>
  <si>
    <t>famtype_lfsh_aj19_0_1_Cohab couple with non-dep children only</t>
  </si>
  <si>
    <t>famtype_lfsh_aj19_0_0_Cohab couple with dep children</t>
  </si>
  <si>
    <t>famtype_lfsh_aj19_1_0_Cohab couple with dep children</t>
  </si>
  <si>
    <t>famtype_lfsh_aj19_0_1_Cohab couple with dep children</t>
  </si>
  <si>
    <t>famtype_lfsh_aj19_1_1_Cohab couple with dep children</t>
  </si>
  <si>
    <t>famtype_lfsh_aj19_0_0_Male lone parent with dep children</t>
  </si>
  <si>
    <t>famtype_lfsh_aj19_1_0_Male lone parent with dep children</t>
  </si>
  <si>
    <t>famtype_lfsh_aj19_0_1_Male lone parent with dep children</t>
  </si>
  <si>
    <t>famtype_lfsh_aj19_1_1_Male lone parent with dep children</t>
  </si>
  <si>
    <t>famtype_lfsh_aj19_0_0_Male lone par with non-dep chldren only</t>
  </si>
  <si>
    <t>famtype_lfsh_aj19_0_1_Male lone par with non-dep chldren only</t>
  </si>
  <si>
    <t>famtype_lfsh_aj19_0_0_Female lone par with dep children</t>
  </si>
  <si>
    <t>famtype_lfsh_aj19_1_0_Female lone par with dep children</t>
  </si>
  <si>
    <t>famtype_lfsh_aj19_0_1_Female lone par with dep children</t>
  </si>
  <si>
    <t>famtype_lfsh_aj19_1_1_Female lone par with dep children</t>
  </si>
  <si>
    <t>famtype_lfsh_aj19_0_0_Female lone par, non-dep chldren only</t>
  </si>
  <si>
    <t>famtype_lfsh_aj19_0_1_Female lone par, non-dep chldren only</t>
  </si>
  <si>
    <t>famtype_lfsh_aj19_0_0_Same sex cohabiting couple, no children</t>
  </si>
  <si>
    <t>famtype_lfsh_aj19_0_1_Same sex cohabiting couple, no children</t>
  </si>
  <si>
    <t>famtype_lfsh_aj19_1_0_Same sex cohab couple, dep children</t>
  </si>
  <si>
    <t>famtype_lfsh_aj19_0_0_Civil Partners with no children</t>
  </si>
  <si>
    <t>famtype_lfsh_aj19_0_1_Civil Partners with no children</t>
  </si>
  <si>
    <t>famtype_lfsh_aj19_0_0_Civil Partners, non-dep children only</t>
  </si>
  <si>
    <t>famtype_lfsh_aj19_0_0_Civil Partners with dep children</t>
  </si>
  <si>
    <t>famtype_lfsh_aj19_1_0_Civil Partners with dep children</t>
  </si>
  <si>
    <t>famtype_lfsh_aj19_1_1_Civil Partners with dep children</t>
  </si>
  <si>
    <t>famtype_lfsh_aj20_0_0_1 person - male</t>
  </si>
  <si>
    <t>famtype_lfsh_aj20_0_1_1 person - male</t>
  </si>
  <si>
    <t>famtype_lfsh_aj20_0_0_1 person - female</t>
  </si>
  <si>
    <t>famtype_lfsh_aj20_0_1_1 person - female</t>
  </si>
  <si>
    <t>famtype_lfsh_aj20_0_0_Married couple with no children</t>
  </si>
  <si>
    <t>famtype_lfsh_aj20_0_1_Married couple with no children</t>
  </si>
  <si>
    <t>famtype_lfsh_aj20_0_0_Married couple, non-dep children only</t>
  </si>
  <si>
    <t>famtype_lfsh_aj20_0_1_Married couple, non-dep children only</t>
  </si>
  <si>
    <t>famtype_lfsh_aj20_0_0_Married couple with dep children</t>
  </si>
  <si>
    <t>famtype_lfsh_aj20_1_0_Married couple with dep children</t>
  </si>
  <si>
    <t>famtype_lfsh_aj20_0_1_Married couple with dep children</t>
  </si>
  <si>
    <t>famtype_lfsh_aj20_1_1_Married couple with dep children</t>
  </si>
  <si>
    <t>famtype_lfsh_aj20_0_0_Cohab couple with no children</t>
  </si>
  <si>
    <t>famtype_lfsh_aj20_0_1_Cohab couple with no children</t>
  </si>
  <si>
    <t>famtype_lfsh_aj20_0_0_Cohab couple with non-dep children only</t>
  </si>
  <si>
    <t>famtype_lfsh_aj20_0_1_Cohab couple with non-dep children only</t>
  </si>
  <si>
    <t>famtype_lfsh_aj20_0_0_Cohab couple with dep children</t>
  </si>
  <si>
    <t>famtype_lfsh_aj20_1_0_Cohab couple with dep children</t>
  </si>
  <si>
    <t>famtype_lfsh_aj20_0_1_Cohab couple with dep children</t>
  </si>
  <si>
    <t>famtype_lfsh_aj20_1_1_Cohab couple with dep children</t>
  </si>
  <si>
    <t>famtype_lfsh_aj20_0_0_Male lone parent with dep children</t>
  </si>
  <si>
    <t>famtype_lfsh_aj20_1_0_Male lone parent with dep children</t>
  </si>
  <si>
    <t>famtype_lfsh_aj20_0_1_Male lone parent with dep children</t>
  </si>
  <si>
    <t>famtype_lfsh_aj20_1_1_Male lone parent with dep children</t>
  </si>
  <si>
    <t>famtype_lfsh_aj20_0_0_Male lone par with non-dep chldren only</t>
  </si>
  <si>
    <t>famtype_lfsh_aj20_0_1_Male lone par with non-dep chldren only</t>
  </si>
  <si>
    <t>famtype_lfsh_aj20_0_0_Female lone par with dep children</t>
  </si>
  <si>
    <t>famtype_lfsh_aj20_1_0_Female lone par with dep children</t>
  </si>
  <si>
    <t>famtype_lfsh_aj20_0_1_Female lone par with dep children</t>
  </si>
  <si>
    <t>famtype_lfsh_aj20_1_1_Female lone par with dep children</t>
  </si>
  <si>
    <t>famtype_lfsh_aj20_0_0_Female lone par, non-dep chldren only</t>
  </si>
  <si>
    <t>famtype_lfsh_aj20_0_1_Female lone par, non-dep chldren only</t>
  </si>
  <si>
    <t>famtype_lfsh_aj20_0_0_Same sex cohabiting couple, no children</t>
  </si>
  <si>
    <t>famtype_lfsh_aj20_0_1_Same sex cohabiting couple, no children</t>
  </si>
  <si>
    <t>famtype_lfsh_aj20_1_0_Same sex cohab couple, dep children</t>
  </si>
  <si>
    <t>famtype_lfsh_aj20_0_0_Civil Partners with no children</t>
  </si>
  <si>
    <t>famtype_lfsh_aj20_0_1_Civil Partners with no children</t>
  </si>
  <si>
    <t>famtype_lfsh_aj20_0_0_Civil Partners, non-dep children only</t>
  </si>
  <si>
    <t>famtype_lfsh_aj20_0_0_Civil Partners with dep children</t>
  </si>
  <si>
    <t>famtype_lfsh_aj20_1_0_Civil Partners with dep children</t>
  </si>
  <si>
    <t>famtype_lfsh_aj20_1_1_Civil Partners with dep children</t>
  </si>
  <si>
    <t>famtype_lfsh_aj21_0_0_1 person - male</t>
  </si>
  <si>
    <t>famtype_lfsh_aj21_0_1_1 person - male</t>
  </si>
  <si>
    <t>famtype_lfsh_aj21_0_0_1 person - female</t>
  </si>
  <si>
    <t>famtype_lfsh_aj21_0_1_1 person - female</t>
  </si>
  <si>
    <t>famtype_lfsh_aj21_0_0_Married couple with no children</t>
  </si>
  <si>
    <t>famtype_lfsh_aj21_0_1_Married couple with no children</t>
  </si>
  <si>
    <t>famtype_lfsh_aj21_0_0_Married couple, non-dep children only</t>
  </si>
  <si>
    <t>famtype_lfsh_aj21_0_1_Married couple, non-dep children only</t>
  </si>
  <si>
    <t>famtype_lfsh_aj21_0_0_Married couple with dep children</t>
  </si>
  <si>
    <t>famtype_lfsh_aj21_1_0_Married couple with dep children</t>
  </si>
  <si>
    <t>famtype_lfsh_aj21_0_1_Married couple with dep children</t>
  </si>
  <si>
    <t>famtype_lfsh_aj21_1_1_Married couple with dep children</t>
  </si>
  <si>
    <t>famtype_lfsh_aj21_0_0_Cohab couple with no children</t>
  </si>
  <si>
    <t>famtype_lfsh_aj21_0_1_Cohab couple with no children</t>
  </si>
  <si>
    <t>famtype_lfsh_aj21_0_0_Cohab couple with non-dep children only</t>
  </si>
  <si>
    <t>famtype_lfsh_aj21_0_1_Cohab couple with non-dep children only</t>
  </si>
  <si>
    <t>famtype_lfsh_aj21_0_0_Cohab couple with dep children</t>
  </si>
  <si>
    <t>famtype_lfsh_aj21_1_0_Cohab couple with dep children</t>
  </si>
  <si>
    <t>famtype_lfsh_aj21_0_1_Cohab couple with dep children</t>
  </si>
  <si>
    <t>famtype_lfsh_aj21_1_1_Cohab couple with dep children</t>
  </si>
  <si>
    <t>famtype_lfsh_aj21_0_0_Male lone parent with dep children</t>
  </si>
  <si>
    <t>famtype_lfsh_aj21_1_0_Male lone parent with dep children</t>
  </si>
  <si>
    <t>famtype_lfsh_aj21_0_1_Male lone parent with dep children</t>
  </si>
  <si>
    <t>famtype_lfsh_aj21_1_1_Male lone parent with dep children</t>
  </si>
  <si>
    <t>famtype_lfsh_aj21_0_0_Male lone par with non-dep chldren only</t>
  </si>
  <si>
    <t>famtype_lfsh_aj21_0_1_Male lone par with non-dep chldren only</t>
  </si>
  <si>
    <t>famtype_lfsh_aj21_0_0_Female lone par with dep children</t>
  </si>
  <si>
    <t>famtype_lfsh_aj21_1_0_Female lone par with dep children</t>
  </si>
  <si>
    <t>famtype_lfsh_aj21_0_1_Female lone par with dep children</t>
  </si>
  <si>
    <t>famtype_lfsh_aj21_1_1_Female lone par with dep children</t>
  </si>
  <si>
    <t>famtype_lfsh_aj21_0_0_Female lone par, non-dep chldren only</t>
  </si>
  <si>
    <t>famtype_lfsh_aj21_0_1_Female lone par, non-dep chldren only</t>
  </si>
  <si>
    <t>famtype_lfsh_aj21_0_0_Same sex cohabiting couple, no children</t>
  </si>
  <si>
    <t>famtype_lfsh_aj21_0_1_Same sex cohabiting couple, no children</t>
  </si>
  <si>
    <t>famtype_lfsh_aj21_0_0_Same sex cohab couple, non-dep children</t>
  </si>
  <si>
    <t>famtype_lfsh_aj21_0_0_Same sex cohab couple, dep children</t>
  </si>
  <si>
    <t>famtype_lfsh_aj21_1_0_Same sex cohab couple, dep children</t>
  </si>
  <si>
    <t>famtype_lfsh_aj21_0_0_Civil Partners with no children</t>
  </si>
  <si>
    <t>famtype_lfsh_aj21_0_1_Civil Partners with no children</t>
  </si>
  <si>
    <t>famtype_lfsh_aj21_0_0_Civil Partners, non-dep children only</t>
  </si>
  <si>
    <t>famtype_lfsh_aj21_0_0_Civil Partners with dep children</t>
  </si>
  <si>
    <t>famtype_lfsh_aj21_1_0_Civil Partners with dep children</t>
  </si>
  <si>
    <t>famtype_lfsh_aj21_0_1_Civil Partners with dep children</t>
  </si>
  <si>
    <t>famtype_lfsh_aj21_1_1_Civil Partners with dep children</t>
  </si>
  <si>
    <t>famtype_lfsh_aj22_0_0_1 person - male</t>
  </si>
  <si>
    <t>famtype_lfsh_aj22_0_1_1 person - male</t>
  </si>
  <si>
    <t>famtype_lfsh_aj22_0_0_1 person - female</t>
  </si>
  <si>
    <t>famtype_lfsh_aj22_0_1_1 person - female</t>
  </si>
  <si>
    <t>famtype_lfsh_aj22_0_0_Married couple with no children</t>
  </si>
  <si>
    <t>famtype_lfsh_aj22_0_1_Married couple with no children</t>
  </si>
  <si>
    <t>famtype_lfsh_aj22_0_0_Married couple, non-dep children only</t>
  </si>
  <si>
    <t>famtype_lfsh_aj22_0_1_Married couple, non-dep children only</t>
  </si>
  <si>
    <t>famtype_lfsh_aj22_0_0_Married couple with dep children</t>
  </si>
  <si>
    <t>famtype_lfsh_aj22_1_0_Married couple with dep children</t>
  </si>
  <si>
    <t>famtype_lfsh_aj22_0_1_Married couple with dep children</t>
  </si>
  <si>
    <t>famtype_lfsh_aj22_1_1_Married couple with dep children</t>
  </si>
  <si>
    <t>famtype_lfsh_aj22_0_0_Cohab couple with no children</t>
  </si>
  <si>
    <t>famtype_lfsh_aj22_0_1_Cohab couple with no children</t>
  </si>
  <si>
    <t>famtype_lfsh_aj22_0_0_Cohab couple with non-dep children only</t>
  </si>
  <si>
    <t>famtype_lfsh_aj22_0_1_Cohab couple with non-dep children only</t>
  </si>
  <si>
    <t>famtype_lfsh_aj22_0_0_Cohab couple with dep children</t>
  </si>
  <si>
    <t>famtype_lfsh_aj22_1_0_Cohab couple with dep children</t>
  </si>
  <si>
    <t>famtype_lfsh_aj22_0_1_Cohab couple with dep children</t>
  </si>
  <si>
    <t>famtype_lfsh_aj22_1_1_Cohab couple with dep children</t>
  </si>
  <si>
    <t>famtype_lfsh_aj22_0_0_Male lone parent with dep children</t>
  </si>
  <si>
    <t>famtype_lfsh_aj22_1_0_Male lone parent with dep children</t>
  </si>
  <si>
    <t>famtype_lfsh_aj22_0_1_Male lone parent with dep children</t>
  </si>
  <si>
    <t>famtype_lfsh_aj22_1_1_Male lone parent with dep children</t>
  </si>
  <si>
    <t>famtype_lfsh_aj22_0_0_Male lone par with non-dep chldren only</t>
  </si>
  <si>
    <t>famtype_lfsh_aj22_0_1_Male lone par with non-dep chldren only</t>
  </si>
  <si>
    <t>famtype_lfsh_aj22_0_0_Female lone par with dep children</t>
  </si>
  <si>
    <t>famtype_lfsh_aj22_1_0_Female lone par with dep children</t>
  </si>
  <si>
    <t>famtype_lfsh_aj22_0_1_Female lone par with dep children</t>
  </si>
  <si>
    <t>famtype_lfsh_aj22_1_1_Female lone par with dep children</t>
  </si>
  <si>
    <t>famtype_lfsh_aj22_0_0_Female lone par, non-dep chldren only</t>
  </si>
  <si>
    <t>famtype_lfsh_aj22_0_1_Female lone par, non-dep chldren only</t>
  </si>
  <si>
    <t>famtype_lfsh_aj22_0_0_Same sex cohabiting couple, no children</t>
  </si>
  <si>
    <t>famtype_lfsh_aj22_0_1_Same sex cohabiting couple, no children</t>
  </si>
  <si>
    <t>famtype_lfsh_aj22_0_0_Same sex cohab couple, non-dep children</t>
  </si>
  <si>
    <t>famtype_lfsh_aj22_0_0_Same sex cohab couple, dep children</t>
  </si>
  <si>
    <t>famtype_lfsh_aj22_1_0_Same sex cohab couple, dep children</t>
  </si>
  <si>
    <t>famtype_lfsh_aj22_0_0_Civil Partners with no children</t>
  </si>
  <si>
    <t>famtype_lfsh_aj22_0_1_Civil Partners with no children</t>
  </si>
  <si>
    <t>famtype_lfsh_aj22_0_0_Civil Partners, non-dep children only</t>
  </si>
  <si>
    <t>famtype_lfsh_aj22_0_1_Civil Partners, non-dep children only</t>
  </si>
  <si>
    <t>famtype_lfsh_aj22_0_0_Civil Partners with dep children</t>
  </si>
  <si>
    <t>famtype_lfsh_aj22_1_0_Civil Partners with dep children</t>
  </si>
  <si>
    <t>famtype_lfsh_aj22_0_1_Civil Partners with dep children</t>
  </si>
  <si>
    <t>famtype_lfsh_aj22_1_1_Civil Partners with dep children</t>
  </si>
  <si>
    <t>sex_lfsh_aj18_0_0_Male</t>
  </si>
  <si>
    <t>sex</t>
  </si>
  <si>
    <t>Male</t>
  </si>
  <si>
    <t>sex_lfsh_aj18_1_0_Male</t>
  </si>
  <si>
    <t>sex_lfsh_aj18_0_1_Male</t>
  </si>
  <si>
    <t>sex_lfsh_aj18_1_1_Male</t>
  </si>
  <si>
    <t>sex_lfsh_aj18_0_0_Female</t>
  </si>
  <si>
    <t>Female</t>
  </si>
  <si>
    <t>sex_lfsh_aj18_1_0_Female</t>
  </si>
  <si>
    <t>sex_lfsh_aj18_0_1_Female</t>
  </si>
  <si>
    <t>sex_lfsh_aj18_1_1_Female</t>
  </si>
  <si>
    <t>sex_lfsh_aj19_0_0_Male</t>
  </si>
  <si>
    <t>sex_lfsh_aj19_1_0_Male</t>
  </si>
  <si>
    <t>sex_lfsh_aj19_0_1_Male</t>
  </si>
  <si>
    <t>sex_lfsh_aj19_1_1_Male</t>
  </si>
  <si>
    <t>sex_lfsh_aj19_0_0_Female</t>
  </si>
  <si>
    <t>sex_lfsh_aj19_1_0_Female</t>
  </si>
  <si>
    <t>sex_lfsh_aj19_0_1_Female</t>
  </si>
  <si>
    <t>sex_lfsh_aj19_1_1_Female</t>
  </si>
  <si>
    <t>sex_lfsh_aj20_0_0_Male</t>
  </si>
  <si>
    <t>sex_lfsh_aj20_1_0_Male</t>
  </si>
  <si>
    <t>sex_lfsh_aj20_0_1_Male</t>
  </si>
  <si>
    <t>sex_lfsh_aj20_1_1_Male</t>
  </si>
  <si>
    <t>sex_lfsh_aj20_0_0_Female</t>
  </si>
  <si>
    <t>sex_lfsh_aj20_1_0_Female</t>
  </si>
  <si>
    <t>sex_lfsh_aj20_0_1_Female</t>
  </si>
  <si>
    <t>sex_lfsh_aj20_1_1_Female</t>
  </si>
  <si>
    <t>sex_lfsh_aj21_0_0_Male</t>
  </si>
  <si>
    <t>sex_lfsh_aj21_1_0_Male</t>
  </si>
  <si>
    <t>sex_lfsh_aj21_0_1_Male</t>
  </si>
  <si>
    <t>sex_lfsh_aj21_1_1_Male</t>
  </si>
  <si>
    <t>sex_lfsh_aj21_0_0_Female</t>
  </si>
  <si>
    <t>sex_lfsh_aj21_1_0_Female</t>
  </si>
  <si>
    <t>sex_lfsh_aj21_0_1_Female</t>
  </si>
  <si>
    <t>sex_lfsh_aj21_1_1_Female</t>
  </si>
  <si>
    <t>sex_lfsh_aj22_0_0_Male</t>
  </si>
  <si>
    <t>sex_lfsh_aj22_1_0_Male</t>
  </si>
  <si>
    <t>sex_lfsh_aj22_0_1_Male</t>
  </si>
  <si>
    <t>sex_lfsh_aj22_1_1_Male</t>
  </si>
  <si>
    <t>sex_lfsh_aj22_0_0_Female</t>
  </si>
  <si>
    <t>sex_lfsh_aj22_1_0_Female</t>
  </si>
  <si>
    <t>sex_lfsh_aj22_0_1_Female</t>
  </si>
  <si>
    <t>sex_lfsh_aj22_1_1_Female</t>
  </si>
  <si>
    <t>sex.age_lfsh_aj18_0_0_Male_Aged 16-17</t>
  </si>
  <si>
    <t>sex.age</t>
  </si>
  <si>
    <t>Male_Aged 16-17</t>
  </si>
  <si>
    <t>Aged 16-17</t>
  </si>
  <si>
    <t>sex.age_lfsh_aj18_1_0_Male_Aged 16-17</t>
  </si>
  <si>
    <t>sex.age_lfsh_aj18_0_1_Male_Aged 16-17</t>
  </si>
  <si>
    <t>sex.age_lfsh_aj18_0_0_Female_Aged 16-17</t>
  </si>
  <si>
    <t>Female_Aged 16-17</t>
  </si>
  <si>
    <t>sex.age_lfsh_aj18_1_0_Female_Aged 16-17</t>
  </si>
  <si>
    <t>sex.age_lfsh_aj18_0_1_Female_Aged 16-17</t>
  </si>
  <si>
    <t>sex.age_lfsh_aj18_0_0_Male_Aged 18-24</t>
  </si>
  <si>
    <t>Male_Aged 18-24</t>
  </si>
  <si>
    <t>Aged 18-24</t>
  </si>
  <si>
    <t>sex.age_lfsh_aj18_1_0_Male_Aged 18-24</t>
  </si>
  <si>
    <t>sex.age_lfsh_aj18_0_1_Male_Aged 18-24</t>
  </si>
  <si>
    <t>sex.age_lfsh_aj18_1_1_Male_Aged 18-24</t>
  </si>
  <si>
    <t>sex.age_lfsh_aj18_0_0_Female_Aged 18-24</t>
  </si>
  <si>
    <t>Female_Aged 18-24</t>
  </si>
  <si>
    <t>sex.age_lfsh_aj18_1_0_Female_Aged 18-24</t>
  </si>
  <si>
    <t>sex.age_lfsh_aj18_0_1_Female_Aged 18-24</t>
  </si>
  <si>
    <t>sex.age_lfsh_aj18_1_1_Female_Aged 18-24</t>
  </si>
  <si>
    <t>sex.age_lfsh_aj18_0_0_Male_Aged 25-34</t>
  </si>
  <si>
    <t>Male_Aged 25-34</t>
  </si>
  <si>
    <t>Aged 25-34</t>
  </si>
  <si>
    <t>sex.age_lfsh_aj18_1_0_Male_Aged 25-34</t>
  </si>
  <si>
    <t>sex.age_lfsh_aj18_0_1_Male_Aged 25-34</t>
  </si>
  <si>
    <t>sex.age_lfsh_aj18_1_1_Male_Aged 25-34</t>
  </si>
  <si>
    <t>sex.age_lfsh_aj18_0_0_Female_Aged 25-34</t>
  </si>
  <si>
    <t>Female_Aged 25-34</t>
  </si>
  <si>
    <t>sex.age_lfsh_aj18_1_0_Female_Aged 25-34</t>
  </si>
  <si>
    <t>sex.age_lfsh_aj18_0_1_Female_Aged 25-34</t>
  </si>
  <si>
    <t>sex.age_lfsh_aj18_1_1_Female_Aged 25-34</t>
  </si>
  <si>
    <t>sex.age_lfsh_aj18_0_0_Male_Aged 35-49</t>
  </si>
  <si>
    <t>Male_Aged 35-49</t>
  </si>
  <si>
    <t>Aged 35-49</t>
  </si>
  <si>
    <t>sex.age_lfsh_aj18_1_0_Male_Aged 35-49</t>
  </si>
  <si>
    <t>sex.age_lfsh_aj18_0_1_Male_Aged 35-49</t>
  </si>
  <si>
    <t>sex.age_lfsh_aj18_1_1_Male_Aged 35-49</t>
  </si>
  <si>
    <t>sex.age_lfsh_aj18_0_0_Female_Aged 35-49</t>
  </si>
  <si>
    <t>Female_Aged 35-49</t>
  </si>
  <si>
    <t>sex.age_lfsh_aj18_1_0_Female_Aged 35-49</t>
  </si>
  <si>
    <t>sex.age_lfsh_aj18_0_1_Female_Aged 35-49</t>
  </si>
  <si>
    <t>sex.age_lfsh_aj18_1_1_Female_Aged 35-49</t>
  </si>
  <si>
    <t>sex.age_lfsh_aj18_0_0_Male_Aged 50-64</t>
  </si>
  <si>
    <t>Male_Aged 50-64</t>
  </si>
  <si>
    <t>Aged 50-64</t>
  </si>
  <si>
    <t>sex.age_lfsh_aj18_1_0_Male_Aged 50-64</t>
  </si>
  <si>
    <t>sex.age_lfsh_aj18_0_1_Male_Aged 50-64</t>
  </si>
  <si>
    <t>sex.age_lfsh_aj18_1_1_Male_Aged 50-64</t>
  </si>
  <si>
    <t>sex.age_lfsh_aj18_0_0_Female_Aged 50-64</t>
  </si>
  <si>
    <t>Female_Aged 50-64</t>
  </si>
  <si>
    <t>sex.age_lfsh_aj18_1_0_Female_Aged 50-64</t>
  </si>
  <si>
    <t>sex.age_lfsh_aj18_0_1_Female_Aged 50-64</t>
  </si>
  <si>
    <t>sex.age_lfsh_aj18_1_1_Female_Aged 50-64</t>
  </si>
  <si>
    <t>sex.age_lfsh_aj19_0_0_Male_Aged 16-17</t>
  </si>
  <si>
    <t>sex.age_lfsh_aj19_1_0_Male_Aged 16-17</t>
  </si>
  <si>
    <t>sex.age_lfsh_aj19_0_1_Male_Aged 16-17</t>
  </si>
  <si>
    <t>sex.age_lfsh_aj19_0_0_Female_Aged 16-17</t>
  </si>
  <si>
    <t>sex.age_lfsh_aj19_1_0_Female_Aged 16-17</t>
  </si>
  <si>
    <t>sex.age_lfsh_aj19_0_1_Female_Aged 16-17</t>
  </si>
  <si>
    <t>sex.age_lfsh_aj19_0_0_Male_Aged 18-24</t>
  </si>
  <si>
    <t>sex.age_lfsh_aj19_1_0_Male_Aged 18-24</t>
  </si>
  <si>
    <t>sex.age_lfsh_aj19_0_1_Male_Aged 18-24</t>
  </si>
  <si>
    <t>sex.age_lfsh_aj19_1_1_Male_Aged 18-24</t>
  </si>
  <si>
    <t>sex.age_lfsh_aj19_0_0_Female_Aged 18-24</t>
  </si>
  <si>
    <t>sex.age_lfsh_aj19_1_0_Female_Aged 18-24</t>
  </si>
  <si>
    <t>sex.age_lfsh_aj19_0_1_Female_Aged 18-24</t>
  </si>
  <si>
    <t>sex.age_lfsh_aj19_1_1_Female_Aged 18-24</t>
  </si>
  <si>
    <t>sex.age_lfsh_aj19_0_0_Male_Aged 25-34</t>
  </si>
  <si>
    <t>sex.age_lfsh_aj19_1_0_Male_Aged 25-34</t>
  </si>
  <si>
    <t>sex.age_lfsh_aj19_0_1_Male_Aged 25-34</t>
  </si>
  <si>
    <t>sex.age_lfsh_aj19_1_1_Male_Aged 25-34</t>
  </si>
  <si>
    <t>sex.age_lfsh_aj19_0_0_Female_Aged 25-34</t>
  </si>
  <si>
    <t>sex.age_lfsh_aj19_1_0_Female_Aged 25-34</t>
  </si>
  <si>
    <t>sex.age_lfsh_aj19_0_1_Female_Aged 25-34</t>
  </si>
  <si>
    <t>sex.age_lfsh_aj19_1_1_Female_Aged 25-34</t>
  </si>
  <si>
    <t>sex.age_lfsh_aj19_0_0_Male_Aged 35-49</t>
  </si>
  <si>
    <t>sex.age_lfsh_aj19_1_0_Male_Aged 35-49</t>
  </si>
  <si>
    <t>sex.age_lfsh_aj19_0_1_Male_Aged 35-49</t>
  </si>
  <si>
    <t>sex.age_lfsh_aj19_1_1_Male_Aged 35-49</t>
  </si>
  <si>
    <t>sex.age_lfsh_aj19_0_0_Female_Aged 35-49</t>
  </si>
  <si>
    <t>sex.age_lfsh_aj19_1_0_Female_Aged 35-49</t>
  </si>
  <si>
    <t>sex.age_lfsh_aj19_0_1_Female_Aged 35-49</t>
  </si>
  <si>
    <t>sex.age_lfsh_aj19_1_1_Female_Aged 35-49</t>
  </si>
  <si>
    <t>sex.age_lfsh_aj19_0_0_Male_Aged 50-64</t>
  </si>
  <si>
    <t>sex.age_lfsh_aj19_1_0_Male_Aged 50-64</t>
  </si>
  <si>
    <t>sex.age_lfsh_aj19_0_1_Male_Aged 50-64</t>
  </si>
  <si>
    <t>sex.age_lfsh_aj19_1_1_Male_Aged 50-64</t>
  </si>
  <si>
    <t>sex.age_lfsh_aj19_0_0_Female_Aged 50-64</t>
  </si>
  <si>
    <t>sex.age_lfsh_aj19_1_0_Female_Aged 50-64</t>
  </si>
  <si>
    <t>sex.age_lfsh_aj19_0_1_Female_Aged 50-64</t>
  </si>
  <si>
    <t>sex.age_lfsh_aj19_1_1_Female_Aged 50-64</t>
  </si>
  <si>
    <t>sex.age_lfsh_aj20_0_0_Male_Aged 16-17</t>
  </si>
  <si>
    <t>sex.age_lfsh_aj20_1_0_Male_Aged 16-17</t>
  </si>
  <si>
    <t>sex.age_lfsh_aj20_0_1_Male_Aged 16-17</t>
  </si>
  <si>
    <t>sex.age_lfsh_aj20_0_0_Female_Aged 16-17</t>
  </si>
  <si>
    <t>sex.age_lfsh_aj20_1_0_Female_Aged 16-17</t>
  </si>
  <si>
    <t>sex.age_lfsh_aj20_0_1_Female_Aged 16-17</t>
  </si>
  <si>
    <t>sex.age_lfsh_aj20_0_0_Male_Aged 18-24</t>
  </si>
  <si>
    <t>sex.age_lfsh_aj20_1_0_Male_Aged 18-24</t>
  </si>
  <si>
    <t>sex.age_lfsh_aj20_0_1_Male_Aged 18-24</t>
  </si>
  <si>
    <t>sex.age_lfsh_aj20_0_0_Female_Aged 18-24</t>
  </si>
  <si>
    <t>sex.age_lfsh_aj20_1_0_Female_Aged 18-24</t>
  </si>
  <si>
    <t>sex.age_lfsh_aj20_0_1_Female_Aged 18-24</t>
  </si>
  <si>
    <t>sex.age_lfsh_aj20_1_1_Female_Aged 18-24</t>
  </si>
  <si>
    <t>sex.age_lfsh_aj20_0_0_Male_Aged 25-34</t>
  </si>
  <si>
    <t>sex.age_lfsh_aj20_1_0_Male_Aged 25-34</t>
  </si>
  <si>
    <t>sex.age_lfsh_aj20_0_1_Male_Aged 25-34</t>
  </si>
  <si>
    <t>sex.age_lfsh_aj20_1_1_Male_Aged 25-34</t>
  </si>
  <si>
    <t>sex.age_lfsh_aj20_0_0_Female_Aged 25-34</t>
  </si>
  <si>
    <t>sex.age_lfsh_aj20_1_0_Female_Aged 25-34</t>
  </si>
  <si>
    <t>sex.age_lfsh_aj20_0_1_Female_Aged 25-34</t>
  </si>
  <si>
    <t>sex.age_lfsh_aj20_1_1_Female_Aged 25-34</t>
  </si>
  <si>
    <t>sex.age_lfsh_aj20_0_0_Male_Aged 35-49</t>
  </si>
  <si>
    <t>sex.age_lfsh_aj20_1_0_Male_Aged 35-49</t>
  </si>
  <si>
    <t>sex.age_lfsh_aj20_0_1_Male_Aged 35-49</t>
  </si>
  <si>
    <t>sex.age_lfsh_aj20_1_1_Male_Aged 35-49</t>
  </si>
  <si>
    <t>sex.age_lfsh_aj20_0_0_Female_Aged 35-49</t>
  </si>
  <si>
    <t>sex.age_lfsh_aj20_1_0_Female_Aged 35-49</t>
  </si>
  <si>
    <t>sex.age_lfsh_aj20_0_1_Female_Aged 35-49</t>
  </si>
  <si>
    <t>sex.age_lfsh_aj20_1_1_Female_Aged 35-49</t>
  </si>
  <si>
    <t>sex.age_lfsh_aj20_0_0_Male_Aged 50-64</t>
  </si>
  <si>
    <t>sex.age_lfsh_aj20_1_0_Male_Aged 50-64</t>
  </si>
  <si>
    <t>sex.age_lfsh_aj20_0_1_Male_Aged 50-64</t>
  </si>
  <si>
    <t>sex.age_lfsh_aj20_1_1_Male_Aged 50-64</t>
  </si>
  <si>
    <t>sex.age_lfsh_aj20_0_0_Female_Aged 50-64</t>
  </si>
  <si>
    <t>sex.age_lfsh_aj20_1_0_Female_Aged 50-64</t>
  </si>
  <si>
    <t>sex.age_lfsh_aj20_0_1_Female_Aged 50-64</t>
  </si>
  <si>
    <t>sex.age_lfsh_aj20_1_1_Female_Aged 50-64</t>
  </si>
  <si>
    <t>sex.age_lfsh_aj21_0_0_Male_Aged 16-17</t>
  </si>
  <si>
    <t>sex.age_lfsh_aj21_0_1_Male_Aged 16-17</t>
  </si>
  <si>
    <t>sex.age_lfsh_aj21_0_0_Female_Aged 16-17</t>
  </si>
  <si>
    <t>sex.age_lfsh_aj21_1_0_Female_Aged 16-17</t>
  </si>
  <si>
    <t>sex.age_lfsh_aj21_0_1_Female_Aged 16-17</t>
  </si>
  <si>
    <t>sex.age_lfsh_aj21_0_0_Male_Aged 18-24</t>
  </si>
  <si>
    <t>sex.age_lfsh_aj21_1_0_Male_Aged 18-24</t>
  </si>
  <si>
    <t>sex.age_lfsh_aj21_0_1_Male_Aged 18-24</t>
  </si>
  <si>
    <t>sex.age_lfsh_aj21_1_1_Male_Aged 18-24</t>
  </si>
  <si>
    <t>sex.age_lfsh_aj21_0_0_Female_Aged 18-24</t>
  </si>
  <si>
    <t>sex.age_lfsh_aj21_1_0_Female_Aged 18-24</t>
  </si>
  <si>
    <t>sex.age_lfsh_aj21_0_1_Female_Aged 18-24</t>
  </si>
  <si>
    <t>sex.age_lfsh_aj21_1_1_Female_Aged 18-24</t>
  </si>
  <si>
    <t>sex.age_lfsh_aj21_0_0_Male_Aged 25-34</t>
  </si>
  <si>
    <t>sex.age_lfsh_aj21_1_0_Male_Aged 25-34</t>
  </si>
  <si>
    <t>sex.age_lfsh_aj21_0_1_Male_Aged 25-34</t>
  </si>
  <si>
    <t>sex.age_lfsh_aj21_1_1_Male_Aged 25-34</t>
  </si>
  <si>
    <t>sex.age_lfsh_aj21_0_0_Female_Aged 25-34</t>
  </si>
  <si>
    <t>sex.age_lfsh_aj21_1_0_Female_Aged 25-34</t>
  </si>
  <si>
    <t>sex.age_lfsh_aj21_0_1_Female_Aged 25-34</t>
  </si>
  <si>
    <t>sex.age_lfsh_aj21_1_1_Female_Aged 25-34</t>
  </si>
  <si>
    <t>sex.age_lfsh_aj21_0_0_Male_Aged 35-49</t>
  </si>
  <si>
    <t>sex.age_lfsh_aj21_1_0_Male_Aged 35-49</t>
  </si>
  <si>
    <t>sex.age_lfsh_aj21_0_1_Male_Aged 35-49</t>
  </si>
  <si>
    <t>sex.age_lfsh_aj21_1_1_Male_Aged 35-49</t>
  </si>
  <si>
    <t>sex.age_lfsh_aj21_0_0_Female_Aged 35-49</t>
  </si>
  <si>
    <t>sex.age_lfsh_aj21_1_0_Female_Aged 35-49</t>
  </si>
  <si>
    <t>sex.age_lfsh_aj21_0_1_Female_Aged 35-49</t>
  </si>
  <si>
    <t>sex.age_lfsh_aj21_1_1_Female_Aged 35-49</t>
  </si>
  <si>
    <t>sex.age_lfsh_aj21_0_0_Male_Aged 50-64</t>
  </si>
  <si>
    <t>sex.age_lfsh_aj21_1_0_Male_Aged 50-64</t>
  </si>
  <si>
    <t>sex.age_lfsh_aj21_0_1_Male_Aged 50-64</t>
  </si>
  <si>
    <t>sex.age_lfsh_aj21_1_1_Male_Aged 50-64</t>
  </si>
  <si>
    <t>sex.age_lfsh_aj21_0_0_Female_Aged 50-64</t>
  </si>
  <si>
    <t>sex.age_lfsh_aj21_1_0_Female_Aged 50-64</t>
  </si>
  <si>
    <t>sex.age_lfsh_aj21_0_1_Female_Aged 50-64</t>
  </si>
  <si>
    <t>sex.age_lfsh_aj21_1_1_Female_Aged 50-64</t>
  </si>
  <si>
    <t>sex.age_lfsh_aj22_0_0_Male_Aged 16-17</t>
  </si>
  <si>
    <t>sex.age_lfsh_aj22_0_1_Male_Aged 16-17</t>
  </si>
  <si>
    <t>sex.age_lfsh_aj22_1_1_Male_Aged 16-17</t>
  </si>
  <si>
    <t>sex.age_lfsh_aj22_0_0_Female_Aged 16-17</t>
  </si>
  <si>
    <t>sex.age_lfsh_aj22_1_0_Female_Aged 16-17</t>
  </si>
  <si>
    <t>sex.age_lfsh_aj22_0_1_Female_Aged 16-17</t>
  </si>
  <si>
    <t>sex.age_lfsh_aj22_1_1_Female_Aged 16-17</t>
  </si>
  <si>
    <t>sex.age_lfsh_aj22_0_0_Male_Aged 18-24</t>
  </si>
  <si>
    <t>sex.age_lfsh_aj22_1_0_Male_Aged 18-24</t>
  </si>
  <si>
    <t>sex.age_lfsh_aj22_0_1_Male_Aged 18-24</t>
  </si>
  <si>
    <t>sex.age_lfsh_aj22_1_1_Male_Aged 18-24</t>
  </si>
  <si>
    <t>sex.age_lfsh_aj22_0_0_Female_Aged 18-24</t>
  </si>
  <si>
    <t>sex.age_lfsh_aj22_1_0_Female_Aged 18-24</t>
  </si>
  <si>
    <t>sex.age_lfsh_aj22_0_1_Female_Aged 18-24</t>
  </si>
  <si>
    <t>sex.age_lfsh_aj22_1_1_Female_Aged 18-24</t>
  </si>
  <si>
    <t>sex.age_lfsh_aj22_0_0_Male_Aged 25-34</t>
  </si>
  <si>
    <t>sex.age_lfsh_aj22_1_0_Male_Aged 25-34</t>
  </si>
  <si>
    <t>sex.age_lfsh_aj22_0_1_Male_Aged 25-34</t>
  </si>
  <si>
    <t>sex.age_lfsh_aj22_1_1_Male_Aged 25-34</t>
  </si>
  <si>
    <t>sex.age_lfsh_aj22_0_0_Female_Aged 25-34</t>
  </si>
  <si>
    <t>sex.age_lfsh_aj22_1_0_Female_Aged 25-34</t>
  </si>
  <si>
    <t>sex.age_lfsh_aj22_0_1_Female_Aged 25-34</t>
  </si>
  <si>
    <t>sex.age_lfsh_aj22_1_1_Female_Aged 25-34</t>
  </si>
  <si>
    <t>sex.age_lfsh_aj22_0_0_Male_Aged 35-49</t>
  </si>
  <si>
    <t>sex.age_lfsh_aj22_1_0_Male_Aged 35-49</t>
  </si>
  <si>
    <t>sex.age_lfsh_aj22_0_1_Male_Aged 35-49</t>
  </si>
  <si>
    <t>sex.age_lfsh_aj22_1_1_Male_Aged 35-49</t>
  </si>
  <si>
    <t>sex.age_lfsh_aj22_0_0_Female_Aged 35-49</t>
  </si>
  <si>
    <t>sex.age_lfsh_aj22_1_0_Female_Aged 35-49</t>
  </si>
  <si>
    <t>sex.age_lfsh_aj22_0_1_Female_Aged 35-49</t>
  </si>
  <si>
    <t>sex.age_lfsh_aj22_1_1_Female_Aged 35-49</t>
  </si>
  <si>
    <t>sex.age_lfsh_aj22_0_0_Male_Aged 50-64</t>
  </si>
  <si>
    <t>sex.age_lfsh_aj22_1_0_Male_Aged 50-64</t>
  </si>
  <si>
    <t>sex.age_lfsh_aj22_0_1_Male_Aged 50-64</t>
  </si>
  <si>
    <t>sex.age_lfsh_aj22_1_1_Male_Aged 50-64</t>
  </si>
  <si>
    <t>sex.age_lfsh_aj22_0_0_Female_Aged 50-64</t>
  </si>
  <si>
    <t>sex.age_lfsh_aj22_1_0_Female_Aged 50-64</t>
  </si>
  <si>
    <t>sex.age_lfsh_aj22_0_1_Female_Aged 50-64</t>
  </si>
  <si>
    <t>sex.age_lfsh_aj22_1_1_Female_Aged 50-64</t>
  </si>
  <si>
    <t>byvar_cats</t>
  </si>
  <si>
    <t>Weighted count of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</si>
</sst>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_-* #,##0_-;\-* #,##0_-;_-* &quot;-&quot;??_-;_-@_-"/>
  </numFmts>
  <fonts count="3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164" fontId="2" fillId="0" borderId="3" xfId="0" applyNumberFormat="1" applyFont="1" applyBorder="1"/>
    <xf numFmtId="0" fontId="1" fillId="2" borderId="4" xfId="0" applyFont="1" applyFill="1" applyBorder="1" applyAlignment="1">
      <alignment horizontal="center" vertical="center"/>
    </xf>
    <xf numFmtId="0" fontId="1" fillId="0" borderId="0" xfId="0" applyFont="1"/>
    <xf numFmtId="0" fontId="2" fillId="0" borderId="5" xfId="0" applyFont="1" applyBorder="1"/>
    <xf numFmtId="0" fontId="2" fillId="0" borderId="6" xfId="0" applyFont="1" applyBorder="1"/>
    <xf numFmtId="0" fontId="2" fillId="3" borderId="7" xfId="0" applyFont="1" applyFill="1" applyBorder="1"/>
    <xf numFmtId="0" fontId="1" fillId="2" borderId="8" xfId="0" applyFont="1" applyFill="1" applyBorder="1" applyAlignment="1">
      <alignment horizontal="center" vertical="center"/>
    </xf>
    <xf numFmtId="0" fontId="2" fillId="2" borderId="9" xfId="0" applyFont="1" applyFill="1" applyBorder="1"/>
    <xf numFmtId="0" fontId="1" fillId="2" borderId="10" xfId="0" applyFont="1" applyFill="1" applyBorder="1" applyAlignment="1">
      <alignment horizontal="centerContinuous"/>
    </xf>
    <xf numFmtId="0" fontId="1" fillId="2" borderId="11" xfId="0" applyFont="1" applyFill="1" applyBorder="1" applyAlignment="1">
      <alignment horizontal="center" vertical="center" wrapText="1"/>
    </xf>
    <xf numFmtId="164" fontId="2" fillId="0" borderId="5" xfId="0" applyNumberFormat="1" applyFont="1" applyBorder="1"/>
    <xf numFmtId="164" fontId="2" fillId="0" borderId="12" xfId="0" applyNumberFormat="1" applyFont="1" applyBorder="1"/>
    <xf numFmtId="164" fontId="2" fillId="0" borderId="13" xfId="0" applyNumberFormat="1" applyFont="1" applyBorder="1"/>
    <xf numFmtId="164" fontId="2" fillId="0" borderId="14" xfId="0" applyNumberFormat="1" applyFont="1" applyBorder="1"/>
    <xf numFmtId="0" fontId="1" fillId="2" borderId="15" xfId="0" applyFont="1" applyFill="1" applyBorder="1" applyAlignment="1">
      <alignment horizontal="center" vertical="center" wrapText="1"/>
    </xf>
    <xf numFmtId="164" fontId="2" fillId="0" borderId="16" xfId="0" applyNumberFormat="1" applyFont="1" applyBorder="1"/>
    <xf numFmtId="0" fontId="1" fillId="2" borderId="10" xfId="0" applyFont="1" applyFill="1" applyBorder="1" applyAlignment="1">
      <alignment horizontal="center" vertical="center" wrapText="1"/>
    </xf>
    <xf numFmtId="0" fontId="1" fillId="2" borderId="17" xfId="0" applyFont="1" applyFill="1" applyBorder="1"/>
    <xf numFmtId="3" fontId="2" fillId="0" borderId="18" xfId="0" applyNumberFormat="1" applyFont="1" applyBorder="1"/>
    <xf numFmtId="3" fontId="2" fillId="0" borderId="19" xfId="0" applyNumberFormat="1" applyFont="1" applyBorder="1"/>
    <xf numFmtId="0" fontId="1" fillId="2" borderId="9" xfId="0" applyFont="1" applyFill="1" applyBorder="1" applyAlignment="1">
      <alignment horizontal="center" vertical="center" wrapText="1"/>
    </xf>
    <xf numFmtId="3" fontId="2" fillId="0" borderId="20" xfId="0" applyNumberFormat="1" applyFont="1" applyBorder="1"/>
    <xf numFmtId="3" fontId="2" fillId="0" borderId="21" xfId="0" applyNumberFormat="1" applyFont="1" applyBorder="1"/>
    <xf numFmtId="165" fontId="2" fillId="0" borderId="20" xfId="0" applyNumberFormat="1" applyFont="1" applyBorder="1"/>
    <xf numFmtId="165" fontId="2" fillId="0" borderId="18" xfId="0" applyNumberFormat="1" applyFont="1" applyBorder="1"/>
    <xf numFmtId="165" fontId="2" fillId="0" borderId="19" xfId="0" applyNumberFormat="1" applyFont="1" applyBorder="1"/>
    <xf numFmtId="165" fontId="2" fillId="0" borderId="21" xfId="0" applyNumberFormat="1" applyFont="1" applyBorder="1"/>
    <xf numFmtId="164" fontId="2" fillId="0" borderId="1" xfId="0" applyNumberFormat="1" applyFont="1" applyBorder="1"/>
    <xf numFmtId="164" fontId="2" fillId="0" borderId="8" xfId="0" applyNumberFormat="1" applyFont="1" applyBorder="1"/>
    <xf numFmtId="164" fontId="2" fillId="0" borderId="4" xfId="0" applyNumberFormat="1" applyFont="1" applyBorder="1"/>
    <xf numFmtId="0" fontId="2" fillId="0" borderId="0" xfId="0" applyFont="1"/>
    <xf numFmtId="0" fontId="1" fillId="2" borderId="22" xfId="0" applyFont="1" applyFill="1" applyBorder="1" applyAlignment="1">
      <alignment horizontal="center" vertical="center" wrapText="1"/>
    </xf>
    <xf numFmtId="0" fontId="1" fillId="2" borderId="23" xfId="0" applyFont="1" applyFill="1" applyBorder="1" applyAlignment="1">
      <alignment horizontal="center" vertical="center" wrapText="1"/>
    </xf>
    <xf numFmtId="164" fontId="2" fillId="0" borderId="7" xfId="0" applyNumberFormat="1" applyFont="1" applyBorder="1"/>
    <xf numFmtId="0" fontId="1" fillId="2" borderId="9" xfId="0" applyFont="1" applyFill="1" applyBorder="1" applyAlignment="1">
      <alignment horizontal="centerContinuous"/>
    </xf>
    <xf numFmtId="164" fontId="2" fillId="0" borderId="29" xfId="0" applyNumberFormat="1" applyFont="1" applyBorder="1"/>
    <xf numFmtId="0" fontId="1" fillId="2" borderId="22" xfId="0" applyFont="1" applyFill="1" applyBorder="1" applyAlignment="1">
      <alignment horizontal="centerContinuous"/>
    </xf>
    <xf numFmtId="0" fontId="2" fillId="4" borderId="0" xfId="0" applyFont="1" applyFill="1"/>
    <xf numFmtId="164" fontId="2" fillId="0" borderId="30" xfId="0" applyNumberFormat="1" applyFont="1" applyBorder="1"/>
    <xf numFmtId="0" fontId="1" fillId="2" borderId="3" xfId="0" applyFont="1" applyFill="1" applyBorder="1" applyAlignment="1">
      <alignment horizontal="center" vertical="center"/>
    </xf>
    <xf numFmtId="0" fontId="2" fillId="0" borderId="8" xfId="0" applyFont="1" applyBorder="1"/>
    <xf numFmtId="0" fontId="1" fillId="2" borderId="8" xfId="0" applyFont="1" applyFill="1" applyBorder="1"/>
    <xf numFmtId="0" fontId="1" fillId="2" borderId="5" xfId="0" applyFont="1" applyFill="1" applyBorder="1"/>
    <xf numFmtId="0" fontId="0" fillId="0" borderId="8" xfId="0" applyBorder="1"/>
    <xf numFmtId="0" fontId="2" fillId="0" borderId="0" xfId="0" quotePrefix="1" applyFont="1"/>
    <xf numFmtId="0" fontId="1" fillId="2" borderId="24" xfId="0" applyFont="1" applyFill="1" applyBorder="1" applyAlignment="1">
      <alignment horizontal="center" vertical="center" wrapText="1"/>
    </xf>
    <xf numFmtId="0" fontId="1" fillId="2" borderId="25" xfId="0" applyFont="1" applyFill="1" applyBorder="1" applyAlignment="1">
      <alignment horizontal="center" vertical="center" wrapText="1"/>
    </xf>
    <xf numFmtId="0" fontId="1" fillId="2" borderId="26" xfId="0" applyFont="1" applyFill="1" applyBorder="1" applyAlignment="1">
      <alignment horizontal="center" vertical="center" wrapText="1"/>
    </xf>
    <xf numFmtId="0" fontId="1" fillId="2" borderId="27" xfId="0" applyFont="1" applyFill="1" applyBorder="1" applyAlignment="1">
      <alignment horizontal="center" vertical="center" wrapText="1"/>
    </xf>
    <xf numFmtId="0" fontId="1" fillId="2" borderId="28" xfId="0" applyFont="1" applyFill="1" applyBorder="1" applyAlignment="1">
      <alignment horizontal="center" vertical="center" wrapText="1"/>
    </xf>
  </cellXfs>
  <cellStyles count="1">
    <cellStyle name="Normal" xfId="0" builtinId="0"/>
  </cellStyles>
  <dxfs count="2">
    <dxf>
      <fill>
        <patternFill patternType="none">
          <bgColor auto="1"/>
        </patternFill>
      </fill>
      <border>
        <vertical/>
        <horizontal/>
      </border>
    </dxf>
    <dxf>
      <fill>
        <patternFill patternType="none">
          <bgColor auto="1"/>
        </patternFill>
      </fill>
      <border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7"/>
  <sheetViews>
    <sheetView showGridLines="0" topLeftCell="L6" workbookViewId="0">
      <selection activeCell="O9" sqref="O9"/>
    </sheetView>
  </sheetViews>
  <sheetFormatPr defaultColWidth="11.3984375" defaultRowHeight="14.25" outlineLevelRow="1" outlineLevelCol="1" x14ac:dyDescent="0.45"/>
  <cols>
    <col min="1" max="3" width="11.3984375" hidden="1" customWidth="1" outlineLevel="1"/>
    <col min="4" max="4" width="23.73046875" hidden="1" customWidth="1" outlineLevel="1"/>
    <col min="5" max="10" width="11.3984375" hidden="1" customWidth="1" outlineLevel="1"/>
    <col min="11" max="11" width="17" hidden="1" customWidth="1" outlineLevel="1"/>
    <col min="12" max="12" width="3.73046875" customWidth="1" collapsed="1"/>
    <col min="13" max="13" width="12.86328125" customWidth="1"/>
    <col min="15" max="16" width="18.86328125" customWidth="1"/>
    <col min="17" max="17" width="14.1328125" customWidth="1"/>
    <col min="18" max="19" width="16" customWidth="1"/>
    <col min="20" max="20" width="15" customWidth="1"/>
  </cols>
  <sheetData>
    <row r="1" spans="1:20" hidden="1" outlineLevel="1" x14ac:dyDescent="0.45">
      <c r="A1" s="40" t="s">
        <v>66</v>
      </c>
    </row>
    <row r="2" spans="1:20" hidden="1" outlineLevel="1" x14ac:dyDescent="0.45"/>
    <row r="3" spans="1:20" hidden="1" outlineLevel="1" x14ac:dyDescent="0.45">
      <c r="O3" s="40" t="s">
        <v>64</v>
      </c>
      <c r="P3" s="40" t="s">
        <v>65</v>
      </c>
      <c r="Q3" s="40" t="s">
        <v>61</v>
      </c>
      <c r="R3" s="40" t="s">
        <v>64</v>
      </c>
      <c r="S3" s="40" t="s">
        <v>65</v>
      </c>
      <c r="T3" s="40" t="s">
        <v>61</v>
      </c>
    </row>
    <row r="4" spans="1:20" hidden="1" outlineLevel="1" x14ac:dyDescent="0.45">
      <c r="N4" s="40" t="s">
        <v>47</v>
      </c>
      <c r="O4" s="40">
        <f t="shared" ref="O4:T4" ca="1" si="0">MATCH(O$3,INDEX(INDIRECT($A$1),1,0),0)</f>
        <v>13</v>
      </c>
      <c r="P4" s="40">
        <f t="shared" ca="1" si="0"/>
        <v>14</v>
      </c>
      <c r="Q4" s="40">
        <f t="shared" ca="1" si="0"/>
        <v>15</v>
      </c>
      <c r="R4" s="40">
        <f t="shared" ca="1" si="0"/>
        <v>13</v>
      </c>
      <c r="S4" s="40">
        <f t="shared" ca="1" si="0"/>
        <v>14</v>
      </c>
      <c r="T4" s="40">
        <f t="shared" ca="1" si="0"/>
        <v>15</v>
      </c>
    </row>
    <row r="5" spans="1:20" hidden="1" outlineLevel="1" x14ac:dyDescent="0.45"/>
    <row r="6" spans="1:20" collapsed="1" x14ac:dyDescent="0.45"/>
    <row r="7" spans="1:20" x14ac:dyDescent="0.45">
      <c r="M7" s="5" t="s">
        <v>62</v>
      </c>
    </row>
    <row r="8" spans="1:20" x14ac:dyDescent="0.45">
      <c r="A8" s="40" t="s">
        <v>41</v>
      </c>
    </row>
    <row r="9" spans="1:20" x14ac:dyDescent="0.45">
      <c r="A9" t="s">
        <v>785</v>
      </c>
      <c r="M9" s="6" t="s">
        <v>40</v>
      </c>
      <c r="N9" s="7"/>
      <c r="O9" s="8" t="s">
        <v>37</v>
      </c>
    </row>
    <row r="10" spans="1:20" x14ac:dyDescent="0.45">
      <c r="A10" s="40" t="s">
        <v>60</v>
      </c>
      <c r="C10" s="40">
        <f>IF($O$11="London",1,0)</f>
        <v>1</v>
      </c>
    </row>
    <row r="11" spans="1:20" x14ac:dyDescent="0.45">
      <c r="M11" s="6" t="s">
        <v>57</v>
      </c>
      <c r="N11" s="7"/>
      <c r="O11" s="8" t="s">
        <v>51</v>
      </c>
    </row>
    <row r="12" spans="1:20" ht="15.75" customHeight="1" x14ac:dyDescent="0.45">
      <c r="M12" s="33"/>
      <c r="N12" s="33"/>
    </row>
    <row r="13" spans="1:20" ht="15.75" customHeight="1" x14ac:dyDescent="0.45">
      <c r="A13" s="40" t="s">
        <v>48</v>
      </c>
      <c r="B13" s="40" t="s">
        <v>43</v>
      </c>
      <c r="C13" s="40" t="s">
        <v>0</v>
      </c>
      <c r="D13" s="40" t="s">
        <v>44</v>
      </c>
      <c r="E13" s="40" t="s">
        <v>52</v>
      </c>
      <c r="F13" s="40" t="s">
        <v>53</v>
      </c>
      <c r="G13" s="40" t="s">
        <v>42</v>
      </c>
      <c r="H13" s="40" t="s">
        <v>54</v>
      </c>
      <c r="I13" s="40" t="s">
        <v>56</v>
      </c>
      <c r="J13" s="40" t="s">
        <v>42</v>
      </c>
      <c r="K13" s="40" t="s">
        <v>55</v>
      </c>
      <c r="O13" s="37" t="s">
        <v>49</v>
      </c>
      <c r="P13" s="11"/>
      <c r="Q13" s="39"/>
      <c r="R13" s="37" t="s">
        <v>50</v>
      </c>
      <c r="S13" s="11"/>
      <c r="T13" s="39"/>
    </row>
    <row r="14" spans="1:20" ht="27" customHeight="1" x14ac:dyDescent="0.45">
      <c r="M14" s="10"/>
      <c r="N14" s="20"/>
      <c r="O14" s="35" t="s">
        <v>67</v>
      </c>
      <c r="P14" s="17" t="s">
        <v>46</v>
      </c>
      <c r="Q14" s="12" t="s">
        <v>786</v>
      </c>
      <c r="R14" s="23" t="s">
        <v>67</v>
      </c>
      <c r="S14" s="19" t="s">
        <v>46</v>
      </c>
      <c r="T14" s="34" t="s">
        <v>786</v>
      </c>
    </row>
    <row r="15" spans="1:20" x14ac:dyDescent="0.45">
      <c r="A15" s="40" t="str">
        <f t="shared" ref="A15:A78" si="1">$O$9</f>
        <v>sex</v>
      </c>
      <c r="B15" s="40" t="s">
        <v>3</v>
      </c>
      <c r="C15" s="40">
        <v>1</v>
      </c>
      <c r="D15" s="40">
        <f>$C$10</f>
        <v>1</v>
      </c>
      <c r="E15" s="40">
        <v>1</v>
      </c>
      <c r="F15" s="40" t="str">
        <f t="array" aca="1" ref="F15" ca="1">INDEX(INDIRECT($A15),$E15)</f>
        <v>Male</v>
      </c>
      <c r="G15" s="40" t="str">
        <f ca="1">$A15&amp;"_"&amp;$B15&amp;"_"&amp;$C15&amp;"_"&amp;$D15&amp;"_"&amp;$F15</f>
        <v>sex_lfsh_aj18_1_1_Male</v>
      </c>
      <c r="H15" s="40">
        <f ca="1">MATCH($G15,INDEX(INDIRECT($A$1),0,1),0)</f>
        <v>422</v>
      </c>
      <c r="I15" s="40">
        <v>0</v>
      </c>
      <c r="J15" s="40" t="str">
        <f ca="1">$A15&amp;"_"&amp;$B15&amp;"_"&amp;$I15&amp;"_"&amp;$D15&amp;"_"&amp;$F15</f>
        <v>sex_lfsh_aj18_0_1_Male</v>
      </c>
      <c r="K15" s="40">
        <f ca="1">MATCH($J15,INDEX(INDIRECT($A$1),0,1),0)</f>
        <v>421</v>
      </c>
      <c r="M15" s="48" t="str">
        <f ca="1">IFERROR(F15,"")</f>
        <v>Male</v>
      </c>
      <c r="N15" s="1">
        <v>2018</v>
      </c>
      <c r="O15" s="30">
        <f t="array" aca="1" ref="O15" ca="1">IFERROR(INDEX(INDIRECT($A$1),$H15,O$4),"")</f>
        <v>5.2453040073571898E-2</v>
      </c>
      <c r="P15" s="30">
        <f t="array" aca="1" ref="P15" ca="1">IFERROR(INDEX(INDIRECT($A$1),$H15,P$4),"")</f>
        <v>7.0728569563407104E-3</v>
      </c>
      <c r="Q15" s="24">
        <f t="array" aca="1" ref="Q15" ca="1">IFERROR(INDEX(INDIRECT($A$1),$H15,Q$4),"")</f>
        <v>907955</v>
      </c>
      <c r="R15" s="41">
        <f t="array" aca="1" ref="R15" ca="1">IFERROR(INDEX(INDIRECT($A$1),$K15,R$4),"")</f>
        <v>0.21257062759626599</v>
      </c>
      <c r="S15" s="15">
        <f t="array" aca="1" ref="S15" ca="1">IFERROR(INDEX(INDIRECT($A$1),$K15,S$4),"")</f>
        <v>9.6900031530135402E-3</v>
      </c>
      <c r="T15" s="26">
        <f t="array" aca="1" ref="T15" ca="1">IFERROR(INDEX(INDIRECT($A$1),$K15,T$4),"")</f>
        <v>2074614</v>
      </c>
    </row>
    <row r="16" spans="1:20" x14ac:dyDescent="0.45">
      <c r="A16" s="40" t="str">
        <f t="shared" si="1"/>
        <v>sex</v>
      </c>
      <c r="B16" s="40" t="s">
        <v>4</v>
      </c>
      <c r="C16" s="40">
        <v>1</v>
      </c>
      <c r="D16" s="40">
        <f>$C$10</f>
        <v>1</v>
      </c>
      <c r="E16" s="40">
        <v>1</v>
      </c>
      <c r="F16" s="40" t="str">
        <f t="array" aca="1" ref="F16" ca="1">INDEX(INDIRECT($A16),$E16)</f>
        <v>Male</v>
      </c>
      <c r="G16" s="40" t="str">
        <f t="shared" ref="G16:G79" ca="1" si="2">$A16&amp;"_"&amp;$B16&amp;"_"&amp;$C16&amp;"_"&amp;$D16&amp;"_"&amp;$F16</f>
        <v>sex_lfsh_aj19_1_1_Male</v>
      </c>
      <c r="H16" s="40">
        <f ca="1">MATCH($G16,INDEX(INDIRECT($A$1),0,1),0)</f>
        <v>430</v>
      </c>
      <c r="I16" s="40">
        <v>0</v>
      </c>
      <c r="J16" s="40" t="str">
        <f t="shared" ref="J16:J79" ca="1" si="3">$A16&amp;"_"&amp;$B16&amp;"_"&amp;$I16&amp;"_"&amp;$D16&amp;"_"&amp;$F16</f>
        <v>sex_lfsh_aj19_0_1_Male</v>
      </c>
      <c r="K16" s="40">
        <f ca="1">MATCH($J16,INDEX(INDIRECT($A$1),0,1),0)</f>
        <v>429</v>
      </c>
      <c r="M16" s="49"/>
      <c r="N16" s="9">
        <v>2019</v>
      </c>
      <c r="O16" s="31">
        <f t="array" aca="1" ref="O16" ca="1">IFERROR(INDEX(INDIRECT($A$1),$H16,O$4),"")</f>
        <v>5.7698904444396799E-2</v>
      </c>
      <c r="P16" s="13">
        <f t="array" aca="1" ref="P16" ca="1">IFERROR(INDEX(INDIRECT($A$1),$H16,P$4),"")</f>
        <v>7.6052626729538903E-3</v>
      </c>
      <c r="Q16" s="21">
        <f t="array" aca="1" ref="Q16" ca="1">IFERROR(INDEX(INDIRECT($A$1),$H16,Q$4),"")</f>
        <v>932860</v>
      </c>
      <c r="R16" s="36">
        <f t="array" aca="1" ref="R16" ca="1">IFERROR(INDEX(INDIRECT($A$1),$K16,R$4),"")</f>
        <v>0.23029826179752899</v>
      </c>
      <c r="S16" s="13">
        <f t="array" aca="1" ref="S16" ca="1">IFERROR(INDEX(INDIRECT($A$1),$K16,S$4),"")</f>
        <v>1.10347072277412E-2</v>
      </c>
      <c r="T16" s="27">
        <f t="array" aca="1" ref="T16" ca="1">IFERROR(INDEX(INDIRECT($A$1),$K16,T$4),"")</f>
        <v>1990332</v>
      </c>
    </row>
    <row r="17" spans="1:20" x14ac:dyDescent="0.45">
      <c r="A17" s="40" t="str">
        <f t="shared" si="1"/>
        <v>sex</v>
      </c>
      <c r="B17" s="40" t="s">
        <v>5</v>
      </c>
      <c r="C17" s="40">
        <v>1</v>
      </c>
      <c r="D17" s="40">
        <f>$C$10</f>
        <v>1</v>
      </c>
      <c r="E17" s="40">
        <v>1</v>
      </c>
      <c r="F17" s="40" t="str">
        <f t="array" aca="1" ref="F17" ca="1">INDEX(INDIRECT($A17),$E17)</f>
        <v>Male</v>
      </c>
      <c r="G17" s="40" t="str">
        <f t="shared" ca="1" si="2"/>
        <v>sex_lfsh_aj20_1_1_Male</v>
      </c>
      <c r="H17" s="40">
        <f ca="1">MATCH($G17,INDEX(INDIRECT($A$1),0,1),0)</f>
        <v>438</v>
      </c>
      <c r="I17" s="40">
        <v>0</v>
      </c>
      <c r="J17" s="40" t="str">
        <f t="shared" ca="1" si="3"/>
        <v>sex_lfsh_aj20_0_1_Male</v>
      </c>
      <c r="K17" s="40">
        <f ca="1">MATCH($J17,INDEX(INDIRECT($A$1),0,1),0)</f>
        <v>437</v>
      </c>
      <c r="M17" s="49"/>
      <c r="N17" s="9">
        <v>2020</v>
      </c>
      <c r="O17" s="31">
        <f t="array" aca="1" ref="O17" ca="1">IFERROR(INDEX(INDIRECT($A$1),$H17,O$4),"")</f>
        <v>5.7127281412293403E-2</v>
      </c>
      <c r="P17" s="13">
        <f t="array" aca="1" ref="P17" ca="1">IFERROR(INDEX(INDIRECT($A$1),$H17,P$4),"")</f>
        <v>9.2144064201653397E-3</v>
      </c>
      <c r="Q17" s="21">
        <f t="array" aca="1" ref="Q17" ca="1">IFERROR(INDEX(INDIRECT($A$1),$H17,Q$4),"")</f>
        <v>933687</v>
      </c>
      <c r="R17" s="36">
        <f t="array" aca="1" ref="R17" ca="1">IFERROR(INDEX(INDIRECT($A$1),$K17,R$4),"")</f>
        <v>0.19168231316209799</v>
      </c>
      <c r="S17" s="13">
        <f t="array" aca="1" ref="S17" ca="1">IFERROR(INDEX(INDIRECT($A$1),$K17,S$4),"")</f>
        <v>1.15352569505121E-2</v>
      </c>
      <c r="T17" s="27">
        <f t="array" aca="1" ref="T17" ca="1">IFERROR(INDEX(INDIRECT($A$1),$K17,T$4),"")</f>
        <v>2027078</v>
      </c>
    </row>
    <row r="18" spans="1:20" x14ac:dyDescent="0.45">
      <c r="A18" s="40" t="str">
        <f t="shared" si="1"/>
        <v>sex</v>
      </c>
      <c r="B18" s="40" t="s">
        <v>6</v>
      </c>
      <c r="C18" s="40">
        <v>1</v>
      </c>
      <c r="D18" s="40">
        <f>$C$10</f>
        <v>1</v>
      </c>
      <c r="E18" s="40">
        <v>1</v>
      </c>
      <c r="F18" s="40" t="str">
        <f t="array" aca="1" ref="F18" ca="1">INDEX(INDIRECT($A18),$E18)</f>
        <v>Male</v>
      </c>
      <c r="G18" s="40" t="str">
        <f t="shared" ca="1" si="2"/>
        <v>sex_lfsh_aj21_1_1_Male</v>
      </c>
      <c r="H18" s="40">
        <f ca="1">MATCH($G18,INDEX(INDIRECT($A$1),0,1),0)</f>
        <v>446</v>
      </c>
      <c r="I18" s="40">
        <v>0</v>
      </c>
      <c r="J18" s="40" t="str">
        <f t="shared" ca="1" si="3"/>
        <v>sex_lfsh_aj21_0_1_Male</v>
      </c>
      <c r="K18" s="40">
        <f ca="1">MATCH($J18,INDEX(INDIRECT($A$1),0,1),0)</f>
        <v>445</v>
      </c>
      <c r="M18" s="49"/>
      <c r="N18" s="9">
        <v>2021</v>
      </c>
      <c r="O18" s="31">
        <f t="array" aca="1" ref="O18" ca="1">IFERROR(INDEX(INDIRECT($A$1),$H18,O$4),"")</f>
        <v>5.2580493902690699E-2</v>
      </c>
      <c r="P18" s="13">
        <f t="array" aca="1" ref="P18" ca="1">IFERROR(INDEX(INDIRECT($A$1),$H18,P$4),"")</f>
        <v>8.6731396300654007E-3</v>
      </c>
      <c r="Q18" s="21">
        <f t="array" aca="1" ref="Q18" ca="1">IFERROR(INDEX(INDIRECT($A$1),$H18,Q$4),"")</f>
        <v>944761</v>
      </c>
      <c r="R18" s="36">
        <f t="array" aca="1" ref="R18" ca="1">IFERROR(INDEX(INDIRECT($A$1),$K18,R$4),"")</f>
        <v>0.227806558229352</v>
      </c>
      <c r="S18" s="13">
        <f t="array" aca="1" ref="S18" ca="1">IFERROR(INDEX(INDIRECT($A$1),$K18,S$4),"")</f>
        <v>1.1672849804368E-2</v>
      </c>
      <c r="T18" s="27">
        <f t="array" aca="1" ref="T18" ca="1">IFERROR(INDEX(INDIRECT($A$1),$K18,T$4),"")</f>
        <v>2154240</v>
      </c>
    </row>
    <row r="19" spans="1:20" ht="15.75" customHeight="1" x14ac:dyDescent="0.45">
      <c r="A19" s="40" t="str">
        <f t="shared" si="1"/>
        <v>sex</v>
      </c>
      <c r="B19" s="40" t="s">
        <v>7</v>
      </c>
      <c r="C19" s="40">
        <v>1</v>
      </c>
      <c r="D19" s="40">
        <f>$C$10</f>
        <v>1</v>
      </c>
      <c r="E19" s="40">
        <v>1</v>
      </c>
      <c r="F19" s="40" t="str">
        <f t="array" aca="1" ref="F19" ca="1">INDEX(INDIRECT($A19),$E19)</f>
        <v>Male</v>
      </c>
      <c r="G19" s="40" t="str">
        <f t="shared" ca="1" si="2"/>
        <v>sex_lfsh_aj22_1_1_Male</v>
      </c>
      <c r="H19" s="40">
        <f ca="1">MATCH($G19,INDEX(INDIRECT($A$1),0,1),0)</f>
        <v>454</v>
      </c>
      <c r="I19" s="40">
        <v>0</v>
      </c>
      <c r="J19" s="40" t="str">
        <f t="shared" ca="1" si="3"/>
        <v>sex_lfsh_aj22_0_1_Male</v>
      </c>
      <c r="K19" s="40">
        <f ca="1">MATCH($J19,INDEX(INDIRECT($A$1),0,1),0)</f>
        <v>453</v>
      </c>
      <c r="M19" s="50"/>
      <c r="N19" s="4">
        <v>2022</v>
      </c>
      <c r="O19" s="32">
        <f t="array" aca="1" ref="O19" ca="1">IFERROR(INDEX(INDIRECT($A$1),$H19,O$4),"")</f>
        <v>5.4293754679472297E-2</v>
      </c>
      <c r="P19" s="14">
        <f t="array" aca="1" ref="P19" ca="1">IFERROR(INDEX(INDIRECT($A$1),$H19,P$4),"")</f>
        <v>9.2059626273762497E-3</v>
      </c>
      <c r="Q19" s="22">
        <f t="array" aca="1" ref="Q19" ca="1">IFERROR(INDEX(INDIRECT($A$1),$H19,Q$4),"")</f>
        <v>968325</v>
      </c>
      <c r="R19" s="38">
        <f t="array" aca="1" ref="R19" ca="1">IFERROR(INDEX(INDIRECT($A$1),$K19,R$4),"")</f>
        <v>0.232739341966887</v>
      </c>
      <c r="S19" s="14">
        <f t="array" aca="1" ref="S19" ca="1">IFERROR(INDEX(INDIRECT($A$1),$K19,S$4),"")</f>
        <v>1.34840203133141E-2</v>
      </c>
      <c r="T19" s="28">
        <f t="array" aca="1" ref="T19" ca="1">IFERROR(INDEX(INDIRECT($A$1),$K19,T$4),"")</f>
        <v>2157551</v>
      </c>
    </row>
    <row r="20" spans="1:20" x14ac:dyDescent="0.45">
      <c r="A20" s="40" t="str">
        <f t="shared" si="1"/>
        <v>sex</v>
      </c>
      <c r="B20" s="40" t="str">
        <f>B15</f>
        <v>lfsh_aj18</v>
      </c>
      <c r="C20" s="40">
        <f>C15</f>
        <v>1</v>
      </c>
      <c r="D20" s="40">
        <f>D15</f>
        <v>1</v>
      </c>
      <c r="E20" s="40">
        <f>E15+1</f>
        <v>2</v>
      </c>
      <c r="F20" s="40" t="str">
        <f t="array" aca="1" ref="F20" ca="1">INDEX(INDIRECT($A20),$E20)</f>
        <v>Female</v>
      </c>
      <c r="G20" s="40" t="str">
        <f t="shared" ca="1" si="2"/>
        <v>sex_lfsh_aj18_1_1_Female</v>
      </c>
      <c r="H20" s="40">
        <f t="shared" ref="H20:H107" ca="1" si="4">MATCH($G20,INDEX(INDIRECT($A$1),0,1),0)</f>
        <v>426</v>
      </c>
      <c r="I20" s="40">
        <f>I15</f>
        <v>0</v>
      </c>
      <c r="J20" s="40" t="str">
        <f t="shared" ca="1" si="3"/>
        <v>sex_lfsh_aj18_0_1_Female</v>
      </c>
      <c r="K20" s="40">
        <f t="shared" ref="K20:K107" ca="1" si="5">MATCH($J20,INDEX(INDIRECT($A$1),0,1),0)</f>
        <v>425</v>
      </c>
      <c r="M20" s="48" t="str">
        <f ca="1">IFERROR(F20,"")</f>
        <v>Female</v>
      </c>
      <c r="N20" s="1">
        <f ca="1">IF(ISERROR($F20),"",N15)</f>
        <v>2018</v>
      </c>
      <c r="O20" s="30">
        <f t="array" aca="1" ref="O20" ca="1">IFERROR(INDEX(INDIRECT($A$1),$H20,O$4),"")</f>
        <v>0.27735365409514101</v>
      </c>
      <c r="P20" s="15">
        <f t="array" aca="1" ref="P20" ca="1">IFERROR(INDEX(INDIRECT($A$1),$H20,P$4),"")</f>
        <v>1.2448213921405601E-2</v>
      </c>
      <c r="Q20" s="24">
        <f t="array" aca="1" ref="Q20" ca="1">IFERROR(INDEX(INDIRECT($A$1),$H20,Q$4),"")</f>
        <v>1147726</v>
      </c>
      <c r="R20" s="30">
        <f t="array" aca="1" ref="R20" ca="1">IFERROR(INDEX(INDIRECT($A$1),$K20,R$4),"")</f>
        <v>0.28407095454102599</v>
      </c>
      <c r="S20" s="15">
        <f t="array" aca="1" ref="S20" ca="1">IFERROR(INDEX(INDIRECT($A$1),$K20,S$4),"")</f>
        <v>1.0757712494112E-2</v>
      </c>
      <c r="T20" s="26">
        <f t="array" aca="1" ref="T20" ca="1">IFERROR(INDEX(INDIRECT($A$1),$K20,T$4),"")</f>
        <v>1847380</v>
      </c>
    </row>
    <row r="21" spans="1:20" x14ac:dyDescent="0.45">
      <c r="A21" s="40" t="str">
        <f t="shared" si="1"/>
        <v>sex</v>
      </c>
      <c r="B21" s="40" t="str">
        <f t="shared" ref="B21:D36" si="6">B16</f>
        <v>lfsh_aj19</v>
      </c>
      <c r="C21" s="40">
        <f t="shared" si="6"/>
        <v>1</v>
      </c>
      <c r="D21" s="40">
        <f t="shared" si="6"/>
        <v>1</v>
      </c>
      <c r="E21" s="40">
        <f t="shared" ref="E21:E84" si="7">E16+1</f>
        <v>2</v>
      </c>
      <c r="F21" s="40" t="str">
        <f t="array" aca="1" ref="F21" ca="1">INDEX(INDIRECT($A21),$E21)</f>
        <v>Female</v>
      </c>
      <c r="G21" s="40" t="str">
        <f t="shared" ca="1" si="2"/>
        <v>sex_lfsh_aj19_1_1_Female</v>
      </c>
      <c r="H21" s="40">
        <f t="shared" ca="1" si="4"/>
        <v>434</v>
      </c>
      <c r="I21" s="40">
        <f t="shared" ref="I21:I84" si="8">I16</f>
        <v>0</v>
      </c>
      <c r="J21" s="40" t="str">
        <f t="shared" ca="1" si="3"/>
        <v>sex_lfsh_aj19_0_1_Female</v>
      </c>
      <c r="K21" s="40">
        <f t="shared" ca="1" si="5"/>
        <v>433</v>
      </c>
      <c r="M21" s="49"/>
      <c r="N21" s="9">
        <f t="shared" ref="N21:N84" ca="1" si="9">IF(ISERROR($F21),"",N16)</f>
        <v>2019</v>
      </c>
      <c r="O21" s="31">
        <f t="array" aca="1" ref="O21" ca="1">IFERROR(INDEX(INDIRECT($A$1),$H21,O$4),"")</f>
        <v>0.28451561181434598</v>
      </c>
      <c r="P21" s="13">
        <f t="array" aca="1" ref="P21" ca="1">IFERROR(INDEX(INDIRECT($A$1),$H21,P$4),"")</f>
        <v>1.31298149584505E-2</v>
      </c>
      <c r="Q21" s="21">
        <f t="array" aca="1" ref="Q21" ca="1">IFERROR(INDEX(INDIRECT($A$1),$H21,Q$4),"")</f>
        <v>1185000</v>
      </c>
      <c r="R21" s="31">
        <f t="array" aca="1" ref="R21" ca="1">IFERROR(INDEX(INDIRECT($A$1),$K21,R$4),"")</f>
        <v>0.28116123604288801</v>
      </c>
      <c r="S21" s="13">
        <f t="array" aca="1" ref="S21" ca="1">IFERROR(INDEX(INDIRECT($A$1),$K21,S$4),"")</f>
        <v>1.0988571900079101E-2</v>
      </c>
      <c r="T21" s="27">
        <f t="array" aca="1" ref="T21" ca="1">IFERROR(INDEX(INDIRECT($A$1),$K21,T$4),"")</f>
        <v>1861327</v>
      </c>
    </row>
    <row r="22" spans="1:20" x14ac:dyDescent="0.45">
      <c r="A22" s="40" t="str">
        <f t="shared" si="1"/>
        <v>sex</v>
      </c>
      <c r="B22" s="40" t="str">
        <f t="shared" si="6"/>
        <v>lfsh_aj20</v>
      </c>
      <c r="C22" s="40">
        <f t="shared" si="6"/>
        <v>1</v>
      </c>
      <c r="D22" s="40">
        <f t="shared" si="6"/>
        <v>1</v>
      </c>
      <c r="E22" s="40">
        <f t="shared" si="7"/>
        <v>2</v>
      </c>
      <c r="F22" s="40" t="str">
        <f t="array" aca="1" ref="F22" ca="1">INDEX(INDIRECT($A22),$E22)</f>
        <v>Female</v>
      </c>
      <c r="G22" s="40" t="str">
        <f t="shared" ca="1" si="2"/>
        <v>sex_lfsh_aj20_1_1_Female</v>
      </c>
      <c r="H22" s="40">
        <f t="shared" ca="1" si="4"/>
        <v>442</v>
      </c>
      <c r="I22" s="40">
        <f t="shared" si="8"/>
        <v>0</v>
      </c>
      <c r="J22" s="40" t="str">
        <f t="shared" ca="1" si="3"/>
        <v>sex_lfsh_aj20_0_1_Female</v>
      </c>
      <c r="K22" s="40">
        <f t="shared" ca="1" si="5"/>
        <v>441</v>
      </c>
      <c r="M22" s="49"/>
      <c r="N22" s="9">
        <f t="shared" ca="1" si="9"/>
        <v>2020</v>
      </c>
      <c r="O22" s="31">
        <f t="array" aca="1" ref="O22" ca="1">IFERROR(INDEX(INDIRECT($A$1),$H22,O$4),"")</f>
        <v>0.27774345179778998</v>
      </c>
      <c r="P22" s="13">
        <f t="array" aca="1" ref="P22" ca="1">IFERROR(INDEX(INDIRECT($A$1),$H22,P$4),"")</f>
        <v>1.5757659043304399E-2</v>
      </c>
      <c r="Q22" s="21">
        <f t="array" aca="1" ref="Q22" ca="1">IFERROR(INDEX(INDIRECT($A$1),$H22,Q$4),"")</f>
        <v>1171772</v>
      </c>
      <c r="R22" s="31">
        <f t="array" aca="1" ref="R22" ca="1">IFERROR(INDEX(INDIRECT($A$1),$K22,R$4),"")</f>
        <v>0.25600090190963998</v>
      </c>
      <c r="S22" s="13">
        <f t="array" aca="1" ref="S22" ca="1">IFERROR(INDEX(INDIRECT($A$1),$K22,S$4),"")</f>
        <v>1.3855817825909399E-2</v>
      </c>
      <c r="T22" s="27">
        <f t="array" aca="1" ref="T22" ca="1">IFERROR(INDEX(INDIRECT($A$1),$K22,T$4),"")</f>
        <v>1951415</v>
      </c>
    </row>
    <row r="23" spans="1:20" x14ac:dyDescent="0.45">
      <c r="A23" s="40" t="str">
        <f t="shared" si="1"/>
        <v>sex</v>
      </c>
      <c r="B23" s="40" t="str">
        <f t="shared" si="6"/>
        <v>lfsh_aj21</v>
      </c>
      <c r="C23" s="40">
        <f t="shared" si="6"/>
        <v>1</v>
      </c>
      <c r="D23" s="40">
        <f t="shared" si="6"/>
        <v>1</v>
      </c>
      <c r="E23" s="40">
        <f t="shared" si="7"/>
        <v>2</v>
      </c>
      <c r="F23" s="40" t="str">
        <f t="array" aca="1" ref="F23" ca="1">INDEX(INDIRECT($A23),$E23)</f>
        <v>Female</v>
      </c>
      <c r="G23" s="40" t="str">
        <f t="shared" ca="1" si="2"/>
        <v>sex_lfsh_aj21_1_1_Female</v>
      </c>
      <c r="H23" s="40">
        <f t="shared" ca="1" si="4"/>
        <v>450</v>
      </c>
      <c r="I23" s="40">
        <f t="shared" si="8"/>
        <v>0</v>
      </c>
      <c r="J23" s="40" t="str">
        <f t="shared" ca="1" si="3"/>
        <v>sex_lfsh_aj21_0_1_Female</v>
      </c>
      <c r="K23" s="40">
        <f t="shared" ca="1" si="5"/>
        <v>449</v>
      </c>
      <c r="M23" s="49"/>
      <c r="N23" s="9">
        <f t="shared" ca="1" si="9"/>
        <v>2021</v>
      </c>
      <c r="O23" s="31">
        <f t="array" aca="1" ref="O23" ca="1">IFERROR(INDEX(INDIRECT($A$1),$H23,O$4),"")</f>
        <v>0.25686130425439002</v>
      </c>
      <c r="P23" s="13">
        <f t="array" aca="1" ref="P23" ca="1">IFERROR(INDEX(INDIRECT($A$1),$H23,P$4),"")</f>
        <v>1.5818999603644902E-2</v>
      </c>
      <c r="Q23" s="21">
        <f t="array" aca="1" ref="Q23" ca="1">IFERROR(INDEX(INDIRECT($A$1),$H23,Q$4),"")</f>
        <v>1154008</v>
      </c>
      <c r="R23" s="31">
        <f t="array" aca="1" ref="R23" ca="1">IFERROR(INDEX(INDIRECT($A$1),$K23,R$4),"")</f>
        <v>0.243537126046242</v>
      </c>
      <c r="S23" s="13">
        <f t="array" aca="1" ref="S23" ca="1">IFERROR(INDEX(INDIRECT($A$1),$K23,S$4),"")</f>
        <v>1.1647893308588401E-2</v>
      </c>
      <c r="T23" s="27">
        <f t="array" aca="1" ref="T23" ca="1">IFERROR(INDEX(INDIRECT($A$1),$K23,T$4),"")</f>
        <v>1930720</v>
      </c>
    </row>
    <row r="24" spans="1:20" ht="15.75" customHeight="1" x14ac:dyDescent="0.45">
      <c r="A24" s="40" t="str">
        <f t="shared" si="1"/>
        <v>sex</v>
      </c>
      <c r="B24" s="40" t="str">
        <f t="shared" si="6"/>
        <v>lfsh_aj22</v>
      </c>
      <c r="C24" s="40">
        <f t="shared" si="6"/>
        <v>1</v>
      </c>
      <c r="D24" s="40">
        <f t="shared" si="6"/>
        <v>1</v>
      </c>
      <c r="E24" s="40">
        <f t="shared" si="7"/>
        <v>2</v>
      </c>
      <c r="F24" s="40" t="str">
        <f t="array" aca="1" ref="F24" ca="1">INDEX(INDIRECT($A24),$E24)</f>
        <v>Female</v>
      </c>
      <c r="G24" s="40" t="str">
        <f t="shared" ca="1" si="2"/>
        <v>sex_lfsh_aj22_1_1_Female</v>
      </c>
      <c r="H24" s="40">
        <f t="shared" ca="1" si="4"/>
        <v>458</v>
      </c>
      <c r="I24" s="40">
        <f t="shared" si="8"/>
        <v>0</v>
      </c>
      <c r="J24" s="40" t="str">
        <f t="shared" ca="1" si="3"/>
        <v>sex_lfsh_aj22_0_1_Female</v>
      </c>
      <c r="K24" s="40">
        <f t="shared" ca="1" si="5"/>
        <v>457</v>
      </c>
      <c r="M24" s="51"/>
      <c r="N24" s="42">
        <f t="shared" ca="1" si="9"/>
        <v>2022</v>
      </c>
      <c r="O24" s="3">
        <f t="array" aca="1" ref="O24" ca="1">IFERROR(INDEX(INDIRECT($A$1),$H24,O$4),"")</f>
        <v>0.27362374688282498</v>
      </c>
      <c r="P24" s="16">
        <f t="array" aca="1" ref="P24" ca="1">IFERROR(INDEX(INDIRECT($A$1),$H24,P$4),"")</f>
        <v>1.6835417575987999E-2</v>
      </c>
      <c r="Q24" s="25">
        <f t="array" aca="1" ref="Q24" ca="1">IFERROR(INDEX(INDIRECT($A$1),$H24,Q$4),"")</f>
        <v>1160506</v>
      </c>
      <c r="R24" s="3">
        <f t="array" aca="1" ref="R24" ca="1">IFERROR(INDEX(INDIRECT($A$1),$K24,R$4),"")</f>
        <v>0.26921695941964502</v>
      </c>
      <c r="S24" s="16">
        <f t="array" aca="1" ref="S24" ca="1">IFERROR(INDEX(INDIRECT($A$1),$K24,S$4),"")</f>
        <v>1.36758809938178E-2</v>
      </c>
      <c r="T24" s="29">
        <f t="array" aca="1" ref="T24" ca="1">IFERROR(INDEX(INDIRECT($A$1),$K24,T$4),"")</f>
        <v>1963487</v>
      </c>
    </row>
    <row r="25" spans="1:20" x14ac:dyDescent="0.45">
      <c r="A25" s="40" t="str">
        <f t="shared" si="1"/>
        <v>sex</v>
      </c>
      <c r="B25" s="40" t="str">
        <f t="shared" si="6"/>
        <v>lfsh_aj18</v>
      </c>
      <c r="C25" s="40">
        <f t="shared" si="6"/>
        <v>1</v>
      </c>
      <c r="D25" s="40">
        <f t="shared" si="6"/>
        <v>1</v>
      </c>
      <c r="E25" s="40">
        <f t="shared" si="7"/>
        <v>3</v>
      </c>
      <c r="F25" s="40" t="e">
        <f t="array" aca="1" ref="F25" ca="1">INDEX(INDIRECT($A25),$E25)</f>
        <v>#REF!</v>
      </c>
      <c r="G25" s="40" t="e">
        <f t="shared" ca="1" si="2"/>
        <v>#REF!</v>
      </c>
      <c r="H25" s="40" t="e">
        <f t="shared" ca="1" si="4"/>
        <v>#REF!</v>
      </c>
      <c r="I25" s="40">
        <f t="shared" si="8"/>
        <v>0</v>
      </c>
      <c r="J25" s="40" t="e">
        <f t="shared" ca="1" si="3"/>
        <v>#REF!</v>
      </c>
      <c r="K25" s="40" t="e">
        <f t="shared" ca="1" si="5"/>
        <v>#REF!</v>
      </c>
      <c r="M25" s="52" t="str">
        <f ca="1">IFERROR(F25,"")</f>
        <v/>
      </c>
      <c r="N25" s="1" t="str">
        <f t="shared" ca="1" si="9"/>
        <v/>
      </c>
      <c r="O25" s="41" t="str">
        <f t="array" aca="1" ref="O25" ca="1">IFERROR(INDEX(INDIRECT($A$1),$H25,O$4),"")</f>
        <v/>
      </c>
      <c r="P25" s="18" t="str">
        <f t="array" aca="1" ref="P25" ca="1">IFERROR(INDEX(INDIRECT($A$1),$H25,P$4),"")</f>
        <v/>
      </c>
      <c r="Q25" s="24" t="str">
        <f t="array" aca="1" ref="Q25" ca="1">IFERROR(INDEX(INDIRECT($A$1),$H25,Q$4),"")</f>
        <v/>
      </c>
      <c r="R25" s="30" t="str">
        <f t="array" aca="1" ref="R25" ca="1">IFERROR(INDEX(INDIRECT($A$1),$K25,R$4),"")</f>
        <v/>
      </c>
      <c r="S25" s="15" t="str">
        <f t="array" aca="1" ref="S25" ca="1">IFERROR(INDEX(INDIRECT($A$1),$K25,S$4),"")</f>
        <v/>
      </c>
      <c r="T25" s="26" t="str">
        <f t="array" aca="1" ref="T25" ca="1">IFERROR(INDEX(INDIRECT($A$1),$K25,T$4),"")</f>
        <v/>
      </c>
    </row>
    <row r="26" spans="1:20" x14ac:dyDescent="0.45">
      <c r="A26" s="40" t="str">
        <f t="shared" si="1"/>
        <v>sex</v>
      </c>
      <c r="B26" s="40" t="str">
        <f t="shared" si="6"/>
        <v>lfsh_aj19</v>
      </c>
      <c r="C26" s="40">
        <f t="shared" si="6"/>
        <v>1</v>
      </c>
      <c r="D26" s="40">
        <f t="shared" si="6"/>
        <v>1</v>
      </c>
      <c r="E26" s="40">
        <f t="shared" si="7"/>
        <v>3</v>
      </c>
      <c r="F26" s="40" t="e">
        <f t="array" aca="1" ref="F26" ca="1">INDEX(INDIRECT($A26),$E26)</f>
        <v>#REF!</v>
      </c>
      <c r="G26" s="40" t="e">
        <f t="shared" ca="1" si="2"/>
        <v>#REF!</v>
      </c>
      <c r="H26" s="40" t="e">
        <f t="shared" ca="1" si="4"/>
        <v>#REF!</v>
      </c>
      <c r="I26" s="40">
        <f t="shared" si="8"/>
        <v>0</v>
      </c>
      <c r="J26" s="40" t="e">
        <f t="shared" ca="1" si="3"/>
        <v>#REF!</v>
      </c>
      <c r="K26" s="40" t="e">
        <f t="shared" ca="1" si="5"/>
        <v>#REF!</v>
      </c>
      <c r="M26" s="49"/>
      <c r="N26" s="2" t="str">
        <f t="shared" ca="1" si="9"/>
        <v/>
      </c>
      <c r="O26" s="31" t="str">
        <f t="array" aca="1" ref="O26" ca="1">IFERROR(INDEX(INDIRECT($A$1),$H26,O$4),"")</f>
        <v/>
      </c>
      <c r="P26" s="13" t="str">
        <f t="array" aca="1" ref="P26" ca="1">IFERROR(INDEX(INDIRECT($A$1),$H26,P$4),"")</f>
        <v/>
      </c>
      <c r="Q26" s="21" t="str">
        <f t="array" aca="1" ref="Q26" ca="1">IFERROR(INDEX(INDIRECT($A$1),$H26,Q$4),"")</f>
        <v/>
      </c>
      <c r="R26" s="31" t="str">
        <f t="array" aca="1" ref="R26" ca="1">IFERROR(INDEX(INDIRECT($A$1),$K26,R$4),"")</f>
        <v/>
      </c>
      <c r="S26" s="13" t="str">
        <f t="array" aca="1" ref="S26" ca="1">IFERROR(INDEX(INDIRECT($A$1),$K26,S$4),"")</f>
        <v/>
      </c>
      <c r="T26" s="27" t="str">
        <f t="array" aca="1" ref="T26" ca="1">IFERROR(INDEX(INDIRECT($A$1),$K26,T$4),"")</f>
        <v/>
      </c>
    </row>
    <row r="27" spans="1:20" x14ac:dyDescent="0.45">
      <c r="A27" s="40" t="str">
        <f t="shared" si="1"/>
        <v>sex</v>
      </c>
      <c r="B27" s="40" t="str">
        <f t="shared" si="6"/>
        <v>lfsh_aj20</v>
      </c>
      <c r="C27" s="40">
        <f t="shared" si="6"/>
        <v>1</v>
      </c>
      <c r="D27" s="40">
        <f t="shared" si="6"/>
        <v>1</v>
      </c>
      <c r="E27" s="40">
        <f t="shared" si="7"/>
        <v>3</v>
      </c>
      <c r="F27" s="40" t="e">
        <f t="array" aca="1" ref="F27" ca="1">INDEX(INDIRECT($A27),$E27)</f>
        <v>#REF!</v>
      </c>
      <c r="G27" s="40" t="e">
        <f t="shared" ca="1" si="2"/>
        <v>#REF!</v>
      </c>
      <c r="H27" s="40" t="e">
        <f t="shared" ca="1" si="4"/>
        <v>#REF!</v>
      </c>
      <c r="I27" s="40">
        <f t="shared" si="8"/>
        <v>0</v>
      </c>
      <c r="J27" s="40" t="e">
        <f t="shared" ca="1" si="3"/>
        <v>#REF!</v>
      </c>
      <c r="K27" s="40" t="e">
        <f t="shared" ca="1" si="5"/>
        <v>#REF!</v>
      </c>
      <c r="M27" s="49"/>
      <c r="N27" s="9" t="str">
        <f t="shared" ca="1" si="9"/>
        <v/>
      </c>
      <c r="O27" s="31" t="str">
        <f t="array" aca="1" ref="O27" ca="1">IFERROR(INDEX(INDIRECT($A$1),$H27,O$4),"")</f>
        <v/>
      </c>
      <c r="P27" s="13" t="str">
        <f t="array" aca="1" ref="P27" ca="1">IFERROR(INDEX(INDIRECT($A$1),$H27,P$4),"")</f>
        <v/>
      </c>
      <c r="Q27" s="21" t="str">
        <f t="array" aca="1" ref="Q27" ca="1">IFERROR(INDEX(INDIRECT($A$1),$H27,Q$4),"")</f>
        <v/>
      </c>
      <c r="R27" s="31" t="str">
        <f t="array" aca="1" ref="R27" ca="1">IFERROR(INDEX(INDIRECT($A$1),$K27,R$4),"")</f>
        <v/>
      </c>
      <c r="S27" s="13" t="str">
        <f t="array" aca="1" ref="S27" ca="1">IFERROR(INDEX(INDIRECT($A$1),$K27,S$4),"")</f>
        <v/>
      </c>
      <c r="T27" s="27" t="str">
        <f t="array" aca="1" ref="T27" ca="1">IFERROR(INDEX(INDIRECT($A$1),$K27,T$4),"")</f>
        <v/>
      </c>
    </row>
    <row r="28" spans="1:20" x14ac:dyDescent="0.45">
      <c r="A28" s="40" t="str">
        <f t="shared" si="1"/>
        <v>sex</v>
      </c>
      <c r="B28" s="40" t="str">
        <f t="shared" si="6"/>
        <v>lfsh_aj21</v>
      </c>
      <c r="C28" s="40">
        <f t="shared" si="6"/>
        <v>1</v>
      </c>
      <c r="D28" s="40">
        <f t="shared" si="6"/>
        <v>1</v>
      </c>
      <c r="E28" s="40">
        <f t="shared" si="7"/>
        <v>3</v>
      </c>
      <c r="F28" s="40" t="e">
        <f t="array" aca="1" ref="F28" ca="1">INDEX(INDIRECT($A28),$E28)</f>
        <v>#REF!</v>
      </c>
      <c r="G28" s="40" t="e">
        <f t="shared" ca="1" si="2"/>
        <v>#REF!</v>
      </c>
      <c r="H28" s="40" t="e">
        <f t="shared" ca="1" si="4"/>
        <v>#REF!</v>
      </c>
      <c r="I28" s="40">
        <f t="shared" si="8"/>
        <v>0</v>
      </c>
      <c r="J28" s="40" t="e">
        <f t="shared" ca="1" si="3"/>
        <v>#REF!</v>
      </c>
      <c r="K28" s="40" t="e">
        <f t="shared" ca="1" si="5"/>
        <v>#REF!</v>
      </c>
      <c r="M28" s="49"/>
      <c r="N28" s="9" t="str">
        <f t="shared" ca="1" si="9"/>
        <v/>
      </c>
      <c r="O28" s="31" t="str">
        <f t="array" aca="1" ref="O28" ca="1">IFERROR(INDEX(INDIRECT($A$1),$H28,O$4),"")</f>
        <v/>
      </c>
      <c r="P28" s="13" t="str">
        <f t="array" aca="1" ref="P28" ca="1">IFERROR(INDEX(INDIRECT($A$1),$H28,P$4),"")</f>
        <v/>
      </c>
      <c r="Q28" s="21" t="str">
        <f t="array" aca="1" ref="Q28" ca="1">IFERROR(INDEX(INDIRECT($A$1),$H28,Q$4),"")</f>
        <v/>
      </c>
      <c r="R28" s="31" t="str">
        <f t="array" aca="1" ref="R28" ca="1">IFERROR(INDEX(INDIRECT($A$1),$K28,R$4),"")</f>
        <v/>
      </c>
      <c r="S28" s="13" t="str">
        <f t="array" aca="1" ref="S28" ca="1">IFERROR(INDEX(INDIRECT($A$1),$K28,S$4),"")</f>
        <v/>
      </c>
      <c r="T28" s="27" t="str">
        <f t="array" aca="1" ref="T28" ca="1">IFERROR(INDEX(INDIRECT($A$1),$K28,T$4),"")</f>
        <v/>
      </c>
    </row>
    <row r="29" spans="1:20" ht="15.75" customHeight="1" x14ac:dyDescent="0.45">
      <c r="A29" s="40" t="str">
        <f t="shared" si="1"/>
        <v>sex</v>
      </c>
      <c r="B29" s="40" t="str">
        <f t="shared" si="6"/>
        <v>lfsh_aj22</v>
      </c>
      <c r="C29" s="40">
        <f t="shared" si="6"/>
        <v>1</v>
      </c>
      <c r="D29" s="40">
        <f t="shared" si="6"/>
        <v>1</v>
      </c>
      <c r="E29" s="40">
        <f t="shared" si="7"/>
        <v>3</v>
      </c>
      <c r="F29" s="40" t="e">
        <f t="array" aca="1" ref="F29" ca="1">INDEX(INDIRECT($A29),$E29)</f>
        <v>#REF!</v>
      </c>
      <c r="G29" s="40" t="e">
        <f t="shared" ca="1" si="2"/>
        <v>#REF!</v>
      </c>
      <c r="H29" s="40" t="e">
        <f t="shared" ca="1" si="4"/>
        <v>#REF!</v>
      </c>
      <c r="I29" s="40">
        <f t="shared" si="8"/>
        <v>0</v>
      </c>
      <c r="J29" s="40" t="e">
        <f t="shared" ca="1" si="3"/>
        <v>#REF!</v>
      </c>
      <c r="K29" s="40" t="e">
        <f t="shared" ca="1" si="5"/>
        <v>#REF!</v>
      </c>
      <c r="M29" s="50"/>
      <c r="N29" s="4" t="str">
        <f t="shared" ca="1" si="9"/>
        <v/>
      </c>
      <c r="O29" s="32" t="str">
        <f t="array" aca="1" ref="O29" ca="1">IFERROR(INDEX(INDIRECT($A$1),$H29,O$4),"")</f>
        <v/>
      </c>
      <c r="P29" s="14" t="str">
        <f t="array" aca="1" ref="P29" ca="1">IFERROR(INDEX(INDIRECT($A$1),$H29,P$4),"")</f>
        <v/>
      </c>
      <c r="Q29" s="22" t="str">
        <f t="array" aca="1" ref="Q29" ca="1">IFERROR(INDEX(INDIRECT($A$1),$H29,Q$4),"")</f>
        <v/>
      </c>
      <c r="R29" s="32" t="str">
        <f t="array" aca="1" ref="R29" ca="1">IFERROR(INDEX(INDIRECT($A$1),$K29,R$4),"")</f>
        <v/>
      </c>
      <c r="S29" s="14" t="str">
        <f t="array" aca="1" ref="S29" ca="1">IFERROR(INDEX(INDIRECT($A$1),$K29,S$4),"")</f>
        <v/>
      </c>
      <c r="T29" s="28" t="str">
        <f t="array" aca="1" ref="T29" ca="1">IFERROR(INDEX(INDIRECT($A$1),$K29,T$4),"")</f>
        <v/>
      </c>
    </row>
    <row r="30" spans="1:20" x14ac:dyDescent="0.45">
      <c r="A30" s="40" t="str">
        <f t="shared" si="1"/>
        <v>sex</v>
      </c>
      <c r="B30" s="40" t="str">
        <f t="shared" si="6"/>
        <v>lfsh_aj18</v>
      </c>
      <c r="C30" s="40">
        <f t="shared" si="6"/>
        <v>1</v>
      </c>
      <c r="D30" s="40">
        <f t="shared" si="6"/>
        <v>1</v>
      </c>
      <c r="E30" s="40">
        <f t="shared" si="7"/>
        <v>4</v>
      </c>
      <c r="F30" s="40" t="e">
        <f t="array" aca="1" ref="F30" ca="1">INDEX(INDIRECT($A30),$E30)</f>
        <v>#REF!</v>
      </c>
      <c r="G30" s="40" t="e">
        <f t="shared" ca="1" si="2"/>
        <v>#REF!</v>
      </c>
      <c r="H30" s="40" t="e">
        <f t="shared" ca="1" si="4"/>
        <v>#REF!</v>
      </c>
      <c r="I30" s="40">
        <f t="shared" si="8"/>
        <v>0</v>
      </c>
      <c r="J30" s="40" t="e">
        <f t="shared" ca="1" si="3"/>
        <v>#REF!</v>
      </c>
      <c r="K30" s="40" t="e">
        <f t="shared" ca="1" si="5"/>
        <v>#REF!</v>
      </c>
      <c r="M30" s="48" t="str">
        <f ca="1">IFERROR(F30,"")</f>
        <v/>
      </c>
      <c r="N30" s="1" t="str">
        <f t="shared" ca="1" si="9"/>
        <v/>
      </c>
      <c r="O30" s="30" t="str">
        <f t="array" aca="1" ref="O30" ca="1">IFERROR(INDEX(INDIRECT($A$1),$H30,O$4),"")</f>
        <v/>
      </c>
      <c r="P30" s="15" t="str">
        <f t="array" aca="1" ref="P30" ca="1">IFERROR(INDEX(INDIRECT($A$1),$H30,P$4),"")</f>
        <v/>
      </c>
      <c r="Q30" s="24" t="str">
        <f t="array" aca="1" ref="Q30" ca="1">IFERROR(INDEX(INDIRECT($A$1),$H30,Q$4),"")</f>
        <v/>
      </c>
      <c r="R30" s="30" t="str">
        <f t="array" aca="1" ref="R30" ca="1">IFERROR(INDEX(INDIRECT($A$1),$K30,R$4),"")</f>
        <v/>
      </c>
      <c r="S30" s="15" t="str">
        <f t="array" aca="1" ref="S30" ca="1">IFERROR(INDEX(INDIRECT($A$1),$K30,S$4),"")</f>
        <v/>
      </c>
      <c r="T30" s="26" t="str">
        <f t="array" aca="1" ref="T30" ca="1">IFERROR(INDEX(INDIRECT($A$1),$K30,T$4),"")</f>
        <v/>
      </c>
    </row>
    <row r="31" spans="1:20" x14ac:dyDescent="0.45">
      <c r="A31" s="40" t="str">
        <f t="shared" si="1"/>
        <v>sex</v>
      </c>
      <c r="B31" s="40" t="str">
        <f t="shared" si="6"/>
        <v>lfsh_aj19</v>
      </c>
      <c r="C31" s="40">
        <f t="shared" si="6"/>
        <v>1</v>
      </c>
      <c r="D31" s="40">
        <f t="shared" si="6"/>
        <v>1</v>
      </c>
      <c r="E31" s="40">
        <f t="shared" si="7"/>
        <v>4</v>
      </c>
      <c r="F31" s="40" t="e">
        <f t="array" aca="1" ref="F31" ca="1">INDEX(INDIRECT($A31),$E31)</f>
        <v>#REF!</v>
      </c>
      <c r="G31" s="40" t="e">
        <f t="shared" ca="1" si="2"/>
        <v>#REF!</v>
      </c>
      <c r="H31" s="40" t="e">
        <f t="shared" ca="1" si="4"/>
        <v>#REF!</v>
      </c>
      <c r="I31" s="40">
        <f t="shared" si="8"/>
        <v>0</v>
      </c>
      <c r="J31" s="40" t="e">
        <f t="shared" ca="1" si="3"/>
        <v>#REF!</v>
      </c>
      <c r="K31" s="40" t="e">
        <f t="shared" ca="1" si="5"/>
        <v>#REF!</v>
      </c>
      <c r="M31" s="49"/>
      <c r="N31" s="9" t="str">
        <f t="shared" ca="1" si="9"/>
        <v/>
      </c>
      <c r="O31" s="31" t="str">
        <f t="array" aca="1" ref="O31" ca="1">IFERROR(INDEX(INDIRECT($A$1),$H31,O$4),"")</f>
        <v/>
      </c>
      <c r="P31" s="13" t="str">
        <f t="array" aca="1" ref="P31" ca="1">IFERROR(INDEX(INDIRECT($A$1),$H31,P$4),"")</f>
        <v/>
      </c>
      <c r="Q31" s="21" t="str">
        <f t="array" aca="1" ref="Q31" ca="1">IFERROR(INDEX(INDIRECT($A$1),$H31,Q$4),"")</f>
        <v/>
      </c>
      <c r="R31" s="31" t="str">
        <f t="array" aca="1" ref="R31" ca="1">IFERROR(INDEX(INDIRECT($A$1),$K31,R$4),"")</f>
        <v/>
      </c>
      <c r="S31" s="13" t="str">
        <f t="array" aca="1" ref="S31" ca="1">IFERROR(INDEX(INDIRECT($A$1),$K31,S$4),"")</f>
        <v/>
      </c>
      <c r="T31" s="27" t="str">
        <f t="array" aca="1" ref="T31" ca="1">IFERROR(INDEX(INDIRECT($A$1),$K31,T$4),"")</f>
        <v/>
      </c>
    </row>
    <row r="32" spans="1:20" x14ac:dyDescent="0.45">
      <c r="A32" s="40" t="str">
        <f t="shared" si="1"/>
        <v>sex</v>
      </c>
      <c r="B32" s="40" t="str">
        <f t="shared" si="6"/>
        <v>lfsh_aj20</v>
      </c>
      <c r="C32" s="40">
        <f t="shared" si="6"/>
        <v>1</v>
      </c>
      <c r="D32" s="40">
        <f t="shared" si="6"/>
        <v>1</v>
      </c>
      <c r="E32" s="40">
        <f t="shared" si="7"/>
        <v>4</v>
      </c>
      <c r="F32" s="40" t="e">
        <f t="array" aca="1" ref="F32" ca="1">INDEX(INDIRECT($A32),$E32)</f>
        <v>#REF!</v>
      </c>
      <c r="G32" s="40" t="e">
        <f t="shared" ca="1" si="2"/>
        <v>#REF!</v>
      </c>
      <c r="H32" s="40" t="e">
        <f t="shared" ca="1" si="4"/>
        <v>#REF!</v>
      </c>
      <c r="I32" s="40">
        <f t="shared" si="8"/>
        <v>0</v>
      </c>
      <c r="J32" s="40" t="e">
        <f t="shared" ca="1" si="3"/>
        <v>#REF!</v>
      </c>
      <c r="K32" s="40" t="e">
        <f t="shared" ca="1" si="5"/>
        <v>#REF!</v>
      </c>
      <c r="M32" s="49"/>
      <c r="N32" s="9" t="str">
        <f t="shared" ca="1" si="9"/>
        <v/>
      </c>
      <c r="O32" s="31" t="str">
        <f t="array" aca="1" ref="O32" ca="1">IFERROR(INDEX(INDIRECT($A$1),$H32,O$4),"")</f>
        <v/>
      </c>
      <c r="P32" s="13" t="str">
        <f t="array" aca="1" ref="P32" ca="1">IFERROR(INDEX(INDIRECT($A$1),$H32,P$4),"")</f>
        <v/>
      </c>
      <c r="Q32" s="21" t="str">
        <f t="array" aca="1" ref="Q32" ca="1">IFERROR(INDEX(INDIRECT($A$1),$H32,Q$4),"")</f>
        <v/>
      </c>
      <c r="R32" s="31" t="str">
        <f t="array" aca="1" ref="R32" ca="1">IFERROR(INDEX(INDIRECT($A$1),$K32,R$4),"")</f>
        <v/>
      </c>
      <c r="S32" s="13" t="str">
        <f t="array" aca="1" ref="S32" ca="1">IFERROR(INDEX(INDIRECT($A$1),$K32,S$4),"")</f>
        <v/>
      </c>
      <c r="T32" s="27" t="str">
        <f t="array" aca="1" ref="T32" ca="1">IFERROR(INDEX(INDIRECT($A$1),$K32,T$4),"")</f>
        <v/>
      </c>
    </row>
    <row r="33" spans="1:20" x14ac:dyDescent="0.45">
      <c r="A33" s="40" t="str">
        <f t="shared" si="1"/>
        <v>sex</v>
      </c>
      <c r="B33" s="40" t="str">
        <f t="shared" si="6"/>
        <v>lfsh_aj21</v>
      </c>
      <c r="C33" s="40">
        <f t="shared" si="6"/>
        <v>1</v>
      </c>
      <c r="D33" s="40">
        <f t="shared" si="6"/>
        <v>1</v>
      </c>
      <c r="E33" s="40">
        <f t="shared" si="7"/>
        <v>4</v>
      </c>
      <c r="F33" s="40" t="e">
        <f t="array" aca="1" ref="F33" ca="1">INDEX(INDIRECT($A33),$E33)</f>
        <v>#REF!</v>
      </c>
      <c r="G33" s="40" t="e">
        <f t="shared" ca="1" si="2"/>
        <v>#REF!</v>
      </c>
      <c r="H33" s="40" t="e">
        <f t="shared" ca="1" si="4"/>
        <v>#REF!</v>
      </c>
      <c r="I33" s="40">
        <f t="shared" si="8"/>
        <v>0</v>
      </c>
      <c r="J33" s="40" t="e">
        <f t="shared" ca="1" si="3"/>
        <v>#REF!</v>
      </c>
      <c r="K33" s="40" t="e">
        <f t="shared" ca="1" si="5"/>
        <v>#REF!</v>
      </c>
      <c r="M33" s="49"/>
      <c r="N33" s="9" t="str">
        <f t="shared" ca="1" si="9"/>
        <v/>
      </c>
      <c r="O33" s="31" t="str">
        <f t="array" aca="1" ref="O33" ca="1">IFERROR(INDEX(INDIRECT($A$1),$H33,O$4),"")</f>
        <v/>
      </c>
      <c r="P33" s="13" t="str">
        <f t="array" aca="1" ref="P33" ca="1">IFERROR(INDEX(INDIRECT($A$1),$H33,P$4),"")</f>
        <v/>
      </c>
      <c r="Q33" s="21" t="str">
        <f t="array" aca="1" ref="Q33" ca="1">IFERROR(INDEX(INDIRECT($A$1),$H33,Q$4),"")</f>
        <v/>
      </c>
      <c r="R33" s="31" t="str">
        <f t="array" aca="1" ref="R33" ca="1">IFERROR(INDEX(INDIRECT($A$1),$K33,R$4),"")</f>
        <v/>
      </c>
      <c r="S33" s="13" t="str">
        <f t="array" aca="1" ref="S33" ca="1">IFERROR(INDEX(INDIRECT($A$1),$K33,S$4),"")</f>
        <v/>
      </c>
      <c r="T33" s="27" t="str">
        <f t="array" aca="1" ref="T33" ca="1">IFERROR(INDEX(INDIRECT($A$1),$K33,T$4),"")</f>
        <v/>
      </c>
    </row>
    <row r="34" spans="1:20" ht="15.75" customHeight="1" x14ac:dyDescent="0.45">
      <c r="A34" s="40" t="str">
        <f t="shared" si="1"/>
        <v>sex</v>
      </c>
      <c r="B34" s="40" t="str">
        <f t="shared" si="6"/>
        <v>lfsh_aj22</v>
      </c>
      <c r="C34" s="40">
        <f t="shared" si="6"/>
        <v>1</v>
      </c>
      <c r="D34" s="40">
        <f t="shared" si="6"/>
        <v>1</v>
      </c>
      <c r="E34" s="40">
        <f t="shared" si="7"/>
        <v>4</v>
      </c>
      <c r="F34" s="40" t="e">
        <f t="array" aca="1" ref="F34" ca="1">INDEX(INDIRECT($A34),$E34)</f>
        <v>#REF!</v>
      </c>
      <c r="G34" s="40" t="e">
        <f t="shared" ca="1" si="2"/>
        <v>#REF!</v>
      </c>
      <c r="H34" s="40" t="e">
        <f t="shared" ca="1" si="4"/>
        <v>#REF!</v>
      </c>
      <c r="I34" s="40">
        <f t="shared" si="8"/>
        <v>0</v>
      </c>
      <c r="J34" s="40" t="e">
        <f t="shared" ca="1" si="3"/>
        <v>#REF!</v>
      </c>
      <c r="K34" s="40" t="e">
        <f t="shared" ca="1" si="5"/>
        <v>#REF!</v>
      </c>
      <c r="M34" s="50"/>
      <c r="N34" s="4" t="str">
        <f t="shared" ca="1" si="9"/>
        <v/>
      </c>
      <c r="O34" s="32" t="str">
        <f t="array" aca="1" ref="O34" ca="1">IFERROR(INDEX(INDIRECT($A$1),$H34,O$4),"")</f>
        <v/>
      </c>
      <c r="P34" s="14" t="str">
        <f t="array" aca="1" ref="P34" ca="1">IFERROR(INDEX(INDIRECT($A$1),$H34,P$4),"")</f>
        <v/>
      </c>
      <c r="Q34" s="22" t="str">
        <f t="array" aca="1" ref="Q34" ca="1">IFERROR(INDEX(INDIRECT($A$1),$H34,Q$4),"")</f>
        <v/>
      </c>
      <c r="R34" s="32" t="str">
        <f t="array" aca="1" ref="R34" ca="1">IFERROR(INDEX(INDIRECT($A$1),$K34,R$4),"")</f>
        <v/>
      </c>
      <c r="S34" s="14" t="str">
        <f t="array" aca="1" ref="S34" ca="1">IFERROR(INDEX(INDIRECT($A$1),$K34,S$4),"")</f>
        <v/>
      </c>
      <c r="T34" s="28" t="str">
        <f t="array" aca="1" ref="T34" ca="1">IFERROR(INDEX(INDIRECT($A$1),$K34,T$4),"")</f>
        <v/>
      </c>
    </row>
    <row r="35" spans="1:20" x14ac:dyDescent="0.45">
      <c r="A35" s="40" t="str">
        <f t="shared" si="1"/>
        <v>sex</v>
      </c>
      <c r="B35" s="40" t="str">
        <f t="shared" si="6"/>
        <v>lfsh_aj18</v>
      </c>
      <c r="C35" s="40">
        <f t="shared" si="6"/>
        <v>1</v>
      </c>
      <c r="D35" s="40">
        <f t="shared" si="6"/>
        <v>1</v>
      </c>
      <c r="E35" s="40">
        <f t="shared" si="7"/>
        <v>5</v>
      </c>
      <c r="F35" s="40" t="e">
        <f t="array" aca="1" ref="F35" ca="1">INDEX(INDIRECT($A35),$E35)</f>
        <v>#REF!</v>
      </c>
      <c r="G35" s="40" t="e">
        <f t="shared" ca="1" si="2"/>
        <v>#REF!</v>
      </c>
      <c r="H35" s="40" t="e">
        <f t="shared" ca="1" si="4"/>
        <v>#REF!</v>
      </c>
      <c r="I35" s="40">
        <f t="shared" si="8"/>
        <v>0</v>
      </c>
      <c r="J35" s="40" t="e">
        <f t="shared" ca="1" si="3"/>
        <v>#REF!</v>
      </c>
      <c r="K35" s="40" t="e">
        <f t="shared" ca="1" si="5"/>
        <v>#REF!</v>
      </c>
      <c r="M35" s="48" t="str">
        <f ca="1">IFERROR(F35,"")</f>
        <v/>
      </c>
      <c r="N35" s="1" t="str">
        <f t="shared" ca="1" si="9"/>
        <v/>
      </c>
      <c r="O35" s="30" t="str">
        <f t="array" aca="1" ref="O35" ca="1">IFERROR(INDEX(INDIRECT($A$1),$H35,O$4),"")</f>
        <v/>
      </c>
      <c r="P35" s="15" t="str">
        <f t="array" aca="1" ref="P35" ca="1">IFERROR(INDEX(INDIRECT($A$1),$H35,P$4),"")</f>
        <v/>
      </c>
      <c r="Q35" s="24" t="str">
        <f t="array" aca="1" ref="Q35" ca="1">IFERROR(INDEX(INDIRECT($A$1),$H35,Q$4),"")</f>
        <v/>
      </c>
      <c r="R35" s="30" t="str">
        <f t="array" aca="1" ref="R35" ca="1">IFERROR(INDEX(INDIRECT($A$1),$K35,R$4),"")</f>
        <v/>
      </c>
      <c r="S35" s="15" t="str">
        <f t="array" aca="1" ref="S35" ca="1">IFERROR(INDEX(INDIRECT($A$1),$K35,S$4),"")</f>
        <v/>
      </c>
      <c r="T35" s="26" t="str">
        <f t="array" aca="1" ref="T35" ca="1">IFERROR(INDEX(INDIRECT($A$1),$K35,T$4),"")</f>
        <v/>
      </c>
    </row>
    <row r="36" spans="1:20" x14ac:dyDescent="0.45">
      <c r="A36" s="40" t="str">
        <f t="shared" si="1"/>
        <v>sex</v>
      </c>
      <c r="B36" s="40" t="str">
        <f t="shared" si="6"/>
        <v>lfsh_aj19</v>
      </c>
      <c r="C36" s="40">
        <f t="shared" si="6"/>
        <v>1</v>
      </c>
      <c r="D36" s="40">
        <f t="shared" si="6"/>
        <v>1</v>
      </c>
      <c r="E36" s="40">
        <f t="shared" si="7"/>
        <v>5</v>
      </c>
      <c r="F36" s="40" t="e">
        <f t="array" aca="1" ref="F36" ca="1">INDEX(INDIRECT($A36),$E36)</f>
        <v>#REF!</v>
      </c>
      <c r="G36" s="40" t="e">
        <f t="shared" ca="1" si="2"/>
        <v>#REF!</v>
      </c>
      <c r="H36" s="40" t="e">
        <f t="shared" ca="1" si="4"/>
        <v>#REF!</v>
      </c>
      <c r="I36" s="40">
        <f t="shared" si="8"/>
        <v>0</v>
      </c>
      <c r="J36" s="40" t="e">
        <f t="shared" ca="1" si="3"/>
        <v>#REF!</v>
      </c>
      <c r="K36" s="40" t="e">
        <f t="shared" ca="1" si="5"/>
        <v>#REF!</v>
      </c>
      <c r="M36" s="49"/>
      <c r="N36" s="9" t="str">
        <f t="shared" ca="1" si="9"/>
        <v/>
      </c>
      <c r="O36" s="31" t="str">
        <f t="array" aca="1" ref="O36" ca="1">IFERROR(INDEX(INDIRECT($A$1),$H36,O$4),"")</f>
        <v/>
      </c>
      <c r="P36" s="13" t="str">
        <f t="array" aca="1" ref="P36" ca="1">IFERROR(INDEX(INDIRECT($A$1),$H36,P$4),"")</f>
        <v/>
      </c>
      <c r="Q36" s="21" t="str">
        <f t="array" aca="1" ref="Q36" ca="1">IFERROR(INDEX(INDIRECT($A$1),$H36,Q$4),"")</f>
        <v/>
      </c>
      <c r="R36" s="31" t="str">
        <f t="array" aca="1" ref="R36" ca="1">IFERROR(INDEX(INDIRECT($A$1),$K36,R$4),"")</f>
        <v/>
      </c>
      <c r="S36" s="13" t="str">
        <f t="array" aca="1" ref="S36" ca="1">IFERROR(INDEX(INDIRECT($A$1),$K36,S$4),"")</f>
        <v/>
      </c>
      <c r="T36" s="27" t="str">
        <f t="array" aca="1" ref="T36" ca="1">IFERROR(INDEX(INDIRECT($A$1),$K36,T$4),"")</f>
        <v/>
      </c>
    </row>
    <row r="37" spans="1:20" x14ac:dyDescent="0.45">
      <c r="A37" s="40" t="str">
        <f t="shared" si="1"/>
        <v>sex</v>
      </c>
      <c r="B37" s="40" t="str">
        <f t="shared" ref="B37:D52" si="10">B32</f>
        <v>lfsh_aj20</v>
      </c>
      <c r="C37" s="40">
        <f t="shared" si="10"/>
        <v>1</v>
      </c>
      <c r="D37" s="40">
        <f t="shared" si="10"/>
        <v>1</v>
      </c>
      <c r="E37" s="40">
        <f t="shared" si="7"/>
        <v>5</v>
      </c>
      <c r="F37" s="40" t="e">
        <f t="array" aca="1" ref="F37" ca="1">INDEX(INDIRECT($A37),$E37)</f>
        <v>#REF!</v>
      </c>
      <c r="G37" s="40" t="e">
        <f t="shared" ca="1" si="2"/>
        <v>#REF!</v>
      </c>
      <c r="H37" s="40" t="e">
        <f t="shared" ca="1" si="4"/>
        <v>#REF!</v>
      </c>
      <c r="I37" s="40">
        <f t="shared" si="8"/>
        <v>0</v>
      </c>
      <c r="J37" s="40" t="e">
        <f t="shared" ca="1" si="3"/>
        <v>#REF!</v>
      </c>
      <c r="K37" s="40" t="e">
        <f t="shared" ca="1" si="5"/>
        <v>#REF!</v>
      </c>
      <c r="M37" s="49"/>
      <c r="N37" s="9" t="str">
        <f t="shared" ca="1" si="9"/>
        <v/>
      </c>
      <c r="O37" s="31" t="str">
        <f t="array" aca="1" ref="O37" ca="1">IFERROR(INDEX(INDIRECT($A$1),$H37,O$4),"")</f>
        <v/>
      </c>
      <c r="P37" s="13" t="str">
        <f t="array" aca="1" ref="P37" ca="1">IFERROR(INDEX(INDIRECT($A$1),$H37,P$4),"")</f>
        <v/>
      </c>
      <c r="Q37" s="21" t="str">
        <f t="array" aca="1" ref="Q37" ca="1">IFERROR(INDEX(INDIRECT($A$1),$H37,Q$4),"")</f>
        <v/>
      </c>
      <c r="R37" s="31" t="str">
        <f t="array" aca="1" ref="R37" ca="1">IFERROR(INDEX(INDIRECT($A$1),$K37,R$4),"")</f>
        <v/>
      </c>
      <c r="S37" s="13" t="str">
        <f t="array" aca="1" ref="S37" ca="1">IFERROR(INDEX(INDIRECT($A$1),$K37,S$4),"")</f>
        <v/>
      </c>
      <c r="T37" s="27" t="str">
        <f t="array" aca="1" ref="T37" ca="1">IFERROR(INDEX(INDIRECT($A$1),$K37,T$4),"")</f>
        <v/>
      </c>
    </row>
    <row r="38" spans="1:20" x14ac:dyDescent="0.45">
      <c r="A38" s="40" t="str">
        <f t="shared" si="1"/>
        <v>sex</v>
      </c>
      <c r="B38" s="40" t="str">
        <f t="shared" si="10"/>
        <v>lfsh_aj21</v>
      </c>
      <c r="C38" s="40">
        <f t="shared" si="10"/>
        <v>1</v>
      </c>
      <c r="D38" s="40">
        <f t="shared" si="10"/>
        <v>1</v>
      </c>
      <c r="E38" s="40">
        <f t="shared" si="7"/>
        <v>5</v>
      </c>
      <c r="F38" s="40" t="e">
        <f t="array" aca="1" ref="F38" ca="1">INDEX(INDIRECT($A38),$E38)</f>
        <v>#REF!</v>
      </c>
      <c r="G38" s="40" t="e">
        <f t="shared" ca="1" si="2"/>
        <v>#REF!</v>
      </c>
      <c r="H38" s="40" t="e">
        <f t="shared" ca="1" si="4"/>
        <v>#REF!</v>
      </c>
      <c r="I38" s="40">
        <f t="shared" si="8"/>
        <v>0</v>
      </c>
      <c r="J38" s="40" t="e">
        <f t="shared" ca="1" si="3"/>
        <v>#REF!</v>
      </c>
      <c r="K38" s="40" t="e">
        <f t="shared" ca="1" si="5"/>
        <v>#REF!</v>
      </c>
      <c r="M38" s="49"/>
      <c r="N38" s="9" t="str">
        <f t="shared" ca="1" si="9"/>
        <v/>
      </c>
      <c r="O38" s="31" t="str">
        <f t="array" aca="1" ref="O38" ca="1">IFERROR(INDEX(INDIRECT($A$1),$H38,O$4),"")</f>
        <v/>
      </c>
      <c r="P38" s="13" t="str">
        <f t="array" aca="1" ref="P38" ca="1">IFERROR(INDEX(INDIRECT($A$1),$H38,P$4),"")</f>
        <v/>
      </c>
      <c r="Q38" s="21" t="str">
        <f t="array" aca="1" ref="Q38" ca="1">IFERROR(INDEX(INDIRECT($A$1),$H38,Q$4),"")</f>
        <v/>
      </c>
      <c r="R38" s="31" t="str">
        <f t="array" aca="1" ref="R38" ca="1">IFERROR(INDEX(INDIRECT($A$1),$K38,R$4),"")</f>
        <v/>
      </c>
      <c r="S38" s="13" t="str">
        <f t="array" aca="1" ref="S38" ca="1">IFERROR(INDEX(INDIRECT($A$1),$K38,S$4),"")</f>
        <v/>
      </c>
      <c r="T38" s="27" t="str">
        <f t="array" aca="1" ref="T38" ca="1">IFERROR(INDEX(INDIRECT($A$1),$K38,T$4),"")</f>
        <v/>
      </c>
    </row>
    <row r="39" spans="1:20" ht="15.75" customHeight="1" x14ac:dyDescent="0.45">
      <c r="A39" s="40" t="str">
        <f t="shared" si="1"/>
        <v>sex</v>
      </c>
      <c r="B39" s="40" t="str">
        <f t="shared" si="10"/>
        <v>lfsh_aj22</v>
      </c>
      <c r="C39" s="40">
        <f t="shared" si="10"/>
        <v>1</v>
      </c>
      <c r="D39" s="40">
        <f t="shared" si="10"/>
        <v>1</v>
      </c>
      <c r="E39" s="40">
        <f t="shared" si="7"/>
        <v>5</v>
      </c>
      <c r="F39" s="40" t="e">
        <f t="array" aca="1" ref="F39" ca="1">INDEX(INDIRECT($A39),$E39)</f>
        <v>#REF!</v>
      </c>
      <c r="G39" s="40" t="e">
        <f t="shared" ca="1" si="2"/>
        <v>#REF!</v>
      </c>
      <c r="H39" s="40" t="e">
        <f t="shared" ca="1" si="4"/>
        <v>#REF!</v>
      </c>
      <c r="I39" s="40">
        <f t="shared" si="8"/>
        <v>0</v>
      </c>
      <c r="J39" s="40" t="e">
        <f t="shared" ca="1" si="3"/>
        <v>#REF!</v>
      </c>
      <c r="K39" s="40" t="e">
        <f t="shared" ca="1" si="5"/>
        <v>#REF!</v>
      </c>
      <c r="M39" s="50"/>
      <c r="N39" s="4" t="str">
        <f t="shared" ca="1" si="9"/>
        <v/>
      </c>
      <c r="O39" s="32" t="str">
        <f t="array" aca="1" ref="O39" ca="1">IFERROR(INDEX(INDIRECT($A$1),$H39,O$4),"")</f>
        <v/>
      </c>
      <c r="P39" s="14" t="str">
        <f t="array" aca="1" ref="P39" ca="1">IFERROR(INDEX(INDIRECT($A$1),$H39,P$4),"")</f>
        <v/>
      </c>
      <c r="Q39" s="22" t="str">
        <f t="array" aca="1" ref="Q39" ca="1">IFERROR(INDEX(INDIRECT($A$1),$H39,Q$4),"")</f>
        <v/>
      </c>
      <c r="R39" s="32" t="str">
        <f t="array" aca="1" ref="R39" ca="1">IFERROR(INDEX(INDIRECT($A$1),$K39,R$4),"")</f>
        <v/>
      </c>
      <c r="S39" s="14" t="str">
        <f t="array" aca="1" ref="S39" ca="1">IFERROR(INDEX(INDIRECT($A$1),$K39,S$4),"")</f>
        <v/>
      </c>
      <c r="T39" s="28" t="str">
        <f t="array" aca="1" ref="T39" ca="1">IFERROR(INDEX(INDIRECT($A$1),$K39,T$4),"")</f>
        <v/>
      </c>
    </row>
    <row r="40" spans="1:20" x14ac:dyDescent="0.45">
      <c r="A40" s="40" t="str">
        <f t="shared" si="1"/>
        <v>sex</v>
      </c>
      <c r="B40" s="40" t="str">
        <f t="shared" si="10"/>
        <v>lfsh_aj18</v>
      </c>
      <c r="C40" s="40">
        <f t="shared" si="10"/>
        <v>1</v>
      </c>
      <c r="D40" s="40">
        <f t="shared" si="10"/>
        <v>1</v>
      </c>
      <c r="E40" s="40">
        <f t="shared" si="7"/>
        <v>6</v>
      </c>
      <c r="F40" s="40" t="e">
        <f t="array" aca="1" ref="F40" ca="1">INDEX(INDIRECT($A40),$E40)</f>
        <v>#REF!</v>
      </c>
      <c r="G40" s="40" t="e">
        <f t="shared" ca="1" si="2"/>
        <v>#REF!</v>
      </c>
      <c r="H40" s="40" t="e">
        <f t="shared" ca="1" si="4"/>
        <v>#REF!</v>
      </c>
      <c r="I40" s="40">
        <f t="shared" si="8"/>
        <v>0</v>
      </c>
      <c r="J40" s="40" t="e">
        <f t="shared" ca="1" si="3"/>
        <v>#REF!</v>
      </c>
      <c r="K40" s="40" t="e">
        <f t="shared" ca="1" si="5"/>
        <v>#REF!</v>
      </c>
      <c r="M40" s="48" t="str">
        <f ca="1">IFERROR(F40,"")</f>
        <v/>
      </c>
      <c r="N40" s="1" t="str">
        <f t="shared" ca="1" si="9"/>
        <v/>
      </c>
      <c r="O40" s="30" t="str">
        <f t="array" aca="1" ref="O40" ca="1">IFERROR(INDEX(INDIRECT($A$1),$H40,O$4),"")</f>
        <v/>
      </c>
      <c r="P40" s="15" t="str">
        <f t="array" aca="1" ref="P40" ca="1">IFERROR(INDEX(INDIRECT($A$1),$H40,P$4),"")</f>
        <v/>
      </c>
      <c r="Q40" s="24" t="str">
        <f t="array" aca="1" ref="Q40" ca="1">IFERROR(INDEX(INDIRECT($A$1),$H40,Q$4),"")</f>
        <v/>
      </c>
      <c r="R40" s="30" t="str">
        <f t="array" aca="1" ref="R40" ca="1">IFERROR(INDEX(INDIRECT($A$1),$K40,R$4),"")</f>
        <v/>
      </c>
      <c r="S40" s="15" t="str">
        <f t="array" aca="1" ref="S40" ca="1">IFERROR(INDEX(INDIRECT($A$1),$K40,S$4),"")</f>
        <v/>
      </c>
      <c r="T40" s="26" t="str">
        <f t="array" aca="1" ref="T40" ca="1">IFERROR(INDEX(INDIRECT($A$1),$K40,T$4),"")</f>
        <v/>
      </c>
    </row>
    <row r="41" spans="1:20" x14ac:dyDescent="0.45">
      <c r="A41" s="40" t="str">
        <f t="shared" si="1"/>
        <v>sex</v>
      </c>
      <c r="B41" s="40" t="str">
        <f t="shared" si="10"/>
        <v>lfsh_aj19</v>
      </c>
      <c r="C41" s="40">
        <f t="shared" si="10"/>
        <v>1</v>
      </c>
      <c r="D41" s="40">
        <f t="shared" si="10"/>
        <v>1</v>
      </c>
      <c r="E41" s="40">
        <f t="shared" si="7"/>
        <v>6</v>
      </c>
      <c r="F41" s="40" t="e">
        <f t="array" aca="1" ref="F41" ca="1">INDEX(INDIRECT($A41),$E41)</f>
        <v>#REF!</v>
      </c>
      <c r="G41" s="40" t="e">
        <f t="shared" ca="1" si="2"/>
        <v>#REF!</v>
      </c>
      <c r="H41" s="40" t="e">
        <f t="shared" ca="1" si="4"/>
        <v>#REF!</v>
      </c>
      <c r="I41" s="40">
        <f t="shared" si="8"/>
        <v>0</v>
      </c>
      <c r="J41" s="40" t="e">
        <f t="shared" ca="1" si="3"/>
        <v>#REF!</v>
      </c>
      <c r="K41" s="40" t="e">
        <f t="shared" ca="1" si="5"/>
        <v>#REF!</v>
      </c>
      <c r="M41" s="49"/>
      <c r="N41" s="9" t="str">
        <f t="shared" ca="1" si="9"/>
        <v/>
      </c>
      <c r="O41" s="31" t="str">
        <f t="array" aca="1" ref="O41" ca="1">IFERROR(INDEX(INDIRECT($A$1),$H41,O$4),"")</f>
        <v/>
      </c>
      <c r="P41" s="13" t="str">
        <f t="array" aca="1" ref="P41" ca="1">IFERROR(INDEX(INDIRECT($A$1),$H41,P$4),"")</f>
        <v/>
      </c>
      <c r="Q41" s="21" t="str">
        <f t="array" aca="1" ref="Q41" ca="1">IFERROR(INDEX(INDIRECT($A$1),$H41,Q$4),"")</f>
        <v/>
      </c>
      <c r="R41" s="31" t="str">
        <f t="array" aca="1" ref="R41" ca="1">IFERROR(INDEX(INDIRECT($A$1),$K41,R$4),"")</f>
        <v/>
      </c>
      <c r="S41" s="13" t="str">
        <f t="array" aca="1" ref="S41" ca="1">IFERROR(INDEX(INDIRECT($A$1),$K41,S$4),"")</f>
        <v/>
      </c>
      <c r="T41" s="27" t="str">
        <f t="array" aca="1" ref="T41" ca="1">IFERROR(INDEX(INDIRECT($A$1),$K41,T$4),"")</f>
        <v/>
      </c>
    </row>
    <row r="42" spans="1:20" x14ac:dyDescent="0.45">
      <c r="A42" s="40" t="str">
        <f t="shared" si="1"/>
        <v>sex</v>
      </c>
      <c r="B42" s="40" t="str">
        <f t="shared" si="10"/>
        <v>lfsh_aj20</v>
      </c>
      <c r="C42" s="40">
        <f t="shared" si="10"/>
        <v>1</v>
      </c>
      <c r="D42" s="40">
        <f t="shared" si="10"/>
        <v>1</v>
      </c>
      <c r="E42" s="40">
        <f t="shared" si="7"/>
        <v>6</v>
      </c>
      <c r="F42" s="40" t="e">
        <f t="array" aca="1" ref="F42" ca="1">INDEX(INDIRECT($A42),$E42)</f>
        <v>#REF!</v>
      </c>
      <c r="G42" s="40" t="e">
        <f t="shared" ca="1" si="2"/>
        <v>#REF!</v>
      </c>
      <c r="H42" s="40" t="e">
        <f t="shared" ca="1" si="4"/>
        <v>#REF!</v>
      </c>
      <c r="I42" s="40">
        <f t="shared" si="8"/>
        <v>0</v>
      </c>
      <c r="J42" s="40" t="e">
        <f t="shared" ca="1" si="3"/>
        <v>#REF!</v>
      </c>
      <c r="K42" s="40" t="e">
        <f t="shared" ca="1" si="5"/>
        <v>#REF!</v>
      </c>
      <c r="M42" s="49"/>
      <c r="N42" s="9" t="str">
        <f t="shared" ca="1" si="9"/>
        <v/>
      </c>
      <c r="O42" s="31" t="str">
        <f t="array" aca="1" ref="O42" ca="1">IFERROR(INDEX(INDIRECT($A$1),$H42,O$4),"")</f>
        <v/>
      </c>
      <c r="P42" s="13" t="str">
        <f t="array" aca="1" ref="P42" ca="1">IFERROR(INDEX(INDIRECT($A$1),$H42,P$4),"")</f>
        <v/>
      </c>
      <c r="Q42" s="21" t="str">
        <f t="array" aca="1" ref="Q42" ca="1">IFERROR(INDEX(INDIRECT($A$1),$H42,Q$4),"")</f>
        <v/>
      </c>
      <c r="R42" s="31" t="str">
        <f t="array" aca="1" ref="R42" ca="1">IFERROR(INDEX(INDIRECT($A$1),$K42,R$4),"")</f>
        <v/>
      </c>
      <c r="S42" s="13" t="str">
        <f t="array" aca="1" ref="S42" ca="1">IFERROR(INDEX(INDIRECT($A$1),$K42,S$4),"")</f>
        <v/>
      </c>
      <c r="T42" s="27" t="str">
        <f t="array" aca="1" ref="T42" ca="1">IFERROR(INDEX(INDIRECT($A$1),$K42,T$4),"")</f>
        <v/>
      </c>
    </row>
    <row r="43" spans="1:20" x14ac:dyDescent="0.45">
      <c r="A43" s="40" t="str">
        <f t="shared" si="1"/>
        <v>sex</v>
      </c>
      <c r="B43" s="40" t="str">
        <f t="shared" si="10"/>
        <v>lfsh_aj21</v>
      </c>
      <c r="C43" s="40">
        <f t="shared" si="10"/>
        <v>1</v>
      </c>
      <c r="D43" s="40">
        <f t="shared" si="10"/>
        <v>1</v>
      </c>
      <c r="E43" s="40">
        <f t="shared" si="7"/>
        <v>6</v>
      </c>
      <c r="F43" s="40" t="e">
        <f t="array" aca="1" ref="F43" ca="1">INDEX(INDIRECT($A43),$E43)</f>
        <v>#REF!</v>
      </c>
      <c r="G43" s="40" t="e">
        <f t="shared" ca="1" si="2"/>
        <v>#REF!</v>
      </c>
      <c r="H43" s="40" t="e">
        <f t="shared" ca="1" si="4"/>
        <v>#REF!</v>
      </c>
      <c r="I43" s="40">
        <f t="shared" si="8"/>
        <v>0</v>
      </c>
      <c r="J43" s="40" t="e">
        <f t="shared" ca="1" si="3"/>
        <v>#REF!</v>
      </c>
      <c r="K43" s="40" t="e">
        <f t="shared" ca="1" si="5"/>
        <v>#REF!</v>
      </c>
      <c r="M43" s="49"/>
      <c r="N43" s="9" t="str">
        <f t="shared" ca="1" si="9"/>
        <v/>
      </c>
      <c r="O43" s="31" t="str">
        <f t="array" aca="1" ref="O43" ca="1">IFERROR(INDEX(INDIRECT($A$1),$H43,O$4),"")</f>
        <v/>
      </c>
      <c r="P43" s="13" t="str">
        <f t="array" aca="1" ref="P43" ca="1">IFERROR(INDEX(INDIRECT($A$1),$H43,P$4),"")</f>
        <v/>
      </c>
      <c r="Q43" s="21" t="str">
        <f t="array" aca="1" ref="Q43" ca="1">IFERROR(INDEX(INDIRECT($A$1),$H43,Q$4),"")</f>
        <v/>
      </c>
      <c r="R43" s="31" t="str">
        <f t="array" aca="1" ref="R43" ca="1">IFERROR(INDEX(INDIRECT($A$1),$K43,R$4),"")</f>
        <v/>
      </c>
      <c r="S43" s="13" t="str">
        <f t="array" aca="1" ref="S43" ca="1">IFERROR(INDEX(INDIRECT($A$1),$K43,S$4),"")</f>
        <v/>
      </c>
      <c r="T43" s="27" t="str">
        <f t="array" aca="1" ref="T43" ca="1">IFERROR(INDEX(INDIRECT($A$1),$K43,T$4),"")</f>
        <v/>
      </c>
    </row>
    <row r="44" spans="1:20" ht="15.75" customHeight="1" x14ac:dyDescent="0.45">
      <c r="A44" s="40" t="str">
        <f t="shared" si="1"/>
        <v>sex</v>
      </c>
      <c r="B44" s="40" t="str">
        <f t="shared" si="10"/>
        <v>lfsh_aj22</v>
      </c>
      <c r="C44" s="40">
        <f t="shared" si="10"/>
        <v>1</v>
      </c>
      <c r="D44" s="40">
        <f t="shared" si="10"/>
        <v>1</v>
      </c>
      <c r="E44" s="40">
        <f t="shared" si="7"/>
        <v>6</v>
      </c>
      <c r="F44" s="40" t="e">
        <f t="array" aca="1" ref="F44" ca="1">INDEX(INDIRECT($A44),$E44)</f>
        <v>#REF!</v>
      </c>
      <c r="G44" s="40" t="e">
        <f t="shared" ca="1" si="2"/>
        <v>#REF!</v>
      </c>
      <c r="H44" s="40" t="e">
        <f t="shared" ca="1" si="4"/>
        <v>#REF!</v>
      </c>
      <c r="I44" s="40">
        <f t="shared" si="8"/>
        <v>0</v>
      </c>
      <c r="J44" s="40" t="e">
        <f t="shared" ca="1" si="3"/>
        <v>#REF!</v>
      </c>
      <c r="K44" s="40" t="e">
        <f t="shared" ca="1" si="5"/>
        <v>#REF!</v>
      </c>
      <c r="M44" s="50"/>
      <c r="N44" s="4" t="str">
        <f t="shared" ca="1" si="9"/>
        <v/>
      </c>
      <c r="O44" s="32" t="str">
        <f t="array" aca="1" ref="O44" ca="1">IFERROR(INDEX(INDIRECT($A$1),$H44,O$4),"")</f>
        <v/>
      </c>
      <c r="P44" s="14" t="str">
        <f t="array" aca="1" ref="P44" ca="1">IFERROR(INDEX(INDIRECT($A$1),$H44,P$4),"")</f>
        <v/>
      </c>
      <c r="Q44" s="22" t="str">
        <f t="array" aca="1" ref="Q44" ca="1">IFERROR(INDEX(INDIRECT($A$1),$H44,Q$4),"")</f>
        <v/>
      </c>
      <c r="R44" s="32" t="str">
        <f t="array" aca="1" ref="R44" ca="1">IFERROR(INDEX(INDIRECT($A$1),$K44,R$4),"")</f>
        <v/>
      </c>
      <c r="S44" s="14" t="str">
        <f t="array" aca="1" ref="S44" ca="1">IFERROR(INDEX(INDIRECT($A$1),$K44,S$4),"")</f>
        <v/>
      </c>
      <c r="T44" s="28" t="str">
        <f t="array" aca="1" ref="T44" ca="1">IFERROR(INDEX(INDIRECT($A$1),$K44,T$4),"")</f>
        <v/>
      </c>
    </row>
    <row r="45" spans="1:20" x14ac:dyDescent="0.45">
      <c r="A45" s="40" t="str">
        <f t="shared" si="1"/>
        <v>sex</v>
      </c>
      <c r="B45" s="40" t="str">
        <f t="shared" si="10"/>
        <v>lfsh_aj18</v>
      </c>
      <c r="C45" s="40">
        <f t="shared" si="10"/>
        <v>1</v>
      </c>
      <c r="D45" s="40">
        <f t="shared" si="10"/>
        <v>1</v>
      </c>
      <c r="E45" s="40">
        <f t="shared" si="7"/>
        <v>7</v>
      </c>
      <c r="F45" s="40" t="e">
        <f t="array" aca="1" ref="F45" ca="1">INDEX(INDIRECT($A45),$E45)</f>
        <v>#REF!</v>
      </c>
      <c r="G45" s="40" t="e">
        <f t="shared" ca="1" si="2"/>
        <v>#REF!</v>
      </c>
      <c r="H45" s="40" t="e">
        <f t="shared" ca="1" si="4"/>
        <v>#REF!</v>
      </c>
      <c r="I45" s="40">
        <f t="shared" si="8"/>
        <v>0</v>
      </c>
      <c r="J45" s="40" t="e">
        <f t="shared" ca="1" si="3"/>
        <v>#REF!</v>
      </c>
      <c r="K45" s="40" t="e">
        <f t="shared" ca="1" si="5"/>
        <v>#REF!</v>
      </c>
      <c r="M45" s="48" t="str">
        <f ca="1">IFERROR(F45,"")</f>
        <v/>
      </c>
      <c r="N45" s="1" t="str">
        <f t="shared" ca="1" si="9"/>
        <v/>
      </c>
      <c r="O45" s="30" t="str">
        <f t="array" aca="1" ref="O45" ca="1">IFERROR(INDEX(INDIRECT($A$1),$H45,O$4),"")</f>
        <v/>
      </c>
      <c r="P45" s="15" t="str">
        <f t="array" aca="1" ref="P45" ca="1">IFERROR(INDEX(INDIRECT($A$1),$H45,P$4),"")</f>
        <v/>
      </c>
      <c r="Q45" s="24" t="str">
        <f t="array" aca="1" ref="Q45" ca="1">IFERROR(INDEX(INDIRECT($A$1),$H45,Q$4),"")</f>
        <v/>
      </c>
      <c r="R45" s="30" t="str">
        <f t="array" aca="1" ref="R45" ca="1">IFERROR(INDEX(INDIRECT($A$1),$K45,R$4),"")</f>
        <v/>
      </c>
      <c r="S45" s="15" t="str">
        <f t="array" aca="1" ref="S45" ca="1">IFERROR(INDEX(INDIRECT($A$1),$K45,S$4),"")</f>
        <v/>
      </c>
      <c r="T45" s="26" t="str">
        <f t="array" aca="1" ref="T45" ca="1">IFERROR(INDEX(INDIRECT($A$1),$K45,T$4),"")</f>
        <v/>
      </c>
    </row>
    <row r="46" spans="1:20" x14ac:dyDescent="0.45">
      <c r="A46" s="40" t="str">
        <f t="shared" si="1"/>
        <v>sex</v>
      </c>
      <c r="B46" s="40" t="str">
        <f t="shared" si="10"/>
        <v>lfsh_aj19</v>
      </c>
      <c r="C46" s="40">
        <f t="shared" si="10"/>
        <v>1</v>
      </c>
      <c r="D46" s="40">
        <f t="shared" si="10"/>
        <v>1</v>
      </c>
      <c r="E46" s="40">
        <f t="shared" si="7"/>
        <v>7</v>
      </c>
      <c r="F46" s="40" t="e">
        <f t="array" aca="1" ref="F46" ca="1">INDEX(INDIRECT($A46),$E46)</f>
        <v>#REF!</v>
      </c>
      <c r="G46" s="40" t="e">
        <f t="shared" ca="1" si="2"/>
        <v>#REF!</v>
      </c>
      <c r="H46" s="40" t="e">
        <f t="shared" ca="1" si="4"/>
        <v>#REF!</v>
      </c>
      <c r="I46" s="40">
        <f t="shared" si="8"/>
        <v>0</v>
      </c>
      <c r="J46" s="40" t="e">
        <f t="shared" ca="1" si="3"/>
        <v>#REF!</v>
      </c>
      <c r="K46" s="40" t="e">
        <f t="shared" ca="1" si="5"/>
        <v>#REF!</v>
      </c>
      <c r="M46" s="49"/>
      <c r="N46" s="9" t="str">
        <f t="shared" ca="1" si="9"/>
        <v/>
      </c>
      <c r="O46" s="31" t="str">
        <f t="array" aca="1" ref="O46" ca="1">IFERROR(INDEX(INDIRECT($A$1),$H46,O$4),"")</f>
        <v/>
      </c>
      <c r="P46" s="13" t="str">
        <f t="array" aca="1" ref="P46" ca="1">IFERROR(INDEX(INDIRECT($A$1),$H46,P$4),"")</f>
        <v/>
      </c>
      <c r="Q46" s="21" t="str">
        <f t="array" aca="1" ref="Q46" ca="1">IFERROR(INDEX(INDIRECT($A$1),$H46,Q$4),"")</f>
        <v/>
      </c>
      <c r="R46" s="31" t="str">
        <f t="array" aca="1" ref="R46" ca="1">IFERROR(INDEX(INDIRECT($A$1),$K46,R$4),"")</f>
        <v/>
      </c>
      <c r="S46" s="13" t="str">
        <f t="array" aca="1" ref="S46" ca="1">IFERROR(INDEX(INDIRECT($A$1),$K46,S$4),"")</f>
        <v/>
      </c>
      <c r="T46" s="27" t="str">
        <f t="array" aca="1" ref="T46" ca="1">IFERROR(INDEX(INDIRECT($A$1),$K46,T$4),"")</f>
        <v/>
      </c>
    </row>
    <row r="47" spans="1:20" x14ac:dyDescent="0.45">
      <c r="A47" s="40" t="str">
        <f t="shared" si="1"/>
        <v>sex</v>
      </c>
      <c r="B47" s="40" t="str">
        <f t="shared" si="10"/>
        <v>lfsh_aj20</v>
      </c>
      <c r="C47" s="40">
        <f t="shared" si="10"/>
        <v>1</v>
      </c>
      <c r="D47" s="40">
        <f t="shared" si="10"/>
        <v>1</v>
      </c>
      <c r="E47" s="40">
        <f t="shared" si="7"/>
        <v>7</v>
      </c>
      <c r="F47" s="40" t="e">
        <f t="array" aca="1" ref="F47" ca="1">INDEX(INDIRECT($A47),$E47)</f>
        <v>#REF!</v>
      </c>
      <c r="G47" s="40" t="e">
        <f t="shared" ca="1" si="2"/>
        <v>#REF!</v>
      </c>
      <c r="H47" s="40" t="e">
        <f t="shared" ca="1" si="4"/>
        <v>#REF!</v>
      </c>
      <c r="I47" s="40">
        <f t="shared" si="8"/>
        <v>0</v>
      </c>
      <c r="J47" s="40" t="e">
        <f t="shared" ca="1" si="3"/>
        <v>#REF!</v>
      </c>
      <c r="K47" s="40" t="e">
        <f t="shared" ca="1" si="5"/>
        <v>#REF!</v>
      </c>
      <c r="M47" s="49"/>
      <c r="N47" s="9" t="str">
        <f t="shared" ca="1" si="9"/>
        <v/>
      </c>
      <c r="O47" s="31" t="str">
        <f t="array" aca="1" ref="O47" ca="1">IFERROR(INDEX(INDIRECT($A$1),$H47,O$4),"")</f>
        <v/>
      </c>
      <c r="P47" s="13" t="str">
        <f t="array" aca="1" ref="P47" ca="1">IFERROR(INDEX(INDIRECT($A$1),$H47,P$4),"")</f>
        <v/>
      </c>
      <c r="Q47" s="21" t="str">
        <f t="array" aca="1" ref="Q47" ca="1">IFERROR(INDEX(INDIRECT($A$1),$H47,Q$4),"")</f>
        <v/>
      </c>
      <c r="R47" s="31" t="str">
        <f t="array" aca="1" ref="R47" ca="1">IFERROR(INDEX(INDIRECT($A$1),$K47,R$4),"")</f>
        <v/>
      </c>
      <c r="S47" s="13" t="str">
        <f t="array" aca="1" ref="S47" ca="1">IFERROR(INDEX(INDIRECT($A$1),$K47,S$4),"")</f>
        <v/>
      </c>
      <c r="T47" s="27" t="str">
        <f t="array" aca="1" ref="T47" ca="1">IFERROR(INDEX(INDIRECT($A$1),$K47,T$4),"")</f>
        <v/>
      </c>
    </row>
    <row r="48" spans="1:20" x14ac:dyDescent="0.45">
      <c r="A48" s="40" t="str">
        <f t="shared" si="1"/>
        <v>sex</v>
      </c>
      <c r="B48" s="40" t="str">
        <f t="shared" si="10"/>
        <v>lfsh_aj21</v>
      </c>
      <c r="C48" s="40">
        <f t="shared" si="10"/>
        <v>1</v>
      </c>
      <c r="D48" s="40">
        <f t="shared" si="10"/>
        <v>1</v>
      </c>
      <c r="E48" s="40">
        <f t="shared" si="7"/>
        <v>7</v>
      </c>
      <c r="F48" s="40" t="e">
        <f t="array" aca="1" ref="F48" ca="1">INDEX(INDIRECT($A48),$E48)</f>
        <v>#REF!</v>
      </c>
      <c r="G48" s="40" t="e">
        <f t="shared" ca="1" si="2"/>
        <v>#REF!</v>
      </c>
      <c r="H48" s="40" t="e">
        <f t="shared" ca="1" si="4"/>
        <v>#REF!</v>
      </c>
      <c r="I48" s="40">
        <f t="shared" si="8"/>
        <v>0</v>
      </c>
      <c r="J48" s="40" t="e">
        <f t="shared" ca="1" si="3"/>
        <v>#REF!</v>
      </c>
      <c r="K48" s="40" t="e">
        <f t="shared" ca="1" si="5"/>
        <v>#REF!</v>
      </c>
      <c r="M48" s="49"/>
      <c r="N48" s="9" t="str">
        <f t="shared" ca="1" si="9"/>
        <v/>
      </c>
      <c r="O48" s="31" t="str">
        <f t="array" aca="1" ref="O48" ca="1">IFERROR(INDEX(INDIRECT($A$1),$H48,O$4),"")</f>
        <v/>
      </c>
      <c r="P48" s="13" t="str">
        <f t="array" aca="1" ref="P48" ca="1">IFERROR(INDEX(INDIRECT($A$1),$H48,P$4),"")</f>
        <v/>
      </c>
      <c r="Q48" s="21" t="str">
        <f t="array" aca="1" ref="Q48" ca="1">IFERROR(INDEX(INDIRECT($A$1),$H48,Q$4),"")</f>
        <v/>
      </c>
      <c r="R48" s="31" t="str">
        <f t="array" aca="1" ref="R48" ca="1">IFERROR(INDEX(INDIRECT($A$1),$K48,R$4),"")</f>
        <v/>
      </c>
      <c r="S48" s="13" t="str">
        <f t="array" aca="1" ref="S48" ca="1">IFERROR(INDEX(INDIRECT($A$1),$K48,S$4),"")</f>
        <v/>
      </c>
      <c r="T48" s="27" t="str">
        <f t="array" aca="1" ref="T48" ca="1">IFERROR(INDEX(INDIRECT($A$1),$K48,T$4),"")</f>
        <v/>
      </c>
    </row>
    <row r="49" spans="1:20" ht="15.75" customHeight="1" x14ac:dyDescent="0.45">
      <c r="A49" s="40" t="str">
        <f t="shared" si="1"/>
        <v>sex</v>
      </c>
      <c r="B49" s="40" t="str">
        <f t="shared" si="10"/>
        <v>lfsh_aj22</v>
      </c>
      <c r="C49" s="40">
        <f t="shared" si="10"/>
        <v>1</v>
      </c>
      <c r="D49" s="40">
        <f t="shared" si="10"/>
        <v>1</v>
      </c>
      <c r="E49" s="40">
        <f t="shared" si="7"/>
        <v>7</v>
      </c>
      <c r="F49" s="40" t="e">
        <f t="array" aca="1" ref="F49" ca="1">INDEX(INDIRECT($A49),$E49)</f>
        <v>#REF!</v>
      </c>
      <c r="G49" s="40" t="e">
        <f t="shared" ca="1" si="2"/>
        <v>#REF!</v>
      </c>
      <c r="H49" s="40" t="e">
        <f t="shared" ca="1" si="4"/>
        <v>#REF!</v>
      </c>
      <c r="I49" s="40">
        <f t="shared" si="8"/>
        <v>0</v>
      </c>
      <c r="J49" s="40" t="e">
        <f t="shared" ca="1" si="3"/>
        <v>#REF!</v>
      </c>
      <c r="K49" s="40" t="e">
        <f t="shared" ca="1" si="5"/>
        <v>#REF!</v>
      </c>
      <c r="M49" s="50"/>
      <c r="N49" s="4" t="str">
        <f t="shared" ca="1" si="9"/>
        <v/>
      </c>
      <c r="O49" s="32" t="str">
        <f t="array" aca="1" ref="O49" ca="1">IFERROR(INDEX(INDIRECT($A$1),$H49,O$4),"")</f>
        <v/>
      </c>
      <c r="P49" s="14" t="str">
        <f t="array" aca="1" ref="P49" ca="1">IFERROR(INDEX(INDIRECT($A$1),$H49,P$4),"")</f>
        <v/>
      </c>
      <c r="Q49" s="22" t="str">
        <f t="array" aca="1" ref="Q49" ca="1">IFERROR(INDEX(INDIRECT($A$1),$H49,Q$4),"")</f>
        <v/>
      </c>
      <c r="R49" s="32" t="str">
        <f t="array" aca="1" ref="R49" ca="1">IFERROR(INDEX(INDIRECT($A$1),$K49,R$4),"")</f>
        <v/>
      </c>
      <c r="S49" s="14" t="str">
        <f t="array" aca="1" ref="S49" ca="1">IFERROR(INDEX(INDIRECT($A$1),$K49,S$4),"")</f>
        <v/>
      </c>
      <c r="T49" s="28" t="str">
        <f t="array" aca="1" ref="T49" ca="1">IFERROR(INDEX(INDIRECT($A$1),$K49,T$4),"")</f>
        <v/>
      </c>
    </row>
    <row r="50" spans="1:20" x14ac:dyDescent="0.45">
      <c r="A50" s="40" t="str">
        <f t="shared" si="1"/>
        <v>sex</v>
      </c>
      <c r="B50" s="40" t="str">
        <f t="shared" si="10"/>
        <v>lfsh_aj18</v>
      </c>
      <c r="C50" s="40">
        <f t="shared" si="10"/>
        <v>1</v>
      </c>
      <c r="D50" s="40">
        <f t="shared" si="10"/>
        <v>1</v>
      </c>
      <c r="E50" s="40">
        <f t="shared" si="7"/>
        <v>8</v>
      </c>
      <c r="F50" s="40" t="e">
        <f t="array" aca="1" ref="F50" ca="1">INDEX(INDIRECT($A50),$E50)</f>
        <v>#REF!</v>
      </c>
      <c r="G50" s="40" t="e">
        <f t="shared" ca="1" si="2"/>
        <v>#REF!</v>
      </c>
      <c r="H50" s="40" t="e">
        <f t="shared" ca="1" si="4"/>
        <v>#REF!</v>
      </c>
      <c r="I50" s="40">
        <f t="shared" si="8"/>
        <v>0</v>
      </c>
      <c r="J50" s="40" t="e">
        <f t="shared" ca="1" si="3"/>
        <v>#REF!</v>
      </c>
      <c r="K50" s="40" t="e">
        <f t="shared" ca="1" si="5"/>
        <v>#REF!</v>
      </c>
      <c r="M50" s="48" t="str">
        <f ca="1">IFERROR(F50,"")</f>
        <v/>
      </c>
      <c r="N50" s="1" t="str">
        <f t="shared" ca="1" si="9"/>
        <v/>
      </c>
      <c r="O50" s="30" t="str">
        <f t="array" aca="1" ref="O50" ca="1">IFERROR(INDEX(INDIRECT($A$1),$H50,O$4),"")</f>
        <v/>
      </c>
      <c r="P50" s="15" t="str">
        <f t="array" aca="1" ref="P50" ca="1">IFERROR(INDEX(INDIRECT($A$1),$H50,P$4),"")</f>
        <v/>
      </c>
      <c r="Q50" s="24" t="str">
        <f t="array" aca="1" ref="Q50" ca="1">IFERROR(INDEX(INDIRECT($A$1),$H50,Q$4),"")</f>
        <v/>
      </c>
      <c r="R50" s="30" t="str">
        <f t="array" aca="1" ref="R50" ca="1">IFERROR(INDEX(INDIRECT($A$1),$K50,R$4),"")</f>
        <v/>
      </c>
      <c r="S50" s="15" t="str">
        <f t="array" aca="1" ref="S50" ca="1">IFERROR(INDEX(INDIRECT($A$1),$K50,S$4),"")</f>
        <v/>
      </c>
      <c r="T50" s="26" t="str">
        <f t="array" aca="1" ref="T50" ca="1">IFERROR(INDEX(INDIRECT($A$1),$K50,T$4),"")</f>
        <v/>
      </c>
    </row>
    <row r="51" spans="1:20" x14ac:dyDescent="0.45">
      <c r="A51" s="40" t="str">
        <f t="shared" si="1"/>
        <v>sex</v>
      </c>
      <c r="B51" s="40" t="str">
        <f t="shared" si="10"/>
        <v>lfsh_aj19</v>
      </c>
      <c r="C51" s="40">
        <f t="shared" si="10"/>
        <v>1</v>
      </c>
      <c r="D51" s="40">
        <f t="shared" si="10"/>
        <v>1</v>
      </c>
      <c r="E51" s="40">
        <f t="shared" si="7"/>
        <v>8</v>
      </c>
      <c r="F51" s="40" t="e">
        <f t="array" aca="1" ref="F51" ca="1">INDEX(INDIRECT($A51),$E51)</f>
        <v>#REF!</v>
      </c>
      <c r="G51" s="40" t="e">
        <f t="shared" ca="1" si="2"/>
        <v>#REF!</v>
      </c>
      <c r="H51" s="40" t="e">
        <f t="shared" ca="1" si="4"/>
        <v>#REF!</v>
      </c>
      <c r="I51" s="40">
        <f t="shared" si="8"/>
        <v>0</v>
      </c>
      <c r="J51" s="40" t="e">
        <f t="shared" ca="1" si="3"/>
        <v>#REF!</v>
      </c>
      <c r="K51" s="40" t="e">
        <f t="shared" ca="1" si="5"/>
        <v>#REF!</v>
      </c>
      <c r="M51" s="49"/>
      <c r="N51" s="9" t="str">
        <f t="shared" ca="1" si="9"/>
        <v/>
      </c>
      <c r="O51" s="31" t="str">
        <f t="array" aca="1" ref="O51" ca="1">IFERROR(INDEX(INDIRECT($A$1),$H51,O$4),"")</f>
        <v/>
      </c>
      <c r="P51" s="13" t="str">
        <f t="array" aca="1" ref="P51" ca="1">IFERROR(INDEX(INDIRECT($A$1),$H51,P$4),"")</f>
        <v/>
      </c>
      <c r="Q51" s="21" t="str">
        <f t="array" aca="1" ref="Q51" ca="1">IFERROR(INDEX(INDIRECT($A$1),$H51,Q$4),"")</f>
        <v/>
      </c>
      <c r="R51" s="31" t="str">
        <f t="array" aca="1" ref="R51" ca="1">IFERROR(INDEX(INDIRECT($A$1),$K51,R$4),"")</f>
        <v/>
      </c>
      <c r="S51" s="13" t="str">
        <f t="array" aca="1" ref="S51" ca="1">IFERROR(INDEX(INDIRECT($A$1),$K51,S$4),"")</f>
        <v/>
      </c>
      <c r="T51" s="27" t="str">
        <f t="array" aca="1" ref="T51" ca="1">IFERROR(INDEX(INDIRECT($A$1),$K51,T$4),"")</f>
        <v/>
      </c>
    </row>
    <row r="52" spans="1:20" x14ac:dyDescent="0.45">
      <c r="A52" s="40" t="str">
        <f t="shared" si="1"/>
        <v>sex</v>
      </c>
      <c r="B52" s="40" t="str">
        <f t="shared" si="10"/>
        <v>lfsh_aj20</v>
      </c>
      <c r="C52" s="40">
        <f t="shared" si="10"/>
        <v>1</v>
      </c>
      <c r="D52" s="40">
        <f t="shared" si="10"/>
        <v>1</v>
      </c>
      <c r="E52" s="40">
        <f t="shared" si="7"/>
        <v>8</v>
      </c>
      <c r="F52" s="40" t="e">
        <f t="array" aca="1" ref="F52" ca="1">INDEX(INDIRECT($A52),$E52)</f>
        <v>#REF!</v>
      </c>
      <c r="G52" s="40" t="e">
        <f t="shared" ca="1" si="2"/>
        <v>#REF!</v>
      </c>
      <c r="H52" s="40" t="e">
        <f t="shared" ca="1" si="4"/>
        <v>#REF!</v>
      </c>
      <c r="I52" s="40">
        <f t="shared" si="8"/>
        <v>0</v>
      </c>
      <c r="J52" s="40" t="e">
        <f t="shared" ca="1" si="3"/>
        <v>#REF!</v>
      </c>
      <c r="K52" s="40" t="e">
        <f t="shared" ca="1" si="5"/>
        <v>#REF!</v>
      </c>
      <c r="M52" s="49"/>
      <c r="N52" s="9" t="str">
        <f t="shared" ca="1" si="9"/>
        <v/>
      </c>
      <c r="O52" s="31" t="str">
        <f t="array" aca="1" ref="O52" ca="1">IFERROR(INDEX(INDIRECT($A$1),$H52,O$4),"")</f>
        <v/>
      </c>
      <c r="P52" s="13" t="str">
        <f t="array" aca="1" ref="P52" ca="1">IFERROR(INDEX(INDIRECT($A$1),$H52,P$4),"")</f>
        <v/>
      </c>
      <c r="Q52" s="21" t="str">
        <f t="array" aca="1" ref="Q52" ca="1">IFERROR(INDEX(INDIRECT($A$1),$H52,Q$4),"")</f>
        <v/>
      </c>
      <c r="R52" s="31" t="str">
        <f t="array" aca="1" ref="R52" ca="1">IFERROR(INDEX(INDIRECT($A$1),$K52,R$4),"")</f>
        <v/>
      </c>
      <c r="S52" s="13" t="str">
        <f t="array" aca="1" ref="S52" ca="1">IFERROR(INDEX(INDIRECT($A$1),$K52,S$4),"")</f>
        <v/>
      </c>
      <c r="T52" s="27" t="str">
        <f t="array" aca="1" ref="T52" ca="1">IFERROR(INDEX(INDIRECT($A$1),$K52,T$4),"")</f>
        <v/>
      </c>
    </row>
    <row r="53" spans="1:20" x14ac:dyDescent="0.45">
      <c r="A53" s="40" t="str">
        <f t="shared" si="1"/>
        <v>sex</v>
      </c>
      <c r="B53" s="40" t="str">
        <f t="shared" ref="B53:D68" si="11">B48</f>
        <v>lfsh_aj21</v>
      </c>
      <c r="C53" s="40">
        <f t="shared" si="11"/>
        <v>1</v>
      </c>
      <c r="D53" s="40">
        <f t="shared" si="11"/>
        <v>1</v>
      </c>
      <c r="E53" s="40">
        <f t="shared" si="7"/>
        <v>8</v>
      </c>
      <c r="F53" s="40" t="e">
        <f t="array" aca="1" ref="F53" ca="1">INDEX(INDIRECT($A53),$E53)</f>
        <v>#REF!</v>
      </c>
      <c r="G53" s="40" t="e">
        <f t="shared" ca="1" si="2"/>
        <v>#REF!</v>
      </c>
      <c r="H53" s="40" t="e">
        <f t="shared" ca="1" si="4"/>
        <v>#REF!</v>
      </c>
      <c r="I53" s="40">
        <f t="shared" si="8"/>
        <v>0</v>
      </c>
      <c r="J53" s="40" t="e">
        <f t="shared" ca="1" si="3"/>
        <v>#REF!</v>
      </c>
      <c r="K53" s="40" t="e">
        <f t="shared" ca="1" si="5"/>
        <v>#REF!</v>
      </c>
      <c r="M53" s="49"/>
      <c r="N53" s="9" t="str">
        <f t="shared" ca="1" si="9"/>
        <v/>
      </c>
      <c r="O53" s="31" t="str">
        <f t="array" aca="1" ref="O53" ca="1">IFERROR(INDEX(INDIRECT($A$1),$H53,O$4),"")</f>
        <v/>
      </c>
      <c r="P53" s="13" t="str">
        <f t="array" aca="1" ref="P53" ca="1">IFERROR(INDEX(INDIRECT($A$1),$H53,P$4),"")</f>
        <v/>
      </c>
      <c r="Q53" s="21" t="str">
        <f t="array" aca="1" ref="Q53" ca="1">IFERROR(INDEX(INDIRECT($A$1),$H53,Q$4),"")</f>
        <v/>
      </c>
      <c r="R53" s="31" t="str">
        <f t="array" aca="1" ref="R53" ca="1">IFERROR(INDEX(INDIRECT($A$1),$K53,R$4),"")</f>
        <v/>
      </c>
      <c r="S53" s="13" t="str">
        <f t="array" aca="1" ref="S53" ca="1">IFERROR(INDEX(INDIRECT($A$1),$K53,S$4),"")</f>
        <v/>
      </c>
      <c r="T53" s="27" t="str">
        <f t="array" aca="1" ref="T53" ca="1">IFERROR(INDEX(INDIRECT($A$1),$K53,T$4),"")</f>
        <v/>
      </c>
    </row>
    <row r="54" spans="1:20" ht="15.75" customHeight="1" x14ac:dyDescent="0.45">
      <c r="A54" s="40" t="str">
        <f t="shared" si="1"/>
        <v>sex</v>
      </c>
      <c r="B54" s="40" t="str">
        <f t="shared" si="11"/>
        <v>lfsh_aj22</v>
      </c>
      <c r="C54" s="40">
        <f t="shared" si="11"/>
        <v>1</v>
      </c>
      <c r="D54" s="40">
        <f t="shared" si="11"/>
        <v>1</v>
      </c>
      <c r="E54" s="40">
        <f t="shared" si="7"/>
        <v>8</v>
      </c>
      <c r="F54" s="40" t="e">
        <f t="array" aca="1" ref="F54" ca="1">INDEX(INDIRECT($A54),$E54)</f>
        <v>#REF!</v>
      </c>
      <c r="G54" s="40" t="e">
        <f t="shared" ca="1" si="2"/>
        <v>#REF!</v>
      </c>
      <c r="H54" s="40" t="e">
        <f t="shared" ca="1" si="4"/>
        <v>#REF!</v>
      </c>
      <c r="I54" s="40">
        <f t="shared" si="8"/>
        <v>0</v>
      </c>
      <c r="J54" s="40" t="e">
        <f t="shared" ca="1" si="3"/>
        <v>#REF!</v>
      </c>
      <c r="K54" s="40" t="e">
        <f t="shared" ca="1" si="5"/>
        <v>#REF!</v>
      </c>
      <c r="M54" s="50"/>
      <c r="N54" s="4" t="str">
        <f t="shared" ca="1" si="9"/>
        <v/>
      </c>
      <c r="O54" s="32" t="str">
        <f t="array" aca="1" ref="O54" ca="1">IFERROR(INDEX(INDIRECT($A$1),$H54,O$4),"")</f>
        <v/>
      </c>
      <c r="P54" s="14" t="str">
        <f t="array" aca="1" ref="P54" ca="1">IFERROR(INDEX(INDIRECT($A$1),$H54,P$4),"")</f>
        <v/>
      </c>
      <c r="Q54" s="22" t="str">
        <f t="array" aca="1" ref="Q54" ca="1">IFERROR(INDEX(INDIRECT($A$1),$H54,Q$4),"")</f>
        <v/>
      </c>
      <c r="R54" s="32" t="str">
        <f t="array" aca="1" ref="R54" ca="1">IFERROR(INDEX(INDIRECT($A$1),$K54,R$4),"")</f>
        <v/>
      </c>
      <c r="S54" s="14" t="str">
        <f t="array" aca="1" ref="S54" ca="1">IFERROR(INDEX(INDIRECT($A$1),$K54,S$4),"")</f>
        <v/>
      </c>
      <c r="T54" s="28" t="str">
        <f t="array" aca="1" ref="T54" ca="1">IFERROR(INDEX(INDIRECT($A$1),$K54,T$4),"")</f>
        <v/>
      </c>
    </row>
    <row r="55" spans="1:20" x14ac:dyDescent="0.45">
      <c r="A55" s="40" t="str">
        <f t="shared" si="1"/>
        <v>sex</v>
      </c>
      <c r="B55" s="40" t="str">
        <f t="shared" si="11"/>
        <v>lfsh_aj18</v>
      </c>
      <c r="C55" s="40">
        <f t="shared" si="11"/>
        <v>1</v>
      </c>
      <c r="D55" s="40">
        <f t="shared" si="11"/>
        <v>1</v>
      </c>
      <c r="E55" s="40">
        <f t="shared" si="7"/>
        <v>9</v>
      </c>
      <c r="F55" s="40" t="e">
        <f t="array" aca="1" ref="F55" ca="1">INDEX(INDIRECT($A55),$E55)</f>
        <v>#REF!</v>
      </c>
      <c r="G55" s="40" t="e">
        <f t="shared" ca="1" si="2"/>
        <v>#REF!</v>
      </c>
      <c r="H55" s="40" t="e">
        <f t="shared" ca="1" si="4"/>
        <v>#REF!</v>
      </c>
      <c r="I55" s="40">
        <f t="shared" si="8"/>
        <v>0</v>
      </c>
      <c r="J55" s="40" t="e">
        <f t="shared" ca="1" si="3"/>
        <v>#REF!</v>
      </c>
      <c r="K55" s="40" t="e">
        <f t="shared" ca="1" si="5"/>
        <v>#REF!</v>
      </c>
      <c r="M55" s="48" t="str">
        <f ca="1">IFERROR(F55,"")</f>
        <v/>
      </c>
      <c r="N55" s="1" t="str">
        <f t="shared" ca="1" si="9"/>
        <v/>
      </c>
      <c r="O55" s="30" t="str">
        <f t="array" aca="1" ref="O55" ca="1">IFERROR(INDEX(INDIRECT($A$1),$H55,O$4),"")</f>
        <v/>
      </c>
      <c r="P55" s="15" t="str">
        <f t="array" aca="1" ref="P55" ca="1">IFERROR(INDEX(INDIRECT($A$1),$H55,P$4),"")</f>
        <v/>
      </c>
      <c r="Q55" s="24" t="str">
        <f t="array" aca="1" ref="Q55" ca="1">IFERROR(INDEX(INDIRECT($A$1),$H55,Q$4),"")</f>
        <v/>
      </c>
      <c r="R55" s="30" t="str">
        <f t="array" aca="1" ref="R55" ca="1">IFERROR(INDEX(INDIRECT($A$1),$K55,R$4),"")</f>
        <v/>
      </c>
      <c r="S55" s="15" t="str">
        <f t="array" aca="1" ref="S55" ca="1">IFERROR(INDEX(INDIRECT($A$1),$K55,S$4),"")</f>
        <v/>
      </c>
      <c r="T55" s="26" t="str">
        <f t="array" aca="1" ref="T55" ca="1">IFERROR(INDEX(INDIRECT($A$1),$K55,T$4),"")</f>
        <v/>
      </c>
    </row>
    <row r="56" spans="1:20" x14ac:dyDescent="0.45">
      <c r="A56" s="40" t="str">
        <f t="shared" si="1"/>
        <v>sex</v>
      </c>
      <c r="B56" s="40" t="str">
        <f t="shared" si="11"/>
        <v>lfsh_aj19</v>
      </c>
      <c r="C56" s="40">
        <f t="shared" si="11"/>
        <v>1</v>
      </c>
      <c r="D56" s="40">
        <f t="shared" si="11"/>
        <v>1</v>
      </c>
      <c r="E56" s="40">
        <f t="shared" si="7"/>
        <v>9</v>
      </c>
      <c r="F56" s="40" t="e">
        <f t="array" aca="1" ref="F56" ca="1">INDEX(INDIRECT($A56),$E56)</f>
        <v>#REF!</v>
      </c>
      <c r="G56" s="40" t="e">
        <f t="shared" ca="1" si="2"/>
        <v>#REF!</v>
      </c>
      <c r="H56" s="40" t="e">
        <f t="shared" ca="1" si="4"/>
        <v>#REF!</v>
      </c>
      <c r="I56" s="40">
        <f t="shared" si="8"/>
        <v>0</v>
      </c>
      <c r="J56" s="40" t="e">
        <f t="shared" ca="1" si="3"/>
        <v>#REF!</v>
      </c>
      <c r="K56" s="40" t="e">
        <f t="shared" ca="1" si="5"/>
        <v>#REF!</v>
      </c>
      <c r="M56" s="49"/>
      <c r="N56" s="9" t="str">
        <f t="shared" ca="1" si="9"/>
        <v/>
      </c>
      <c r="O56" s="31" t="str">
        <f t="array" aca="1" ref="O56" ca="1">IFERROR(INDEX(INDIRECT($A$1),$H56,O$4),"")</f>
        <v/>
      </c>
      <c r="P56" s="13" t="str">
        <f t="array" aca="1" ref="P56" ca="1">IFERROR(INDEX(INDIRECT($A$1),$H56,P$4),"")</f>
        <v/>
      </c>
      <c r="Q56" s="21" t="str">
        <f t="array" aca="1" ref="Q56" ca="1">IFERROR(INDEX(INDIRECT($A$1),$H56,Q$4),"")</f>
        <v/>
      </c>
      <c r="R56" s="31" t="str">
        <f t="array" aca="1" ref="R56" ca="1">IFERROR(INDEX(INDIRECT($A$1),$K56,R$4),"")</f>
        <v/>
      </c>
      <c r="S56" s="13" t="str">
        <f t="array" aca="1" ref="S56" ca="1">IFERROR(INDEX(INDIRECT($A$1),$K56,S$4),"")</f>
        <v/>
      </c>
      <c r="T56" s="27" t="str">
        <f t="array" aca="1" ref="T56" ca="1">IFERROR(INDEX(INDIRECT($A$1),$K56,T$4),"")</f>
        <v/>
      </c>
    </row>
    <row r="57" spans="1:20" x14ac:dyDescent="0.45">
      <c r="A57" s="40" t="str">
        <f t="shared" si="1"/>
        <v>sex</v>
      </c>
      <c r="B57" s="40" t="str">
        <f t="shared" si="11"/>
        <v>lfsh_aj20</v>
      </c>
      <c r="C57" s="40">
        <f t="shared" si="11"/>
        <v>1</v>
      </c>
      <c r="D57" s="40">
        <f t="shared" si="11"/>
        <v>1</v>
      </c>
      <c r="E57" s="40">
        <f t="shared" si="7"/>
        <v>9</v>
      </c>
      <c r="F57" s="40" t="e">
        <f t="array" aca="1" ref="F57" ca="1">INDEX(INDIRECT($A57),$E57)</f>
        <v>#REF!</v>
      </c>
      <c r="G57" s="40" t="e">
        <f t="shared" ca="1" si="2"/>
        <v>#REF!</v>
      </c>
      <c r="H57" s="40" t="e">
        <f t="shared" ca="1" si="4"/>
        <v>#REF!</v>
      </c>
      <c r="I57" s="40">
        <f t="shared" si="8"/>
        <v>0</v>
      </c>
      <c r="J57" s="40" t="e">
        <f t="shared" ca="1" si="3"/>
        <v>#REF!</v>
      </c>
      <c r="K57" s="40" t="e">
        <f t="shared" ca="1" si="5"/>
        <v>#REF!</v>
      </c>
      <c r="M57" s="49"/>
      <c r="N57" s="9" t="str">
        <f t="shared" ca="1" si="9"/>
        <v/>
      </c>
      <c r="O57" s="31" t="str">
        <f t="array" aca="1" ref="O57" ca="1">IFERROR(INDEX(INDIRECT($A$1),$H57,O$4),"")</f>
        <v/>
      </c>
      <c r="P57" s="13" t="str">
        <f t="array" aca="1" ref="P57" ca="1">IFERROR(INDEX(INDIRECT($A$1),$H57,P$4),"")</f>
        <v/>
      </c>
      <c r="Q57" s="21" t="str">
        <f t="array" aca="1" ref="Q57" ca="1">IFERROR(INDEX(INDIRECT($A$1),$H57,Q$4),"")</f>
        <v/>
      </c>
      <c r="R57" s="31" t="str">
        <f t="array" aca="1" ref="R57" ca="1">IFERROR(INDEX(INDIRECT($A$1),$K57,R$4),"")</f>
        <v/>
      </c>
      <c r="S57" s="13" t="str">
        <f t="array" aca="1" ref="S57" ca="1">IFERROR(INDEX(INDIRECT($A$1),$K57,S$4),"")</f>
        <v/>
      </c>
      <c r="T57" s="27" t="str">
        <f t="array" aca="1" ref="T57" ca="1">IFERROR(INDEX(INDIRECT($A$1),$K57,T$4),"")</f>
        <v/>
      </c>
    </row>
    <row r="58" spans="1:20" x14ac:dyDescent="0.45">
      <c r="A58" s="40" t="str">
        <f t="shared" si="1"/>
        <v>sex</v>
      </c>
      <c r="B58" s="40" t="str">
        <f t="shared" si="11"/>
        <v>lfsh_aj21</v>
      </c>
      <c r="C58" s="40">
        <f t="shared" si="11"/>
        <v>1</v>
      </c>
      <c r="D58" s="40">
        <f t="shared" si="11"/>
        <v>1</v>
      </c>
      <c r="E58" s="40">
        <f t="shared" si="7"/>
        <v>9</v>
      </c>
      <c r="F58" s="40" t="e">
        <f t="array" aca="1" ref="F58" ca="1">INDEX(INDIRECT($A58),$E58)</f>
        <v>#REF!</v>
      </c>
      <c r="G58" s="40" t="e">
        <f t="shared" ca="1" si="2"/>
        <v>#REF!</v>
      </c>
      <c r="H58" s="40" t="e">
        <f t="shared" ca="1" si="4"/>
        <v>#REF!</v>
      </c>
      <c r="I58" s="40">
        <f t="shared" si="8"/>
        <v>0</v>
      </c>
      <c r="J58" s="40" t="e">
        <f t="shared" ca="1" si="3"/>
        <v>#REF!</v>
      </c>
      <c r="K58" s="40" t="e">
        <f t="shared" ca="1" si="5"/>
        <v>#REF!</v>
      </c>
      <c r="M58" s="49"/>
      <c r="N58" s="9" t="str">
        <f t="shared" ca="1" si="9"/>
        <v/>
      </c>
      <c r="O58" s="31" t="str">
        <f t="array" aca="1" ref="O58" ca="1">IFERROR(INDEX(INDIRECT($A$1),$H58,O$4),"")</f>
        <v/>
      </c>
      <c r="P58" s="13" t="str">
        <f t="array" aca="1" ref="P58" ca="1">IFERROR(INDEX(INDIRECT($A$1),$H58,P$4),"")</f>
        <v/>
      </c>
      <c r="Q58" s="21" t="str">
        <f t="array" aca="1" ref="Q58" ca="1">IFERROR(INDEX(INDIRECT($A$1),$H58,Q$4),"")</f>
        <v/>
      </c>
      <c r="R58" s="31" t="str">
        <f t="array" aca="1" ref="R58" ca="1">IFERROR(INDEX(INDIRECT($A$1),$K58,R$4),"")</f>
        <v/>
      </c>
      <c r="S58" s="13" t="str">
        <f t="array" aca="1" ref="S58" ca="1">IFERROR(INDEX(INDIRECT($A$1),$K58,S$4),"")</f>
        <v/>
      </c>
      <c r="T58" s="27" t="str">
        <f t="array" aca="1" ref="T58" ca="1">IFERROR(INDEX(INDIRECT($A$1),$K58,T$4),"")</f>
        <v/>
      </c>
    </row>
    <row r="59" spans="1:20" ht="15.75" customHeight="1" x14ac:dyDescent="0.45">
      <c r="A59" s="40" t="str">
        <f t="shared" si="1"/>
        <v>sex</v>
      </c>
      <c r="B59" s="40" t="str">
        <f t="shared" si="11"/>
        <v>lfsh_aj22</v>
      </c>
      <c r="C59" s="40">
        <f t="shared" si="11"/>
        <v>1</v>
      </c>
      <c r="D59" s="40">
        <f t="shared" si="11"/>
        <v>1</v>
      </c>
      <c r="E59" s="40">
        <f t="shared" si="7"/>
        <v>9</v>
      </c>
      <c r="F59" s="40" t="e">
        <f t="array" aca="1" ref="F59" ca="1">INDEX(INDIRECT($A59),$E59)</f>
        <v>#REF!</v>
      </c>
      <c r="G59" s="40" t="e">
        <f t="shared" ca="1" si="2"/>
        <v>#REF!</v>
      </c>
      <c r="H59" s="40" t="e">
        <f t="shared" ca="1" si="4"/>
        <v>#REF!</v>
      </c>
      <c r="I59" s="40">
        <f t="shared" si="8"/>
        <v>0</v>
      </c>
      <c r="J59" s="40" t="e">
        <f t="shared" ca="1" si="3"/>
        <v>#REF!</v>
      </c>
      <c r="K59" s="40" t="e">
        <f t="shared" ca="1" si="5"/>
        <v>#REF!</v>
      </c>
      <c r="M59" s="50"/>
      <c r="N59" s="4" t="str">
        <f t="shared" ca="1" si="9"/>
        <v/>
      </c>
      <c r="O59" s="32" t="str">
        <f t="array" aca="1" ref="O59" ca="1">IFERROR(INDEX(INDIRECT($A$1),$H59,O$4),"")</f>
        <v/>
      </c>
      <c r="P59" s="14" t="str">
        <f t="array" aca="1" ref="P59" ca="1">IFERROR(INDEX(INDIRECT($A$1),$H59,P$4),"")</f>
        <v/>
      </c>
      <c r="Q59" s="22" t="str">
        <f t="array" aca="1" ref="Q59" ca="1">IFERROR(INDEX(INDIRECT($A$1),$H59,Q$4),"")</f>
        <v/>
      </c>
      <c r="R59" s="32" t="str">
        <f t="array" aca="1" ref="R59" ca="1">IFERROR(INDEX(INDIRECT($A$1),$K59,R$4),"")</f>
        <v/>
      </c>
      <c r="S59" s="14" t="str">
        <f t="array" aca="1" ref="S59" ca="1">IFERROR(INDEX(INDIRECT($A$1),$K59,S$4),"")</f>
        <v/>
      </c>
      <c r="T59" s="28" t="str">
        <f t="array" aca="1" ref="T59" ca="1">IFERROR(INDEX(INDIRECT($A$1),$K59,T$4),"")</f>
        <v/>
      </c>
    </row>
    <row r="60" spans="1:20" x14ac:dyDescent="0.45">
      <c r="A60" s="40" t="str">
        <f t="shared" si="1"/>
        <v>sex</v>
      </c>
      <c r="B60" s="40" t="str">
        <f t="shared" si="11"/>
        <v>lfsh_aj18</v>
      </c>
      <c r="C60" s="40">
        <f t="shared" si="11"/>
        <v>1</v>
      </c>
      <c r="D60" s="40">
        <f t="shared" si="11"/>
        <v>1</v>
      </c>
      <c r="E60" s="40">
        <f t="shared" si="7"/>
        <v>10</v>
      </c>
      <c r="F60" s="40" t="e">
        <f t="array" aca="1" ref="F60" ca="1">INDEX(INDIRECT($A60),$E60)</f>
        <v>#REF!</v>
      </c>
      <c r="G60" s="40" t="e">
        <f t="shared" ca="1" si="2"/>
        <v>#REF!</v>
      </c>
      <c r="H60" s="40" t="e">
        <f t="shared" ca="1" si="4"/>
        <v>#REF!</v>
      </c>
      <c r="I60" s="40">
        <f t="shared" si="8"/>
        <v>0</v>
      </c>
      <c r="J60" s="40" t="e">
        <f t="shared" ca="1" si="3"/>
        <v>#REF!</v>
      </c>
      <c r="K60" s="40" t="e">
        <f t="shared" ca="1" si="5"/>
        <v>#REF!</v>
      </c>
      <c r="M60" s="48" t="str">
        <f ca="1">IFERROR(F60,"")</f>
        <v/>
      </c>
      <c r="N60" s="1" t="str">
        <f t="shared" ca="1" si="9"/>
        <v/>
      </c>
      <c r="O60" s="30" t="str">
        <f t="array" aca="1" ref="O60" ca="1">IFERROR(INDEX(INDIRECT($A$1),$H60,O$4),"")</f>
        <v/>
      </c>
      <c r="P60" s="15" t="str">
        <f t="array" aca="1" ref="P60" ca="1">IFERROR(INDEX(INDIRECT($A$1),$H60,P$4),"")</f>
        <v/>
      </c>
      <c r="Q60" s="24" t="str">
        <f t="array" aca="1" ref="Q60" ca="1">IFERROR(INDEX(INDIRECT($A$1),$H60,Q$4),"")</f>
        <v/>
      </c>
      <c r="R60" s="30" t="str">
        <f t="array" aca="1" ref="R60" ca="1">IFERROR(INDEX(INDIRECT($A$1),$K60,R$4),"")</f>
        <v/>
      </c>
      <c r="S60" s="15" t="str">
        <f t="array" aca="1" ref="S60" ca="1">IFERROR(INDEX(INDIRECT($A$1),$K60,S$4),"")</f>
        <v/>
      </c>
      <c r="T60" s="26" t="str">
        <f t="array" aca="1" ref="T60" ca="1">IFERROR(INDEX(INDIRECT($A$1),$K60,T$4),"")</f>
        <v/>
      </c>
    </row>
    <row r="61" spans="1:20" x14ac:dyDescent="0.45">
      <c r="A61" s="40" t="str">
        <f t="shared" si="1"/>
        <v>sex</v>
      </c>
      <c r="B61" s="40" t="str">
        <f t="shared" si="11"/>
        <v>lfsh_aj19</v>
      </c>
      <c r="C61" s="40">
        <f t="shared" si="11"/>
        <v>1</v>
      </c>
      <c r="D61" s="40">
        <f t="shared" si="11"/>
        <v>1</v>
      </c>
      <c r="E61" s="40">
        <f t="shared" si="7"/>
        <v>10</v>
      </c>
      <c r="F61" s="40" t="e">
        <f t="array" aca="1" ref="F61" ca="1">INDEX(INDIRECT($A61),$E61)</f>
        <v>#REF!</v>
      </c>
      <c r="G61" s="40" t="e">
        <f t="shared" ca="1" si="2"/>
        <v>#REF!</v>
      </c>
      <c r="H61" s="40" t="e">
        <f t="shared" ca="1" si="4"/>
        <v>#REF!</v>
      </c>
      <c r="I61" s="40">
        <f t="shared" si="8"/>
        <v>0</v>
      </c>
      <c r="J61" s="40" t="e">
        <f t="shared" ca="1" si="3"/>
        <v>#REF!</v>
      </c>
      <c r="K61" s="40" t="e">
        <f t="shared" ca="1" si="5"/>
        <v>#REF!</v>
      </c>
      <c r="M61" s="49"/>
      <c r="N61" s="9" t="str">
        <f t="shared" ca="1" si="9"/>
        <v/>
      </c>
      <c r="O61" s="31" t="str">
        <f t="array" aca="1" ref="O61" ca="1">IFERROR(INDEX(INDIRECT($A$1),$H61,O$4),"")</f>
        <v/>
      </c>
      <c r="P61" s="13" t="str">
        <f t="array" aca="1" ref="P61" ca="1">IFERROR(INDEX(INDIRECT($A$1),$H61,P$4),"")</f>
        <v/>
      </c>
      <c r="Q61" s="21" t="str">
        <f t="array" aca="1" ref="Q61" ca="1">IFERROR(INDEX(INDIRECT($A$1),$H61,Q$4),"")</f>
        <v/>
      </c>
      <c r="R61" s="31" t="str">
        <f t="array" aca="1" ref="R61" ca="1">IFERROR(INDEX(INDIRECT($A$1),$K61,R$4),"")</f>
        <v/>
      </c>
      <c r="S61" s="13" t="str">
        <f t="array" aca="1" ref="S61" ca="1">IFERROR(INDEX(INDIRECT($A$1),$K61,S$4),"")</f>
        <v/>
      </c>
      <c r="T61" s="27" t="str">
        <f t="array" aca="1" ref="T61" ca="1">IFERROR(INDEX(INDIRECT($A$1),$K61,T$4),"")</f>
        <v/>
      </c>
    </row>
    <row r="62" spans="1:20" x14ac:dyDescent="0.45">
      <c r="A62" s="40" t="str">
        <f t="shared" si="1"/>
        <v>sex</v>
      </c>
      <c r="B62" s="40" t="str">
        <f t="shared" si="11"/>
        <v>lfsh_aj20</v>
      </c>
      <c r="C62" s="40">
        <f t="shared" si="11"/>
        <v>1</v>
      </c>
      <c r="D62" s="40">
        <f t="shared" si="11"/>
        <v>1</v>
      </c>
      <c r="E62" s="40">
        <f t="shared" si="7"/>
        <v>10</v>
      </c>
      <c r="F62" s="40" t="e">
        <f t="array" aca="1" ref="F62" ca="1">INDEX(INDIRECT($A62),$E62)</f>
        <v>#REF!</v>
      </c>
      <c r="G62" s="40" t="e">
        <f t="shared" ca="1" si="2"/>
        <v>#REF!</v>
      </c>
      <c r="H62" s="40" t="e">
        <f t="shared" ca="1" si="4"/>
        <v>#REF!</v>
      </c>
      <c r="I62" s="40">
        <f t="shared" si="8"/>
        <v>0</v>
      </c>
      <c r="J62" s="40" t="e">
        <f t="shared" ca="1" si="3"/>
        <v>#REF!</v>
      </c>
      <c r="K62" s="40" t="e">
        <f t="shared" ca="1" si="5"/>
        <v>#REF!</v>
      </c>
      <c r="M62" s="49"/>
      <c r="N62" s="9" t="str">
        <f t="shared" ca="1" si="9"/>
        <v/>
      </c>
      <c r="O62" s="31" t="str">
        <f t="array" aca="1" ref="O62" ca="1">IFERROR(INDEX(INDIRECT($A$1),$H62,O$4),"")</f>
        <v/>
      </c>
      <c r="P62" s="13" t="str">
        <f t="array" aca="1" ref="P62" ca="1">IFERROR(INDEX(INDIRECT($A$1),$H62,P$4),"")</f>
        <v/>
      </c>
      <c r="Q62" s="21" t="str">
        <f t="array" aca="1" ref="Q62" ca="1">IFERROR(INDEX(INDIRECT($A$1),$H62,Q$4),"")</f>
        <v/>
      </c>
      <c r="R62" s="31" t="str">
        <f t="array" aca="1" ref="R62" ca="1">IFERROR(INDEX(INDIRECT($A$1),$K62,R$4),"")</f>
        <v/>
      </c>
      <c r="S62" s="13" t="str">
        <f t="array" aca="1" ref="S62" ca="1">IFERROR(INDEX(INDIRECT($A$1),$K62,S$4),"")</f>
        <v/>
      </c>
      <c r="T62" s="27" t="str">
        <f t="array" aca="1" ref="T62" ca="1">IFERROR(INDEX(INDIRECT($A$1),$K62,T$4),"")</f>
        <v/>
      </c>
    </row>
    <row r="63" spans="1:20" x14ac:dyDescent="0.45">
      <c r="A63" s="40" t="str">
        <f t="shared" si="1"/>
        <v>sex</v>
      </c>
      <c r="B63" s="40" t="str">
        <f t="shared" si="11"/>
        <v>lfsh_aj21</v>
      </c>
      <c r="C63" s="40">
        <f t="shared" si="11"/>
        <v>1</v>
      </c>
      <c r="D63" s="40">
        <f t="shared" si="11"/>
        <v>1</v>
      </c>
      <c r="E63" s="40">
        <f t="shared" si="7"/>
        <v>10</v>
      </c>
      <c r="F63" s="40" t="e">
        <f t="array" aca="1" ref="F63" ca="1">INDEX(INDIRECT($A63),$E63)</f>
        <v>#REF!</v>
      </c>
      <c r="G63" s="40" t="e">
        <f t="shared" ca="1" si="2"/>
        <v>#REF!</v>
      </c>
      <c r="H63" s="40" t="e">
        <f t="shared" ca="1" si="4"/>
        <v>#REF!</v>
      </c>
      <c r="I63" s="40">
        <f t="shared" si="8"/>
        <v>0</v>
      </c>
      <c r="J63" s="40" t="e">
        <f t="shared" ca="1" si="3"/>
        <v>#REF!</v>
      </c>
      <c r="K63" s="40" t="e">
        <f t="shared" ca="1" si="5"/>
        <v>#REF!</v>
      </c>
      <c r="M63" s="49"/>
      <c r="N63" s="9" t="str">
        <f t="shared" ca="1" si="9"/>
        <v/>
      </c>
      <c r="O63" s="31" t="str">
        <f t="array" aca="1" ref="O63" ca="1">IFERROR(INDEX(INDIRECT($A$1),$H63,O$4),"")</f>
        <v/>
      </c>
      <c r="P63" s="13" t="str">
        <f t="array" aca="1" ref="P63" ca="1">IFERROR(INDEX(INDIRECT($A$1),$H63,P$4),"")</f>
        <v/>
      </c>
      <c r="Q63" s="21" t="str">
        <f t="array" aca="1" ref="Q63" ca="1">IFERROR(INDEX(INDIRECT($A$1),$H63,Q$4),"")</f>
        <v/>
      </c>
      <c r="R63" s="31" t="str">
        <f t="array" aca="1" ref="R63" ca="1">IFERROR(INDEX(INDIRECT($A$1),$K63,R$4),"")</f>
        <v/>
      </c>
      <c r="S63" s="13" t="str">
        <f t="array" aca="1" ref="S63" ca="1">IFERROR(INDEX(INDIRECT($A$1),$K63,S$4),"")</f>
        <v/>
      </c>
      <c r="T63" s="27" t="str">
        <f t="array" aca="1" ref="T63" ca="1">IFERROR(INDEX(INDIRECT($A$1),$K63,T$4),"")</f>
        <v/>
      </c>
    </row>
    <row r="64" spans="1:20" ht="15.75" customHeight="1" x14ac:dyDescent="0.45">
      <c r="A64" s="40" t="str">
        <f t="shared" si="1"/>
        <v>sex</v>
      </c>
      <c r="B64" s="40" t="str">
        <f t="shared" si="11"/>
        <v>lfsh_aj22</v>
      </c>
      <c r="C64" s="40">
        <f t="shared" si="11"/>
        <v>1</v>
      </c>
      <c r="D64" s="40">
        <f t="shared" si="11"/>
        <v>1</v>
      </c>
      <c r="E64" s="40">
        <f t="shared" si="7"/>
        <v>10</v>
      </c>
      <c r="F64" s="40" t="e">
        <f t="array" aca="1" ref="F64" ca="1">INDEX(INDIRECT($A64),$E64)</f>
        <v>#REF!</v>
      </c>
      <c r="G64" s="40" t="e">
        <f t="shared" ca="1" si="2"/>
        <v>#REF!</v>
      </c>
      <c r="H64" s="40" t="e">
        <f t="shared" ca="1" si="4"/>
        <v>#REF!</v>
      </c>
      <c r="I64" s="40">
        <f t="shared" si="8"/>
        <v>0</v>
      </c>
      <c r="J64" s="40" t="e">
        <f t="shared" ca="1" si="3"/>
        <v>#REF!</v>
      </c>
      <c r="K64" s="40" t="e">
        <f t="shared" ca="1" si="5"/>
        <v>#REF!</v>
      </c>
      <c r="M64" s="50"/>
      <c r="N64" s="4" t="str">
        <f t="shared" ca="1" si="9"/>
        <v/>
      </c>
      <c r="O64" s="32" t="str">
        <f t="array" aca="1" ref="O64" ca="1">IFERROR(INDEX(INDIRECT($A$1),$H64,O$4),"")</f>
        <v/>
      </c>
      <c r="P64" s="14" t="str">
        <f t="array" aca="1" ref="P64" ca="1">IFERROR(INDEX(INDIRECT($A$1),$H64,P$4),"")</f>
        <v/>
      </c>
      <c r="Q64" s="22" t="str">
        <f t="array" aca="1" ref="Q64" ca="1">IFERROR(INDEX(INDIRECT($A$1),$H64,Q$4),"")</f>
        <v/>
      </c>
      <c r="R64" s="32" t="str">
        <f t="array" aca="1" ref="R64" ca="1">IFERROR(INDEX(INDIRECT($A$1),$K64,R$4),"")</f>
        <v/>
      </c>
      <c r="S64" s="14" t="str">
        <f t="array" aca="1" ref="S64" ca="1">IFERROR(INDEX(INDIRECT($A$1),$K64,S$4),"")</f>
        <v/>
      </c>
      <c r="T64" s="28" t="str">
        <f t="array" aca="1" ref="T64" ca="1">IFERROR(INDEX(INDIRECT($A$1),$K64,T$4),"")</f>
        <v/>
      </c>
    </row>
    <row r="65" spans="1:20" x14ac:dyDescent="0.45">
      <c r="A65" s="40" t="str">
        <f t="shared" si="1"/>
        <v>sex</v>
      </c>
      <c r="B65" s="40" t="str">
        <f t="shared" si="11"/>
        <v>lfsh_aj18</v>
      </c>
      <c r="C65" s="40">
        <f t="shared" si="11"/>
        <v>1</v>
      </c>
      <c r="D65" s="40">
        <f t="shared" si="11"/>
        <v>1</v>
      </c>
      <c r="E65" s="40">
        <f t="shared" si="7"/>
        <v>11</v>
      </c>
      <c r="F65" s="40" t="e">
        <f t="array" aca="1" ref="F65" ca="1">INDEX(INDIRECT($A65),$E65)</f>
        <v>#REF!</v>
      </c>
      <c r="G65" s="40" t="e">
        <f t="shared" ca="1" si="2"/>
        <v>#REF!</v>
      </c>
      <c r="H65" s="40" t="e">
        <f t="shared" ca="1" si="4"/>
        <v>#REF!</v>
      </c>
      <c r="I65" s="40">
        <f t="shared" si="8"/>
        <v>0</v>
      </c>
      <c r="J65" s="40" t="e">
        <f t="shared" ca="1" si="3"/>
        <v>#REF!</v>
      </c>
      <c r="K65" s="40" t="e">
        <f t="shared" ca="1" si="5"/>
        <v>#REF!</v>
      </c>
      <c r="M65" s="48" t="str">
        <f ca="1">IFERROR(F65,"")</f>
        <v/>
      </c>
      <c r="N65" s="1" t="str">
        <f t="shared" ca="1" si="9"/>
        <v/>
      </c>
      <c r="O65" s="30" t="str">
        <f t="array" aca="1" ref="O65" ca="1">IFERROR(INDEX(INDIRECT($A$1),$H65,O$4),"")</f>
        <v/>
      </c>
      <c r="P65" s="15" t="str">
        <f t="array" aca="1" ref="P65" ca="1">IFERROR(INDEX(INDIRECT($A$1),$H65,P$4),"")</f>
        <v/>
      </c>
      <c r="Q65" s="24" t="str">
        <f t="array" aca="1" ref="Q65" ca="1">IFERROR(INDEX(INDIRECT($A$1),$H65,Q$4),"")</f>
        <v/>
      </c>
      <c r="R65" s="30" t="str">
        <f t="array" aca="1" ref="R65" ca="1">IFERROR(INDEX(INDIRECT($A$1),$K65,R$4),"")</f>
        <v/>
      </c>
      <c r="S65" s="15" t="str">
        <f t="array" aca="1" ref="S65" ca="1">IFERROR(INDEX(INDIRECT($A$1),$K65,S$4),"")</f>
        <v/>
      </c>
      <c r="T65" s="26" t="str">
        <f t="array" aca="1" ref="T65" ca="1">IFERROR(INDEX(INDIRECT($A$1),$K65,T$4),"")</f>
        <v/>
      </c>
    </row>
    <row r="66" spans="1:20" x14ac:dyDescent="0.45">
      <c r="A66" s="40" t="str">
        <f t="shared" si="1"/>
        <v>sex</v>
      </c>
      <c r="B66" s="40" t="str">
        <f t="shared" si="11"/>
        <v>lfsh_aj19</v>
      </c>
      <c r="C66" s="40">
        <f t="shared" si="11"/>
        <v>1</v>
      </c>
      <c r="D66" s="40">
        <f t="shared" si="11"/>
        <v>1</v>
      </c>
      <c r="E66" s="40">
        <f t="shared" si="7"/>
        <v>11</v>
      </c>
      <c r="F66" s="40" t="e">
        <f t="array" aca="1" ref="F66" ca="1">INDEX(INDIRECT($A66),$E66)</f>
        <v>#REF!</v>
      </c>
      <c r="G66" s="40" t="e">
        <f t="shared" ca="1" si="2"/>
        <v>#REF!</v>
      </c>
      <c r="H66" s="40" t="e">
        <f t="shared" ca="1" si="4"/>
        <v>#REF!</v>
      </c>
      <c r="I66" s="40">
        <f t="shared" si="8"/>
        <v>0</v>
      </c>
      <c r="J66" s="40" t="e">
        <f t="shared" ca="1" si="3"/>
        <v>#REF!</v>
      </c>
      <c r="K66" s="40" t="e">
        <f t="shared" ca="1" si="5"/>
        <v>#REF!</v>
      </c>
      <c r="M66" s="49"/>
      <c r="N66" s="9" t="str">
        <f t="shared" ca="1" si="9"/>
        <v/>
      </c>
      <c r="O66" s="31" t="str">
        <f t="array" aca="1" ref="O66" ca="1">IFERROR(INDEX(INDIRECT($A$1),$H66,O$4),"")</f>
        <v/>
      </c>
      <c r="P66" s="13" t="str">
        <f t="array" aca="1" ref="P66" ca="1">IFERROR(INDEX(INDIRECT($A$1),$H66,P$4),"")</f>
        <v/>
      </c>
      <c r="Q66" s="21" t="str">
        <f t="array" aca="1" ref="Q66" ca="1">IFERROR(INDEX(INDIRECT($A$1),$H66,Q$4),"")</f>
        <v/>
      </c>
      <c r="R66" s="31" t="str">
        <f t="array" aca="1" ref="R66" ca="1">IFERROR(INDEX(INDIRECT($A$1),$K66,R$4),"")</f>
        <v/>
      </c>
      <c r="S66" s="13" t="str">
        <f t="array" aca="1" ref="S66" ca="1">IFERROR(INDEX(INDIRECT($A$1),$K66,S$4),"")</f>
        <v/>
      </c>
      <c r="T66" s="27" t="str">
        <f t="array" aca="1" ref="T66" ca="1">IFERROR(INDEX(INDIRECT($A$1),$K66,T$4),"")</f>
        <v/>
      </c>
    </row>
    <row r="67" spans="1:20" x14ac:dyDescent="0.45">
      <c r="A67" s="40" t="str">
        <f t="shared" si="1"/>
        <v>sex</v>
      </c>
      <c r="B67" s="40" t="str">
        <f t="shared" si="11"/>
        <v>lfsh_aj20</v>
      </c>
      <c r="C67" s="40">
        <f t="shared" si="11"/>
        <v>1</v>
      </c>
      <c r="D67" s="40">
        <f t="shared" si="11"/>
        <v>1</v>
      </c>
      <c r="E67" s="40">
        <f t="shared" si="7"/>
        <v>11</v>
      </c>
      <c r="F67" s="40" t="e">
        <f t="array" aca="1" ref="F67" ca="1">INDEX(INDIRECT($A67),$E67)</f>
        <v>#REF!</v>
      </c>
      <c r="G67" s="40" t="e">
        <f t="shared" ca="1" si="2"/>
        <v>#REF!</v>
      </c>
      <c r="H67" s="40" t="e">
        <f t="shared" ca="1" si="4"/>
        <v>#REF!</v>
      </c>
      <c r="I67" s="40">
        <f t="shared" si="8"/>
        <v>0</v>
      </c>
      <c r="J67" s="40" t="e">
        <f t="shared" ca="1" si="3"/>
        <v>#REF!</v>
      </c>
      <c r="K67" s="40" t="e">
        <f t="shared" ca="1" si="5"/>
        <v>#REF!</v>
      </c>
      <c r="M67" s="49"/>
      <c r="N67" s="9" t="str">
        <f t="shared" ca="1" si="9"/>
        <v/>
      </c>
      <c r="O67" s="31" t="str">
        <f t="array" aca="1" ref="O67" ca="1">IFERROR(INDEX(INDIRECT($A$1),$H67,O$4),"")</f>
        <v/>
      </c>
      <c r="P67" s="13" t="str">
        <f t="array" aca="1" ref="P67" ca="1">IFERROR(INDEX(INDIRECT($A$1),$H67,P$4),"")</f>
        <v/>
      </c>
      <c r="Q67" s="21" t="str">
        <f t="array" aca="1" ref="Q67" ca="1">IFERROR(INDEX(INDIRECT($A$1),$H67,Q$4),"")</f>
        <v/>
      </c>
      <c r="R67" s="31" t="str">
        <f t="array" aca="1" ref="R67" ca="1">IFERROR(INDEX(INDIRECT($A$1),$K67,R$4),"")</f>
        <v/>
      </c>
      <c r="S67" s="13" t="str">
        <f t="array" aca="1" ref="S67" ca="1">IFERROR(INDEX(INDIRECT($A$1),$K67,S$4),"")</f>
        <v/>
      </c>
      <c r="T67" s="27" t="str">
        <f t="array" aca="1" ref="T67" ca="1">IFERROR(INDEX(INDIRECT($A$1),$K67,T$4),"")</f>
        <v/>
      </c>
    </row>
    <row r="68" spans="1:20" x14ac:dyDescent="0.45">
      <c r="A68" s="40" t="str">
        <f t="shared" si="1"/>
        <v>sex</v>
      </c>
      <c r="B68" s="40" t="str">
        <f t="shared" si="11"/>
        <v>lfsh_aj21</v>
      </c>
      <c r="C68" s="40">
        <f t="shared" si="11"/>
        <v>1</v>
      </c>
      <c r="D68" s="40">
        <f t="shared" si="11"/>
        <v>1</v>
      </c>
      <c r="E68" s="40">
        <f t="shared" si="7"/>
        <v>11</v>
      </c>
      <c r="F68" s="40" t="e">
        <f t="array" aca="1" ref="F68" ca="1">INDEX(INDIRECT($A68),$E68)</f>
        <v>#REF!</v>
      </c>
      <c r="G68" s="40" t="e">
        <f t="shared" ca="1" si="2"/>
        <v>#REF!</v>
      </c>
      <c r="H68" s="40" t="e">
        <f t="shared" ca="1" si="4"/>
        <v>#REF!</v>
      </c>
      <c r="I68" s="40">
        <f t="shared" si="8"/>
        <v>0</v>
      </c>
      <c r="J68" s="40" t="e">
        <f t="shared" ca="1" si="3"/>
        <v>#REF!</v>
      </c>
      <c r="K68" s="40" t="e">
        <f t="shared" ca="1" si="5"/>
        <v>#REF!</v>
      </c>
      <c r="M68" s="49"/>
      <c r="N68" s="9" t="str">
        <f t="shared" ca="1" si="9"/>
        <v/>
      </c>
      <c r="O68" s="31" t="str">
        <f t="array" aca="1" ref="O68" ca="1">IFERROR(INDEX(INDIRECT($A$1),$H68,O$4),"")</f>
        <v/>
      </c>
      <c r="P68" s="13" t="str">
        <f t="array" aca="1" ref="P68" ca="1">IFERROR(INDEX(INDIRECT($A$1),$H68,P$4),"")</f>
        <v/>
      </c>
      <c r="Q68" s="21" t="str">
        <f t="array" aca="1" ref="Q68" ca="1">IFERROR(INDEX(INDIRECT($A$1),$H68,Q$4),"")</f>
        <v/>
      </c>
      <c r="R68" s="31" t="str">
        <f t="array" aca="1" ref="R68" ca="1">IFERROR(INDEX(INDIRECT($A$1),$K68,R$4),"")</f>
        <v/>
      </c>
      <c r="S68" s="13" t="str">
        <f t="array" aca="1" ref="S68" ca="1">IFERROR(INDEX(INDIRECT($A$1),$K68,S$4),"")</f>
        <v/>
      </c>
      <c r="T68" s="27" t="str">
        <f t="array" aca="1" ref="T68" ca="1">IFERROR(INDEX(INDIRECT($A$1),$K68,T$4),"")</f>
        <v/>
      </c>
    </row>
    <row r="69" spans="1:20" ht="15.75" customHeight="1" x14ac:dyDescent="0.45">
      <c r="A69" s="40" t="str">
        <f t="shared" si="1"/>
        <v>sex</v>
      </c>
      <c r="B69" s="40" t="str">
        <f t="shared" ref="B69:D84" si="12">B64</f>
        <v>lfsh_aj22</v>
      </c>
      <c r="C69" s="40">
        <f t="shared" si="12"/>
        <v>1</v>
      </c>
      <c r="D69" s="40">
        <f t="shared" si="12"/>
        <v>1</v>
      </c>
      <c r="E69" s="40">
        <f t="shared" si="7"/>
        <v>11</v>
      </c>
      <c r="F69" s="40" t="e">
        <f t="array" aca="1" ref="F69" ca="1">INDEX(INDIRECT($A69),$E69)</f>
        <v>#REF!</v>
      </c>
      <c r="G69" s="40" t="e">
        <f t="shared" ca="1" si="2"/>
        <v>#REF!</v>
      </c>
      <c r="H69" s="40" t="e">
        <f t="shared" ca="1" si="4"/>
        <v>#REF!</v>
      </c>
      <c r="I69" s="40">
        <f t="shared" si="8"/>
        <v>0</v>
      </c>
      <c r="J69" s="40" t="e">
        <f t="shared" ca="1" si="3"/>
        <v>#REF!</v>
      </c>
      <c r="K69" s="40" t="e">
        <f t="shared" ca="1" si="5"/>
        <v>#REF!</v>
      </c>
      <c r="M69" s="50"/>
      <c r="N69" s="4" t="str">
        <f t="shared" ca="1" si="9"/>
        <v/>
      </c>
      <c r="O69" s="32" t="str">
        <f t="array" aca="1" ref="O69" ca="1">IFERROR(INDEX(INDIRECT($A$1),$H69,O$4),"")</f>
        <v/>
      </c>
      <c r="P69" s="14" t="str">
        <f t="array" aca="1" ref="P69" ca="1">IFERROR(INDEX(INDIRECT($A$1),$H69,P$4),"")</f>
        <v/>
      </c>
      <c r="Q69" s="22" t="str">
        <f t="array" aca="1" ref="Q69" ca="1">IFERROR(INDEX(INDIRECT($A$1),$H69,Q$4),"")</f>
        <v/>
      </c>
      <c r="R69" s="32" t="str">
        <f t="array" aca="1" ref="R69" ca="1">IFERROR(INDEX(INDIRECT($A$1),$K69,R$4),"")</f>
        <v/>
      </c>
      <c r="S69" s="14" t="str">
        <f t="array" aca="1" ref="S69" ca="1">IFERROR(INDEX(INDIRECT($A$1),$K69,S$4),"")</f>
        <v/>
      </c>
      <c r="T69" s="28" t="str">
        <f t="array" aca="1" ref="T69" ca="1">IFERROR(INDEX(INDIRECT($A$1),$K69,T$4),"")</f>
        <v/>
      </c>
    </row>
    <row r="70" spans="1:20" x14ac:dyDescent="0.45">
      <c r="A70" s="40" t="str">
        <f t="shared" si="1"/>
        <v>sex</v>
      </c>
      <c r="B70" s="40" t="str">
        <f t="shared" si="12"/>
        <v>lfsh_aj18</v>
      </c>
      <c r="C70" s="40">
        <f t="shared" si="12"/>
        <v>1</v>
      </c>
      <c r="D70" s="40">
        <f t="shared" si="12"/>
        <v>1</v>
      </c>
      <c r="E70" s="40">
        <f t="shared" si="7"/>
        <v>12</v>
      </c>
      <c r="F70" s="40" t="e">
        <f t="array" aca="1" ref="F70" ca="1">INDEX(INDIRECT($A70),$E70)</f>
        <v>#REF!</v>
      </c>
      <c r="G70" s="40" t="e">
        <f t="shared" ca="1" si="2"/>
        <v>#REF!</v>
      </c>
      <c r="H70" s="40" t="e">
        <f t="shared" ca="1" si="4"/>
        <v>#REF!</v>
      </c>
      <c r="I70" s="40">
        <f t="shared" si="8"/>
        <v>0</v>
      </c>
      <c r="J70" s="40" t="e">
        <f t="shared" ca="1" si="3"/>
        <v>#REF!</v>
      </c>
      <c r="K70" s="40" t="e">
        <f t="shared" ca="1" si="5"/>
        <v>#REF!</v>
      </c>
      <c r="M70" s="48" t="str">
        <f ca="1">IFERROR(F70,"")</f>
        <v/>
      </c>
      <c r="N70" s="1" t="str">
        <f t="shared" ca="1" si="9"/>
        <v/>
      </c>
      <c r="O70" s="30" t="str">
        <f t="array" aca="1" ref="O70" ca="1">IFERROR(INDEX(INDIRECT($A$1),$H70,O$4),"")</f>
        <v/>
      </c>
      <c r="P70" s="15" t="str">
        <f t="array" aca="1" ref="P70" ca="1">IFERROR(INDEX(INDIRECT($A$1),$H70,P$4),"")</f>
        <v/>
      </c>
      <c r="Q70" s="24" t="str">
        <f t="array" aca="1" ref="Q70" ca="1">IFERROR(INDEX(INDIRECT($A$1),$H70,Q$4),"")</f>
        <v/>
      </c>
      <c r="R70" s="30" t="str">
        <f t="array" aca="1" ref="R70" ca="1">IFERROR(INDEX(INDIRECT($A$1),$K70,R$4),"")</f>
        <v/>
      </c>
      <c r="S70" s="15" t="str">
        <f t="array" aca="1" ref="S70" ca="1">IFERROR(INDEX(INDIRECT($A$1),$K70,S$4),"")</f>
        <v/>
      </c>
      <c r="T70" s="26" t="str">
        <f t="array" aca="1" ref="T70" ca="1">IFERROR(INDEX(INDIRECT($A$1),$K70,T$4),"")</f>
        <v/>
      </c>
    </row>
    <row r="71" spans="1:20" x14ac:dyDescent="0.45">
      <c r="A71" s="40" t="str">
        <f t="shared" si="1"/>
        <v>sex</v>
      </c>
      <c r="B71" s="40" t="str">
        <f t="shared" si="12"/>
        <v>lfsh_aj19</v>
      </c>
      <c r="C71" s="40">
        <f t="shared" si="12"/>
        <v>1</v>
      </c>
      <c r="D71" s="40">
        <f t="shared" si="12"/>
        <v>1</v>
      </c>
      <c r="E71" s="40">
        <f t="shared" si="7"/>
        <v>12</v>
      </c>
      <c r="F71" s="40" t="e">
        <f t="array" aca="1" ref="F71" ca="1">INDEX(INDIRECT($A71),$E71)</f>
        <v>#REF!</v>
      </c>
      <c r="G71" s="40" t="e">
        <f t="shared" ca="1" si="2"/>
        <v>#REF!</v>
      </c>
      <c r="H71" s="40" t="e">
        <f t="shared" ca="1" si="4"/>
        <v>#REF!</v>
      </c>
      <c r="I71" s="40">
        <f t="shared" si="8"/>
        <v>0</v>
      </c>
      <c r="J71" s="40" t="e">
        <f t="shared" ca="1" si="3"/>
        <v>#REF!</v>
      </c>
      <c r="K71" s="40" t="e">
        <f t="shared" ca="1" si="5"/>
        <v>#REF!</v>
      </c>
      <c r="M71" s="49"/>
      <c r="N71" s="9" t="str">
        <f t="shared" ca="1" si="9"/>
        <v/>
      </c>
      <c r="O71" s="31" t="str">
        <f t="array" aca="1" ref="O71" ca="1">IFERROR(INDEX(INDIRECT($A$1),$H71,O$4),"")</f>
        <v/>
      </c>
      <c r="P71" s="13" t="str">
        <f t="array" aca="1" ref="P71" ca="1">IFERROR(INDEX(INDIRECT($A$1),$H71,P$4),"")</f>
        <v/>
      </c>
      <c r="Q71" s="21" t="str">
        <f t="array" aca="1" ref="Q71" ca="1">IFERROR(INDEX(INDIRECT($A$1),$H71,Q$4),"")</f>
        <v/>
      </c>
      <c r="R71" s="31" t="str">
        <f t="array" aca="1" ref="R71" ca="1">IFERROR(INDEX(INDIRECT($A$1),$K71,R$4),"")</f>
        <v/>
      </c>
      <c r="S71" s="13" t="str">
        <f t="array" aca="1" ref="S71" ca="1">IFERROR(INDEX(INDIRECT($A$1),$K71,S$4),"")</f>
        <v/>
      </c>
      <c r="T71" s="27" t="str">
        <f t="array" aca="1" ref="T71" ca="1">IFERROR(INDEX(INDIRECT($A$1),$K71,T$4),"")</f>
        <v/>
      </c>
    </row>
    <row r="72" spans="1:20" x14ac:dyDescent="0.45">
      <c r="A72" s="40" t="str">
        <f t="shared" si="1"/>
        <v>sex</v>
      </c>
      <c r="B72" s="40" t="str">
        <f t="shared" si="12"/>
        <v>lfsh_aj20</v>
      </c>
      <c r="C72" s="40">
        <f t="shared" si="12"/>
        <v>1</v>
      </c>
      <c r="D72" s="40">
        <f t="shared" si="12"/>
        <v>1</v>
      </c>
      <c r="E72" s="40">
        <f t="shared" si="7"/>
        <v>12</v>
      </c>
      <c r="F72" s="40" t="e">
        <f t="array" aca="1" ref="F72" ca="1">INDEX(INDIRECT($A72),$E72)</f>
        <v>#REF!</v>
      </c>
      <c r="G72" s="40" t="e">
        <f t="shared" ca="1" si="2"/>
        <v>#REF!</v>
      </c>
      <c r="H72" s="40" t="e">
        <f t="shared" ca="1" si="4"/>
        <v>#REF!</v>
      </c>
      <c r="I72" s="40">
        <f t="shared" si="8"/>
        <v>0</v>
      </c>
      <c r="J72" s="40" t="e">
        <f t="shared" ca="1" si="3"/>
        <v>#REF!</v>
      </c>
      <c r="K72" s="40" t="e">
        <f t="shared" ca="1" si="5"/>
        <v>#REF!</v>
      </c>
      <c r="M72" s="49"/>
      <c r="N72" s="9" t="str">
        <f t="shared" ca="1" si="9"/>
        <v/>
      </c>
      <c r="O72" s="31" t="str">
        <f t="array" aca="1" ref="O72" ca="1">IFERROR(INDEX(INDIRECT($A$1),$H72,O$4),"")</f>
        <v/>
      </c>
      <c r="P72" s="13" t="str">
        <f t="array" aca="1" ref="P72" ca="1">IFERROR(INDEX(INDIRECT($A$1),$H72,P$4),"")</f>
        <v/>
      </c>
      <c r="Q72" s="21" t="str">
        <f t="array" aca="1" ref="Q72" ca="1">IFERROR(INDEX(INDIRECT($A$1),$H72,Q$4),"")</f>
        <v/>
      </c>
      <c r="R72" s="31" t="str">
        <f t="array" aca="1" ref="R72" ca="1">IFERROR(INDEX(INDIRECT($A$1),$K72,R$4),"")</f>
        <v/>
      </c>
      <c r="S72" s="13" t="str">
        <f t="array" aca="1" ref="S72" ca="1">IFERROR(INDEX(INDIRECT($A$1),$K72,S$4),"")</f>
        <v/>
      </c>
      <c r="T72" s="27" t="str">
        <f t="array" aca="1" ref="T72" ca="1">IFERROR(INDEX(INDIRECT($A$1),$K72,T$4),"")</f>
        <v/>
      </c>
    </row>
    <row r="73" spans="1:20" x14ac:dyDescent="0.45">
      <c r="A73" s="40" t="str">
        <f t="shared" si="1"/>
        <v>sex</v>
      </c>
      <c r="B73" s="40" t="str">
        <f t="shared" si="12"/>
        <v>lfsh_aj21</v>
      </c>
      <c r="C73" s="40">
        <f t="shared" si="12"/>
        <v>1</v>
      </c>
      <c r="D73" s="40">
        <f t="shared" si="12"/>
        <v>1</v>
      </c>
      <c r="E73" s="40">
        <f t="shared" si="7"/>
        <v>12</v>
      </c>
      <c r="F73" s="40" t="e">
        <f t="array" aca="1" ref="F73" ca="1">INDEX(INDIRECT($A73),$E73)</f>
        <v>#REF!</v>
      </c>
      <c r="G73" s="40" t="e">
        <f t="shared" ca="1" si="2"/>
        <v>#REF!</v>
      </c>
      <c r="H73" s="40" t="e">
        <f t="shared" ca="1" si="4"/>
        <v>#REF!</v>
      </c>
      <c r="I73" s="40">
        <f t="shared" si="8"/>
        <v>0</v>
      </c>
      <c r="J73" s="40" t="e">
        <f t="shared" ca="1" si="3"/>
        <v>#REF!</v>
      </c>
      <c r="K73" s="40" t="e">
        <f t="shared" ca="1" si="5"/>
        <v>#REF!</v>
      </c>
      <c r="M73" s="49"/>
      <c r="N73" s="9" t="str">
        <f t="shared" ca="1" si="9"/>
        <v/>
      </c>
      <c r="O73" s="31" t="str">
        <f t="array" aca="1" ref="O73" ca="1">IFERROR(INDEX(INDIRECT($A$1),$H73,O$4),"")</f>
        <v/>
      </c>
      <c r="P73" s="13" t="str">
        <f t="array" aca="1" ref="P73" ca="1">IFERROR(INDEX(INDIRECT($A$1),$H73,P$4),"")</f>
        <v/>
      </c>
      <c r="Q73" s="21" t="str">
        <f t="array" aca="1" ref="Q73" ca="1">IFERROR(INDEX(INDIRECT($A$1),$H73,Q$4),"")</f>
        <v/>
      </c>
      <c r="R73" s="31" t="str">
        <f t="array" aca="1" ref="R73" ca="1">IFERROR(INDEX(INDIRECT($A$1),$K73,R$4),"")</f>
        <v/>
      </c>
      <c r="S73" s="13" t="str">
        <f t="array" aca="1" ref="S73" ca="1">IFERROR(INDEX(INDIRECT($A$1),$K73,S$4),"")</f>
        <v/>
      </c>
      <c r="T73" s="27" t="str">
        <f t="array" aca="1" ref="T73" ca="1">IFERROR(INDEX(INDIRECT($A$1),$K73,T$4),"")</f>
        <v/>
      </c>
    </row>
    <row r="74" spans="1:20" ht="15.75" customHeight="1" x14ac:dyDescent="0.45">
      <c r="A74" s="40" t="str">
        <f t="shared" si="1"/>
        <v>sex</v>
      </c>
      <c r="B74" s="40" t="str">
        <f t="shared" si="12"/>
        <v>lfsh_aj22</v>
      </c>
      <c r="C74" s="40">
        <f t="shared" si="12"/>
        <v>1</v>
      </c>
      <c r="D74" s="40">
        <f t="shared" si="12"/>
        <v>1</v>
      </c>
      <c r="E74" s="40">
        <f t="shared" si="7"/>
        <v>12</v>
      </c>
      <c r="F74" s="40" t="e">
        <f t="array" aca="1" ref="F74" ca="1">INDEX(INDIRECT($A74),$E74)</f>
        <v>#REF!</v>
      </c>
      <c r="G74" s="40" t="e">
        <f t="shared" ca="1" si="2"/>
        <v>#REF!</v>
      </c>
      <c r="H74" s="40" t="e">
        <f t="shared" ca="1" si="4"/>
        <v>#REF!</v>
      </c>
      <c r="I74" s="40">
        <f t="shared" si="8"/>
        <v>0</v>
      </c>
      <c r="J74" s="40" t="e">
        <f t="shared" ca="1" si="3"/>
        <v>#REF!</v>
      </c>
      <c r="K74" s="40" t="e">
        <f t="shared" ca="1" si="5"/>
        <v>#REF!</v>
      </c>
      <c r="M74" s="50"/>
      <c r="N74" s="4" t="str">
        <f t="shared" ca="1" si="9"/>
        <v/>
      </c>
      <c r="O74" s="32" t="str">
        <f t="array" aca="1" ref="O74" ca="1">IFERROR(INDEX(INDIRECT($A$1),$H74,O$4),"")</f>
        <v/>
      </c>
      <c r="P74" s="14" t="str">
        <f t="array" aca="1" ref="P74" ca="1">IFERROR(INDEX(INDIRECT($A$1),$H74,P$4),"")</f>
        <v/>
      </c>
      <c r="Q74" s="22" t="str">
        <f t="array" aca="1" ref="Q74" ca="1">IFERROR(INDEX(INDIRECT($A$1),$H74,Q$4),"")</f>
        <v/>
      </c>
      <c r="R74" s="32" t="str">
        <f t="array" aca="1" ref="R74" ca="1">IFERROR(INDEX(INDIRECT($A$1),$K74,R$4),"")</f>
        <v/>
      </c>
      <c r="S74" s="14" t="str">
        <f t="array" aca="1" ref="S74" ca="1">IFERROR(INDEX(INDIRECT($A$1),$K74,S$4),"")</f>
        <v/>
      </c>
      <c r="T74" s="28" t="str">
        <f t="array" aca="1" ref="T74" ca="1">IFERROR(INDEX(INDIRECT($A$1),$K74,T$4),"")</f>
        <v/>
      </c>
    </row>
    <row r="75" spans="1:20" x14ac:dyDescent="0.45">
      <c r="A75" s="40" t="str">
        <f t="shared" si="1"/>
        <v>sex</v>
      </c>
      <c r="B75" s="40" t="str">
        <f t="shared" si="12"/>
        <v>lfsh_aj18</v>
      </c>
      <c r="C75" s="40">
        <f t="shared" si="12"/>
        <v>1</v>
      </c>
      <c r="D75" s="40">
        <f t="shared" si="12"/>
        <v>1</v>
      </c>
      <c r="E75" s="40">
        <f t="shared" si="7"/>
        <v>13</v>
      </c>
      <c r="F75" s="40" t="e">
        <f t="array" aca="1" ref="F75" ca="1">INDEX(INDIRECT($A75),$E75)</f>
        <v>#REF!</v>
      </c>
      <c r="G75" s="40" t="e">
        <f t="shared" ca="1" si="2"/>
        <v>#REF!</v>
      </c>
      <c r="H75" s="40" t="e">
        <f t="shared" ca="1" si="4"/>
        <v>#REF!</v>
      </c>
      <c r="I75" s="40">
        <f t="shared" si="8"/>
        <v>0</v>
      </c>
      <c r="J75" s="40" t="e">
        <f t="shared" ca="1" si="3"/>
        <v>#REF!</v>
      </c>
      <c r="K75" s="40" t="e">
        <f t="shared" ca="1" si="5"/>
        <v>#REF!</v>
      </c>
      <c r="M75" s="48" t="str">
        <f ca="1">IFERROR(F75,"")</f>
        <v/>
      </c>
      <c r="N75" s="1" t="str">
        <f t="shared" ca="1" si="9"/>
        <v/>
      </c>
      <c r="O75" s="30" t="str">
        <f t="array" aca="1" ref="O75" ca="1">IFERROR(INDEX(INDIRECT($A$1),$H75,O$4),"")</f>
        <v/>
      </c>
      <c r="P75" s="15" t="str">
        <f t="array" aca="1" ref="P75" ca="1">IFERROR(INDEX(INDIRECT($A$1),$H75,P$4),"")</f>
        <v/>
      </c>
      <c r="Q75" s="24" t="str">
        <f t="array" aca="1" ref="Q75" ca="1">IFERROR(INDEX(INDIRECT($A$1),$H75,Q$4),"")</f>
        <v/>
      </c>
      <c r="R75" s="30" t="str">
        <f t="array" aca="1" ref="R75" ca="1">IFERROR(INDEX(INDIRECT($A$1),$K75,R$4),"")</f>
        <v/>
      </c>
      <c r="S75" s="15" t="str">
        <f t="array" aca="1" ref="S75" ca="1">IFERROR(INDEX(INDIRECT($A$1),$K75,S$4),"")</f>
        <v/>
      </c>
      <c r="T75" s="26" t="str">
        <f t="array" aca="1" ref="T75" ca="1">IFERROR(INDEX(INDIRECT($A$1),$K75,T$4),"")</f>
        <v/>
      </c>
    </row>
    <row r="76" spans="1:20" x14ac:dyDescent="0.45">
      <c r="A76" s="40" t="str">
        <f t="shared" si="1"/>
        <v>sex</v>
      </c>
      <c r="B76" s="40" t="str">
        <f t="shared" si="12"/>
        <v>lfsh_aj19</v>
      </c>
      <c r="C76" s="40">
        <f t="shared" si="12"/>
        <v>1</v>
      </c>
      <c r="D76" s="40">
        <f t="shared" si="12"/>
        <v>1</v>
      </c>
      <c r="E76" s="40">
        <f t="shared" si="7"/>
        <v>13</v>
      </c>
      <c r="F76" s="40" t="e">
        <f t="array" aca="1" ref="F76" ca="1">INDEX(INDIRECT($A76),$E76)</f>
        <v>#REF!</v>
      </c>
      <c r="G76" s="40" t="e">
        <f t="shared" ca="1" si="2"/>
        <v>#REF!</v>
      </c>
      <c r="H76" s="40" t="e">
        <f t="shared" ca="1" si="4"/>
        <v>#REF!</v>
      </c>
      <c r="I76" s="40">
        <f t="shared" si="8"/>
        <v>0</v>
      </c>
      <c r="J76" s="40" t="e">
        <f t="shared" ca="1" si="3"/>
        <v>#REF!</v>
      </c>
      <c r="K76" s="40" t="e">
        <f t="shared" ca="1" si="5"/>
        <v>#REF!</v>
      </c>
      <c r="M76" s="49"/>
      <c r="N76" s="9" t="str">
        <f t="shared" ca="1" si="9"/>
        <v/>
      </c>
      <c r="O76" s="31" t="str">
        <f t="array" aca="1" ref="O76" ca="1">IFERROR(INDEX(INDIRECT($A$1),$H76,O$4),"")</f>
        <v/>
      </c>
      <c r="P76" s="13" t="str">
        <f t="array" aca="1" ref="P76" ca="1">IFERROR(INDEX(INDIRECT($A$1),$H76,P$4),"")</f>
        <v/>
      </c>
      <c r="Q76" s="21" t="str">
        <f t="array" aca="1" ref="Q76" ca="1">IFERROR(INDEX(INDIRECT($A$1),$H76,Q$4),"")</f>
        <v/>
      </c>
      <c r="R76" s="31" t="str">
        <f t="array" aca="1" ref="R76" ca="1">IFERROR(INDEX(INDIRECT($A$1),$K76,R$4),"")</f>
        <v/>
      </c>
      <c r="S76" s="13" t="str">
        <f t="array" aca="1" ref="S76" ca="1">IFERROR(INDEX(INDIRECT($A$1),$K76,S$4),"")</f>
        <v/>
      </c>
      <c r="T76" s="27" t="str">
        <f t="array" aca="1" ref="T76" ca="1">IFERROR(INDEX(INDIRECT($A$1),$K76,T$4),"")</f>
        <v/>
      </c>
    </row>
    <row r="77" spans="1:20" x14ac:dyDescent="0.45">
      <c r="A77" s="40" t="str">
        <f t="shared" si="1"/>
        <v>sex</v>
      </c>
      <c r="B77" s="40" t="str">
        <f t="shared" si="12"/>
        <v>lfsh_aj20</v>
      </c>
      <c r="C77" s="40">
        <f t="shared" si="12"/>
        <v>1</v>
      </c>
      <c r="D77" s="40">
        <f t="shared" si="12"/>
        <v>1</v>
      </c>
      <c r="E77" s="40">
        <f t="shared" si="7"/>
        <v>13</v>
      </c>
      <c r="F77" s="40" t="e">
        <f t="array" aca="1" ref="F77" ca="1">INDEX(INDIRECT($A77),$E77)</f>
        <v>#REF!</v>
      </c>
      <c r="G77" s="40" t="e">
        <f t="shared" ca="1" si="2"/>
        <v>#REF!</v>
      </c>
      <c r="H77" s="40" t="e">
        <f t="shared" ca="1" si="4"/>
        <v>#REF!</v>
      </c>
      <c r="I77" s="40">
        <f t="shared" si="8"/>
        <v>0</v>
      </c>
      <c r="J77" s="40" t="e">
        <f t="shared" ca="1" si="3"/>
        <v>#REF!</v>
      </c>
      <c r="K77" s="40" t="e">
        <f t="shared" ca="1" si="5"/>
        <v>#REF!</v>
      </c>
      <c r="M77" s="49"/>
      <c r="N77" s="9" t="str">
        <f t="shared" ca="1" si="9"/>
        <v/>
      </c>
      <c r="O77" s="31" t="str">
        <f t="array" aca="1" ref="O77" ca="1">IFERROR(INDEX(INDIRECT($A$1),$H77,O$4),"")</f>
        <v/>
      </c>
      <c r="P77" s="13" t="str">
        <f t="array" aca="1" ref="P77" ca="1">IFERROR(INDEX(INDIRECT($A$1),$H77,P$4),"")</f>
        <v/>
      </c>
      <c r="Q77" s="21" t="str">
        <f t="array" aca="1" ref="Q77" ca="1">IFERROR(INDEX(INDIRECT($A$1),$H77,Q$4),"")</f>
        <v/>
      </c>
      <c r="R77" s="31" t="str">
        <f t="array" aca="1" ref="R77" ca="1">IFERROR(INDEX(INDIRECT($A$1),$K77,R$4),"")</f>
        <v/>
      </c>
      <c r="S77" s="13" t="str">
        <f t="array" aca="1" ref="S77" ca="1">IFERROR(INDEX(INDIRECT($A$1),$K77,S$4),"")</f>
        <v/>
      </c>
      <c r="T77" s="27" t="str">
        <f t="array" aca="1" ref="T77" ca="1">IFERROR(INDEX(INDIRECT($A$1),$K77,T$4),"")</f>
        <v/>
      </c>
    </row>
    <row r="78" spans="1:20" x14ac:dyDescent="0.45">
      <c r="A78" s="40" t="str">
        <f t="shared" si="1"/>
        <v>sex</v>
      </c>
      <c r="B78" s="40" t="str">
        <f t="shared" si="12"/>
        <v>lfsh_aj21</v>
      </c>
      <c r="C78" s="40">
        <f t="shared" si="12"/>
        <v>1</v>
      </c>
      <c r="D78" s="40">
        <f t="shared" si="12"/>
        <v>1</v>
      </c>
      <c r="E78" s="40">
        <f t="shared" si="7"/>
        <v>13</v>
      </c>
      <c r="F78" s="40" t="e">
        <f t="array" aca="1" ref="F78" ca="1">INDEX(INDIRECT($A78),$E78)</f>
        <v>#REF!</v>
      </c>
      <c r="G78" s="40" t="e">
        <f t="shared" ca="1" si="2"/>
        <v>#REF!</v>
      </c>
      <c r="H78" s="40" t="e">
        <f t="shared" ca="1" si="4"/>
        <v>#REF!</v>
      </c>
      <c r="I78" s="40">
        <f t="shared" si="8"/>
        <v>0</v>
      </c>
      <c r="J78" s="40" t="e">
        <f t="shared" ca="1" si="3"/>
        <v>#REF!</v>
      </c>
      <c r="K78" s="40" t="e">
        <f t="shared" ca="1" si="5"/>
        <v>#REF!</v>
      </c>
      <c r="M78" s="49"/>
      <c r="N78" s="9" t="str">
        <f t="shared" ca="1" si="9"/>
        <v/>
      </c>
      <c r="O78" s="31" t="str">
        <f t="array" aca="1" ref="O78" ca="1">IFERROR(INDEX(INDIRECT($A$1),$H78,O$4),"")</f>
        <v/>
      </c>
      <c r="P78" s="13" t="str">
        <f t="array" aca="1" ref="P78" ca="1">IFERROR(INDEX(INDIRECT($A$1),$H78,P$4),"")</f>
        <v/>
      </c>
      <c r="Q78" s="21" t="str">
        <f t="array" aca="1" ref="Q78" ca="1">IFERROR(INDEX(INDIRECT($A$1),$H78,Q$4),"")</f>
        <v/>
      </c>
      <c r="R78" s="31" t="str">
        <f t="array" aca="1" ref="R78" ca="1">IFERROR(INDEX(INDIRECT($A$1),$K78,R$4),"")</f>
        <v/>
      </c>
      <c r="S78" s="13" t="str">
        <f t="array" aca="1" ref="S78" ca="1">IFERROR(INDEX(INDIRECT($A$1),$K78,S$4),"")</f>
        <v/>
      </c>
      <c r="T78" s="27" t="str">
        <f t="array" aca="1" ref="T78" ca="1">IFERROR(INDEX(INDIRECT($A$1),$K78,T$4),"")</f>
        <v/>
      </c>
    </row>
    <row r="79" spans="1:20" ht="15.75" customHeight="1" x14ac:dyDescent="0.45">
      <c r="A79" s="40" t="str">
        <f t="shared" ref="A79:A107" si="13">$O$9</f>
        <v>sex</v>
      </c>
      <c r="B79" s="40" t="str">
        <f t="shared" si="12"/>
        <v>lfsh_aj22</v>
      </c>
      <c r="C79" s="40">
        <f t="shared" si="12"/>
        <v>1</v>
      </c>
      <c r="D79" s="40">
        <f t="shared" si="12"/>
        <v>1</v>
      </c>
      <c r="E79" s="40">
        <f t="shared" si="7"/>
        <v>13</v>
      </c>
      <c r="F79" s="40" t="e">
        <f t="array" aca="1" ref="F79" ca="1">INDEX(INDIRECT($A79),$E79)</f>
        <v>#REF!</v>
      </c>
      <c r="G79" s="40" t="e">
        <f t="shared" ca="1" si="2"/>
        <v>#REF!</v>
      </c>
      <c r="H79" s="40" t="e">
        <f t="shared" ca="1" si="4"/>
        <v>#REF!</v>
      </c>
      <c r="I79" s="40">
        <f t="shared" si="8"/>
        <v>0</v>
      </c>
      <c r="J79" s="40" t="e">
        <f t="shared" ca="1" si="3"/>
        <v>#REF!</v>
      </c>
      <c r="K79" s="40" t="e">
        <f t="shared" ca="1" si="5"/>
        <v>#REF!</v>
      </c>
      <c r="M79" s="50"/>
      <c r="N79" s="4" t="str">
        <f t="shared" ca="1" si="9"/>
        <v/>
      </c>
      <c r="O79" s="32" t="str">
        <f t="array" aca="1" ref="O79" ca="1">IFERROR(INDEX(INDIRECT($A$1),$H79,O$4),"")</f>
        <v/>
      </c>
      <c r="P79" s="14" t="str">
        <f t="array" aca="1" ref="P79" ca="1">IFERROR(INDEX(INDIRECT($A$1),$H79,P$4),"")</f>
        <v/>
      </c>
      <c r="Q79" s="22" t="str">
        <f t="array" aca="1" ref="Q79" ca="1">IFERROR(INDEX(INDIRECT($A$1),$H79,Q$4),"")</f>
        <v/>
      </c>
      <c r="R79" s="32" t="str">
        <f t="array" aca="1" ref="R79" ca="1">IFERROR(INDEX(INDIRECT($A$1),$K79,R$4),"")</f>
        <v/>
      </c>
      <c r="S79" s="14" t="str">
        <f t="array" aca="1" ref="S79" ca="1">IFERROR(INDEX(INDIRECT($A$1),$K79,S$4),"")</f>
        <v/>
      </c>
      <c r="T79" s="28" t="str">
        <f t="array" aca="1" ref="T79" ca="1">IFERROR(INDEX(INDIRECT($A$1),$K79,T$4),"")</f>
        <v/>
      </c>
    </row>
    <row r="80" spans="1:20" x14ac:dyDescent="0.45">
      <c r="A80" s="40" t="str">
        <f t="shared" si="13"/>
        <v>sex</v>
      </c>
      <c r="B80" s="40" t="str">
        <f t="shared" si="12"/>
        <v>lfsh_aj18</v>
      </c>
      <c r="C80" s="40">
        <f t="shared" si="12"/>
        <v>1</v>
      </c>
      <c r="D80" s="40">
        <f t="shared" si="12"/>
        <v>1</v>
      </c>
      <c r="E80" s="40">
        <f t="shared" si="7"/>
        <v>14</v>
      </c>
      <c r="F80" s="40" t="e">
        <f t="array" aca="1" ref="F80" ca="1">INDEX(INDIRECT($A80),$E80)</f>
        <v>#REF!</v>
      </c>
      <c r="G80" s="40" t="e">
        <f t="shared" ref="G80:G107" ca="1" si="14">$A80&amp;"_"&amp;$B80&amp;"_"&amp;$C80&amp;"_"&amp;$D80&amp;"_"&amp;$F80</f>
        <v>#REF!</v>
      </c>
      <c r="H80" s="40" t="e">
        <f t="shared" ca="1" si="4"/>
        <v>#REF!</v>
      </c>
      <c r="I80" s="40">
        <f t="shared" si="8"/>
        <v>0</v>
      </c>
      <c r="J80" s="40" t="e">
        <f t="shared" ref="J80:J107" ca="1" si="15">$A80&amp;"_"&amp;$B80&amp;"_"&amp;$I80&amp;"_"&amp;$D80&amp;"_"&amp;$F80</f>
        <v>#REF!</v>
      </c>
      <c r="K80" s="40" t="e">
        <f t="shared" ca="1" si="5"/>
        <v>#REF!</v>
      </c>
      <c r="M80" s="48" t="str">
        <f ca="1">IFERROR(F80,"")</f>
        <v/>
      </c>
      <c r="N80" s="1" t="str">
        <f t="shared" ca="1" si="9"/>
        <v/>
      </c>
      <c r="O80" s="30" t="str">
        <f t="array" aca="1" ref="O80" ca="1">IFERROR(INDEX(INDIRECT($A$1),$H80,O$4),"")</f>
        <v/>
      </c>
      <c r="P80" s="15" t="str">
        <f t="array" aca="1" ref="P80" ca="1">IFERROR(INDEX(INDIRECT($A$1),$H80,P$4),"")</f>
        <v/>
      </c>
      <c r="Q80" s="24" t="str">
        <f t="array" aca="1" ref="Q80" ca="1">IFERROR(INDEX(INDIRECT($A$1),$H80,Q$4),"")</f>
        <v/>
      </c>
      <c r="R80" s="30" t="str">
        <f t="array" aca="1" ref="R80" ca="1">IFERROR(INDEX(INDIRECT($A$1),$K80,R$4),"")</f>
        <v/>
      </c>
      <c r="S80" s="15" t="str">
        <f t="array" aca="1" ref="S80" ca="1">IFERROR(INDEX(INDIRECT($A$1),$K80,S$4),"")</f>
        <v/>
      </c>
      <c r="T80" s="26" t="str">
        <f t="array" aca="1" ref="T80" ca="1">IFERROR(INDEX(INDIRECT($A$1),$K80,T$4),"")</f>
        <v/>
      </c>
    </row>
    <row r="81" spans="1:20" x14ac:dyDescent="0.45">
      <c r="A81" s="40" t="str">
        <f t="shared" si="13"/>
        <v>sex</v>
      </c>
      <c r="B81" s="40" t="str">
        <f t="shared" si="12"/>
        <v>lfsh_aj19</v>
      </c>
      <c r="C81" s="40">
        <f t="shared" si="12"/>
        <v>1</v>
      </c>
      <c r="D81" s="40">
        <f t="shared" si="12"/>
        <v>1</v>
      </c>
      <c r="E81" s="40">
        <f t="shared" si="7"/>
        <v>14</v>
      </c>
      <c r="F81" s="40" t="e">
        <f t="array" aca="1" ref="F81" ca="1">INDEX(INDIRECT($A81),$E81)</f>
        <v>#REF!</v>
      </c>
      <c r="G81" s="40" t="e">
        <f t="shared" ca="1" si="14"/>
        <v>#REF!</v>
      </c>
      <c r="H81" s="40" t="e">
        <f t="shared" ca="1" si="4"/>
        <v>#REF!</v>
      </c>
      <c r="I81" s="40">
        <f t="shared" si="8"/>
        <v>0</v>
      </c>
      <c r="J81" s="40" t="e">
        <f t="shared" ca="1" si="15"/>
        <v>#REF!</v>
      </c>
      <c r="K81" s="40" t="e">
        <f t="shared" ca="1" si="5"/>
        <v>#REF!</v>
      </c>
      <c r="M81" s="49"/>
      <c r="N81" s="9" t="str">
        <f t="shared" ca="1" si="9"/>
        <v/>
      </c>
      <c r="O81" s="31" t="str">
        <f t="array" aca="1" ref="O81" ca="1">IFERROR(INDEX(INDIRECT($A$1),$H81,O$4),"")</f>
        <v/>
      </c>
      <c r="P81" s="13" t="str">
        <f t="array" aca="1" ref="P81" ca="1">IFERROR(INDEX(INDIRECT($A$1),$H81,P$4),"")</f>
        <v/>
      </c>
      <c r="Q81" s="21" t="str">
        <f t="array" aca="1" ref="Q81" ca="1">IFERROR(INDEX(INDIRECT($A$1),$H81,Q$4),"")</f>
        <v/>
      </c>
      <c r="R81" s="31" t="str">
        <f t="array" aca="1" ref="R81" ca="1">IFERROR(INDEX(INDIRECT($A$1),$K81,R$4),"")</f>
        <v/>
      </c>
      <c r="S81" s="13" t="str">
        <f t="array" aca="1" ref="S81" ca="1">IFERROR(INDEX(INDIRECT($A$1),$K81,S$4),"")</f>
        <v/>
      </c>
      <c r="T81" s="27" t="str">
        <f t="array" aca="1" ref="T81" ca="1">IFERROR(INDEX(INDIRECT($A$1),$K81,T$4),"")</f>
        <v/>
      </c>
    </row>
    <row r="82" spans="1:20" x14ac:dyDescent="0.45">
      <c r="A82" s="40" t="str">
        <f t="shared" si="13"/>
        <v>sex</v>
      </c>
      <c r="B82" s="40" t="str">
        <f t="shared" si="12"/>
        <v>lfsh_aj20</v>
      </c>
      <c r="C82" s="40">
        <f t="shared" si="12"/>
        <v>1</v>
      </c>
      <c r="D82" s="40">
        <f t="shared" si="12"/>
        <v>1</v>
      </c>
      <c r="E82" s="40">
        <f t="shared" si="7"/>
        <v>14</v>
      </c>
      <c r="F82" s="40" t="e">
        <f t="array" aca="1" ref="F82" ca="1">INDEX(INDIRECT($A82),$E82)</f>
        <v>#REF!</v>
      </c>
      <c r="G82" s="40" t="e">
        <f t="shared" ca="1" si="14"/>
        <v>#REF!</v>
      </c>
      <c r="H82" s="40" t="e">
        <f t="shared" ca="1" si="4"/>
        <v>#REF!</v>
      </c>
      <c r="I82" s="40">
        <f t="shared" si="8"/>
        <v>0</v>
      </c>
      <c r="J82" s="40" t="e">
        <f t="shared" ca="1" si="15"/>
        <v>#REF!</v>
      </c>
      <c r="K82" s="40" t="e">
        <f t="shared" ca="1" si="5"/>
        <v>#REF!</v>
      </c>
      <c r="M82" s="49"/>
      <c r="N82" s="9" t="str">
        <f t="shared" ca="1" si="9"/>
        <v/>
      </c>
      <c r="O82" s="31" t="str">
        <f t="array" aca="1" ref="O82" ca="1">IFERROR(INDEX(INDIRECT($A$1),$H82,O$4),"")</f>
        <v/>
      </c>
      <c r="P82" s="13" t="str">
        <f t="array" aca="1" ref="P82" ca="1">IFERROR(INDEX(INDIRECT($A$1),$H82,P$4),"")</f>
        <v/>
      </c>
      <c r="Q82" s="21" t="str">
        <f t="array" aca="1" ref="Q82" ca="1">IFERROR(INDEX(INDIRECT($A$1),$H82,Q$4),"")</f>
        <v/>
      </c>
      <c r="R82" s="31" t="str">
        <f t="array" aca="1" ref="R82" ca="1">IFERROR(INDEX(INDIRECT($A$1),$K82,R$4),"")</f>
        <v/>
      </c>
      <c r="S82" s="13" t="str">
        <f t="array" aca="1" ref="S82" ca="1">IFERROR(INDEX(INDIRECT($A$1),$K82,S$4),"")</f>
        <v/>
      </c>
      <c r="T82" s="27" t="str">
        <f t="array" aca="1" ref="T82" ca="1">IFERROR(INDEX(INDIRECT($A$1),$K82,T$4),"")</f>
        <v/>
      </c>
    </row>
    <row r="83" spans="1:20" x14ac:dyDescent="0.45">
      <c r="A83" s="40" t="str">
        <f t="shared" si="13"/>
        <v>sex</v>
      </c>
      <c r="B83" s="40" t="str">
        <f t="shared" si="12"/>
        <v>lfsh_aj21</v>
      </c>
      <c r="C83" s="40">
        <f t="shared" si="12"/>
        <v>1</v>
      </c>
      <c r="D83" s="40">
        <f t="shared" si="12"/>
        <v>1</v>
      </c>
      <c r="E83" s="40">
        <f t="shared" si="7"/>
        <v>14</v>
      </c>
      <c r="F83" s="40" t="e">
        <f t="array" aca="1" ref="F83" ca="1">INDEX(INDIRECT($A83),$E83)</f>
        <v>#REF!</v>
      </c>
      <c r="G83" s="40" t="e">
        <f t="shared" ca="1" si="14"/>
        <v>#REF!</v>
      </c>
      <c r="H83" s="40" t="e">
        <f t="shared" ca="1" si="4"/>
        <v>#REF!</v>
      </c>
      <c r="I83" s="40">
        <f t="shared" si="8"/>
        <v>0</v>
      </c>
      <c r="J83" s="40" t="e">
        <f t="shared" ca="1" si="15"/>
        <v>#REF!</v>
      </c>
      <c r="K83" s="40" t="e">
        <f t="shared" ca="1" si="5"/>
        <v>#REF!</v>
      </c>
      <c r="M83" s="49"/>
      <c r="N83" s="9" t="str">
        <f t="shared" ca="1" si="9"/>
        <v/>
      </c>
      <c r="O83" s="31" t="str">
        <f t="array" aca="1" ref="O83" ca="1">IFERROR(INDEX(INDIRECT($A$1),$H83,O$4),"")</f>
        <v/>
      </c>
      <c r="P83" s="13" t="str">
        <f t="array" aca="1" ref="P83" ca="1">IFERROR(INDEX(INDIRECT($A$1),$H83,P$4),"")</f>
        <v/>
      </c>
      <c r="Q83" s="21" t="str">
        <f t="array" aca="1" ref="Q83" ca="1">IFERROR(INDEX(INDIRECT($A$1),$H83,Q$4),"")</f>
        <v/>
      </c>
      <c r="R83" s="31" t="str">
        <f t="array" aca="1" ref="R83" ca="1">IFERROR(INDEX(INDIRECT($A$1),$K83,R$4),"")</f>
        <v/>
      </c>
      <c r="S83" s="13" t="str">
        <f t="array" aca="1" ref="S83" ca="1">IFERROR(INDEX(INDIRECT($A$1),$K83,S$4),"")</f>
        <v/>
      </c>
      <c r="T83" s="27" t="str">
        <f t="array" aca="1" ref="T83" ca="1">IFERROR(INDEX(INDIRECT($A$1),$K83,T$4),"")</f>
        <v/>
      </c>
    </row>
    <row r="84" spans="1:20" ht="15.75" customHeight="1" x14ac:dyDescent="0.45">
      <c r="A84" s="40" t="str">
        <f t="shared" si="13"/>
        <v>sex</v>
      </c>
      <c r="B84" s="40" t="str">
        <f t="shared" si="12"/>
        <v>lfsh_aj22</v>
      </c>
      <c r="C84" s="40">
        <f t="shared" si="12"/>
        <v>1</v>
      </c>
      <c r="D84" s="40">
        <f t="shared" si="12"/>
        <v>1</v>
      </c>
      <c r="E84" s="40">
        <f t="shared" si="7"/>
        <v>14</v>
      </c>
      <c r="F84" s="40" t="e">
        <f t="array" aca="1" ref="F84" ca="1">INDEX(INDIRECT($A84),$E84)</f>
        <v>#REF!</v>
      </c>
      <c r="G84" s="40" t="e">
        <f t="shared" ca="1" si="14"/>
        <v>#REF!</v>
      </c>
      <c r="H84" s="40" t="e">
        <f t="shared" ca="1" si="4"/>
        <v>#REF!</v>
      </c>
      <c r="I84" s="40">
        <f t="shared" si="8"/>
        <v>0</v>
      </c>
      <c r="J84" s="40" t="e">
        <f t="shared" ca="1" si="15"/>
        <v>#REF!</v>
      </c>
      <c r="K84" s="40" t="e">
        <f t="shared" ca="1" si="5"/>
        <v>#REF!</v>
      </c>
      <c r="M84" s="50"/>
      <c r="N84" s="4" t="str">
        <f t="shared" ca="1" si="9"/>
        <v/>
      </c>
      <c r="O84" s="32" t="str">
        <f t="array" aca="1" ref="O84" ca="1">IFERROR(INDEX(INDIRECT($A$1),$H84,O$4),"")</f>
        <v/>
      </c>
      <c r="P84" s="14" t="str">
        <f t="array" aca="1" ref="P84" ca="1">IFERROR(INDEX(INDIRECT($A$1),$H84,P$4),"")</f>
        <v/>
      </c>
      <c r="Q84" s="22" t="str">
        <f t="array" aca="1" ref="Q84" ca="1">IFERROR(INDEX(INDIRECT($A$1),$H84,Q$4),"")</f>
        <v/>
      </c>
      <c r="R84" s="32" t="str">
        <f t="array" aca="1" ref="R84" ca="1">IFERROR(INDEX(INDIRECT($A$1),$K84,R$4),"")</f>
        <v/>
      </c>
      <c r="S84" s="14" t="str">
        <f t="array" aca="1" ref="S84" ca="1">IFERROR(INDEX(INDIRECT($A$1),$K84,S$4),"")</f>
        <v/>
      </c>
      <c r="T84" s="28" t="str">
        <f t="array" aca="1" ref="T84" ca="1">IFERROR(INDEX(INDIRECT($A$1),$K84,T$4),"")</f>
        <v/>
      </c>
    </row>
    <row r="85" spans="1:20" x14ac:dyDescent="0.45">
      <c r="A85" s="40" t="str">
        <f t="shared" si="13"/>
        <v>sex</v>
      </c>
      <c r="B85" s="40" t="str">
        <f t="shared" ref="B85:D100" si="16">B80</f>
        <v>lfsh_aj18</v>
      </c>
      <c r="C85" s="40">
        <f t="shared" si="16"/>
        <v>1</v>
      </c>
      <c r="D85" s="40">
        <f t="shared" si="16"/>
        <v>1</v>
      </c>
      <c r="E85" s="40">
        <f t="shared" ref="E85:E107" si="17">E80+1</f>
        <v>15</v>
      </c>
      <c r="F85" s="40" t="e">
        <f t="array" aca="1" ref="F85" ca="1">INDEX(INDIRECT($A85),$E85)</f>
        <v>#REF!</v>
      </c>
      <c r="G85" s="40" t="e">
        <f t="shared" ca="1" si="14"/>
        <v>#REF!</v>
      </c>
      <c r="H85" s="40" t="e">
        <f t="shared" ca="1" si="4"/>
        <v>#REF!</v>
      </c>
      <c r="I85" s="40">
        <f t="shared" ref="I85:I107" si="18">I80</f>
        <v>0</v>
      </c>
      <c r="J85" s="40" t="e">
        <f t="shared" ca="1" si="15"/>
        <v>#REF!</v>
      </c>
      <c r="K85" s="40" t="e">
        <f t="shared" ca="1" si="5"/>
        <v>#REF!</v>
      </c>
      <c r="M85" s="48" t="str">
        <f ca="1">IFERROR(F85,"")</f>
        <v/>
      </c>
      <c r="N85" s="1" t="str">
        <f t="shared" ref="N85:N104" ca="1" si="19">IF(ISERROR($F85),"",N80)</f>
        <v/>
      </c>
      <c r="O85" s="30" t="str">
        <f t="array" aca="1" ref="O85" ca="1">IFERROR(INDEX(INDIRECT($A$1),$H85,O$4),"")</f>
        <v/>
      </c>
      <c r="P85" s="15" t="str">
        <f t="array" aca="1" ref="P85" ca="1">IFERROR(INDEX(INDIRECT($A$1),$H85,P$4),"")</f>
        <v/>
      </c>
      <c r="Q85" s="24" t="str">
        <f t="array" aca="1" ref="Q85" ca="1">IFERROR(INDEX(INDIRECT($A$1),$H85,Q$4),"")</f>
        <v/>
      </c>
      <c r="R85" s="30" t="str">
        <f t="array" aca="1" ref="R85" ca="1">IFERROR(INDEX(INDIRECT($A$1),$K85,R$4),"")</f>
        <v/>
      </c>
      <c r="S85" s="15" t="str">
        <f t="array" aca="1" ref="S85" ca="1">IFERROR(INDEX(INDIRECT($A$1),$K85,S$4),"")</f>
        <v/>
      </c>
      <c r="T85" s="26" t="str">
        <f t="array" aca="1" ref="T85" ca="1">IFERROR(INDEX(INDIRECT($A$1),$K85,T$4),"")</f>
        <v/>
      </c>
    </row>
    <row r="86" spans="1:20" x14ac:dyDescent="0.45">
      <c r="A86" s="40" t="str">
        <f t="shared" si="13"/>
        <v>sex</v>
      </c>
      <c r="B86" s="40" t="str">
        <f t="shared" si="16"/>
        <v>lfsh_aj19</v>
      </c>
      <c r="C86" s="40">
        <f t="shared" si="16"/>
        <v>1</v>
      </c>
      <c r="D86" s="40">
        <f t="shared" si="16"/>
        <v>1</v>
      </c>
      <c r="E86" s="40">
        <f t="shared" si="17"/>
        <v>15</v>
      </c>
      <c r="F86" s="40" t="e">
        <f t="array" aca="1" ref="F86" ca="1">INDEX(INDIRECT($A86),$E86)</f>
        <v>#REF!</v>
      </c>
      <c r="G86" s="40" t="e">
        <f t="shared" ca="1" si="14"/>
        <v>#REF!</v>
      </c>
      <c r="H86" s="40" t="e">
        <f t="shared" ca="1" si="4"/>
        <v>#REF!</v>
      </c>
      <c r="I86" s="40">
        <f t="shared" si="18"/>
        <v>0</v>
      </c>
      <c r="J86" s="40" t="e">
        <f t="shared" ca="1" si="15"/>
        <v>#REF!</v>
      </c>
      <c r="K86" s="40" t="e">
        <f t="shared" ca="1" si="5"/>
        <v>#REF!</v>
      </c>
      <c r="M86" s="49"/>
      <c r="N86" s="9" t="str">
        <f t="shared" ca="1" si="19"/>
        <v/>
      </c>
      <c r="O86" s="31" t="str">
        <f t="array" aca="1" ref="O86" ca="1">IFERROR(INDEX(INDIRECT($A$1),$H86,O$4),"")</f>
        <v/>
      </c>
      <c r="P86" s="13" t="str">
        <f t="array" aca="1" ref="P86" ca="1">IFERROR(INDEX(INDIRECT($A$1),$H86,P$4),"")</f>
        <v/>
      </c>
      <c r="Q86" s="21" t="str">
        <f t="array" aca="1" ref="Q86" ca="1">IFERROR(INDEX(INDIRECT($A$1),$H86,Q$4),"")</f>
        <v/>
      </c>
      <c r="R86" s="31" t="str">
        <f t="array" aca="1" ref="R86" ca="1">IFERROR(INDEX(INDIRECT($A$1),$K86,R$4),"")</f>
        <v/>
      </c>
      <c r="S86" s="13" t="str">
        <f t="array" aca="1" ref="S86" ca="1">IFERROR(INDEX(INDIRECT($A$1),$K86,S$4),"")</f>
        <v/>
      </c>
      <c r="T86" s="27" t="str">
        <f t="array" aca="1" ref="T86" ca="1">IFERROR(INDEX(INDIRECT($A$1),$K86,T$4),"")</f>
        <v/>
      </c>
    </row>
    <row r="87" spans="1:20" x14ac:dyDescent="0.45">
      <c r="A87" s="40" t="str">
        <f t="shared" si="13"/>
        <v>sex</v>
      </c>
      <c r="B87" s="40" t="str">
        <f t="shared" si="16"/>
        <v>lfsh_aj20</v>
      </c>
      <c r="C87" s="40">
        <f t="shared" si="16"/>
        <v>1</v>
      </c>
      <c r="D87" s="40">
        <f t="shared" si="16"/>
        <v>1</v>
      </c>
      <c r="E87" s="40">
        <f t="shared" si="17"/>
        <v>15</v>
      </c>
      <c r="F87" s="40" t="e">
        <f t="array" aca="1" ref="F87" ca="1">INDEX(INDIRECT($A87),$E87)</f>
        <v>#REF!</v>
      </c>
      <c r="G87" s="40" t="e">
        <f t="shared" ca="1" si="14"/>
        <v>#REF!</v>
      </c>
      <c r="H87" s="40" t="e">
        <f t="shared" ca="1" si="4"/>
        <v>#REF!</v>
      </c>
      <c r="I87" s="40">
        <f t="shared" si="18"/>
        <v>0</v>
      </c>
      <c r="J87" s="40" t="e">
        <f t="shared" ca="1" si="15"/>
        <v>#REF!</v>
      </c>
      <c r="K87" s="40" t="e">
        <f t="shared" ca="1" si="5"/>
        <v>#REF!</v>
      </c>
      <c r="M87" s="49"/>
      <c r="N87" s="9" t="str">
        <f t="shared" ca="1" si="19"/>
        <v/>
      </c>
      <c r="O87" s="31" t="str">
        <f t="array" aca="1" ref="O87" ca="1">IFERROR(INDEX(INDIRECT($A$1),$H87,O$4),"")</f>
        <v/>
      </c>
      <c r="P87" s="13" t="str">
        <f t="array" aca="1" ref="P87" ca="1">IFERROR(INDEX(INDIRECT($A$1),$H87,P$4),"")</f>
        <v/>
      </c>
      <c r="Q87" s="21" t="str">
        <f t="array" aca="1" ref="Q87" ca="1">IFERROR(INDEX(INDIRECT($A$1),$H87,Q$4),"")</f>
        <v/>
      </c>
      <c r="R87" s="31" t="str">
        <f t="array" aca="1" ref="R87" ca="1">IFERROR(INDEX(INDIRECT($A$1),$K87,R$4),"")</f>
        <v/>
      </c>
      <c r="S87" s="13" t="str">
        <f t="array" aca="1" ref="S87" ca="1">IFERROR(INDEX(INDIRECT($A$1),$K87,S$4),"")</f>
        <v/>
      </c>
      <c r="T87" s="27" t="str">
        <f t="array" aca="1" ref="T87" ca="1">IFERROR(INDEX(INDIRECT($A$1),$K87,T$4),"")</f>
        <v/>
      </c>
    </row>
    <row r="88" spans="1:20" x14ac:dyDescent="0.45">
      <c r="A88" s="40" t="str">
        <f t="shared" si="13"/>
        <v>sex</v>
      </c>
      <c r="B88" s="40" t="str">
        <f t="shared" si="16"/>
        <v>lfsh_aj21</v>
      </c>
      <c r="C88" s="40">
        <f t="shared" si="16"/>
        <v>1</v>
      </c>
      <c r="D88" s="40">
        <f t="shared" si="16"/>
        <v>1</v>
      </c>
      <c r="E88" s="40">
        <f t="shared" si="17"/>
        <v>15</v>
      </c>
      <c r="F88" s="40" t="e">
        <f t="array" aca="1" ref="F88" ca="1">INDEX(INDIRECT($A88),$E88)</f>
        <v>#REF!</v>
      </c>
      <c r="G88" s="40" t="e">
        <f t="shared" ca="1" si="14"/>
        <v>#REF!</v>
      </c>
      <c r="H88" s="40" t="e">
        <f t="shared" ca="1" si="4"/>
        <v>#REF!</v>
      </c>
      <c r="I88" s="40">
        <f t="shared" si="18"/>
        <v>0</v>
      </c>
      <c r="J88" s="40" t="e">
        <f t="shared" ca="1" si="15"/>
        <v>#REF!</v>
      </c>
      <c r="K88" s="40" t="e">
        <f t="shared" ca="1" si="5"/>
        <v>#REF!</v>
      </c>
      <c r="M88" s="49"/>
      <c r="N88" s="9" t="str">
        <f t="shared" ca="1" si="19"/>
        <v/>
      </c>
      <c r="O88" s="31" t="str">
        <f t="array" aca="1" ref="O88" ca="1">IFERROR(INDEX(INDIRECT($A$1),$H88,O$4),"")</f>
        <v/>
      </c>
      <c r="P88" s="13" t="str">
        <f t="array" aca="1" ref="P88" ca="1">IFERROR(INDEX(INDIRECT($A$1),$H88,P$4),"")</f>
        <v/>
      </c>
      <c r="Q88" s="21" t="str">
        <f t="array" aca="1" ref="Q88" ca="1">IFERROR(INDEX(INDIRECT($A$1),$H88,Q$4),"")</f>
        <v/>
      </c>
      <c r="R88" s="31" t="str">
        <f t="array" aca="1" ref="R88" ca="1">IFERROR(INDEX(INDIRECT($A$1),$K88,R$4),"")</f>
        <v/>
      </c>
      <c r="S88" s="13" t="str">
        <f t="array" aca="1" ref="S88" ca="1">IFERROR(INDEX(INDIRECT($A$1),$K88,S$4),"")</f>
        <v/>
      </c>
      <c r="T88" s="27" t="str">
        <f t="array" aca="1" ref="T88" ca="1">IFERROR(INDEX(INDIRECT($A$1),$K88,T$4),"")</f>
        <v/>
      </c>
    </row>
    <row r="89" spans="1:20" ht="15.75" customHeight="1" x14ac:dyDescent="0.45">
      <c r="A89" s="40" t="str">
        <f t="shared" si="13"/>
        <v>sex</v>
      </c>
      <c r="B89" s="40" t="str">
        <f t="shared" si="16"/>
        <v>lfsh_aj22</v>
      </c>
      <c r="C89" s="40">
        <f t="shared" si="16"/>
        <v>1</v>
      </c>
      <c r="D89" s="40">
        <f t="shared" si="16"/>
        <v>1</v>
      </c>
      <c r="E89" s="40">
        <f t="shared" si="17"/>
        <v>15</v>
      </c>
      <c r="F89" s="40" t="e">
        <f t="array" aca="1" ref="F89" ca="1">INDEX(INDIRECT($A89),$E89)</f>
        <v>#REF!</v>
      </c>
      <c r="G89" s="40" t="e">
        <f t="shared" ca="1" si="14"/>
        <v>#REF!</v>
      </c>
      <c r="H89" s="40" t="e">
        <f t="shared" ca="1" si="4"/>
        <v>#REF!</v>
      </c>
      <c r="I89" s="40">
        <f t="shared" si="18"/>
        <v>0</v>
      </c>
      <c r="J89" s="40" t="e">
        <f t="shared" ca="1" si="15"/>
        <v>#REF!</v>
      </c>
      <c r="K89" s="40" t="e">
        <f t="shared" ca="1" si="5"/>
        <v>#REF!</v>
      </c>
      <c r="M89" s="50"/>
      <c r="N89" s="4" t="str">
        <f t="shared" ca="1" si="19"/>
        <v/>
      </c>
      <c r="O89" s="32" t="str">
        <f t="array" aca="1" ref="O89" ca="1">IFERROR(INDEX(INDIRECT($A$1),$H89,O$4),"")</f>
        <v/>
      </c>
      <c r="P89" s="14" t="str">
        <f t="array" aca="1" ref="P89" ca="1">IFERROR(INDEX(INDIRECT($A$1),$H89,P$4),"")</f>
        <v/>
      </c>
      <c r="Q89" s="22" t="str">
        <f t="array" aca="1" ref="Q89" ca="1">IFERROR(INDEX(INDIRECT($A$1),$H89,Q$4),"")</f>
        <v/>
      </c>
      <c r="R89" s="32" t="str">
        <f t="array" aca="1" ref="R89" ca="1">IFERROR(INDEX(INDIRECT($A$1),$K89,R$4),"")</f>
        <v/>
      </c>
      <c r="S89" s="14" t="str">
        <f t="array" aca="1" ref="S89" ca="1">IFERROR(INDEX(INDIRECT($A$1),$K89,S$4),"")</f>
        <v/>
      </c>
      <c r="T89" s="28" t="str">
        <f t="array" aca="1" ref="T89" ca="1">IFERROR(INDEX(INDIRECT($A$1),$K89,T$4),"")</f>
        <v/>
      </c>
    </row>
    <row r="90" spans="1:20" x14ac:dyDescent="0.45">
      <c r="A90" s="40" t="str">
        <f t="shared" si="13"/>
        <v>sex</v>
      </c>
      <c r="B90" s="40" t="str">
        <f t="shared" si="16"/>
        <v>lfsh_aj18</v>
      </c>
      <c r="C90" s="40">
        <f t="shared" si="16"/>
        <v>1</v>
      </c>
      <c r="D90" s="40">
        <f t="shared" si="16"/>
        <v>1</v>
      </c>
      <c r="E90" s="40">
        <f t="shared" si="17"/>
        <v>16</v>
      </c>
      <c r="F90" s="40" t="e">
        <f t="array" aca="1" ref="F90" ca="1">INDEX(INDIRECT($A90),$E90)</f>
        <v>#REF!</v>
      </c>
      <c r="G90" s="40" t="e">
        <f t="shared" ca="1" si="14"/>
        <v>#REF!</v>
      </c>
      <c r="H90" s="40" t="e">
        <f t="shared" ca="1" si="4"/>
        <v>#REF!</v>
      </c>
      <c r="I90" s="40">
        <f t="shared" si="18"/>
        <v>0</v>
      </c>
      <c r="J90" s="40" t="e">
        <f t="shared" ca="1" si="15"/>
        <v>#REF!</v>
      </c>
      <c r="K90" s="40" t="e">
        <f t="shared" ca="1" si="5"/>
        <v>#REF!</v>
      </c>
      <c r="M90" s="48" t="str">
        <f ca="1">IFERROR(F90,"")</f>
        <v/>
      </c>
      <c r="N90" s="1" t="str">
        <f t="shared" ca="1" si="19"/>
        <v/>
      </c>
      <c r="O90" s="30" t="str">
        <f t="array" aca="1" ref="O90" ca="1">IFERROR(INDEX(INDIRECT($A$1),$H90,O$4),"")</f>
        <v/>
      </c>
      <c r="P90" s="15" t="str">
        <f t="array" aca="1" ref="P90" ca="1">IFERROR(INDEX(INDIRECT($A$1),$H90,P$4),"")</f>
        <v/>
      </c>
      <c r="Q90" s="24" t="str">
        <f t="array" aca="1" ref="Q90" ca="1">IFERROR(INDEX(INDIRECT($A$1),$H90,Q$4),"")</f>
        <v/>
      </c>
      <c r="R90" s="30" t="str">
        <f t="array" aca="1" ref="R90" ca="1">IFERROR(INDEX(INDIRECT($A$1),$K90,R$4),"")</f>
        <v/>
      </c>
      <c r="S90" s="15" t="str">
        <f t="array" aca="1" ref="S90" ca="1">IFERROR(INDEX(INDIRECT($A$1),$K90,S$4),"")</f>
        <v/>
      </c>
      <c r="T90" s="26" t="str">
        <f t="array" aca="1" ref="T90" ca="1">IFERROR(INDEX(INDIRECT($A$1),$K90,T$4),"")</f>
        <v/>
      </c>
    </row>
    <row r="91" spans="1:20" x14ac:dyDescent="0.45">
      <c r="A91" s="40" t="str">
        <f t="shared" si="13"/>
        <v>sex</v>
      </c>
      <c r="B91" s="40" t="str">
        <f t="shared" si="16"/>
        <v>lfsh_aj19</v>
      </c>
      <c r="C91" s="40">
        <f t="shared" si="16"/>
        <v>1</v>
      </c>
      <c r="D91" s="40">
        <f t="shared" si="16"/>
        <v>1</v>
      </c>
      <c r="E91" s="40">
        <f t="shared" si="17"/>
        <v>16</v>
      </c>
      <c r="F91" s="40" t="e">
        <f t="array" aca="1" ref="F91" ca="1">INDEX(INDIRECT($A91),$E91)</f>
        <v>#REF!</v>
      </c>
      <c r="G91" s="40" t="e">
        <f t="shared" ca="1" si="14"/>
        <v>#REF!</v>
      </c>
      <c r="H91" s="40" t="e">
        <f t="shared" ca="1" si="4"/>
        <v>#REF!</v>
      </c>
      <c r="I91" s="40">
        <f t="shared" si="18"/>
        <v>0</v>
      </c>
      <c r="J91" s="40" t="e">
        <f t="shared" ca="1" si="15"/>
        <v>#REF!</v>
      </c>
      <c r="K91" s="40" t="e">
        <f t="shared" ca="1" si="5"/>
        <v>#REF!</v>
      </c>
      <c r="M91" s="49"/>
      <c r="N91" s="9" t="str">
        <f t="shared" ca="1" si="19"/>
        <v/>
      </c>
      <c r="O91" s="31" t="str">
        <f t="array" aca="1" ref="O91" ca="1">IFERROR(INDEX(INDIRECT($A$1),$H91,O$4),"")</f>
        <v/>
      </c>
      <c r="P91" s="13" t="str">
        <f t="array" aca="1" ref="P91" ca="1">IFERROR(INDEX(INDIRECT($A$1),$H91,P$4),"")</f>
        <v/>
      </c>
      <c r="Q91" s="21" t="str">
        <f t="array" aca="1" ref="Q91" ca="1">IFERROR(INDEX(INDIRECT($A$1),$H91,Q$4),"")</f>
        <v/>
      </c>
      <c r="R91" s="31" t="str">
        <f t="array" aca="1" ref="R91" ca="1">IFERROR(INDEX(INDIRECT($A$1),$K91,R$4),"")</f>
        <v/>
      </c>
      <c r="S91" s="13" t="str">
        <f t="array" aca="1" ref="S91" ca="1">IFERROR(INDEX(INDIRECT($A$1),$K91,S$4),"")</f>
        <v/>
      </c>
      <c r="T91" s="27" t="str">
        <f t="array" aca="1" ref="T91" ca="1">IFERROR(INDEX(INDIRECT($A$1),$K91,T$4),"")</f>
        <v/>
      </c>
    </row>
    <row r="92" spans="1:20" x14ac:dyDescent="0.45">
      <c r="A92" s="40" t="str">
        <f t="shared" si="13"/>
        <v>sex</v>
      </c>
      <c r="B92" s="40" t="str">
        <f t="shared" si="16"/>
        <v>lfsh_aj20</v>
      </c>
      <c r="C92" s="40">
        <f t="shared" si="16"/>
        <v>1</v>
      </c>
      <c r="D92" s="40">
        <f t="shared" si="16"/>
        <v>1</v>
      </c>
      <c r="E92" s="40">
        <f t="shared" si="17"/>
        <v>16</v>
      </c>
      <c r="F92" s="40" t="e">
        <f t="array" aca="1" ref="F92" ca="1">INDEX(INDIRECT($A92),$E92)</f>
        <v>#REF!</v>
      </c>
      <c r="G92" s="40" t="e">
        <f t="shared" ca="1" si="14"/>
        <v>#REF!</v>
      </c>
      <c r="H92" s="40" t="e">
        <f t="shared" ca="1" si="4"/>
        <v>#REF!</v>
      </c>
      <c r="I92" s="40">
        <f t="shared" si="18"/>
        <v>0</v>
      </c>
      <c r="J92" s="40" t="e">
        <f t="shared" ca="1" si="15"/>
        <v>#REF!</v>
      </c>
      <c r="K92" s="40" t="e">
        <f t="shared" ca="1" si="5"/>
        <v>#REF!</v>
      </c>
      <c r="M92" s="49"/>
      <c r="N92" s="9" t="str">
        <f t="shared" ca="1" si="19"/>
        <v/>
      </c>
      <c r="O92" s="31" t="str">
        <f t="array" aca="1" ref="O92" ca="1">IFERROR(INDEX(INDIRECT($A$1),$H92,O$4),"")</f>
        <v/>
      </c>
      <c r="P92" s="13" t="str">
        <f t="array" aca="1" ref="P92" ca="1">IFERROR(INDEX(INDIRECT($A$1),$H92,P$4),"")</f>
        <v/>
      </c>
      <c r="Q92" s="21" t="str">
        <f t="array" aca="1" ref="Q92" ca="1">IFERROR(INDEX(INDIRECT($A$1),$H92,Q$4),"")</f>
        <v/>
      </c>
      <c r="R92" s="31" t="str">
        <f t="array" aca="1" ref="R92" ca="1">IFERROR(INDEX(INDIRECT($A$1),$K92,R$4),"")</f>
        <v/>
      </c>
      <c r="S92" s="13" t="str">
        <f t="array" aca="1" ref="S92" ca="1">IFERROR(INDEX(INDIRECT($A$1),$K92,S$4),"")</f>
        <v/>
      </c>
      <c r="T92" s="27" t="str">
        <f t="array" aca="1" ref="T92" ca="1">IFERROR(INDEX(INDIRECT($A$1),$K92,T$4),"")</f>
        <v/>
      </c>
    </row>
    <row r="93" spans="1:20" x14ac:dyDescent="0.45">
      <c r="A93" s="40" t="str">
        <f t="shared" si="13"/>
        <v>sex</v>
      </c>
      <c r="B93" s="40" t="str">
        <f t="shared" si="16"/>
        <v>lfsh_aj21</v>
      </c>
      <c r="C93" s="40">
        <f t="shared" si="16"/>
        <v>1</v>
      </c>
      <c r="D93" s="40">
        <f t="shared" si="16"/>
        <v>1</v>
      </c>
      <c r="E93" s="40">
        <f t="shared" si="17"/>
        <v>16</v>
      </c>
      <c r="F93" s="40" t="e">
        <f t="array" aca="1" ref="F93" ca="1">INDEX(INDIRECT($A93),$E93)</f>
        <v>#REF!</v>
      </c>
      <c r="G93" s="40" t="e">
        <f t="shared" ca="1" si="14"/>
        <v>#REF!</v>
      </c>
      <c r="H93" s="40" t="e">
        <f t="shared" ca="1" si="4"/>
        <v>#REF!</v>
      </c>
      <c r="I93" s="40">
        <f t="shared" si="18"/>
        <v>0</v>
      </c>
      <c r="J93" s="40" t="e">
        <f t="shared" ca="1" si="15"/>
        <v>#REF!</v>
      </c>
      <c r="K93" s="40" t="e">
        <f t="shared" ca="1" si="5"/>
        <v>#REF!</v>
      </c>
      <c r="M93" s="49"/>
      <c r="N93" s="9" t="str">
        <f t="shared" ca="1" si="19"/>
        <v/>
      </c>
      <c r="O93" s="31" t="str">
        <f t="array" aca="1" ref="O93" ca="1">IFERROR(INDEX(INDIRECT($A$1),$H93,O$4),"")</f>
        <v/>
      </c>
      <c r="P93" s="13" t="str">
        <f t="array" aca="1" ref="P93" ca="1">IFERROR(INDEX(INDIRECT($A$1),$H93,P$4),"")</f>
        <v/>
      </c>
      <c r="Q93" s="21" t="str">
        <f t="array" aca="1" ref="Q93" ca="1">IFERROR(INDEX(INDIRECT($A$1),$H93,Q$4),"")</f>
        <v/>
      </c>
      <c r="R93" s="31" t="str">
        <f t="array" aca="1" ref="R93" ca="1">IFERROR(INDEX(INDIRECT($A$1),$K93,R$4),"")</f>
        <v/>
      </c>
      <c r="S93" s="13" t="str">
        <f t="array" aca="1" ref="S93" ca="1">IFERROR(INDEX(INDIRECT($A$1),$K93,S$4),"")</f>
        <v/>
      </c>
      <c r="T93" s="27" t="str">
        <f t="array" aca="1" ref="T93" ca="1">IFERROR(INDEX(INDIRECT($A$1),$K93,T$4),"")</f>
        <v/>
      </c>
    </row>
    <row r="94" spans="1:20" ht="15.75" customHeight="1" x14ac:dyDescent="0.45">
      <c r="A94" s="40" t="str">
        <f t="shared" si="13"/>
        <v>sex</v>
      </c>
      <c r="B94" s="40" t="str">
        <f t="shared" si="16"/>
        <v>lfsh_aj22</v>
      </c>
      <c r="C94" s="40">
        <f t="shared" si="16"/>
        <v>1</v>
      </c>
      <c r="D94" s="40">
        <f t="shared" si="16"/>
        <v>1</v>
      </c>
      <c r="E94" s="40">
        <f t="shared" si="17"/>
        <v>16</v>
      </c>
      <c r="F94" s="40" t="e">
        <f t="array" aca="1" ref="F94" ca="1">INDEX(INDIRECT($A94),$E94)</f>
        <v>#REF!</v>
      </c>
      <c r="G94" s="40" t="e">
        <f t="shared" ca="1" si="14"/>
        <v>#REF!</v>
      </c>
      <c r="H94" s="40" t="e">
        <f t="shared" ca="1" si="4"/>
        <v>#REF!</v>
      </c>
      <c r="I94" s="40">
        <f t="shared" si="18"/>
        <v>0</v>
      </c>
      <c r="J94" s="40" t="e">
        <f t="shared" ca="1" si="15"/>
        <v>#REF!</v>
      </c>
      <c r="K94" s="40" t="e">
        <f t="shared" ca="1" si="5"/>
        <v>#REF!</v>
      </c>
      <c r="M94" s="50"/>
      <c r="N94" s="4" t="str">
        <f t="shared" ca="1" si="19"/>
        <v/>
      </c>
      <c r="O94" s="32" t="str">
        <f t="array" aca="1" ref="O94" ca="1">IFERROR(INDEX(INDIRECT($A$1),$H94,O$4),"")</f>
        <v/>
      </c>
      <c r="P94" s="14" t="str">
        <f t="array" aca="1" ref="P94" ca="1">IFERROR(INDEX(INDIRECT($A$1),$H94,P$4),"")</f>
        <v/>
      </c>
      <c r="Q94" s="22" t="str">
        <f t="array" aca="1" ref="Q94" ca="1">IFERROR(INDEX(INDIRECT($A$1),$H94,Q$4),"")</f>
        <v/>
      </c>
      <c r="R94" s="32" t="str">
        <f t="array" aca="1" ref="R94" ca="1">IFERROR(INDEX(INDIRECT($A$1),$K94,R$4),"")</f>
        <v/>
      </c>
      <c r="S94" s="14" t="str">
        <f t="array" aca="1" ref="S94" ca="1">IFERROR(INDEX(INDIRECT($A$1),$K94,S$4),"")</f>
        <v/>
      </c>
      <c r="T94" s="28" t="str">
        <f t="array" aca="1" ref="T94" ca="1">IFERROR(INDEX(INDIRECT($A$1),$K94,T$4),"")</f>
        <v/>
      </c>
    </row>
    <row r="95" spans="1:20" x14ac:dyDescent="0.45">
      <c r="A95" s="40" t="str">
        <f t="shared" si="13"/>
        <v>sex</v>
      </c>
      <c r="B95" s="40" t="str">
        <f t="shared" si="16"/>
        <v>lfsh_aj18</v>
      </c>
      <c r="C95" s="40">
        <f t="shared" si="16"/>
        <v>1</v>
      </c>
      <c r="D95" s="40">
        <f t="shared" si="16"/>
        <v>1</v>
      </c>
      <c r="E95" s="40">
        <f t="shared" si="17"/>
        <v>17</v>
      </c>
      <c r="F95" s="40" t="e">
        <f t="array" aca="1" ref="F95" ca="1">INDEX(INDIRECT($A95),$E95)</f>
        <v>#REF!</v>
      </c>
      <c r="G95" s="40" t="e">
        <f t="shared" ca="1" si="14"/>
        <v>#REF!</v>
      </c>
      <c r="H95" s="40" t="e">
        <f t="shared" ca="1" si="4"/>
        <v>#REF!</v>
      </c>
      <c r="I95" s="40">
        <f t="shared" si="18"/>
        <v>0</v>
      </c>
      <c r="J95" s="40" t="e">
        <f t="shared" ca="1" si="15"/>
        <v>#REF!</v>
      </c>
      <c r="K95" s="40" t="e">
        <f t="shared" ca="1" si="5"/>
        <v>#REF!</v>
      </c>
      <c r="M95" s="48" t="str">
        <f ca="1">IFERROR(F95,"")</f>
        <v/>
      </c>
      <c r="N95" s="1" t="str">
        <f t="shared" ca="1" si="19"/>
        <v/>
      </c>
      <c r="O95" s="30" t="str">
        <f t="array" aca="1" ref="O95" ca="1">IFERROR(INDEX(INDIRECT($A$1),$H95,O$4),"")</f>
        <v/>
      </c>
      <c r="P95" s="15" t="str">
        <f t="array" aca="1" ref="P95" ca="1">IFERROR(INDEX(INDIRECT($A$1),$H95,P$4),"")</f>
        <v/>
      </c>
      <c r="Q95" s="24" t="str">
        <f t="array" aca="1" ref="Q95" ca="1">IFERROR(INDEX(INDIRECT($A$1),$H95,Q$4),"")</f>
        <v/>
      </c>
      <c r="R95" s="30" t="str">
        <f t="array" aca="1" ref="R95" ca="1">IFERROR(INDEX(INDIRECT($A$1),$K95,R$4),"")</f>
        <v/>
      </c>
      <c r="S95" s="15" t="str">
        <f t="array" aca="1" ref="S95" ca="1">IFERROR(INDEX(INDIRECT($A$1),$K95,S$4),"")</f>
        <v/>
      </c>
      <c r="T95" s="26" t="str">
        <f t="array" aca="1" ref="T95" ca="1">IFERROR(INDEX(INDIRECT($A$1),$K95,T$4),"")</f>
        <v/>
      </c>
    </row>
    <row r="96" spans="1:20" x14ac:dyDescent="0.45">
      <c r="A96" s="40" t="str">
        <f t="shared" si="13"/>
        <v>sex</v>
      </c>
      <c r="B96" s="40" t="str">
        <f t="shared" si="16"/>
        <v>lfsh_aj19</v>
      </c>
      <c r="C96" s="40">
        <f t="shared" si="16"/>
        <v>1</v>
      </c>
      <c r="D96" s="40">
        <f t="shared" si="16"/>
        <v>1</v>
      </c>
      <c r="E96" s="40">
        <f t="shared" si="17"/>
        <v>17</v>
      </c>
      <c r="F96" s="40" t="e">
        <f t="array" aca="1" ref="F96" ca="1">INDEX(INDIRECT($A96),$E96)</f>
        <v>#REF!</v>
      </c>
      <c r="G96" s="40" t="e">
        <f t="shared" ca="1" si="14"/>
        <v>#REF!</v>
      </c>
      <c r="H96" s="40" t="e">
        <f t="shared" ca="1" si="4"/>
        <v>#REF!</v>
      </c>
      <c r="I96" s="40">
        <f t="shared" si="18"/>
        <v>0</v>
      </c>
      <c r="J96" s="40" t="e">
        <f t="shared" ca="1" si="15"/>
        <v>#REF!</v>
      </c>
      <c r="K96" s="40" t="e">
        <f t="shared" ca="1" si="5"/>
        <v>#REF!</v>
      </c>
      <c r="M96" s="49"/>
      <c r="N96" s="9" t="str">
        <f t="shared" ca="1" si="19"/>
        <v/>
      </c>
      <c r="O96" s="31" t="str">
        <f t="array" aca="1" ref="O96" ca="1">IFERROR(INDEX(INDIRECT($A$1),$H96,O$4),"")</f>
        <v/>
      </c>
      <c r="P96" s="13" t="str">
        <f t="array" aca="1" ref="P96" ca="1">IFERROR(INDEX(INDIRECT($A$1),$H96,P$4),"")</f>
        <v/>
      </c>
      <c r="Q96" s="21" t="str">
        <f t="array" aca="1" ref="Q96" ca="1">IFERROR(INDEX(INDIRECT($A$1),$H96,Q$4),"")</f>
        <v/>
      </c>
      <c r="R96" s="31" t="str">
        <f t="array" aca="1" ref="R96" ca="1">IFERROR(INDEX(INDIRECT($A$1),$K96,R$4),"")</f>
        <v/>
      </c>
      <c r="S96" s="13" t="str">
        <f t="array" aca="1" ref="S96" ca="1">IFERROR(INDEX(INDIRECT($A$1),$K96,S$4),"")</f>
        <v/>
      </c>
      <c r="T96" s="27" t="str">
        <f t="array" aca="1" ref="T96" ca="1">IFERROR(INDEX(INDIRECT($A$1),$K96,T$4),"")</f>
        <v/>
      </c>
    </row>
    <row r="97" spans="1:20" x14ac:dyDescent="0.45">
      <c r="A97" s="40" t="str">
        <f t="shared" si="13"/>
        <v>sex</v>
      </c>
      <c r="B97" s="40" t="str">
        <f t="shared" si="16"/>
        <v>lfsh_aj20</v>
      </c>
      <c r="C97" s="40">
        <f t="shared" si="16"/>
        <v>1</v>
      </c>
      <c r="D97" s="40">
        <f t="shared" si="16"/>
        <v>1</v>
      </c>
      <c r="E97" s="40">
        <f t="shared" si="17"/>
        <v>17</v>
      </c>
      <c r="F97" s="40" t="e">
        <f t="array" aca="1" ref="F97" ca="1">INDEX(INDIRECT($A97),$E97)</f>
        <v>#REF!</v>
      </c>
      <c r="G97" s="40" t="e">
        <f t="shared" ca="1" si="14"/>
        <v>#REF!</v>
      </c>
      <c r="H97" s="40" t="e">
        <f t="shared" ca="1" si="4"/>
        <v>#REF!</v>
      </c>
      <c r="I97" s="40">
        <f t="shared" si="18"/>
        <v>0</v>
      </c>
      <c r="J97" s="40" t="e">
        <f t="shared" ca="1" si="15"/>
        <v>#REF!</v>
      </c>
      <c r="K97" s="40" t="e">
        <f t="shared" ca="1" si="5"/>
        <v>#REF!</v>
      </c>
      <c r="M97" s="49"/>
      <c r="N97" s="9" t="str">
        <f t="shared" ca="1" si="19"/>
        <v/>
      </c>
      <c r="O97" s="31" t="str">
        <f t="array" aca="1" ref="O97" ca="1">IFERROR(INDEX(INDIRECT($A$1),$H97,O$4),"")</f>
        <v/>
      </c>
      <c r="P97" s="13" t="str">
        <f t="array" aca="1" ref="P97" ca="1">IFERROR(INDEX(INDIRECT($A$1),$H97,P$4),"")</f>
        <v/>
      </c>
      <c r="Q97" s="21" t="str">
        <f t="array" aca="1" ref="Q97" ca="1">IFERROR(INDEX(INDIRECT($A$1),$H97,Q$4),"")</f>
        <v/>
      </c>
      <c r="R97" s="31" t="str">
        <f t="array" aca="1" ref="R97" ca="1">IFERROR(INDEX(INDIRECT($A$1),$K97,R$4),"")</f>
        <v/>
      </c>
      <c r="S97" s="13" t="str">
        <f t="array" aca="1" ref="S97" ca="1">IFERROR(INDEX(INDIRECT($A$1),$K97,S$4),"")</f>
        <v/>
      </c>
      <c r="T97" s="27" t="str">
        <f t="array" aca="1" ref="T97" ca="1">IFERROR(INDEX(INDIRECT($A$1),$K97,T$4),"")</f>
        <v/>
      </c>
    </row>
    <row r="98" spans="1:20" x14ac:dyDescent="0.45">
      <c r="A98" s="40" t="str">
        <f t="shared" si="13"/>
        <v>sex</v>
      </c>
      <c r="B98" s="40" t="str">
        <f t="shared" si="16"/>
        <v>lfsh_aj21</v>
      </c>
      <c r="C98" s="40">
        <f t="shared" si="16"/>
        <v>1</v>
      </c>
      <c r="D98" s="40">
        <f t="shared" si="16"/>
        <v>1</v>
      </c>
      <c r="E98" s="40">
        <f t="shared" si="17"/>
        <v>17</v>
      </c>
      <c r="F98" s="40" t="e">
        <f t="array" aca="1" ref="F98" ca="1">INDEX(INDIRECT($A98),$E98)</f>
        <v>#REF!</v>
      </c>
      <c r="G98" s="40" t="e">
        <f t="shared" ca="1" si="14"/>
        <v>#REF!</v>
      </c>
      <c r="H98" s="40" t="e">
        <f t="shared" ca="1" si="4"/>
        <v>#REF!</v>
      </c>
      <c r="I98" s="40">
        <f t="shared" si="18"/>
        <v>0</v>
      </c>
      <c r="J98" s="40" t="e">
        <f t="shared" ca="1" si="15"/>
        <v>#REF!</v>
      </c>
      <c r="K98" s="40" t="e">
        <f t="shared" ca="1" si="5"/>
        <v>#REF!</v>
      </c>
      <c r="M98" s="49"/>
      <c r="N98" s="9" t="str">
        <f t="shared" ca="1" si="19"/>
        <v/>
      </c>
      <c r="O98" s="31" t="str">
        <f t="array" aca="1" ref="O98" ca="1">IFERROR(INDEX(INDIRECT($A$1),$H98,O$4),"")</f>
        <v/>
      </c>
      <c r="P98" s="13" t="str">
        <f t="array" aca="1" ref="P98" ca="1">IFERROR(INDEX(INDIRECT($A$1),$H98,P$4),"")</f>
        <v/>
      </c>
      <c r="Q98" s="21" t="str">
        <f t="array" aca="1" ref="Q98" ca="1">IFERROR(INDEX(INDIRECT($A$1),$H98,Q$4),"")</f>
        <v/>
      </c>
      <c r="R98" s="31" t="str">
        <f t="array" aca="1" ref="R98" ca="1">IFERROR(INDEX(INDIRECT($A$1),$K98,R$4),"")</f>
        <v/>
      </c>
      <c r="S98" s="13" t="str">
        <f t="array" aca="1" ref="S98" ca="1">IFERROR(INDEX(INDIRECT($A$1),$K98,S$4),"")</f>
        <v/>
      </c>
      <c r="T98" s="27" t="str">
        <f t="array" aca="1" ref="T98" ca="1">IFERROR(INDEX(INDIRECT($A$1),$K98,T$4),"")</f>
        <v/>
      </c>
    </row>
    <row r="99" spans="1:20" ht="15.75" customHeight="1" x14ac:dyDescent="0.45">
      <c r="A99" s="40" t="str">
        <f t="shared" si="13"/>
        <v>sex</v>
      </c>
      <c r="B99" s="40" t="str">
        <f t="shared" si="16"/>
        <v>lfsh_aj22</v>
      </c>
      <c r="C99" s="40">
        <f t="shared" si="16"/>
        <v>1</v>
      </c>
      <c r="D99" s="40">
        <f t="shared" si="16"/>
        <v>1</v>
      </c>
      <c r="E99" s="40">
        <f t="shared" si="17"/>
        <v>17</v>
      </c>
      <c r="F99" s="40" t="e">
        <f t="array" aca="1" ref="F99" ca="1">INDEX(INDIRECT($A99),$E99)</f>
        <v>#REF!</v>
      </c>
      <c r="G99" s="40" t="e">
        <f t="shared" ca="1" si="14"/>
        <v>#REF!</v>
      </c>
      <c r="H99" s="40" t="e">
        <f t="shared" ca="1" si="4"/>
        <v>#REF!</v>
      </c>
      <c r="I99" s="40">
        <f t="shared" si="18"/>
        <v>0</v>
      </c>
      <c r="J99" s="40" t="e">
        <f t="shared" ca="1" si="15"/>
        <v>#REF!</v>
      </c>
      <c r="K99" s="40" t="e">
        <f t="shared" ca="1" si="5"/>
        <v>#REF!</v>
      </c>
      <c r="M99" s="50"/>
      <c r="N99" s="4" t="str">
        <f t="shared" ca="1" si="19"/>
        <v/>
      </c>
      <c r="O99" s="32" t="str">
        <f t="array" aca="1" ref="O99" ca="1">IFERROR(INDEX(INDIRECT($A$1),$H99,O$4),"")</f>
        <v/>
      </c>
      <c r="P99" s="14" t="str">
        <f t="array" aca="1" ref="P99" ca="1">IFERROR(INDEX(INDIRECT($A$1),$H99,P$4),"")</f>
        <v/>
      </c>
      <c r="Q99" s="22" t="str">
        <f t="array" aca="1" ref="Q99" ca="1">IFERROR(INDEX(INDIRECT($A$1),$H99,Q$4),"")</f>
        <v/>
      </c>
      <c r="R99" s="32" t="str">
        <f t="array" aca="1" ref="R99" ca="1">IFERROR(INDEX(INDIRECT($A$1),$K99,R$4),"")</f>
        <v/>
      </c>
      <c r="S99" s="14" t="str">
        <f t="array" aca="1" ref="S99" ca="1">IFERROR(INDEX(INDIRECT($A$1),$K99,S$4),"")</f>
        <v/>
      </c>
      <c r="T99" s="28" t="str">
        <f t="array" aca="1" ref="T99" ca="1">IFERROR(INDEX(INDIRECT($A$1),$K99,T$4),"")</f>
        <v/>
      </c>
    </row>
    <row r="100" spans="1:20" x14ac:dyDescent="0.45">
      <c r="A100" s="40" t="str">
        <f t="shared" si="13"/>
        <v>sex</v>
      </c>
      <c r="B100" s="40" t="str">
        <f t="shared" si="16"/>
        <v>lfsh_aj18</v>
      </c>
      <c r="C100" s="40">
        <f t="shared" si="16"/>
        <v>1</v>
      </c>
      <c r="D100" s="40">
        <f t="shared" si="16"/>
        <v>1</v>
      </c>
      <c r="E100" s="40">
        <f t="shared" si="17"/>
        <v>18</v>
      </c>
      <c r="F100" s="40" t="e">
        <f t="array" aca="1" ref="F100" ca="1">INDEX(INDIRECT($A100),$E100)</f>
        <v>#REF!</v>
      </c>
      <c r="G100" s="40" t="e">
        <f t="shared" ca="1" si="14"/>
        <v>#REF!</v>
      </c>
      <c r="H100" s="40" t="e">
        <f t="shared" ca="1" si="4"/>
        <v>#REF!</v>
      </c>
      <c r="I100" s="40">
        <f t="shared" si="18"/>
        <v>0</v>
      </c>
      <c r="J100" s="40" t="e">
        <f t="shared" ca="1" si="15"/>
        <v>#REF!</v>
      </c>
      <c r="K100" s="40" t="e">
        <f t="shared" ca="1" si="5"/>
        <v>#REF!</v>
      </c>
      <c r="M100" s="48" t="str">
        <f ca="1">IFERROR(F100,"")</f>
        <v/>
      </c>
      <c r="N100" s="1" t="str">
        <f t="shared" ca="1" si="19"/>
        <v/>
      </c>
      <c r="O100" s="30" t="str">
        <f t="array" aca="1" ref="O100" ca="1">IFERROR(INDEX(INDIRECT($A$1),$H100,O$4),"")</f>
        <v/>
      </c>
      <c r="P100" s="15" t="str">
        <f t="array" aca="1" ref="P100" ca="1">IFERROR(INDEX(INDIRECT($A$1),$H100,P$4),"")</f>
        <v/>
      </c>
      <c r="Q100" s="24" t="str">
        <f t="array" aca="1" ref="Q100" ca="1">IFERROR(INDEX(INDIRECT($A$1),$H100,Q$4),"")</f>
        <v/>
      </c>
      <c r="R100" s="30" t="str">
        <f t="array" aca="1" ref="R100" ca="1">IFERROR(INDEX(INDIRECT($A$1),$K100,R$4),"")</f>
        <v/>
      </c>
      <c r="S100" s="15" t="str">
        <f t="array" aca="1" ref="S100" ca="1">IFERROR(INDEX(INDIRECT($A$1),$K100,S$4),"")</f>
        <v/>
      </c>
      <c r="T100" s="26" t="str">
        <f t="array" aca="1" ref="T100" ca="1">IFERROR(INDEX(INDIRECT($A$1),$K100,T$4),"")</f>
        <v/>
      </c>
    </row>
    <row r="101" spans="1:20" x14ac:dyDescent="0.45">
      <c r="A101" s="40" t="str">
        <f t="shared" si="13"/>
        <v>sex</v>
      </c>
      <c r="B101" s="40" t="str">
        <f t="shared" ref="B101:D107" si="20">B96</f>
        <v>lfsh_aj19</v>
      </c>
      <c r="C101" s="40">
        <f t="shared" si="20"/>
        <v>1</v>
      </c>
      <c r="D101" s="40">
        <f t="shared" si="20"/>
        <v>1</v>
      </c>
      <c r="E101" s="40">
        <f t="shared" si="17"/>
        <v>18</v>
      </c>
      <c r="F101" s="40" t="e">
        <f t="array" aca="1" ref="F101" ca="1">INDEX(INDIRECT($A101),$E101)</f>
        <v>#REF!</v>
      </c>
      <c r="G101" s="40" t="e">
        <f t="shared" ca="1" si="14"/>
        <v>#REF!</v>
      </c>
      <c r="H101" s="40" t="e">
        <f t="shared" ca="1" si="4"/>
        <v>#REF!</v>
      </c>
      <c r="I101" s="40">
        <f t="shared" si="18"/>
        <v>0</v>
      </c>
      <c r="J101" s="40" t="e">
        <f t="shared" ca="1" si="15"/>
        <v>#REF!</v>
      </c>
      <c r="K101" s="40" t="e">
        <f t="shared" ca="1" si="5"/>
        <v>#REF!</v>
      </c>
      <c r="M101" s="49"/>
      <c r="N101" s="9" t="str">
        <f t="shared" ca="1" si="19"/>
        <v/>
      </c>
      <c r="O101" s="31" t="str">
        <f t="array" aca="1" ref="O101" ca="1">IFERROR(INDEX(INDIRECT($A$1),$H101,O$4),"")</f>
        <v/>
      </c>
      <c r="P101" s="13" t="str">
        <f t="array" aca="1" ref="P101" ca="1">IFERROR(INDEX(INDIRECT($A$1),$H101,P$4),"")</f>
        <v/>
      </c>
      <c r="Q101" s="21" t="str">
        <f t="array" aca="1" ref="Q101" ca="1">IFERROR(INDEX(INDIRECT($A$1),$H101,Q$4),"")</f>
        <v/>
      </c>
      <c r="R101" s="31" t="str">
        <f t="array" aca="1" ref="R101" ca="1">IFERROR(INDEX(INDIRECT($A$1),$K101,R$4),"")</f>
        <v/>
      </c>
      <c r="S101" s="13" t="str">
        <f t="array" aca="1" ref="S101" ca="1">IFERROR(INDEX(INDIRECT($A$1),$K101,S$4),"")</f>
        <v/>
      </c>
      <c r="T101" s="27" t="str">
        <f t="array" aca="1" ref="T101" ca="1">IFERROR(INDEX(INDIRECT($A$1),$K101,T$4),"")</f>
        <v/>
      </c>
    </row>
    <row r="102" spans="1:20" x14ac:dyDescent="0.45">
      <c r="A102" s="40" t="str">
        <f t="shared" si="13"/>
        <v>sex</v>
      </c>
      <c r="B102" s="40" t="str">
        <f t="shared" si="20"/>
        <v>lfsh_aj20</v>
      </c>
      <c r="C102" s="40">
        <f t="shared" si="20"/>
        <v>1</v>
      </c>
      <c r="D102" s="40">
        <f t="shared" si="20"/>
        <v>1</v>
      </c>
      <c r="E102" s="40">
        <f t="shared" si="17"/>
        <v>18</v>
      </c>
      <c r="F102" s="40" t="e">
        <f t="array" aca="1" ref="F102" ca="1">INDEX(INDIRECT($A102),$E102)</f>
        <v>#REF!</v>
      </c>
      <c r="G102" s="40" t="e">
        <f t="shared" ca="1" si="14"/>
        <v>#REF!</v>
      </c>
      <c r="H102" s="40" t="e">
        <f t="shared" ca="1" si="4"/>
        <v>#REF!</v>
      </c>
      <c r="I102" s="40">
        <f t="shared" si="18"/>
        <v>0</v>
      </c>
      <c r="J102" s="40" t="e">
        <f t="shared" ca="1" si="15"/>
        <v>#REF!</v>
      </c>
      <c r="K102" s="40" t="e">
        <f t="shared" ca="1" si="5"/>
        <v>#REF!</v>
      </c>
      <c r="M102" s="49"/>
      <c r="N102" s="9" t="str">
        <f t="shared" ca="1" si="19"/>
        <v/>
      </c>
      <c r="O102" s="31" t="str">
        <f t="array" aca="1" ref="O102" ca="1">IFERROR(INDEX(INDIRECT($A$1),$H102,O$4),"")</f>
        <v/>
      </c>
      <c r="P102" s="13" t="str">
        <f t="array" aca="1" ref="P102" ca="1">IFERROR(INDEX(INDIRECT($A$1),$H102,P$4),"")</f>
        <v/>
      </c>
      <c r="Q102" s="21" t="str">
        <f t="array" aca="1" ref="Q102" ca="1">IFERROR(INDEX(INDIRECT($A$1),$H102,Q$4),"")</f>
        <v/>
      </c>
      <c r="R102" s="31" t="str">
        <f t="array" aca="1" ref="R102" ca="1">IFERROR(INDEX(INDIRECT($A$1),$K102,R$4),"")</f>
        <v/>
      </c>
      <c r="S102" s="13" t="str">
        <f t="array" aca="1" ref="S102" ca="1">IFERROR(INDEX(INDIRECT($A$1),$K102,S$4),"")</f>
        <v/>
      </c>
      <c r="T102" s="27" t="str">
        <f t="array" aca="1" ref="T102" ca="1">IFERROR(INDEX(INDIRECT($A$1),$K102,T$4),"")</f>
        <v/>
      </c>
    </row>
    <row r="103" spans="1:20" x14ac:dyDescent="0.45">
      <c r="A103" s="40" t="str">
        <f t="shared" si="13"/>
        <v>sex</v>
      </c>
      <c r="B103" s="40" t="str">
        <f t="shared" si="20"/>
        <v>lfsh_aj21</v>
      </c>
      <c r="C103" s="40">
        <f t="shared" si="20"/>
        <v>1</v>
      </c>
      <c r="D103" s="40">
        <f t="shared" si="20"/>
        <v>1</v>
      </c>
      <c r="E103" s="40">
        <f t="shared" si="17"/>
        <v>18</v>
      </c>
      <c r="F103" s="40" t="e">
        <f t="array" aca="1" ref="F103" ca="1">INDEX(INDIRECT($A103),$E103)</f>
        <v>#REF!</v>
      </c>
      <c r="G103" s="40" t="e">
        <f t="shared" ca="1" si="14"/>
        <v>#REF!</v>
      </c>
      <c r="H103" s="40" t="e">
        <f t="shared" ca="1" si="4"/>
        <v>#REF!</v>
      </c>
      <c r="I103" s="40">
        <f t="shared" si="18"/>
        <v>0</v>
      </c>
      <c r="J103" s="40" t="e">
        <f t="shared" ca="1" si="15"/>
        <v>#REF!</v>
      </c>
      <c r="K103" s="40" t="e">
        <f t="shared" ca="1" si="5"/>
        <v>#REF!</v>
      </c>
      <c r="M103" s="49"/>
      <c r="N103" s="9" t="str">
        <f t="shared" ca="1" si="19"/>
        <v/>
      </c>
      <c r="O103" s="31" t="str">
        <f t="array" aca="1" ref="O103" ca="1">IFERROR(INDEX(INDIRECT($A$1),$H103,O$4),"")</f>
        <v/>
      </c>
      <c r="P103" s="13" t="str">
        <f t="array" aca="1" ref="P103" ca="1">IFERROR(INDEX(INDIRECT($A$1),$H103,P$4),"")</f>
        <v/>
      </c>
      <c r="Q103" s="21" t="str">
        <f t="array" aca="1" ref="Q103" ca="1">IFERROR(INDEX(INDIRECT($A$1),$H103,Q$4),"")</f>
        <v/>
      </c>
      <c r="R103" s="31" t="str">
        <f t="array" aca="1" ref="R103" ca="1">IFERROR(INDEX(INDIRECT($A$1),$K103,R$4),"")</f>
        <v/>
      </c>
      <c r="S103" s="13" t="str">
        <f t="array" aca="1" ref="S103" ca="1">IFERROR(INDEX(INDIRECT($A$1),$K103,S$4),"")</f>
        <v/>
      </c>
      <c r="T103" s="27" t="str">
        <f t="array" aca="1" ref="T103" ca="1">IFERROR(INDEX(INDIRECT($A$1),$K103,T$4),"")</f>
        <v/>
      </c>
    </row>
    <row r="104" spans="1:20" ht="15.75" customHeight="1" x14ac:dyDescent="0.45">
      <c r="A104" s="40" t="str">
        <f t="shared" si="13"/>
        <v>sex</v>
      </c>
      <c r="B104" s="40" t="str">
        <f t="shared" si="20"/>
        <v>lfsh_aj22</v>
      </c>
      <c r="C104" s="40">
        <f t="shared" si="20"/>
        <v>1</v>
      </c>
      <c r="D104" s="40">
        <f t="shared" si="20"/>
        <v>1</v>
      </c>
      <c r="E104" s="40">
        <f t="shared" si="17"/>
        <v>18</v>
      </c>
      <c r="F104" s="40" t="e">
        <f t="array" aca="1" ref="F104" ca="1">INDEX(INDIRECT($A104),$E104)</f>
        <v>#REF!</v>
      </c>
      <c r="G104" s="40" t="e">
        <f t="shared" ca="1" si="14"/>
        <v>#REF!</v>
      </c>
      <c r="H104" s="40" t="e">
        <f t="shared" ca="1" si="4"/>
        <v>#REF!</v>
      </c>
      <c r="I104" s="40">
        <f t="shared" si="18"/>
        <v>0</v>
      </c>
      <c r="J104" s="40" t="e">
        <f t="shared" ca="1" si="15"/>
        <v>#REF!</v>
      </c>
      <c r="K104" s="40" t="e">
        <f t="shared" ca="1" si="5"/>
        <v>#REF!</v>
      </c>
      <c r="M104" s="50"/>
      <c r="N104" s="4" t="str">
        <f t="shared" ca="1" si="19"/>
        <v/>
      </c>
      <c r="O104" s="32" t="str">
        <f t="array" aca="1" ref="O104" ca="1">IFERROR(INDEX(INDIRECT($A$1),$H104,O$4),"")</f>
        <v/>
      </c>
      <c r="P104" s="14" t="str">
        <f t="array" aca="1" ref="P104" ca="1">IFERROR(INDEX(INDIRECT($A$1),$H104,P$4),"")</f>
        <v/>
      </c>
      <c r="Q104" s="22" t="str">
        <f t="array" aca="1" ref="Q104" ca="1">IFERROR(INDEX(INDIRECT($A$1),$H104,Q$4),"")</f>
        <v/>
      </c>
      <c r="R104" s="32" t="str">
        <f t="array" aca="1" ref="R104" ca="1">IFERROR(INDEX(INDIRECT($A$1),$K104,R$4),"")</f>
        <v/>
      </c>
      <c r="S104" s="14" t="str">
        <f t="array" aca="1" ref="S104" ca="1">IFERROR(INDEX(INDIRECT($A$1),$K104,S$4),"")</f>
        <v/>
      </c>
      <c r="T104" s="28" t="str">
        <f t="array" aca="1" ref="T104" ca="1">IFERROR(INDEX(INDIRECT($A$1),$K104,T$4),"")</f>
        <v/>
      </c>
    </row>
    <row r="105" spans="1:20" x14ac:dyDescent="0.45">
      <c r="A105" s="40" t="str">
        <f t="shared" si="13"/>
        <v>sex</v>
      </c>
      <c r="B105" s="40" t="str">
        <f t="shared" si="20"/>
        <v>lfsh_aj18</v>
      </c>
      <c r="C105" s="40">
        <f t="shared" si="20"/>
        <v>1</v>
      </c>
      <c r="D105" s="40">
        <f t="shared" si="20"/>
        <v>1</v>
      </c>
      <c r="E105" s="40">
        <f t="shared" si="17"/>
        <v>19</v>
      </c>
      <c r="F105" s="40" t="e">
        <f t="array" aca="1" ref="F105" ca="1">INDEX(INDIRECT($A105),$E105)</f>
        <v>#REF!</v>
      </c>
      <c r="G105" s="40" t="e">
        <f t="shared" ca="1" si="14"/>
        <v>#REF!</v>
      </c>
      <c r="H105" s="40" t="e">
        <f t="shared" ca="1" si="4"/>
        <v>#REF!</v>
      </c>
      <c r="I105" s="40">
        <f t="shared" si="18"/>
        <v>0</v>
      </c>
      <c r="J105" s="40" t="e">
        <f t="shared" ca="1" si="15"/>
        <v>#REF!</v>
      </c>
      <c r="K105" s="40" t="e">
        <f t="shared" ca="1" si="5"/>
        <v>#REF!</v>
      </c>
    </row>
    <row r="106" spans="1:20" x14ac:dyDescent="0.45">
      <c r="A106" s="40" t="str">
        <f t="shared" si="13"/>
        <v>sex</v>
      </c>
      <c r="B106" s="40" t="str">
        <f t="shared" si="20"/>
        <v>lfsh_aj19</v>
      </c>
      <c r="C106" s="40">
        <f t="shared" si="20"/>
        <v>1</v>
      </c>
      <c r="D106" s="40">
        <f t="shared" si="20"/>
        <v>1</v>
      </c>
      <c r="E106" s="40">
        <f t="shared" si="17"/>
        <v>19</v>
      </c>
      <c r="F106" s="40" t="e">
        <f t="array" aca="1" ref="F106" ca="1">INDEX(INDIRECT($A106),$E106)</f>
        <v>#REF!</v>
      </c>
      <c r="G106" s="40" t="e">
        <f t="shared" ca="1" si="14"/>
        <v>#REF!</v>
      </c>
      <c r="H106" s="40" t="e">
        <f t="shared" ca="1" si="4"/>
        <v>#REF!</v>
      </c>
      <c r="I106" s="40">
        <f t="shared" si="18"/>
        <v>0</v>
      </c>
      <c r="J106" s="40" t="e">
        <f t="shared" ca="1" si="15"/>
        <v>#REF!</v>
      </c>
      <c r="K106" s="40" t="e">
        <f t="shared" ca="1" si="5"/>
        <v>#REF!</v>
      </c>
    </row>
    <row r="107" spans="1:20" x14ac:dyDescent="0.45">
      <c r="A107" s="40" t="str">
        <f t="shared" si="13"/>
        <v>sex</v>
      </c>
      <c r="B107" s="40" t="str">
        <f t="shared" si="20"/>
        <v>lfsh_aj20</v>
      </c>
      <c r="C107" s="40">
        <f t="shared" si="20"/>
        <v>1</v>
      </c>
      <c r="D107" s="40">
        <f t="shared" si="20"/>
        <v>1</v>
      </c>
      <c r="E107" s="40">
        <f t="shared" si="17"/>
        <v>19</v>
      </c>
      <c r="F107" s="40" t="e">
        <f t="array" aca="1" ref="F107" ca="1">INDEX(INDIRECT($A107),$E107)</f>
        <v>#REF!</v>
      </c>
      <c r="G107" s="40" t="e">
        <f t="shared" ca="1" si="14"/>
        <v>#REF!</v>
      </c>
      <c r="H107" s="40" t="e">
        <f t="shared" ca="1" si="4"/>
        <v>#REF!</v>
      </c>
      <c r="I107" s="40">
        <f t="shared" si="18"/>
        <v>0</v>
      </c>
      <c r="J107" s="40" t="e">
        <f t="shared" ca="1" si="15"/>
        <v>#REF!</v>
      </c>
      <c r="K107" s="40" t="e">
        <f t="shared" ca="1" si="5"/>
        <v>#REF!</v>
      </c>
    </row>
  </sheetData>
  <mergeCells count="18">
    <mergeCell ref="M100:M104"/>
    <mergeCell ref="M45:M49"/>
    <mergeCell ref="M50:M54"/>
    <mergeCell ref="M55:M59"/>
    <mergeCell ref="M60:M64"/>
    <mergeCell ref="M65:M69"/>
    <mergeCell ref="M70:M74"/>
    <mergeCell ref="M75:M79"/>
    <mergeCell ref="M80:M84"/>
    <mergeCell ref="M85:M89"/>
    <mergeCell ref="M90:M94"/>
    <mergeCell ref="M95:M99"/>
    <mergeCell ref="M40:M44"/>
    <mergeCell ref="M15:M19"/>
    <mergeCell ref="M20:M24"/>
    <mergeCell ref="M25:M29"/>
    <mergeCell ref="M30:M34"/>
    <mergeCell ref="M35:M39"/>
  </mergeCells>
  <conditionalFormatting sqref="M20:S104">
    <cfRule type="expression" dxfId="1" priority="1">
      <formula>ISERROR($F20)</formula>
    </cfRule>
  </conditionalFormatting>
  <dataValidations count="1">
    <dataValidation type="list" allowBlank="1" showInputMessage="1" showErrorMessage="1" sqref="O9" xr:uid="{39935E21-067C-4D2C-8D36-FBD131651209}">
      <formula1>INDEX(INDIRECT($A$9),1,0)</formula1>
    </dataValidation>
  </dataValidations>
  <pageMargins left="0.7" right="0.7" top="0.75" bottom="0.75" header="0.3" footer="0.3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6D655A7-3F13-46B9-8C22-EBECC89C8A81}">
          <x14:formula1>
            <xm:f>Mapping!$H$4:$H$5</xm:f>
          </x14:formula1>
          <xm:sqref>O11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107"/>
  <sheetViews>
    <sheetView showGridLines="0" tabSelected="1" topLeftCell="L10" workbookViewId="0">
      <selection activeCell="W37" sqref="W37"/>
    </sheetView>
  </sheetViews>
  <sheetFormatPr defaultColWidth="11.3984375" defaultRowHeight="14.25" outlineLevelRow="1" outlineLevelCol="1" x14ac:dyDescent="0.45"/>
  <cols>
    <col min="1" max="3" width="11.3984375" hidden="1" customWidth="1" outlineLevel="1"/>
    <col min="4" max="4" width="23.73046875" hidden="1" customWidth="1" outlineLevel="1"/>
    <col min="5" max="10" width="11.3984375" hidden="1" customWidth="1" outlineLevel="1"/>
    <col min="11" max="11" width="17" hidden="1" customWidth="1" outlineLevel="1"/>
    <col min="12" max="12" width="3.73046875" customWidth="1" collapsed="1"/>
    <col min="13" max="13" width="12.86328125" customWidth="1"/>
    <col min="15" max="16" width="18.86328125" customWidth="1"/>
    <col min="17" max="17" width="14.1328125" customWidth="1"/>
    <col min="18" max="19" width="16" customWidth="1"/>
    <col min="20" max="20" width="15" customWidth="1"/>
  </cols>
  <sheetData>
    <row r="1" spans="1:20" hidden="1" outlineLevel="1" x14ac:dyDescent="0.45">
      <c r="A1" s="40" t="s">
        <v>66</v>
      </c>
    </row>
    <row r="2" spans="1:20" hidden="1" outlineLevel="1" x14ac:dyDescent="0.45"/>
    <row r="3" spans="1:20" hidden="1" outlineLevel="1" x14ac:dyDescent="0.45">
      <c r="O3" s="40" t="s">
        <v>1</v>
      </c>
      <c r="P3" s="40" t="s">
        <v>63</v>
      </c>
      <c r="Q3" s="40" t="s">
        <v>61</v>
      </c>
      <c r="R3" s="40" t="s">
        <v>1</v>
      </c>
      <c r="S3" s="40" t="s">
        <v>63</v>
      </c>
      <c r="T3" s="40" t="s">
        <v>61</v>
      </c>
    </row>
    <row r="4" spans="1:20" hidden="1" outlineLevel="1" x14ac:dyDescent="0.45">
      <c r="N4" s="40" t="s">
        <v>47</v>
      </c>
      <c r="O4" s="40">
        <f t="shared" ref="O4:T4" ca="1" si="0">MATCH(O$3,INDEX(INDIRECT($A$1),1,0),0)</f>
        <v>6</v>
      </c>
      <c r="P4" s="40">
        <f t="shared" ca="1" si="0"/>
        <v>7</v>
      </c>
      <c r="Q4" s="40">
        <f t="shared" ca="1" si="0"/>
        <v>15</v>
      </c>
      <c r="R4" s="40">
        <f t="shared" ca="1" si="0"/>
        <v>6</v>
      </c>
      <c r="S4" s="40">
        <f t="shared" ca="1" si="0"/>
        <v>7</v>
      </c>
      <c r="T4" s="40">
        <f t="shared" ca="1" si="0"/>
        <v>15</v>
      </c>
    </row>
    <row r="5" spans="1:20" hidden="1" outlineLevel="1" x14ac:dyDescent="0.45"/>
    <row r="6" spans="1:20" collapsed="1" x14ac:dyDescent="0.45"/>
    <row r="7" spans="1:20" x14ac:dyDescent="0.45">
      <c r="M7" s="5" t="s">
        <v>62</v>
      </c>
    </row>
    <row r="8" spans="1:20" x14ac:dyDescent="0.45">
      <c r="A8" s="40" t="s">
        <v>41</v>
      </c>
    </row>
    <row r="9" spans="1:20" x14ac:dyDescent="0.45">
      <c r="A9" t="s">
        <v>785</v>
      </c>
      <c r="M9" s="6" t="s">
        <v>40</v>
      </c>
      <c r="N9" s="7"/>
      <c r="O9" s="8" t="s">
        <v>8</v>
      </c>
    </row>
    <row r="10" spans="1:20" x14ac:dyDescent="0.45">
      <c r="A10" s="40" t="s">
        <v>60</v>
      </c>
      <c r="C10" s="40">
        <f>IF($O$11="London",1,0)</f>
        <v>1</v>
      </c>
    </row>
    <row r="11" spans="1:20" x14ac:dyDescent="0.45">
      <c r="M11" s="6" t="s">
        <v>57</v>
      </c>
      <c r="N11" s="7"/>
      <c r="O11" s="8" t="s">
        <v>51</v>
      </c>
    </row>
    <row r="12" spans="1:20" ht="15.75" customHeight="1" x14ac:dyDescent="0.45">
      <c r="M12" s="33"/>
      <c r="N12" s="33"/>
    </row>
    <row r="13" spans="1:20" ht="15.75" customHeight="1" x14ac:dyDescent="0.45">
      <c r="A13" s="40" t="s">
        <v>48</v>
      </c>
      <c r="B13" s="40" t="s">
        <v>43</v>
      </c>
      <c r="C13" s="40" t="s">
        <v>0</v>
      </c>
      <c r="D13" s="40" t="s">
        <v>44</v>
      </c>
      <c r="E13" s="40" t="s">
        <v>52</v>
      </c>
      <c r="F13" s="40" t="s">
        <v>53</v>
      </c>
      <c r="G13" s="40" t="s">
        <v>42</v>
      </c>
      <c r="H13" s="40" t="s">
        <v>54</v>
      </c>
      <c r="I13" s="40" t="s">
        <v>56</v>
      </c>
      <c r="J13" s="40" t="s">
        <v>42</v>
      </c>
      <c r="K13" s="40" t="s">
        <v>55</v>
      </c>
      <c r="O13" s="37" t="s">
        <v>49</v>
      </c>
      <c r="P13" s="11"/>
      <c r="Q13" s="39"/>
      <c r="R13" s="37" t="s">
        <v>50</v>
      </c>
      <c r="S13" s="11"/>
      <c r="T13" s="39"/>
    </row>
    <row r="14" spans="1:20" ht="27" customHeight="1" x14ac:dyDescent="0.45">
      <c r="M14" s="10"/>
      <c r="N14" s="20"/>
      <c r="O14" s="35" t="s">
        <v>45</v>
      </c>
      <c r="P14" s="17" t="s">
        <v>46</v>
      </c>
      <c r="Q14" s="12" t="s">
        <v>786</v>
      </c>
      <c r="R14" s="23" t="s">
        <v>45</v>
      </c>
      <c r="S14" s="19" t="s">
        <v>46</v>
      </c>
      <c r="T14" s="34" t="s">
        <v>786</v>
      </c>
    </row>
    <row r="15" spans="1:20" x14ac:dyDescent="0.45">
      <c r="A15" s="40" t="str">
        <f t="shared" ref="A15:A46" si="1">$O$9</f>
        <v>ethnicity</v>
      </c>
      <c r="B15" s="40" t="s">
        <v>3</v>
      </c>
      <c r="C15" s="40">
        <v>1</v>
      </c>
      <c r="D15" s="40">
        <f>$C$10</f>
        <v>1</v>
      </c>
      <c r="E15" s="40">
        <v>1</v>
      </c>
      <c r="F15" s="40" t="str">
        <f t="array" aca="1" ref="F15" ca="1">INDEX(INDIRECT($A15),$E15)</f>
        <v>White</v>
      </c>
      <c r="G15" s="40" t="str">
        <f ca="1">$A15&amp;"_"&amp;$B15&amp;"_"&amp;$C15&amp;"_"&amp;$D15&amp;"_"&amp;$F15</f>
        <v>ethnicity_lfsh_aj18_1_1_White</v>
      </c>
      <c r="H15" s="40">
        <f ca="1">MATCH($G15,INDEX(INDIRECT($A$1),0,1),0)</f>
        <v>25</v>
      </c>
      <c r="I15" s="40">
        <v>0</v>
      </c>
      <c r="J15" s="40" t="str">
        <f ca="1">$A15&amp;"_"&amp;$B15&amp;"_"&amp;$I15&amp;"_"&amp;$D15&amp;"_"&amp;$F15</f>
        <v>ethnicity_lfsh_aj18_0_1_White</v>
      </c>
      <c r="K15" s="40">
        <f ca="1">MATCH($J15,INDEX(INDIRECT($A$1),0,1),0)</f>
        <v>24</v>
      </c>
      <c r="M15" s="48" t="str">
        <f ca="1">IFERROR(F15,"")</f>
        <v>White</v>
      </c>
      <c r="N15" s="1">
        <v>2018</v>
      </c>
      <c r="O15" s="30">
        <f t="array" aca="1" ref="O15" ca="1">IFERROR(INDEX(INDIRECT($A$1),$H15,O$4),"")</f>
        <v>0.84071960887774</v>
      </c>
      <c r="P15" s="30">
        <f t="array" aca="1" ref="P15" ca="1">IFERROR(INDEX(INDIRECT($A$1),$H15,P$4),"")</f>
        <v>1.04218681920283E-2</v>
      </c>
      <c r="Q15" s="24">
        <f t="array" aca="1" ref="Q15" ca="1">IFERROR(INDEX(INDIRECT($A$1),$H15,Q$4),"")</f>
        <v>1055629</v>
      </c>
      <c r="R15" s="41">
        <f t="array" aca="1" ref="R15" ca="1">IFERROR(INDEX(INDIRECT($A$1),$K15,R$4),"")</f>
        <v>0.76523196199050803</v>
      </c>
      <c r="S15" s="15">
        <f t="array" aca="1" ref="S15" ca="1">IFERROR(INDEX(INDIRECT($A$1),$K15,S$4),"")</f>
        <v>9.8183417441296897E-3</v>
      </c>
      <c r="T15" s="26">
        <f t="array" aca="1" ref="T15" ca="1">IFERROR(INDEX(INDIRECT($A$1),$K15,T$4),"")</f>
        <v>2100107</v>
      </c>
    </row>
    <row r="16" spans="1:20" x14ac:dyDescent="0.45">
      <c r="A16" s="40" t="str">
        <f t="shared" si="1"/>
        <v>ethnicity</v>
      </c>
      <c r="B16" s="40" t="s">
        <v>4</v>
      </c>
      <c r="C16" s="40">
        <v>1</v>
      </c>
      <c r="D16" s="40">
        <f>$C$10</f>
        <v>1</v>
      </c>
      <c r="E16" s="40">
        <v>1</v>
      </c>
      <c r="F16" s="40" t="str">
        <f t="array" aca="1" ref="F16" ca="1">INDEX(INDIRECT($A16),$E16)</f>
        <v>White</v>
      </c>
      <c r="G16" s="40" t="str">
        <f t="shared" ref="G16:G79" ca="1" si="2">$A16&amp;"_"&amp;$B16&amp;"_"&amp;$C16&amp;"_"&amp;$D16&amp;"_"&amp;$F16</f>
        <v>ethnicity_lfsh_aj19_1_1_White</v>
      </c>
      <c r="H16" s="40">
        <f ca="1">MATCH($G16,INDEX(INDIRECT($A$1),0,1),0)</f>
        <v>61</v>
      </c>
      <c r="I16" s="40">
        <v>0</v>
      </c>
      <c r="J16" s="40" t="str">
        <f t="shared" ref="J16:J79" ca="1" si="3">$A16&amp;"_"&amp;$B16&amp;"_"&amp;$I16&amp;"_"&amp;$D16&amp;"_"&amp;$F16</f>
        <v>ethnicity_lfsh_aj19_0_1_White</v>
      </c>
      <c r="K16" s="40">
        <f ca="1">MATCH($J16,INDEX(INDIRECT($A$1),0,1),0)</f>
        <v>60</v>
      </c>
      <c r="M16" s="49"/>
      <c r="N16" s="9">
        <v>2019</v>
      </c>
      <c r="O16" s="31">
        <f t="array" aca="1" ref="O16" ca="1">IFERROR(INDEX(INDIRECT($A$1),$H16,O$4),"")</f>
        <v>0.84508911961910305</v>
      </c>
      <c r="P16" s="13">
        <f t="array" aca="1" ref="P16" ca="1">IFERROR(INDEX(INDIRECT($A$1),$H16,P$4),"")</f>
        <v>1.09703095748417E-2</v>
      </c>
      <c r="Q16" s="21">
        <f t="array" aca="1" ref="Q16" ca="1">IFERROR(INDEX(INDIRECT($A$1),$H16,Q$4),"")</f>
        <v>1126183</v>
      </c>
      <c r="R16" s="36">
        <f t="array" aca="1" ref="R16" ca="1">IFERROR(INDEX(INDIRECT($A$1),$K16,R$4),"")</f>
        <v>0.76461843266130103</v>
      </c>
      <c r="S16" s="13">
        <f t="array" aca="1" ref="S16" ca="1">IFERROR(INDEX(INDIRECT($A$1),$K16,S$4),"")</f>
        <v>1.11211046586816E-2</v>
      </c>
      <c r="T16" s="27">
        <f t="array" aca="1" ref="T16" ca="1">IFERROR(INDEX(INDIRECT($A$1),$K16,T$4),"")</f>
        <v>2076488</v>
      </c>
    </row>
    <row r="17" spans="1:20" x14ac:dyDescent="0.45">
      <c r="A17" s="40" t="str">
        <f t="shared" si="1"/>
        <v>ethnicity</v>
      </c>
      <c r="B17" s="40" t="s">
        <v>5</v>
      </c>
      <c r="C17" s="40">
        <v>1</v>
      </c>
      <c r="D17" s="40">
        <f>$C$10</f>
        <v>1</v>
      </c>
      <c r="E17" s="40">
        <v>1</v>
      </c>
      <c r="F17" s="40" t="str">
        <f t="array" aca="1" ref="F17" ca="1">INDEX(INDIRECT($A17),$E17)</f>
        <v>White</v>
      </c>
      <c r="G17" s="40" t="str">
        <f t="shared" ca="1" si="2"/>
        <v>ethnicity_lfsh_aj20_1_1_White</v>
      </c>
      <c r="H17" s="40">
        <f ca="1">MATCH($G17,INDEX(INDIRECT($A$1),0,1),0)</f>
        <v>97</v>
      </c>
      <c r="I17" s="40">
        <v>0</v>
      </c>
      <c r="J17" s="40" t="str">
        <f t="shared" ca="1" si="3"/>
        <v>ethnicity_lfsh_aj20_0_1_White</v>
      </c>
      <c r="K17" s="40">
        <f ca="1">MATCH($J17,INDEX(INDIRECT($A$1),0,1),0)</f>
        <v>96</v>
      </c>
      <c r="M17" s="49"/>
      <c r="N17" s="9">
        <v>2020</v>
      </c>
      <c r="O17" s="31">
        <f t="array" aca="1" ref="O17" ca="1">IFERROR(INDEX(INDIRECT($A$1),$H17,O$4),"")</f>
        <v>0.81251419574978201</v>
      </c>
      <c r="P17" s="13">
        <f t="array" aca="1" ref="P17" ca="1">IFERROR(INDEX(INDIRECT($A$1),$H17,P$4),"")</f>
        <v>1.2916506408531399E-2</v>
      </c>
      <c r="Q17" s="21">
        <f t="array" aca="1" ref="Q17" ca="1">IFERROR(INDEX(INDIRECT($A$1),$H17,Q$4),"")</f>
        <v>1157917</v>
      </c>
      <c r="R17" s="36">
        <f t="array" aca="1" ref="R17" ca="1">IFERROR(INDEX(INDIRECT($A$1),$K17,R$4),"")</f>
        <v>0.78431849041760104</v>
      </c>
      <c r="S17" s="13">
        <f t="array" aca="1" ref="S17" ca="1">IFERROR(INDEX(INDIRECT($A$1),$K17,S$4),"")</f>
        <v>1.1577642205007E-2</v>
      </c>
      <c r="T17" s="27">
        <f t="array" aca="1" ref="T17" ca="1">IFERROR(INDEX(INDIRECT($A$1),$K17,T$4),"")</f>
        <v>2115128</v>
      </c>
    </row>
    <row r="18" spans="1:20" x14ac:dyDescent="0.45">
      <c r="A18" s="40" t="str">
        <f t="shared" si="1"/>
        <v>ethnicity</v>
      </c>
      <c r="B18" s="40" t="s">
        <v>6</v>
      </c>
      <c r="C18" s="40">
        <v>1</v>
      </c>
      <c r="D18" s="40">
        <f>$C$10</f>
        <v>1</v>
      </c>
      <c r="E18" s="40">
        <v>1</v>
      </c>
      <c r="F18" s="40" t="str">
        <f t="array" aca="1" ref="F18" ca="1">INDEX(INDIRECT($A18),$E18)</f>
        <v>White</v>
      </c>
      <c r="G18" s="40" t="str">
        <f t="shared" ca="1" si="2"/>
        <v>ethnicity_lfsh_aj21_1_1_White</v>
      </c>
      <c r="H18" s="40">
        <f ca="1">MATCH($G18,INDEX(INDIRECT($A$1),0,1),0)</f>
        <v>133</v>
      </c>
      <c r="I18" s="40">
        <v>0</v>
      </c>
      <c r="J18" s="40" t="str">
        <f t="shared" ca="1" si="3"/>
        <v>ethnicity_lfsh_aj21_0_1_White</v>
      </c>
      <c r="K18" s="40">
        <f ca="1">MATCH($J18,INDEX(INDIRECT($A$1),0,1),0)</f>
        <v>132</v>
      </c>
      <c r="M18" s="49"/>
      <c r="N18" s="9">
        <v>2021</v>
      </c>
      <c r="O18" s="31">
        <f t="array" aca="1" ref="O18" ca="1">IFERROR(INDEX(INDIRECT($A$1),$H18,O$4),"")</f>
        <v>0.84080083698438202</v>
      </c>
      <c r="P18" s="13">
        <f t="array" aca="1" ref="P18" ca="1">IFERROR(INDEX(INDIRECT($A$1),$H18,P$4),"")</f>
        <v>1.27975739447969E-2</v>
      </c>
      <c r="Q18" s="21">
        <f t="array" aca="1" ref="Q18" ca="1">IFERROR(INDEX(INDIRECT($A$1),$H18,Q$4),"")</f>
        <v>1115433</v>
      </c>
      <c r="R18" s="36">
        <f t="array" aca="1" ref="R18" ca="1">IFERROR(INDEX(INDIRECT($A$1),$K18,R$4),"")</f>
        <v>0.76416346208246799</v>
      </c>
      <c r="S18" s="13">
        <f t="array" aca="1" ref="S18" ca="1">IFERROR(INDEX(INDIRECT($A$1),$K18,S$4),"")</f>
        <v>1.13522780562237E-2</v>
      </c>
      <c r="T18" s="27">
        <f t="array" aca="1" ref="T18" ca="1">IFERROR(INDEX(INDIRECT($A$1),$K18,T$4),"")</f>
        <v>2333116</v>
      </c>
    </row>
    <row r="19" spans="1:20" ht="15.75" customHeight="1" x14ac:dyDescent="0.45">
      <c r="A19" s="40" t="str">
        <f t="shared" si="1"/>
        <v>ethnicity</v>
      </c>
      <c r="B19" s="40" t="s">
        <v>7</v>
      </c>
      <c r="C19" s="40">
        <v>1</v>
      </c>
      <c r="D19" s="40">
        <f>$C$10</f>
        <v>1</v>
      </c>
      <c r="E19" s="40">
        <v>1</v>
      </c>
      <c r="F19" s="40" t="str">
        <f t="array" aca="1" ref="F19" ca="1">INDEX(INDIRECT($A19),$E19)</f>
        <v>White</v>
      </c>
      <c r="G19" s="40" t="str">
        <f t="shared" ca="1" si="2"/>
        <v>ethnicity_lfsh_aj22_1_1_White</v>
      </c>
      <c r="H19" s="40">
        <f ca="1">MATCH($G19,INDEX(INDIRECT($A$1),0,1),0)</f>
        <v>169</v>
      </c>
      <c r="I19" s="40">
        <v>0</v>
      </c>
      <c r="J19" s="40" t="str">
        <f t="shared" ca="1" si="3"/>
        <v>ethnicity_lfsh_aj22_0_1_White</v>
      </c>
      <c r="K19" s="40">
        <f ca="1">MATCH($J19,INDEX(INDIRECT($A$1),0,1),0)</f>
        <v>168</v>
      </c>
      <c r="M19" s="50"/>
      <c r="N19" s="4">
        <v>2022</v>
      </c>
      <c r="O19" s="32">
        <f t="array" aca="1" ref="O19" ca="1">IFERROR(INDEX(INDIRECT($A$1),$H19,O$4),"")</f>
        <v>0.84620568430829102</v>
      </c>
      <c r="P19" s="14">
        <f t="array" aca="1" ref="P19" ca="1">IFERROR(INDEX(INDIRECT($A$1),$H19,P$4),"")</f>
        <v>1.36186819696885E-2</v>
      </c>
      <c r="Q19" s="22">
        <f t="array" aca="1" ref="Q19" ca="1">IFERROR(INDEX(INDIRECT($A$1),$H19,Q$4),"")</f>
        <v>1102544</v>
      </c>
      <c r="R19" s="38">
        <f t="array" aca="1" ref="R19" ca="1">IFERROR(INDEX(INDIRECT($A$1),$K19,R$4),"")</f>
        <v>0.76244388299010402</v>
      </c>
      <c r="S19" s="14">
        <f t="array" aca="1" ref="S19" ca="1">IFERROR(INDEX(INDIRECT($A$1),$K19,S$4),"")</f>
        <v>1.2150622865273601E-2</v>
      </c>
      <c r="T19" s="28">
        <f t="array" aca="1" ref="T19" ca="1">IFERROR(INDEX(INDIRECT($A$1),$K19,T$4),"")</f>
        <v>2149972</v>
      </c>
    </row>
    <row r="20" spans="1:20" x14ac:dyDescent="0.45">
      <c r="A20" s="40" t="str">
        <f t="shared" si="1"/>
        <v>ethnicity</v>
      </c>
      <c r="B20" s="40" t="str">
        <f>B15</f>
        <v>lfsh_aj18</v>
      </c>
      <c r="C20" s="40">
        <f>C15</f>
        <v>1</v>
      </c>
      <c r="D20" s="40">
        <f>D15</f>
        <v>1</v>
      </c>
      <c r="E20" s="40">
        <f>E15+1</f>
        <v>2</v>
      </c>
      <c r="F20" s="40" t="str">
        <f t="array" aca="1" ref="F20" ca="1">INDEX(INDIRECT($A20),$E20)</f>
        <v>Mixed/Multiple ethnic groups</v>
      </c>
      <c r="G20" s="40" t="str">
        <f t="shared" ca="1" si="2"/>
        <v>ethnicity_lfsh_aj18_1_1_Mixed/Multiple ethnic groups</v>
      </c>
      <c r="H20" s="40">
        <f t="shared" ref="H20:H107" ca="1" si="4">MATCH($G20,INDEX(INDIRECT($A$1),0,1),0)</f>
        <v>29</v>
      </c>
      <c r="I20" s="40">
        <f>I15</f>
        <v>0</v>
      </c>
      <c r="J20" s="40" t="str">
        <f t="shared" ca="1" si="3"/>
        <v>ethnicity_lfsh_aj18_0_1_Mixed/Multiple ethnic groups</v>
      </c>
      <c r="K20" s="40">
        <f t="shared" ref="K20:K107" ca="1" si="5">MATCH($J20,INDEX(INDIRECT($A$1),0,1),0)</f>
        <v>28</v>
      </c>
      <c r="M20" s="48" t="str">
        <f ca="1">IFERROR(F20,"")</f>
        <v>Mixed/Multiple ethnic groups</v>
      </c>
      <c r="N20" s="1">
        <f ca="1">IF(ISERROR($F20),"",N15)</f>
        <v>2018</v>
      </c>
      <c r="O20" s="30">
        <f t="array" aca="1" ref="O20" ca="1">IFERROR(INDEX(INDIRECT($A$1),$H20,O$4),"")</f>
        <v>0.72156034674372105</v>
      </c>
      <c r="P20" s="15">
        <f t="array" aca="1" ref="P20" ca="1">IFERROR(INDEX(INDIRECT($A$1),$H20,P$4),"")</f>
        <v>6.8345925802787602E-2</v>
      </c>
      <c r="Q20" s="24">
        <f t="array" aca="1" ref="Q20" ca="1">IFERROR(INDEX(INDIRECT($A$1),$H20,Q$4),"")</f>
        <v>44990</v>
      </c>
      <c r="R20" s="30">
        <f t="array" aca="1" ref="R20" ca="1">IFERROR(INDEX(INDIRECT($A$1),$K20,R$4),"")</f>
        <v>0.66468673355629904</v>
      </c>
      <c r="S20" s="15">
        <f t="array" aca="1" ref="S20" ca="1">IFERROR(INDEX(INDIRECT($A$1),$K20,S$4),"")</f>
        <v>4.6063732614238601E-2</v>
      </c>
      <c r="T20" s="26">
        <f t="array" aca="1" ref="T20" ca="1">IFERROR(INDEX(INDIRECT($A$1),$K20,T$4),"")</f>
        <v>112125</v>
      </c>
    </row>
    <row r="21" spans="1:20" x14ac:dyDescent="0.45">
      <c r="A21" s="40" t="str">
        <f t="shared" si="1"/>
        <v>ethnicity</v>
      </c>
      <c r="B21" s="40" t="str">
        <f t="shared" ref="B21:D21" si="6">B16</f>
        <v>lfsh_aj19</v>
      </c>
      <c r="C21" s="40">
        <f t="shared" si="6"/>
        <v>1</v>
      </c>
      <c r="D21" s="40">
        <f t="shared" si="6"/>
        <v>1</v>
      </c>
      <c r="E21" s="40">
        <f t="shared" ref="E21:E107" si="7">E16+1</f>
        <v>2</v>
      </c>
      <c r="F21" s="40" t="str">
        <f t="array" aca="1" ref="F21" ca="1">INDEX(INDIRECT($A21),$E21)</f>
        <v>Mixed/Multiple ethnic groups</v>
      </c>
      <c r="G21" s="40" t="str">
        <f t="shared" ca="1" si="2"/>
        <v>ethnicity_lfsh_aj19_1_1_Mixed/Multiple ethnic groups</v>
      </c>
      <c r="H21" s="40">
        <f t="shared" ca="1" si="4"/>
        <v>65</v>
      </c>
      <c r="I21" s="40">
        <f t="shared" ref="I21:I107" si="8">I16</f>
        <v>0</v>
      </c>
      <c r="J21" s="40" t="str">
        <f t="shared" ca="1" si="3"/>
        <v>ethnicity_lfsh_aj19_0_1_Mixed/Multiple ethnic groups</v>
      </c>
      <c r="K21" s="40">
        <f t="shared" ca="1" si="5"/>
        <v>64</v>
      </c>
      <c r="M21" s="49"/>
      <c r="N21" s="9">
        <f t="shared" ref="N21:N84" ca="1" si="9">IF(ISERROR($F21),"",N16)</f>
        <v>2019</v>
      </c>
      <c r="O21" s="31">
        <f t="array" aca="1" ref="O21" ca="1">IFERROR(INDEX(INDIRECT($A$1),$H21,O$4),"")</f>
        <v>0.76233738537001505</v>
      </c>
      <c r="P21" s="13">
        <f t="array" aca="1" ref="P21" ca="1">IFERROR(INDEX(INDIRECT($A$1),$H21,P$4),"")</f>
        <v>5.9446171879761603E-2</v>
      </c>
      <c r="Q21" s="21">
        <f t="array" aca="1" ref="Q21" ca="1">IFERROR(INDEX(INDIRECT($A$1),$H21,Q$4),"")</f>
        <v>46890</v>
      </c>
      <c r="R21" s="31">
        <f t="array" aca="1" ref="R21" ca="1">IFERROR(INDEX(INDIRECT($A$1),$K21,R$4),"")</f>
        <v>0.62936761754652804</v>
      </c>
      <c r="S21" s="13">
        <f t="array" aca="1" ref="S21" ca="1">IFERROR(INDEX(INDIRECT($A$1),$K21,S$4),"")</f>
        <v>4.5895272504540903E-2</v>
      </c>
      <c r="T21" s="27">
        <f t="array" aca="1" ref="T21" ca="1">IFERROR(INDEX(INDIRECT($A$1),$K21,T$4),"")</f>
        <v>109127</v>
      </c>
    </row>
    <row r="22" spans="1:20" x14ac:dyDescent="0.45">
      <c r="A22" s="40" t="str">
        <f t="shared" si="1"/>
        <v>ethnicity</v>
      </c>
      <c r="B22" s="40" t="str">
        <f t="shared" ref="B22:D22" si="10">B17</f>
        <v>lfsh_aj20</v>
      </c>
      <c r="C22" s="40">
        <f t="shared" si="10"/>
        <v>1</v>
      </c>
      <c r="D22" s="40">
        <f t="shared" si="10"/>
        <v>1</v>
      </c>
      <c r="E22" s="40">
        <f t="shared" si="7"/>
        <v>2</v>
      </c>
      <c r="F22" s="40" t="str">
        <f t="array" aca="1" ref="F22" ca="1">INDEX(INDIRECT($A22),$E22)</f>
        <v>Mixed/Multiple ethnic groups</v>
      </c>
      <c r="G22" s="40" t="str">
        <f t="shared" ca="1" si="2"/>
        <v>ethnicity_lfsh_aj20_1_1_Mixed/Multiple ethnic groups</v>
      </c>
      <c r="H22" s="40">
        <f t="shared" ca="1" si="4"/>
        <v>101</v>
      </c>
      <c r="I22" s="40">
        <f t="shared" si="8"/>
        <v>0</v>
      </c>
      <c r="J22" s="40" t="str">
        <f t="shared" ca="1" si="3"/>
        <v>ethnicity_lfsh_aj20_0_1_Mixed/Multiple ethnic groups</v>
      </c>
      <c r="K22" s="40">
        <f t="shared" ca="1" si="5"/>
        <v>100</v>
      </c>
      <c r="M22" s="49"/>
      <c r="N22" s="9">
        <f t="shared" ca="1" si="9"/>
        <v>2020</v>
      </c>
      <c r="O22" s="31">
        <f t="array" aca="1" ref="O22" ca="1">IFERROR(INDEX(INDIRECT($A$1),$H22,O$4),"")</f>
        <v>0.71106946179832498</v>
      </c>
      <c r="P22" s="13">
        <f t="array" aca="1" ref="P22" ca="1">IFERROR(INDEX(INDIRECT($A$1),$H22,P$4),"")</f>
        <v>8.4630078661239005E-2</v>
      </c>
      <c r="Q22" s="21">
        <f t="array" aca="1" ref="Q22" ca="1">IFERROR(INDEX(INDIRECT($A$1),$H22,Q$4),"")</f>
        <v>43218</v>
      </c>
      <c r="R22" s="31">
        <f t="array" aca="1" ref="R22" ca="1">IFERROR(INDEX(INDIRECT($A$1),$K22,R$4),"")</f>
        <v>0.65121321631388696</v>
      </c>
      <c r="S22" s="13">
        <f t="array" aca="1" ref="S22" ca="1">IFERROR(INDEX(INDIRECT($A$1),$K22,S$4),"")</f>
        <v>4.9114306613690102E-2</v>
      </c>
      <c r="T22" s="27">
        <f t="array" aca="1" ref="T22" ca="1">IFERROR(INDEX(INDIRECT($A$1),$K22,T$4),"")</f>
        <v>125905</v>
      </c>
    </row>
    <row r="23" spans="1:20" x14ac:dyDescent="0.45">
      <c r="A23" s="40" t="str">
        <f t="shared" si="1"/>
        <v>ethnicity</v>
      </c>
      <c r="B23" s="40" t="str">
        <f t="shared" ref="B23:D23" si="11">B18</f>
        <v>lfsh_aj21</v>
      </c>
      <c r="C23" s="40">
        <f t="shared" si="11"/>
        <v>1</v>
      </c>
      <c r="D23" s="40">
        <f t="shared" si="11"/>
        <v>1</v>
      </c>
      <c r="E23" s="40">
        <f t="shared" si="7"/>
        <v>2</v>
      </c>
      <c r="F23" s="40" t="str">
        <f t="array" aca="1" ref="F23" ca="1">INDEX(INDIRECT($A23),$E23)</f>
        <v>Mixed/Multiple ethnic groups</v>
      </c>
      <c r="G23" s="40" t="str">
        <f t="shared" ca="1" si="2"/>
        <v>ethnicity_lfsh_aj21_1_1_Mixed/Multiple ethnic groups</v>
      </c>
      <c r="H23" s="40">
        <f t="shared" ca="1" si="4"/>
        <v>137</v>
      </c>
      <c r="I23" s="40">
        <f t="shared" si="8"/>
        <v>0</v>
      </c>
      <c r="J23" s="40" t="str">
        <f t="shared" ca="1" si="3"/>
        <v>ethnicity_lfsh_aj21_0_1_Mixed/Multiple ethnic groups</v>
      </c>
      <c r="K23" s="40">
        <f t="shared" ca="1" si="5"/>
        <v>136</v>
      </c>
      <c r="M23" s="49"/>
      <c r="N23" s="9">
        <f t="shared" ca="1" si="9"/>
        <v>2021</v>
      </c>
      <c r="O23" s="31">
        <f t="array" aca="1" ref="O23" ca="1">IFERROR(INDEX(INDIRECT($A$1),$H23,O$4),"")</f>
        <v>0.81985483415549698</v>
      </c>
      <c r="P23" s="13">
        <f t="array" aca="1" ref="P23" ca="1">IFERROR(INDEX(INDIRECT($A$1),$H23,P$4),"")</f>
        <v>6.1034211383629598E-2</v>
      </c>
      <c r="Q23" s="21">
        <f t="array" aca="1" ref="Q23" ca="1">IFERROR(INDEX(INDIRECT($A$1),$H23,Q$4),"")</f>
        <v>60207</v>
      </c>
      <c r="R23" s="31">
        <f t="array" aca="1" ref="R23" ca="1">IFERROR(INDEX(INDIRECT($A$1),$K23,R$4),"")</f>
        <v>0.63709984400540398</v>
      </c>
      <c r="S23" s="13">
        <f t="array" aca="1" ref="S23" ca="1">IFERROR(INDEX(INDIRECT($A$1),$K23,S$4),"")</f>
        <v>4.8528904416399198E-2</v>
      </c>
      <c r="T23" s="27">
        <f t="array" aca="1" ref="T23" ca="1">IFERROR(INDEX(INDIRECT($A$1),$K23,T$4),"")</f>
        <v>133979</v>
      </c>
    </row>
    <row r="24" spans="1:20" ht="15.75" customHeight="1" x14ac:dyDescent="0.45">
      <c r="A24" s="40" t="str">
        <f t="shared" si="1"/>
        <v>ethnicity</v>
      </c>
      <c r="B24" s="40" t="str">
        <f t="shared" ref="B24:D24" si="12">B19</f>
        <v>lfsh_aj22</v>
      </c>
      <c r="C24" s="40">
        <f t="shared" si="12"/>
        <v>1</v>
      </c>
      <c r="D24" s="40">
        <f t="shared" si="12"/>
        <v>1</v>
      </c>
      <c r="E24" s="40">
        <f t="shared" si="7"/>
        <v>2</v>
      </c>
      <c r="F24" s="40" t="str">
        <f t="array" aca="1" ref="F24" ca="1">INDEX(INDIRECT($A24),$E24)</f>
        <v>Mixed/Multiple ethnic groups</v>
      </c>
      <c r="G24" s="40" t="str">
        <f t="shared" ca="1" si="2"/>
        <v>ethnicity_lfsh_aj22_1_1_Mixed/Multiple ethnic groups</v>
      </c>
      <c r="H24" s="40">
        <f t="shared" ca="1" si="4"/>
        <v>173</v>
      </c>
      <c r="I24" s="40">
        <f t="shared" si="8"/>
        <v>0</v>
      </c>
      <c r="J24" s="40" t="str">
        <f t="shared" ca="1" si="3"/>
        <v>ethnicity_lfsh_aj22_0_1_Mixed/Multiple ethnic groups</v>
      </c>
      <c r="K24" s="40">
        <f t="shared" ca="1" si="5"/>
        <v>172</v>
      </c>
      <c r="M24" s="51"/>
      <c r="N24" s="42">
        <f t="shared" ca="1" si="9"/>
        <v>2022</v>
      </c>
      <c r="O24" s="3">
        <f t="array" aca="1" ref="O24" ca="1">IFERROR(INDEX(INDIRECT($A$1),$H24,O$4),"")</f>
        <v>0.64594354629869399</v>
      </c>
      <c r="P24" s="16">
        <f t="array" aca="1" ref="P24" ca="1">IFERROR(INDEX(INDIRECT($A$1),$H24,P$4),"")</f>
        <v>7.8983676609888004E-2</v>
      </c>
      <c r="Q24" s="25">
        <f t="array" aca="1" ref="Q24" ca="1">IFERROR(INDEX(INDIRECT($A$1),$H24,Q$4),"")</f>
        <v>54062</v>
      </c>
      <c r="R24" s="3">
        <f t="array" aca="1" ref="R24" ca="1">IFERROR(INDEX(INDIRECT($A$1),$K24,R$4),"")</f>
        <v>0.65494675571555905</v>
      </c>
      <c r="S24" s="16">
        <f t="array" aca="1" ref="S24" ca="1">IFERROR(INDEX(INDIRECT($A$1),$K24,S$4),"")</f>
        <v>5.4929306244244198E-2</v>
      </c>
      <c r="T24" s="29">
        <f t="array" aca="1" ref="T24" ca="1">IFERROR(INDEX(INDIRECT($A$1),$K24,T$4),"")</f>
        <v>118886</v>
      </c>
    </row>
    <row r="25" spans="1:20" x14ac:dyDescent="0.45">
      <c r="A25" s="40" t="str">
        <f t="shared" si="1"/>
        <v>ethnicity</v>
      </c>
      <c r="B25" s="40" t="str">
        <f t="shared" ref="B25:D25" si="13">B20</f>
        <v>lfsh_aj18</v>
      </c>
      <c r="C25" s="40">
        <f t="shared" si="13"/>
        <v>1</v>
      </c>
      <c r="D25" s="40">
        <f t="shared" si="13"/>
        <v>1</v>
      </c>
      <c r="E25" s="40">
        <f t="shared" si="7"/>
        <v>3</v>
      </c>
      <c r="F25" s="40" t="str">
        <f t="array" aca="1" ref="F25" ca="1">INDEX(INDIRECT($A25),$E25)</f>
        <v>Indian</v>
      </c>
      <c r="G25" s="40" t="str">
        <f t="shared" ca="1" si="2"/>
        <v>ethnicity_lfsh_aj18_1_1_Indian</v>
      </c>
      <c r="H25" s="40">
        <f t="shared" ca="1" si="4"/>
        <v>33</v>
      </c>
      <c r="I25" s="40">
        <f t="shared" si="8"/>
        <v>0</v>
      </c>
      <c r="J25" s="40" t="str">
        <f t="shared" ca="1" si="3"/>
        <v>ethnicity_lfsh_aj18_0_1_Indian</v>
      </c>
      <c r="K25" s="40">
        <f t="shared" ca="1" si="5"/>
        <v>32</v>
      </c>
      <c r="M25" s="52" t="str">
        <f ca="1">IFERROR(F25,"")</f>
        <v>Indian</v>
      </c>
      <c r="N25" s="1">
        <f t="shared" ca="1" si="9"/>
        <v>2018</v>
      </c>
      <c r="O25" s="41">
        <f t="array" aca="1" ref="O25" ca="1">IFERROR(INDEX(INDIRECT($A$1),$H25,O$4),"")</f>
        <v>0.82926233376828895</v>
      </c>
      <c r="P25" s="18">
        <f t="array" aca="1" ref="P25" ca="1">IFERROR(INDEX(INDIRECT($A$1),$H25,P$4),"")</f>
        <v>2.71268868940375E-2</v>
      </c>
      <c r="Q25" s="24">
        <f t="array" aca="1" ref="Q25" ca="1">IFERROR(INDEX(INDIRECT($A$1),$H25,Q$4),"")</f>
        <v>180095</v>
      </c>
      <c r="R25" s="30">
        <f t="array" aca="1" ref="R25" ca="1">IFERROR(INDEX(INDIRECT($A$1),$K25,R$4),"")</f>
        <v>0.77009170646321301</v>
      </c>
      <c r="S25" s="15">
        <f t="array" aca="1" ref="S25" ca="1">IFERROR(INDEX(INDIRECT($A$1),$K25,S$4),"")</f>
        <v>2.8705612460654902E-2</v>
      </c>
      <c r="T25" s="26">
        <f t="array" aca="1" ref="T25" ca="1">IFERROR(INDEX(INDIRECT($A$1),$K25,T$4),"")</f>
        <v>210236</v>
      </c>
    </row>
    <row r="26" spans="1:20" x14ac:dyDescent="0.45">
      <c r="A26" s="40" t="str">
        <f t="shared" si="1"/>
        <v>ethnicity</v>
      </c>
      <c r="B26" s="40" t="str">
        <f t="shared" ref="B26:D26" si="14">B21</f>
        <v>lfsh_aj19</v>
      </c>
      <c r="C26" s="40">
        <f t="shared" si="14"/>
        <v>1</v>
      </c>
      <c r="D26" s="40">
        <f t="shared" si="14"/>
        <v>1</v>
      </c>
      <c r="E26" s="40">
        <f t="shared" si="7"/>
        <v>3</v>
      </c>
      <c r="F26" s="40" t="str">
        <f t="array" aca="1" ref="F26" ca="1">INDEX(INDIRECT($A26),$E26)</f>
        <v>Indian</v>
      </c>
      <c r="G26" s="40" t="str">
        <f t="shared" ca="1" si="2"/>
        <v>ethnicity_lfsh_aj19_1_1_Indian</v>
      </c>
      <c r="H26" s="40">
        <f t="shared" ca="1" si="4"/>
        <v>69</v>
      </c>
      <c r="I26" s="40">
        <f t="shared" si="8"/>
        <v>0</v>
      </c>
      <c r="J26" s="40" t="str">
        <f t="shared" ca="1" si="3"/>
        <v>ethnicity_lfsh_aj19_0_1_Indian</v>
      </c>
      <c r="K26" s="40">
        <f t="shared" ca="1" si="5"/>
        <v>68</v>
      </c>
      <c r="M26" s="49"/>
      <c r="N26" s="2">
        <f t="shared" ca="1" si="9"/>
        <v>2019</v>
      </c>
      <c r="O26" s="31">
        <f t="array" aca="1" ref="O26" ca="1">IFERROR(INDEX(INDIRECT($A$1),$H26,O$4),"")</f>
        <v>0.80162305603554695</v>
      </c>
      <c r="P26" s="13">
        <f t="array" aca="1" ref="P26" ca="1">IFERROR(INDEX(INDIRECT($A$1),$H26,P$4),"")</f>
        <v>2.7601330312077201E-2</v>
      </c>
      <c r="Q26" s="21">
        <f t="array" aca="1" ref="Q26" ca="1">IFERROR(INDEX(INDIRECT($A$1),$H26,Q$4),"")</f>
        <v>162040</v>
      </c>
      <c r="R26" s="31">
        <f t="array" aca="1" ref="R26" ca="1">IFERROR(INDEX(INDIRECT($A$1),$K26,R$4),"")</f>
        <v>0.70537310045485102</v>
      </c>
      <c r="S26" s="13">
        <f t="array" aca="1" ref="S26" ca="1">IFERROR(INDEX(INDIRECT($A$1),$K26,S$4),"")</f>
        <v>3.4408590618907102E-2</v>
      </c>
      <c r="T26" s="27">
        <f t="array" aca="1" ref="T26" ca="1">IFERROR(INDEX(INDIRECT($A$1),$K26,T$4),"")</f>
        <v>211498</v>
      </c>
    </row>
    <row r="27" spans="1:20" x14ac:dyDescent="0.45">
      <c r="A27" s="40" t="str">
        <f t="shared" si="1"/>
        <v>ethnicity</v>
      </c>
      <c r="B27" s="40" t="str">
        <f t="shared" ref="B27:D27" si="15">B22</f>
        <v>lfsh_aj20</v>
      </c>
      <c r="C27" s="40">
        <f t="shared" si="15"/>
        <v>1</v>
      </c>
      <c r="D27" s="40">
        <f t="shared" si="15"/>
        <v>1</v>
      </c>
      <c r="E27" s="40">
        <f t="shared" si="7"/>
        <v>3</v>
      </c>
      <c r="F27" s="40" t="str">
        <f t="array" aca="1" ref="F27" ca="1">INDEX(INDIRECT($A27),$E27)</f>
        <v>Indian</v>
      </c>
      <c r="G27" s="40" t="str">
        <f t="shared" ca="1" si="2"/>
        <v>ethnicity_lfsh_aj20_1_1_Indian</v>
      </c>
      <c r="H27" s="40">
        <f t="shared" ca="1" si="4"/>
        <v>105</v>
      </c>
      <c r="I27" s="40">
        <f t="shared" si="8"/>
        <v>0</v>
      </c>
      <c r="J27" s="40" t="str">
        <f t="shared" ca="1" si="3"/>
        <v>ethnicity_lfsh_aj20_0_1_Indian</v>
      </c>
      <c r="K27" s="40">
        <f t="shared" ca="1" si="5"/>
        <v>104</v>
      </c>
      <c r="M27" s="49"/>
      <c r="N27" s="9">
        <f t="shared" ca="1" si="9"/>
        <v>2020</v>
      </c>
      <c r="O27" s="31">
        <f t="array" aca="1" ref="O27" ca="1">IFERROR(INDEX(INDIRECT($A$1),$H27,O$4),"")</f>
        <v>0.89022815325010796</v>
      </c>
      <c r="P27" s="13">
        <f t="array" aca="1" ref="P27" ca="1">IFERROR(INDEX(INDIRECT($A$1),$H27,P$4),"")</f>
        <v>2.8076556896671399E-2</v>
      </c>
      <c r="Q27" s="21">
        <f t="array" aca="1" ref="Q27" ca="1">IFERROR(INDEX(INDIRECT($A$1),$H27,Q$4),"")</f>
        <v>174225</v>
      </c>
      <c r="R27" s="31">
        <f t="array" aca="1" ref="R27" ca="1">IFERROR(INDEX(INDIRECT($A$1),$K27,R$4),"")</f>
        <v>0.74613091257394104</v>
      </c>
      <c r="S27" s="13">
        <f t="array" aca="1" ref="S27" ca="1">IFERROR(INDEX(INDIRECT($A$1),$K27,S$4),"")</f>
        <v>3.7832138854623797E-2</v>
      </c>
      <c r="T27" s="27">
        <f t="array" aca="1" ref="T27" ca="1">IFERROR(INDEX(INDIRECT($A$1),$K27,T$4),"")</f>
        <v>231773</v>
      </c>
    </row>
    <row r="28" spans="1:20" x14ac:dyDescent="0.45">
      <c r="A28" s="40" t="str">
        <f t="shared" si="1"/>
        <v>ethnicity</v>
      </c>
      <c r="B28" s="40" t="str">
        <f t="shared" ref="B28:D28" si="16">B23</f>
        <v>lfsh_aj21</v>
      </c>
      <c r="C28" s="40">
        <f t="shared" si="16"/>
        <v>1</v>
      </c>
      <c r="D28" s="40">
        <f t="shared" si="16"/>
        <v>1</v>
      </c>
      <c r="E28" s="40">
        <f t="shared" si="7"/>
        <v>3</v>
      </c>
      <c r="F28" s="40" t="str">
        <f t="array" aca="1" ref="F28" ca="1">INDEX(INDIRECT($A28),$E28)</f>
        <v>Indian</v>
      </c>
      <c r="G28" s="40" t="str">
        <f t="shared" ca="1" si="2"/>
        <v>ethnicity_lfsh_aj21_1_1_Indian</v>
      </c>
      <c r="H28" s="40">
        <f t="shared" ca="1" si="4"/>
        <v>141</v>
      </c>
      <c r="I28" s="40">
        <f t="shared" si="8"/>
        <v>0</v>
      </c>
      <c r="J28" s="40" t="str">
        <f t="shared" ca="1" si="3"/>
        <v>ethnicity_lfsh_aj21_0_1_Indian</v>
      </c>
      <c r="K28" s="40">
        <f t="shared" ca="1" si="5"/>
        <v>140</v>
      </c>
      <c r="M28" s="49"/>
      <c r="N28" s="9">
        <f t="shared" ca="1" si="9"/>
        <v>2021</v>
      </c>
      <c r="O28" s="31">
        <f t="array" aca="1" ref="O28" ca="1">IFERROR(INDEX(INDIRECT($A$1),$H28,O$4),"")</f>
        <v>0.84667733964042902</v>
      </c>
      <c r="P28" s="13">
        <f t="array" aca="1" ref="P28" ca="1">IFERROR(INDEX(INDIRECT($A$1),$H28,P$4),"")</f>
        <v>2.7972271644159202E-2</v>
      </c>
      <c r="Q28" s="21">
        <f t="array" aca="1" ref="Q28" ca="1">IFERROR(INDEX(INDIRECT($A$1),$H28,Q$4),"")</f>
        <v>179269</v>
      </c>
      <c r="R28" s="31">
        <f t="array" aca="1" ref="R28" ca="1">IFERROR(INDEX(INDIRECT($A$1),$K28,R$4),"")</f>
        <v>0.77147396063023699</v>
      </c>
      <c r="S28" s="13">
        <f t="array" aca="1" ref="S28" ca="1">IFERROR(INDEX(INDIRECT($A$1),$K28,S$4),"")</f>
        <v>3.3547925400379798E-2</v>
      </c>
      <c r="T28" s="27">
        <f t="array" aca="1" ref="T28" ca="1">IFERROR(INDEX(INDIRECT($A$1),$K28,T$4),"")</f>
        <v>199544</v>
      </c>
    </row>
    <row r="29" spans="1:20" ht="15.75" customHeight="1" x14ac:dyDescent="0.45">
      <c r="A29" s="40" t="str">
        <f t="shared" si="1"/>
        <v>ethnicity</v>
      </c>
      <c r="B29" s="40" t="str">
        <f t="shared" ref="B29:D29" si="17">B24</f>
        <v>lfsh_aj22</v>
      </c>
      <c r="C29" s="40">
        <f t="shared" si="17"/>
        <v>1</v>
      </c>
      <c r="D29" s="40">
        <f t="shared" si="17"/>
        <v>1</v>
      </c>
      <c r="E29" s="40">
        <f t="shared" si="7"/>
        <v>3</v>
      </c>
      <c r="F29" s="40" t="str">
        <f t="array" aca="1" ref="F29" ca="1">INDEX(INDIRECT($A29),$E29)</f>
        <v>Indian</v>
      </c>
      <c r="G29" s="40" t="str">
        <f t="shared" ca="1" si="2"/>
        <v>ethnicity_lfsh_aj22_1_1_Indian</v>
      </c>
      <c r="H29" s="40">
        <f t="shared" ca="1" si="4"/>
        <v>177</v>
      </c>
      <c r="I29" s="40">
        <f t="shared" si="8"/>
        <v>0</v>
      </c>
      <c r="J29" s="40" t="str">
        <f t="shared" ca="1" si="3"/>
        <v>ethnicity_lfsh_aj22_0_1_Indian</v>
      </c>
      <c r="K29" s="40">
        <f t="shared" ca="1" si="5"/>
        <v>176</v>
      </c>
      <c r="M29" s="50"/>
      <c r="N29" s="4">
        <f t="shared" ca="1" si="9"/>
        <v>2022</v>
      </c>
      <c r="O29" s="32">
        <f t="array" aca="1" ref="O29" ca="1">IFERROR(INDEX(INDIRECT($A$1),$H29,O$4),"")</f>
        <v>0.83368364633800296</v>
      </c>
      <c r="P29" s="14">
        <f t="array" aca="1" ref="P29" ca="1">IFERROR(INDEX(INDIRECT($A$1),$H29,P$4),"")</f>
        <v>3.2005669915245102E-2</v>
      </c>
      <c r="Q29" s="22">
        <f t="array" aca="1" ref="Q29" ca="1">IFERROR(INDEX(INDIRECT($A$1),$H29,Q$4),"")</f>
        <v>190306</v>
      </c>
      <c r="R29" s="32">
        <f t="array" aca="1" ref="R29" ca="1">IFERROR(INDEX(INDIRECT($A$1),$K29,R$4),"")</f>
        <v>0.71212553889236896</v>
      </c>
      <c r="S29" s="14">
        <f t="array" aca="1" ref="S29" ca="1">IFERROR(INDEX(INDIRECT($A$1),$K29,S$4),"")</f>
        <v>4.3406844184707603E-2</v>
      </c>
      <c r="T29" s="28">
        <f t="array" aca="1" ref="T29" ca="1">IFERROR(INDEX(INDIRECT($A$1),$K29,T$4),"")</f>
        <v>217112</v>
      </c>
    </row>
    <row r="30" spans="1:20" x14ac:dyDescent="0.45">
      <c r="A30" s="40" t="str">
        <f t="shared" si="1"/>
        <v>ethnicity</v>
      </c>
      <c r="B30" s="40" t="str">
        <f t="shared" ref="B30:D30" si="18">B25</f>
        <v>lfsh_aj18</v>
      </c>
      <c r="C30" s="40">
        <f t="shared" si="18"/>
        <v>1</v>
      </c>
      <c r="D30" s="40">
        <f t="shared" si="18"/>
        <v>1</v>
      </c>
      <c r="E30" s="40">
        <f t="shared" si="7"/>
        <v>4</v>
      </c>
      <c r="F30" s="40" t="str">
        <f t="array" aca="1" ref="F30" ca="1">INDEX(INDIRECT($A30),$E30)</f>
        <v>Pakistani</v>
      </c>
      <c r="G30" s="40" t="str">
        <f t="shared" ca="1" si="2"/>
        <v>ethnicity_lfsh_aj18_1_1_Pakistani</v>
      </c>
      <c r="H30" s="40">
        <f t="shared" ca="1" si="4"/>
        <v>37</v>
      </c>
      <c r="I30" s="40">
        <f t="shared" si="8"/>
        <v>0</v>
      </c>
      <c r="J30" s="40" t="str">
        <f t="shared" ca="1" si="3"/>
        <v>ethnicity_lfsh_aj18_0_1_Pakistani</v>
      </c>
      <c r="K30" s="40">
        <f t="shared" ca="1" si="5"/>
        <v>36</v>
      </c>
      <c r="M30" s="48" t="str">
        <f ca="1">IFERROR(F30,"")</f>
        <v>Pakistani</v>
      </c>
      <c r="N30" s="1">
        <f t="shared" ca="1" si="9"/>
        <v>2018</v>
      </c>
      <c r="O30" s="30">
        <f t="array" aca="1" ref="O30" ca="1">IFERROR(INDEX(INDIRECT($A$1),$H30,O$4),"")</f>
        <v>0.66180602346838902</v>
      </c>
      <c r="P30" s="15">
        <f t="array" aca="1" ref="P30" ca="1">IFERROR(INDEX(INDIRECT($A$1),$H30,P$4),"")</f>
        <v>3.9234792935525703E-2</v>
      </c>
      <c r="Q30" s="24">
        <f t="array" aca="1" ref="Q30" ca="1">IFERROR(INDEX(INDIRECT($A$1),$H30,Q$4),"")</f>
        <v>78659</v>
      </c>
      <c r="R30" s="30">
        <f t="array" aca="1" ref="R30" ca="1">IFERROR(INDEX(INDIRECT($A$1),$K30,R$4),"")</f>
        <v>0.483789117564139</v>
      </c>
      <c r="S30" s="15">
        <f t="array" aca="1" ref="S30" ca="1">IFERROR(INDEX(INDIRECT($A$1),$K30,S$4),"")</f>
        <v>6.0447570188844897E-2</v>
      </c>
      <c r="T30" s="26">
        <f t="array" aca="1" ref="T30" ca="1">IFERROR(INDEX(INDIRECT($A$1),$K30,T$4),"")</f>
        <v>81581</v>
      </c>
    </row>
    <row r="31" spans="1:20" x14ac:dyDescent="0.45">
      <c r="A31" s="40" t="str">
        <f t="shared" si="1"/>
        <v>ethnicity</v>
      </c>
      <c r="B31" s="40" t="str">
        <f t="shared" ref="B31:D31" si="19">B26</f>
        <v>lfsh_aj19</v>
      </c>
      <c r="C31" s="40">
        <f t="shared" si="19"/>
        <v>1</v>
      </c>
      <c r="D31" s="40">
        <f t="shared" si="19"/>
        <v>1</v>
      </c>
      <c r="E31" s="40">
        <f t="shared" si="7"/>
        <v>4</v>
      </c>
      <c r="F31" s="40" t="str">
        <f t="array" aca="1" ref="F31" ca="1">INDEX(INDIRECT($A31),$E31)</f>
        <v>Pakistani</v>
      </c>
      <c r="G31" s="40" t="str">
        <f t="shared" ca="1" si="2"/>
        <v>ethnicity_lfsh_aj19_1_1_Pakistani</v>
      </c>
      <c r="H31" s="40">
        <f t="shared" ca="1" si="4"/>
        <v>73</v>
      </c>
      <c r="I31" s="40">
        <f t="shared" si="8"/>
        <v>0</v>
      </c>
      <c r="J31" s="40" t="str">
        <f t="shared" ca="1" si="3"/>
        <v>ethnicity_lfsh_aj19_0_1_Pakistani</v>
      </c>
      <c r="K31" s="40">
        <f t="shared" ca="1" si="5"/>
        <v>72</v>
      </c>
      <c r="M31" s="49"/>
      <c r="N31" s="9">
        <f t="shared" ca="1" si="9"/>
        <v>2019</v>
      </c>
      <c r="O31" s="31">
        <f t="array" aca="1" ref="O31" ca="1">IFERROR(INDEX(INDIRECT($A$1),$H31,O$4),"")</f>
        <v>0.59939527001001502</v>
      </c>
      <c r="P31" s="13">
        <f t="array" aca="1" ref="P31" ca="1">IFERROR(INDEX(INDIRECT($A$1),$H31,P$4),"")</f>
        <v>5.72744534915135E-2</v>
      </c>
      <c r="Q31" s="21">
        <f t="array" aca="1" ref="Q31" ca="1">IFERROR(INDEX(INDIRECT($A$1),$H31,Q$4),"")</f>
        <v>51924</v>
      </c>
      <c r="R31" s="31">
        <f t="array" aca="1" ref="R31" ca="1">IFERROR(INDEX(INDIRECT($A$1),$K31,R$4),"")</f>
        <v>0.61982688933141405</v>
      </c>
      <c r="S31" s="13">
        <f t="array" aca="1" ref="S31" ca="1">IFERROR(INDEX(INDIRECT($A$1),$K31,S$4),"")</f>
        <v>6.2464618401753699E-2</v>
      </c>
      <c r="T31" s="27">
        <f t="array" aca="1" ref="T31" ca="1">IFERROR(INDEX(INDIRECT($A$1),$K31,T$4),"")</f>
        <v>50719</v>
      </c>
    </row>
    <row r="32" spans="1:20" x14ac:dyDescent="0.45">
      <c r="A32" s="40" t="str">
        <f t="shared" si="1"/>
        <v>ethnicity</v>
      </c>
      <c r="B32" s="40" t="str">
        <f t="shared" ref="B32:D32" si="20">B27</f>
        <v>lfsh_aj20</v>
      </c>
      <c r="C32" s="40">
        <f t="shared" si="20"/>
        <v>1</v>
      </c>
      <c r="D32" s="40">
        <f t="shared" si="20"/>
        <v>1</v>
      </c>
      <c r="E32" s="40">
        <f t="shared" si="7"/>
        <v>4</v>
      </c>
      <c r="F32" s="40" t="str">
        <f t="array" aca="1" ref="F32" ca="1">INDEX(INDIRECT($A32),$E32)</f>
        <v>Pakistani</v>
      </c>
      <c r="G32" s="40" t="str">
        <f t="shared" ca="1" si="2"/>
        <v>ethnicity_lfsh_aj20_1_1_Pakistani</v>
      </c>
      <c r="H32" s="40">
        <f t="shared" ca="1" si="4"/>
        <v>109</v>
      </c>
      <c r="I32" s="40">
        <f t="shared" si="8"/>
        <v>0</v>
      </c>
      <c r="J32" s="40" t="str">
        <f t="shared" ca="1" si="3"/>
        <v>ethnicity_lfsh_aj20_0_1_Pakistani</v>
      </c>
      <c r="K32" s="40">
        <f t="shared" ca="1" si="5"/>
        <v>108</v>
      </c>
      <c r="M32" s="49"/>
      <c r="N32" s="9">
        <f t="shared" ca="1" si="9"/>
        <v>2020</v>
      </c>
      <c r="O32" s="31">
        <f t="array" aca="1" ref="O32" ca="1">IFERROR(INDEX(INDIRECT($A$1),$H32,O$4),"")</f>
        <v>0.65509680429204598</v>
      </c>
      <c r="P32" s="13">
        <f t="array" aca="1" ref="P32" ca="1">IFERROR(INDEX(INDIRECT($A$1),$H32,P$4),"")</f>
        <v>4.0782008774483403E-2</v>
      </c>
      <c r="Q32" s="21">
        <f t="array" aca="1" ref="Q32" ca="1">IFERROR(INDEX(INDIRECT($A$1),$H32,Q$4),"")</f>
        <v>85740</v>
      </c>
      <c r="R32" s="31">
        <f t="array" aca="1" ref="R32" ca="1">IFERROR(INDEX(INDIRECT($A$1),$K32,R$4),"")</f>
        <v>0.45579424712852901</v>
      </c>
      <c r="S32" s="13">
        <f t="array" aca="1" ref="S32" ca="1">IFERROR(INDEX(INDIRECT($A$1),$K32,S$4),"")</f>
        <v>8.9482385247214802E-2</v>
      </c>
      <c r="T32" s="27">
        <f t="array" aca="1" ref="T32" ca="1">IFERROR(INDEX(INDIRECT($A$1),$K32,T$4),"")</f>
        <v>60422</v>
      </c>
    </row>
    <row r="33" spans="1:20" x14ac:dyDescent="0.45">
      <c r="A33" s="40" t="str">
        <f t="shared" si="1"/>
        <v>ethnicity</v>
      </c>
      <c r="B33" s="40" t="str">
        <f t="shared" ref="B33:D33" si="21">B28</f>
        <v>lfsh_aj21</v>
      </c>
      <c r="C33" s="40">
        <f t="shared" si="21"/>
        <v>1</v>
      </c>
      <c r="D33" s="40">
        <f t="shared" si="21"/>
        <v>1</v>
      </c>
      <c r="E33" s="40">
        <f t="shared" si="7"/>
        <v>4</v>
      </c>
      <c r="F33" s="40" t="str">
        <f t="array" aca="1" ref="F33" ca="1">INDEX(INDIRECT($A33),$E33)</f>
        <v>Pakistani</v>
      </c>
      <c r="G33" s="40" t="str">
        <f t="shared" ca="1" si="2"/>
        <v>ethnicity_lfsh_aj21_1_1_Pakistani</v>
      </c>
      <c r="H33" s="40">
        <f t="shared" ca="1" si="4"/>
        <v>145</v>
      </c>
      <c r="I33" s="40">
        <f t="shared" si="8"/>
        <v>0</v>
      </c>
      <c r="J33" s="40" t="str">
        <f t="shared" ca="1" si="3"/>
        <v>ethnicity_lfsh_aj21_0_1_Pakistani</v>
      </c>
      <c r="K33" s="40">
        <f t="shared" ca="1" si="5"/>
        <v>144</v>
      </c>
      <c r="M33" s="49"/>
      <c r="N33" s="9">
        <f t="shared" ca="1" si="9"/>
        <v>2021</v>
      </c>
      <c r="O33" s="31">
        <f t="array" aca="1" ref="O33" ca="1">IFERROR(INDEX(INDIRECT($A$1),$H33,O$4),"")</f>
        <v>0.67796630829615501</v>
      </c>
      <c r="P33" s="13">
        <f t="array" aca="1" ref="P33" ca="1">IFERROR(INDEX(INDIRECT($A$1),$H33,P$4),"")</f>
        <v>5.8096430621238301E-2</v>
      </c>
      <c r="Q33" s="21">
        <f t="array" aca="1" ref="Q33" ca="1">IFERROR(INDEX(INDIRECT($A$1),$H33,Q$4),"")</f>
        <v>82038</v>
      </c>
      <c r="R33" s="31">
        <f t="array" aca="1" ref="R33" ca="1">IFERROR(INDEX(INDIRECT($A$1),$K33,R$4),"")</f>
        <v>0.59822986255903998</v>
      </c>
      <c r="S33" s="13">
        <f t="array" aca="1" ref="S33" ca="1">IFERROR(INDEX(INDIRECT($A$1),$K33,S$4),"")</f>
        <v>7.4425873465881101E-2</v>
      </c>
      <c r="T33" s="27">
        <f t="array" aca="1" ref="T33" ca="1">IFERROR(INDEX(INDIRECT($A$1),$K33,T$4),"")</f>
        <v>70503</v>
      </c>
    </row>
    <row r="34" spans="1:20" ht="15.75" customHeight="1" x14ac:dyDescent="0.45">
      <c r="A34" s="40" t="str">
        <f t="shared" si="1"/>
        <v>ethnicity</v>
      </c>
      <c r="B34" s="40" t="str">
        <f t="shared" ref="B34:D34" si="22">B29</f>
        <v>lfsh_aj22</v>
      </c>
      <c r="C34" s="40">
        <f t="shared" si="22"/>
        <v>1</v>
      </c>
      <c r="D34" s="40">
        <f t="shared" si="22"/>
        <v>1</v>
      </c>
      <c r="E34" s="40">
        <f t="shared" si="7"/>
        <v>4</v>
      </c>
      <c r="F34" s="40" t="str">
        <f t="array" aca="1" ref="F34" ca="1">INDEX(INDIRECT($A34),$E34)</f>
        <v>Pakistani</v>
      </c>
      <c r="G34" s="40" t="str">
        <f t="shared" ca="1" si="2"/>
        <v>ethnicity_lfsh_aj22_1_1_Pakistani</v>
      </c>
      <c r="H34" s="40">
        <f t="shared" ca="1" si="4"/>
        <v>181</v>
      </c>
      <c r="I34" s="40">
        <f t="shared" si="8"/>
        <v>0</v>
      </c>
      <c r="J34" s="40" t="str">
        <f t="shared" ca="1" si="3"/>
        <v>ethnicity_lfsh_aj22_0_1_Pakistani</v>
      </c>
      <c r="K34" s="40">
        <f t="shared" ca="1" si="5"/>
        <v>180</v>
      </c>
      <c r="M34" s="50"/>
      <c r="N34" s="4">
        <f t="shared" ca="1" si="9"/>
        <v>2022</v>
      </c>
      <c r="O34" s="32">
        <f t="array" aca="1" ref="O34" ca="1">IFERROR(INDEX(INDIRECT($A$1),$H34,O$4),"")</f>
        <v>0.67790590747180501</v>
      </c>
      <c r="P34" s="14">
        <f t="array" aca="1" ref="P34" ca="1">IFERROR(INDEX(INDIRECT($A$1),$H34,P$4),"")</f>
        <v>6.6562193063226804E-2</v>
      </c>
      <c r="Q34" s="22">
        <f t="array" aca="1" ref="Q34" ca="1">IFERROR(INDEX(INDIRECT($A$1),$H34,Q$4),"")</f>
        <v>94609</v>
      </c>
      <c r="R34" s="32">
        <f t="array" aca="1" ref="R34" ca="1">IFERROR(INDEX(INDIRECT($A$1),$K34,R$4),"")</f>
        <v>0.70503412171636903</v>
      </c>
      <c r="S34" s="14">
        <f t="array" aca="1" ref="S34" ca="1">IFERROR(INDEX(INDIRECT($A$1),$K34,S$4),"")</f>
        <v>7.7910484542237299E-2</v>
      </c>
      <c r="T34" s="28">
        <f t="array" aca="1" ref="T34" ca="1">IFERROR(INDEX(INDIRECT($A$1),$K34,T$4),"")</f>
        <v>85576</v>
      </c>
    </row>
    <row r="35" spans="1:20" x14ac:dyDescent="0.45">
      <c r="A35" s="40" t="str">
        <f t="shared" si="1"/>
        <v>ethnicity</v>
      </c>
      <c r="B35" s="40" t="str">
        <f t="shared" ref="B35:D35" si="23">B30</f>
        <v>lfsh_aj18</v>
      </c>
      <c r="C35" s="40">
        <f t="shared" si="23"/>
        <v>1</v>
      </c>
      <c r="D35" s="40">
        <f t="shared" si="23"/>
        <v>1</v>
      </c>
      <c r="E35" s="40">
        <f t="shared" si="7"/>
        <v>5</v>
      </c>
      <c r="F35" s="40" t="str">
        <f t="array" aca="1" ref="F35" ca="1">INDEX(INDIRECT($A35),$E35)</f>
        <v>Bangladeshi</v>
      </c>
      <c r="G35" s="40" t="str">
        <f t="shared" ca="1" si="2"/>
        <v>ethnicity_lfsh_aj18_1_1_Bangladeshi</v>
      </c>
      <c r="H35" s="40">
        <f t="shared" ca="1" si="4"/>
        <v>41</v>
      </c>
      <c r="I35" s="40">
        <f t="shared" si="8"/>
        <v>0</v>
      </c>
      <c r="J35" s="40" t="str">
        <f t="shared" ca="1" si="3"/>
        <v>ethnicity_lfsh_aj18_0_1_Bangladeshi</v>
      </c>
      <c r="K35" s="40">
        <f t="shared" ca="1" si="5"/>
        <v>40</v>
      </c>
      <c r="M35" s="48" t="str">
        <f ca="1">IFERROR(F35,"")</f>
        <v>Bangladeshi</v>
      </c>
      <c r="N35" s="1">
        <f t="shared" ca="1" si="9"/>
        <v>2018</v>
      </c>
      <c r="O35" s="30">
        <f t="array" aca="1" ref="O35" ca="1">IFERROR(INDEX(INDIRECT($A$1),$H35,O$4),"")</f>
        <v>0.51444746794576102</v>
      </c>
      <c r="P35" s="15">
        <f t="array" aca="1" ref="P35" ca="1">IFERROR(INDEX(INDIRECT($A$1),$H35,P$4),"")</f>
        <v>4.1761921090383902E-2</v>
      </c>
      <c r="Q35" s="24">
        <f t="array" aca="1" ref="Q35" ca="1">IFERROR(INDEX(INDIRECT($A$1),$H35,Q$4),"")</f>
        <v>86728</v>
      </c>
      <c r="R35" s="30">
        <f t="array" aca="1" ref="R35" ca="1">IFERROR(INDEX(INDIRECT($A$1),$K35,R$4),"")</f>
        <v>0.66089052622003897</v>
      </c>
      <c r="S35" s="15">
        <f t="array" aca="1" ref="S35" ca="1">IFERROR(INDEX(INDIRECT($A$1),$K35,S$4),"")</f>
        <v>6.3101382630404504E-2</v>
      </c>
      <c r="T35" s="26">
        <f t="array" aca="1" ref="T35" ca="1">IFERROR(INDEX(INDIRECT($A$1),$K35,T$4),"")</f>
        <v>65961</v>
      </c>
    </row>
    <row r="36" spans="1:20" x14ac:dyDescent="0.45">
      <c r="A36" s="40" t="str">
        <f t="shared" si="1"/>
        <v>ethnicity</v>
      </c>
      <c r="B36" s="40" t="str">
        <f t="shared" ref="B36:D36" si="24">B31</f>
        <v>lfsh_aj19</v>
      </c>
      <c r="C36" s="40">
        <f t="shared" si="24"/>
        <v>1</v>
      </c>
      <c r="D36" s="40">
        <f t="shared" si="24"/>
        <v>1</v>
      </c>
      <c r="E36" s="40">
        <f t="shared" si="7"/>
        <v>5</v>
      </c>
      <c r="F36" s="40" t="str">
        <f t="array" aca="1" ref="F36" ca="1">INDEX(INDIRECT($A36),$E36)</f>
        <v>Bangladeshi</v>
      </c>
      <c r="G36" s="40" t="str">
        <f t="shared" ca="1" si="2"/>
        <v>ethnicity_lfsh_aj19_1_1_Bangladeshi</v>
      </c>
      <c r="H36" s="40">
        <f t="shared" ca="1" si="4"/>
        <v>77</v>
      </c>
      <c r="I36" s="40">
        <f t="shared" si="8"/>
        <v>0</v>
      </c>
      <c r="J36" s="40" t="str">
        <f t="shared" ca="1" si="3"/>
        <v>ethnicity_lfsh_aj19_0_1_Bangladeshi</v>
      </c>
      <c r="K36" s="40">
        <f t="shared" ca="1" si="5"/>
        <v>76</v>
      </c>
      <c r="M36" s="49"/>
      <c r="N36" s="9">
        <f t="shared" ca="1" si="9"/>
        <v>2019</v>
      </c>
      <c r="O36" s="31">
        <f t="array" aca="1" ref="O36" ca="1">IFERROR(INDEX(INDIRECT($A$1),$H36,O$4),"")</f>
        <v>0.61741884835870997</v>
      </c>
      <c r="P36" s="13">
        <f t="array" aca="1" ref="P36" ca="1">IFERROR(INDEX(INDIRECT($A$1),$H36,P$4),"")</f>
        <v>4.7406739640938299E-2</v>
      </c>
      <c r="Q36" s="21">
        <f t="array" aca="1" ref="Q36" ca="1">IFERROR(INDEX(INDIRECT($A$1),$H36,Q$4),"")</f>
        <v>109548</v>
      </c>
      <c r="R36" s="31">
        <f t="array" aca="1" ref="R36" ca="1">IFERROR(INDEX(INDIRECT($A$1),$K36,R$4),"")</f>
        <v>0.40363893027997799</v>
      </c>
      <c r="S36" s="13">
        <f t="array" aca="1" ref="S36" ca="1">IFERROR(INDEX(INDIRECT($A$1),$K36,S$4),"")</f>
        <v>5.58132876637214E-2</v>
      </c>
      <c r="T36" s="27">
        <f t="array" aca="1" ref="T36" ca="1">IFERROR(INDEX(INDIRECT($A$1),$K36,T$4),"")</f>
        <v>63755</v>
      </c>
    </row>
    <row r="37" spans="1:20" x14ac:dyDescent="0.45">
      <c r="A37" s="40" t="str">
        <f t="shared" si="1"/>
        <v>ethnicity</v>
      </c>
      <c r="B37" s="40" t="str">
        <f t="shared" ref="B37:D37" si="25">B32</f>
        <v>lfsh_aj20</v>
      </c>
      <c r="C37" s="40">
        <f t="shared" si="25"/>
        <v>1</v>
      </c>
      <c r="D37" s="40">
        <f t="shared" si="25"/>
        <v>1</v>
      </c>
      <c r="E37" s="40">
        <f t="shared" si="7"/>
        <v>5</v>
      </c>
      <c r="F37" s="40" t="str">
        <f t="array" aca="1" ref="F37" ca="1">INDEX(INDIRECT($A37),$E37)</f>
        <v>Bangladeshi</v>
      </c>
      <c r="G37" s="40" t="str">
        <f t="shared" ca="1" si="2"/>
        <v>ethnicity_lfsh_aj20_1_1_Bangladeshi</v>
      </c>
      <c r="H37" s="40">
        <f t="shared" ca="1" si="4"/>
        <v>113</v>
      </c>
      <c r="I37" s="40">
        <f t="shared" si="8"/>
        <v>0</v>
      </c>
      <c r="J37" s="40" t="str">
        <f t="shared" ca="1" si="3"/>
        <v>ethnicity_lfsh_aj20_0_1_Bangladeshi</v>
      </c>
      <c r="K37" s="40">
        <f t="shared" ca="1" si="5"/>
        <v>112</v>
      </c>
      <c r="M37" s="49"/>
      <c r="N37" s="9">
        <f t="shared" ca="1" si="9"/>
        <v>2020</v>
      </c>
      <c r="O37" s="31">
        <f t="array" aca="1" ref="O37" ca="1">IFERROR(INDEX(INDIRECT($A$1),$H37,O$4),"")</f>
        <v>0.66655491564793601</v>
      </c>
      <c r="P37" s="13">
        <f t="array" aca="1" ref="P37" ca="1">IFERROR(INDEX(INDIRECT($A$1),$H37,P$4),"")</f>
        <v>6.0539907681482298E-2</v>
      </c>
      <c r="Q37" s="21">
        <f t="array" aca="1" ref="Q37" ca="1">IFERROR(INDEX(INDIRECT($A$1),$H37,Q$4),"")</f>
        <v>83519</v>
      </c>
      <c r="R37" s="31">
        <f t="array" aca="1" ref="R37" ca="1">IFERROR(INDEX(INDIRECT($A$1),$K37,R$4),"")</f>
        <v>0.56903397554482704</v>
      </c>
      <c r="S37" s="13">
        <f t="array" aca="1" ref="S37" ca="1">IFERROR(INDEX(INDIRECT($A$1),$K37,S$4),"")</f>
        <v>7.81609276156357E-2</v>
      </c>
      <c r="T37" s="27">
        <f t="array" aca="1" ref="T37" ca="1">IFERROR(INDEX(INDIRECT($A$1),$K37,T$4),"")</f>
        <v>88652</v>
      </c>
    </row>
    <row r="38" spans="1:20" x14ac:dyDescent="0.45">
      <c r="A38" s="40" t="str">
        <f t="shared" si="1"/>
        <v>ethnicity</v>
      </c>
      <c r="B38" s="40" t="str">
        <f t="shared" ref="B38:D38" si="26">B33</f>
        <v>lfsh_aj21</v>
      </c>
      <c r="C38" s="40">
        <f t="shared" si="26"/>
        <v>1</v>
      </c>
      <c r="D38" s="40">
        <f t="shared" si="26"/>
        <v>1</v>
      </c>
      <c r="E38" s="40">
        <f t="shared" si="7"/>
        <v>5</v>
      </c>
      <c r="F38" s="40" t="str">
        <f t="array" aca="1" ref="F38" ca="1">INDEX(INDIRECT($A38),$E38)</f>
        <v>Bangladeshi</v>
      </c>
      <c r="G38" s="40" t="str">
        <f t="shared" ca="1" si="2"/>
        <v>ethnicity_lfsh_aj21_1_1_Bangladeshi</v>
      </c>
      <c r="H38" s="40">
        <f t="shared" ca="1" si="4"/>
        <v>149</v>
      </c>
      <c r="I38" s="40">
        <f t="shared" si="8"/>
        <v>0</v>
      </c>
      <c r="J38" s="40" t="str">
        <f t="shared" ca="1" si="3"/>
        <v>ethnicity_lfsh_aj21_0_1_Bangladeshi</v>
      </c>
      <c r="K38" s="40">
        <f t="shared" ca="1" si="5"/>
        <v>148</v>
      </c>
      <c r="M38" s="49"/>
      <c r="N38" s="9">
        <f t="shared" ca="1" si="9"/>
        <v>2021</v>
      </c>
      <c r="O38" s="31">
        <f t="array" aca="1" ref="O38" ca="1">IFERROR(INDEX(INDIRECT($A$1),$H38,O$4),"")</f>
        <v>0.655801901724684</v>
      </c>
      <c r="P38" s="13">
        <f t="array" aca="1" ref="P38" ca="1">IFERROR(INDEX(INDIRECT($A$1),$H38,P$4),"")</f>
        <v>5.4329651066394903E-2</v>
      </c>
      <c r="Q38" s="21">
        <f t="array" aca="1" ref="Q38" ca="1">IFERROR(INDEX(INDIRECT($A$1),$H38,Q$4),"")</f>
        <v>85291</v>
      </c>
      <c r="R38" s="31">
        <f t="array" aca="1" ref="R38" ca="1">IFERROR(INDEX(INDIRECT($A$1),$K38,R$4),"")</f>
        <v>0.50876137857921899</v>
      </c>
      <c r="S38" s="13">
        <f t="array" aca="1" ref="S38" ca="1">IFERROR(INDEX(INDIRECT($A$1),$K38,S$4),"")</f>
        <v>6.24550480850629E-2</v>
      </c>
      <c r="T38" s="27">
        <f t="array" aca="1" ref="T38" ca="1">IFERROR(INDEX(INDIRECT($A$1),$K38,T$4),"")</f>
        <v>98101</v>
      </c>
    </row>
    <row r="39" spans="1:20" ht="15.75" customHeight="1" x14ac:dyDescent="0.45">
      <c r="A39" s="40" t="str">
        <f t="shared" si="1"/>
        <v>ethnicity</v>
      </c>
      <c r="B39" s="40" t="str">
        <f t="shared" ref="B39:D39" si="27">B34</f>
        <v>lfsh_aj22</v>
      </c>
      <c r="C39" s="40">
        <f t="shared" si="27"/>
        <v>1</v>
      </c>
      <c r="D39" s="40">
        <f t="shared" si="27"/>
        <v>1</v>
      </c>
      <c r="E39" s="40">
        <f t="shared" si="7"/>
        <v>5</v>
      </c>
      <c r="F39" s="40" t="str">
        <f t="array" aca="1" ref="F39" ca="1">INDEX(INDIRECT($A39),$E39)</f>
        <v>Bangladeshi</v>
      </c>
      <c r="G39" s="40" t="str">
        <f t="shared" ca="1" si="2"/>
        <v>ethnicity_lfsh_aj22_1_1_Bangladeshi</v>
      </c>
      <c r="H39" s="40">
        <f t="shared" ca="1" si="4"/>
        <v>185</v>
      </c>
      <c r="I39" s="40">
        <f t="shared" si="8"/>
        <v>0</v>
      </c>
      <c r="J39" s="40" t="str">
        <f t="shared" ca="1" si="3"/>
        <v>ethnicity_lfsh_aj22_0_1_Bangladeshi</v>
      </c>
      <c r="K39" s="40">
        <f t="shared" ca="1" si="5"/>
        <v>184</v>
      </c>
      <c r="M39" s="50"/>
      <c r="N39" s="4">
        <f t="shared" ca="1" si="9"/>
        <v>2022</v>
      </c>
      <c r="O39" s="32">
        <f t="array" aca="1" ref="O39" ca="1">IFERROR(INDEX(INDIRECT($A$1),$H39,O$4),"")</f>
        <v>0.62642484851053004</v>
      </c>
      <c r="P39" s="14">
        <f t="array" aca="1" ref="P39" ca="1">IFERROR(INDEX(INDIRECT($A$1),$H39,P$4),"")</f>
        <v>4.9330608183280202E-2</v>
      </c>
      <c r="Q39" s="22">
        <f t="array" aca="1" ref="Q39" ca="1">IFERROR(INDEX(INDIRECT($A$1),$H39,Q$4),"")</f>
        <v>117995</v>
      </c>
      <c r="R39" s="32">
        <f t="array" aca="1" ref="R39" ca="1">IFERROR(INDEX(INDIRECT($A$1),$K39,R$4),"")</f>
        <v>0.54172929745448795</v>
      </c>
      <c r="S39" s="14">
        <f t="array" aca="1" ref="S39" ca="1">IFERROR(INDEX(INDIRECT($A$1),$K39,S$4),"")</f>
        <v>8.7158523436156807E-2</v>
      </c>
      <c r="T39" s="28">
        <f t="array" aca="1" ref="T39" ca="1">IFERROR(INDEX(INDIRECT($A$1),$K39,T$4),"")</f>
        <v>101787</v>
      </c>
    </row>
    <row r="40" spans="1:20" x14ac:dyDescent="0.45">
      <c r="A40" s="40" t="str">
        <f t="shared" si="1"/>
        <v>ethnicity</v>
      </c>
      <c r="B40" s="40" t="str">
        <f t="shared" ref="B40:D40" si="28">B35</f>
        <v>lfsh_aj18</v>
      </c>
      <c r="C40" s="40">
        <f t="shared" si="28"/>
        <v>1</v>
      </c>
      <c r="D40" s="40">
        <f t="shared" si="28"/>
        <v>1</v>
      </c>
      <c r="E40" s="40">
        <f t="shared" si="7"/>
        <v>6</v>
      </c>
      <c r="F40" s="40" t="str">
        <f t="array" aca="1" ref="F40" ca="1">INDEX(INDIRECT($A40),$E40)</f>
        <v>Chinese</v>
      </c>
      <c r="G40" s="40" t="str">
        <f t="shared" ca="1" si="2"/>
        <v>ethnicity_lfsh_aj18_1_1_Chinese</v>
      </c>
      <c r="H40" s="40">
        <f t="shared" ca="1" si="4"/>
        <v>45</v>
      </c>
      <c r="I40" s="40">
        <f t="shared" si="8"/>
        <v>0</v>
      </c>
      <c r="J40" s="40" t="str">
        <f t="shared" ca="1" si="3"/>
        <v>ethnicity_lfsh_aj18_0_1_Chinese</v>
      </c>
      <c r="K40" s="40">
        <f t="shared" ca="1" si="5"/>
        <v>44</v>
      </c>
      <c r="M40" s="48" t="str">
        <f ca="1">IFERROR(F40,"")</f>
        <v>Chinese</v>
      </c>
      <c r="N40" s="1">
        <f t="shared" ca="1" si="9"/>
        <v>2018</v>
      </c>
      <c r="O40" s="30">
        <f t="array" aca="1" ref="O40" ca="1">IFERROR(INDEX(INDIRECT($A$1),$H40,O$4),"")</f>
        <v>0.74901801435730697</v>
      </c>
      <c r="P40" s="15">
        <f t="array" aca="1" ref="P40" ca="1">IFERROR(INDEX(INDIRECT($A$1),$H40,P$4),"")</f>
        <v>8.17476597375041E-2</v>
      </c>
      <c r="Q40" s="24">
        <f t="array" aca="1" ref="Q40" ca="1">IFERROR(INDEX(INDIRECT($A$1),$H40,Q$4),"")</f>
        <v>22149</v>
      </c>
      <c r="R40" s="30">
        <f t="array" aca="1" ref="R40" ca="1">IFERROR(INDEX(INDIRECT($A$1),$K40,R$4),"")</f>
        <v>0.61968539748757101</v>
      </c>
      <c r="S40" s="15">
        <f t="array" aca="1" ref="S40" ca="1">IFERROR(INDEX(INDIRECT($A$1),$K40,S$4),"")</f>
        <v>6.4586466479141499E-2</v>
      </c>
      <c r="T40" s="26">
        <f t="array" aca="1" ref="T40" ca="1">IFERROR(INDEX(INDIRECT($A$1),$K40,T$4),"")</f>
        <v>63763</v>
      </c>
    </row>
    <row r="41" spans="1:20" x14ac:dyDescent="0.45">
      <c r="A41" s="40" t="str">
        <f t="shared" si="1"/>
        <v>ethnicity</v>
      </c>
      <c r="B41" s="40" t="str">
        <f t="shared" ref="B41:D41" si="29">B36</f>
        <v>lfsh_aj19</v>
      </c>
      <c r="C41" s="40">
        <f t="shared" si="29"/>
        <v>1</v>
      </c>
      <c r="D41" s="40">
        <f t="shared" si="29"/>
        <v>1</v>
      </c>
      <c r="E41" s="40">
        <f t="shared" si="7"/>
        <v>6</v>
      </c>
      <c r="F41" s="40" t="str">
        <f t="array" aca="1" ref="F41" ca="1">INDEX(INDIRECT($A41),$E41)</f>
        <v>Chinese</v>
      </c>
      <c r="G41" s="40" t="str">
        <f t="shared" ca="1" si="2"/>
        <v>ethnicity_lfsh_aj19_1_1_Chinese</v>
      </c>
      <c r="H41" s="40">
        <f t="shared" ca="1" si="4"/>
        <v>81</v>
      </c>
      <c r="I41" s="40">
        <f t="shared" si="8"/>
        <v>0</v>
      </c>
      <c r="J41" s="40" t="str">
        <f t="shared" ca="1" si="3"/>
        <v>ethnicity_lfsh_aj19_0_1_Chinese</v>
      </c>
      <c r="K41" s="40">
        <f t="shared" ca="1" si="5"/>
        <v>80</v>
      </c>
      <c r="M41" s="49"/>
      <c r="N41" s="9">
        <f t="shared" ca="1" si="9"/>
        <v>2019</v>
      </c>
      <c r="O41" s="31">
        <f t="array" aca="1" ref="O41" ca="1">IFERROR(INDEX(INDIRECT($A$1),$H41,O$4),"")</f>
        <v>0.76121246947277699</v>
      </c>
      <c r="P41" s="13">
        <f t="array" aca="1" ref="P41" ca="1">IFERROR(INDEX(INDIRECT($A$1),$H41,P$4),"")</f>
        <v>6.2820673163542007E-2</v>
      </c>
      <c r="Q41" s="21">
        <f t="array" aca="1" ref="Q41" ca="1">IFERROR(INDEX(INDIRECT($A$1),$H41,Q$4),"")</f>
        <v>34805</v>
      </c>
      <c r="R41" s="31">
        <f t="array" aca="1" ref="R41" ca="1">IFERROR(INDEX(INDIRECT($A$1),$K41,R$4),"")</f>
        <v>0.547450994094832</v>
      </c>
      <c r="S41" s="13">
        <f t="array" aca="1" ref="S41" ca="1">IFERROR(INDEX(INDIRECT($A$1),$K41,S$4),"")</f>
        <v>7.5357335176072904E-2</v>
      </c>
      <c r="T41" s="27">
        <f t="array" aca="1" ref="T41" ca="1">IFERROR(INDEX(INDIRECT($A$1),$K41,T$4),"")</f>
        <v>57238</v>
      </c>
    </row>
    <row r="42" spans="1:20" x14ac:dyDescent="0.45">
      <c r="A42" s="40" t="str">
        <f t="shared" si="1"/>
        <v>ethnicity</v>
      </c>
      <c r="B42" s="40" t="str">
        <f t="shared" ref="B42:D42" si="30">B37</f>
        <v>lfsh_aj20</v>
      </c>
      <c r="C42" s="40">
        <f t="shared" si="30"/>
        <v>1</v>
      </c>
      <c r="D42" s="40">
        <f t="shared" si="30"/>
        <v>1</v>
      </c>
      <c r="E42" s="40">
        <f t="shared" si="7"/>
        <v>6</v>
      </c>
      <c r="F42" s="40" t="str">
        <f t="array" aca="1" ref="F42" ca="1">INDEX(INDIRECT($A42),$E42)</f>
        <v>Chinese</v>
      </c>
      <c r="G42" s="40" t="str">
        <f t="shared" ca="1" si="2"/>
        <v>ethnicity_lfsh_aj20_1_1_Chinese</v>
      </c>
      <c r="H42" s="40">
        <f t="shared" ca="1" si="4"/>
        <v>117</v>
      </c>
      <c r="I42" s="40">
        <f t="shared" si="8"/>
        <v>0</v>
      </c>
      <c r="J42" s="40" t="str">
        <f t="shared" ca="1" si="3"/>
        <v>ethnicity_lfsh_aj20_0_1_Chinese</v>
      </c>
      <c r="K42" s="40">
        <f t="shared" ca="1" si="5"/>
        <v>116</v>
      </c>
      <c r="M42" s="49"/>
      <c r="N42" s="9">
        <f t="shared" ca="1" si="9"/>
        <v>2020</v>
      </c>
      <c r="O42" s="31">
        <f t="array" aca="1" ref="O42" ca="1">IFERROR(INDEX(INDIRECT($A$1),$H42,O$4),"")</f>
        <v>0.71627113723782598</v>
      </c>
      <c r="P42" s="13">
        <f t="array" aca="1" ref="P42" ca="1">IFERROR(INDEX(INDIRECT($A$1),$H42,P$4),"")</f>
        <v>9.0363941621465604E-2</v>
      </c>
      <c r="Q42" s="21">
        <f t="array" aca="1" ref="Q42" ca="1">IFERROR(INDEX(INDIRECT($A$1),$H42,Q$4),"")</f>
        <v>27558</v>
      </c>
      <c r="R42" s="31">
        <f t="array" aca="1" ref="R42" ca="1">IFERROR(INDEX(INDIRECT($A$1),$K42,R$4),"")</f>
        <v>0.51224844656966795</v>
      </c>
      <c r="S42" s="13">
        <f t="array" aca="1" ref="S42" ca="1">IFERROR(INDEX(INDIRECT($A$1),$K42,S$4),"")</f>
        <v>0.102273471900064</v>
      </c>
      <c r="T42" s="27">
        <f t="array" aca="1" ref="T42" ca="1">IFERROR(INDEX(INDIRECT($A$1),$K42,T$4),"")</f>
        <v>78214</v>
      </c>
    </row>
    <row r="43" spans="1:20" x14ac:dyDescent="0.45">
      <c r="A43" s="40" t="str">
        <f t="shared" si="1"/>
        <v>ethnicity</v>
      </c>
      <c r="B43" s="40" t="str">
        <f t="shared" ref="B43:D43" si="31">B38</f>
        <v>lfsh_aj21</v>
      </c>
      <c r="C43" s="40">
        <f t="shared" si="31"/>
        <v>1</v>
      </c>
      <c r="D43" s="40">
        <f t="shared" si="31"/>
        <v>1</v>
      </c>
      <c r="E43" s="40">
        <f t="shared" si="7"/>
        <v>6</v>
      </c>
      <c r="F43" s="40" t="str">
        <f t="array" aca="1" ref="F43" ca="1">INDEX(INDIRECT($A43),$E43)</f>
        <v>Chinese</v>
      </c>
      <c r="G43" s="40" t="str">
        <f t="shared" ca="1" si="2"/>
        <v>ethnicity_lfsh_aj21_1_1_Chinese</v>
      </c>
      <c r="H43" s="40">
        <f t="shared" ca="1" si="4"/>
        <v>153</v>
      </c>
      <c r="I43" s="40">
        <f t="shared" si="8"/>
        <v>0</v>
      </c>
      <c r="J43" s="40" t="str">
        <f t="shared" ca="1" si="3"/>
        <v>ethnicity_lfsh_aj21_0_1_Chinese</v>
      </c>
      <c r="K43" s="40">
        <f t="shared" ca="1" si="5"/>
        <v>152</v>
      </c>
      <c r="M43" s="49"/>
      <c r="N43" s="9">
        <f t="shared" ca="1" si="9"/>
        <v>2021</v>
      </c>
      <c r="O43" s="31">
        <f t="array" aca="1" ref="O43" ca="1">IFERROR(INDEX(INDIRECT($A$1),$H43,O$4),"")</f>
        <v>0.65657905646297998</v>
      </c>
      <c r="P43" s="13">
        <f t="array" aca="1" ref="P43" ca="1">IFERROR(INDEX(INDIRECT($A$1),$H43,P$4),"")</f>
        <v>9.5515904651920697E-2</v>
      </c>
      <c r="Q43" s="21">
        <f t="array" aca="1" ref="Q43" ca="1">IFERROR(INDEX(INDIRECT($A$1),$H43,Q$4),"")</f>
        <v>36183</v>
      </c>
      <c r="R43" s="31">
        <f t="array" aca="1" ref="R43" ca="1">IFERROR(INDEX(INDIRECT($A$1),$K43,R$4),"")</f>
        <v>0.46232121148448901</v>
      </c>
      <c r="S43" s="13">
        <f t="array" aca="1" ref="S43" ca="1">IFERROR(INDEX(INDIRECT($A$1),$K43,S$4),"")</f>
        <v>7.1250078616122994E-2</v>
      </c>
      <c r="T43" s="27">
        <f t="array" aca="1" ref="T43" ca="1">IFERROR(INDEX(INDIRECT($A$1),$K43,T$4),"")</f>
        <v>66629</v>
      </c>
    </row>
    <row r="44" spans="1:20" ht="15.75" customHeight="1" x14ac:dyDescent="0.45">
      <c r="A44" s="40" t="str">
        <f t="shared" si="1"/>
        <v>ethnicity</v>
      </c>
      <c r="B44" s="40" t="str">
        <f t="shared" ref="B44:D44" si="32">B39</f>
        <v>lfsh_aj22</v>
      </c>
      <c r="C44" s="40">
        <f t="shared" si="32"/>
        <v>1</v>
      </c>
      <c r="D44" s="40">
        <f t="shared" si="32"/>
        <v>1</v>
      </c>
      <c r="E44" s="40">
        <f t="shared" si="7"/>
        <v>6</v>
      </c>
      <c r="F44" s="40" t="str">
        <f t="array" aca="1" ref="F44" ca="1">INDEX(INDIRECT($A44),$E44)</f>
        <v>Chinese</v>
      </c>
      <c r="G44" s="40" t="str">
        <f t="shared" ca="1" si="2"/>
        <v>ethnicity_lfsh_aj22_1_1_Chinese</v>
      </c>
      <c r="H44" s="40">
        <f t="shared" ca="1" si="4"/>
        <v>189</v>
      </c>
      <c r="I44" s="40">
        <f t="shared" si="8"/>
        <v>0</v>
      </c>
      <c r="J44" s="40" t="str">
        <f t="shared" ca="1" si="3"/>
        <v>ethnicity_lfsh_aj22_0_1_Chinese</v>
      </c>
      <c r="K44" s="40">
        <f t="shared" ca="1" si="5"/>
        <v>188</v>
      </c>
      <c r="M44" s="50"/>
      <c r="N44" s="4">
        <f t="shared" ca="1" si="9"/>
        <v>2022</v>
      </c>
      <c r="O44" s="32">
        <f t="array" aca="1" ref="O44" ca="1">IFERROR(INDEX(INDIRECT($A$1),$H44,O$4),"")</f>
        <v>0.72833976833976799</v>
      </c>
      <c r="P44" s="14">
        <f t="array" aca="1" ref="P44" ca="1">IFERROR(INDEX(INDIRECT($A$1),$H44,P$4),"")</f>
        <v>7.8681503942052006E-2</v>
      </c>
      <c r="Q44" s="22">
        <f t="array" aca="1" ref="Q44" ca="1">IFERROR(INDEX(INDIRECT($A$1),$H44,Q$4),"")</f>
        <v>25900</v>
      </c>
      <c r="R44" s="32">
        <f t="array" aca="1" ref="R44" ca="1">IFERROR(INDEX(INDIRECT($A$1),$K44,R$4),"")</f>
        <v>0.58180296222901795</v>
      </c>
      <c r="S44" s="14">
        <f t="array" aca="1" ref="S44" ca="1">IFERROR(INDEX(INDIRECT($A$1),$K44,S$4),"")</f>
        <v>0.10040040360944499</v>
      </c>
      <c r="T44" s="28">
        <f t="array" aca="1" ref="T44" ca="1">IFERROR(INDEX(INDIRECT($A$1),$K44,T$4),"")</f>
        <v>58537</v>
      </c>
    </row>
    <row r="45" spans="1:20" x14ac:dyDescent="0.45">
      <c r="A45" s="40" t="str">
        <f t="shared" si="1"/>
        <v>ethnicity</v>
      </c>
      <c r="B45" s="40" t="str">
        <f t="shared" ref="B45:D45" si="33">B40</f>
        <v>lfsh_aj18</v>
      </c>
      <c r="C45" s="40">
        <f t="shared" si="33"/>
        <v>1</v>
      </c>
      <c r="D45" s="40">
        <f t="shared" si="33"/>
        <v>1</v>
      </c>
      <c r="E45" s="40">
        <f t="shared" si="7"/>
        <v>7</v>
      </c>
      <c r="F45" s="40" t="str">
        <f t="array" aca="1" ref="F45" ca="1">INDEX(INDIRECT($A45),$E45)</f>
        <v>Any other Asian background</v>
      </c>
      <c r="G45" s="40" t="str">
        <f t="shared" ca="1" si="2"/>
        <v>ethnicity_lfsh_aj18_1_1_Any other Asian background</v>
      </c>
      <c r="H45" s="40">
        <f t="shared" ca="1" si="4"/>
        <v>49</v>
      </c>
      <c r="I45" s="40">
        <f t="shared" si="8"/>
        <v>0</v>
      </c>
      <c r="J45" s="40" t="str">
        <f t="shared" ca="1" si="3"/>
        <v>ethnicity_lfsh_aj18_0_1_Any other Asian background</v>
      </c>
      <c r="K45" s="40">
        <f t="shared" ca="1" si="5"/>
        <v>48</v>
      </c>
      <c r="M45" s="48" t="str">
        <f ca="1">IFERROR(F45,"")</f>
        <v>Any other Asian background</v>
      </c>
      <c r="N45" s="1">
        <f t="shared" ca="1" si="9"/>
        <v>2018</v>
      </c>
      <c r="O45" s="30">
        <f t="array" aca="1" ref="O45" ca="1">IFERROR(INDEX(INDIRECT($A$1),$H45,O$4),"")</f>
        <v>0.77257969303423801</v>
      </c>
      <c r="P45" s="15">
        <f t="array" aca="1" ref="P45" ca="1">IFERROR(INDEX(INDIRECT($A$1),$H45,P$4),"")</f>
        <v>3.7548308128731799E-2</v>
      </c>
      <c r="Q45" s="24">
        <f t="array" aca="1" ref="Q45" ca="1">IFERROR(INDEX(INDIRECT($A$1),$H45,Q$4),"")</f>
        <v>88088</v>
      </c>
      <c r="R45" s="30">
        <f t="array" aca="1" ref="R45" ca="1">IFERROR(INDEX(INDIRECT($A$1),$K45,R$4),"")</f>
        <v>0.59086418722433198</v>
      </c>
      <c r="S45" s="15">
        <f t="array" aca="1" ref="S45" ca="1">IFERROR(INDEX(INDIRECT($A$1),$K45,S$4),"")</f>
        <v>4.65285514178988E-2</v>
      </c>
      <c r="T45" s="26">
        <f t="array" aca="1" ref="T45" ca="1">IFERROR(INDEX(INDIRECT($A$1),$K45,T$4),"")</f>
        <v>143742</v>
      </c>
    </row>
    <row r="46" spans="1:20" x14ac:dyDescent="0.45">
      <c r="A46" s="40" t="str">
        <f t="shared" si="1"/>
        <v>ethnicity</v>
      </c>
      <c r="B46" s="40" t="str">
        <f t="shared" ref="B46:D46" si="34">B41</f>
        <v>lfsh_aj19</v>
      </c>
      <c r="C46" s="40">
        <f t="shared" si="34"/>
        <v>1</v>
      </c>
      <c r="D46" s="40">
        <f t="shared" si="34"/>
        <v>1</v>
      </c>
      <c r="E46" s="40">
        <f t="shared" si="7"/>
        <v>7</v>
      </c>
      <c r="F46" s="40" t="str">
        <f t="array" aca="1" ref="F46" ca="1">INDEX(INDIRECT($A46),$E46)</f>
        <v>Any other Asian background</v>
      </c>
      <c r="G46" s="40" t="str">
        <f t="shared" ca="1" si="2"/>
        <v>ethnicity_lfsh_aj19_1_1_Any other Asian background</v>
      </c>
      <c r="H46" s="40">
        <f t="shared" ca="1" si="4"/>
        <v>85</v>
      </c>
      <c r="I46" s="40">
        <f t="shared" si="8"/>
        <v>0</v>
      </c>
      <c r="J46" s="40" t="str">
        <f t="shared" ca="1" si="3"/>
        <v>ethnicity_lfsh_aj19_0_1_Any other Asian background</v>
      </c>
      <c r="K46" s="40">
        <f t="shared" ca="1" si="5"/>
        <v>84</v>
      </c>
      <c r="M46" s="49"/>
      <c r="N46" s="9">
        <f t="shared" ca="1" si="9"/>
        <v>2019</v>
      </c>
      <c r="O46" s="31">
        <f t="array" aca="1" ref="O46" ca="1">IFERROR(INDEX(INDIRECT($A$1),$H46,O$4),"")</f>
        <v>0.66001163495934001</v>
      </c>
      <c r="P46" s="13">
        <f t="array" aca="1" ref="P46" ca="1">IFERROR(INDEX(INDIRECT($A$1),$H46,P$4),"")</f>
        <v>5.0585547367200098E-2</v>
      </c>
      <c r="Q46" s="21">
        <f t="array" aca="1" ref="Q46" ca="1">IFERROR(INDEX(INDIRECT($A$1),$H46,Q$4),"")</f>
        <v>80791</v>
      </c>
      <c r="R46" s="31">
        <f t="array" aca="1" ref="R46" ca="1">IFERROR(INDEX(INDIRECT($A$1),$K46,R$4),"")</f>
        <v>0.60201706749418105</v>
      </c>
      <c r="S46" s="13">
        <f t="array" aca="1" ref="S46" ca="1">IFERROR(INDEX(INDIRECT($A$1),$K46,S$4),"")</f>
        <v>5.3974952041437402E-2</v>
      </c>
      <c r="T46" s="27">
        <f t="array" aca="1" ref="T46" ca="1">IFERROR(INDEX(INDIRECT($A$1),$K46,T$4),"")</f>
        <v>108276</v>
      </c>
    </row>
    <row r="47" spans="1:20" x14ac:dyDescent="0.45">
      <c r="A47" s="40" t="str">
        <f t="shared" ref="A47:A70" si="35">$O$9</f>
        <v>ethnicity</v>
      </c>
      <c r="B47" s="40" t="str">
        <f t="shared" ref="B47:D47" si="36">B42</f>
        <v>lfsh_aj20</v>
      </c>
      <c r="C47" s="40">
        <f t="shared" si="36"/>
        <v>1</v>
      </c>
      <c r="D47" s="40">
        <f t="shared" si="36"/>
        <v>1</v>
      </c>
      <c r="E47" s="40">
        <f t="shared" si="7"/>
        <v>7</v>
      </c>
      <c r="F47" s="40" t="str">
        <f t="array" aca="1" ref="F47" ca="1">INDEX(INDIRECT($A47),$E47)</f>
        <v>Any other Asian background</v>
      </c>
      <c r="G47" s="40" t="str">
        <f t="shared" ca="1" si="2"/>
        <v>ethnicity_lfsh_aj20_1_1_Any other Asian background</v>
      </c>
      <c r="H47" s="40">
        <f t="shared" ca="1" si="4"/>
        <v>121</v>
      </c>
      <c r="I47" s="40">
        <f t="shared" si="8"/>
        <v>0</v>
      </c>
      <c r="J47" s="40" t="str">
        <f t="shared" ca="1" si="3"/>
        <v>ethnicity_lfsh_aj20_0_1_Any other Asian background</v>
      </c>
      <c r="K47" s="40">
        <f t="shared" ca="1" si="5"/>
        <v>120</v>
      </c>
      <c r="M47" s="49"/>
      <c r="N47" s="9">
        <f t="shared" ca="1" si="9"/>
        <v>2020</v>
      </c>
      <c r="O47" s="31">
        <f t="array" aca="1" ref="O47" ca="1">IFERROR(INDEX(INDIRECT($A$1),$H47,O$4),"")</f>
        <v>0.87911659629749905</v>
      </c>
      <c r="P47" s="13">
        <f t="array" aca="1" ref="P47" ca="1">IFERROR(INDEX(INDIRECT($A$1),$H47,P$4),"")</f>
        <v>4.3865806641221201E-2</v>
      </c>
      <c r="Q47" s="21">
        <f t="array" aca="1" ref="Q47" ca="1">IFERROR(INDEX(INDIRECT($A$1),$H47,Q$4),"")</f>
        <v>76975</v>
      </c>
      <c r="R47" s="31">
        <f t="array" aca="1" ref="R47" ca="1">IFERROR(INDEX(INDIRECT($A$1),$K47,R$4),"")</f>
        <v>0.63970764552979698</v>
      </c>
      <c r="S47" s="13">
        <f t="array" aca="1" ref="S47" ca="1">IFERROR(INDEX(INDIRECT($A$1),$K47,S$4),"")</f>
        <v>6.3241112108062505E-2</v>
      </c>
      <c r="T47" s="27">
        <f t="array" aca="1" ref="T47" ca="1">IFERROR(INDEX(INDIRECT($A$1),$K47,T$4),"")</f>
        <v>104257</v>
      </c>
    </row>
    <row r="48" spans="1:20" x14ac:dyDescent="0.45">
      <c r="A48" s="40" t="str">
        <f t="shared" si="35"/>
        <v>ethnicity</v>
      </c>
      <c r="B48" s="40" t="str">
        <f t="shared" ref="B48:D48" si="37">B43</f>
        <v>lfsh_aj21</v>
      </c>
      <c r="C48" s="40">
        <f t="shared" si="37"/>
        <v>1</v>
      </c>
      <c r="D48" s="40">
        <f t="shared" si="37"/>
        <v>1</v>
      </c>
      <c r="E48" s="40">
        <f t="shared" si="7"/>
        <v>7</v>
      </c>
      <c r="F48" s="40" t="str">
        <f t="array" aca="1" ref="F48" ca="1">INDEX(INDIRECT($A48),$E48)</f>
        <v>Any other Asian background</v>
      </c>
      <c r="G48" s="40" t="str">
        <f t="shared" ca="1" si="2"/>
        <v>ethnicity_lfsh_aj21_1_1_Any other Asian background</v>
      </c>
      <c r="H48" s="40">
        <f t="shared" ca="1" si="4"/>
        <v>157</v>
      </c>
      <c r="I48" s="40">
        <f t="shared" si="8"/>
        <v>0</v>
      </c>
      <c r="J48" s="40" t="str">
        <f t="shared" ca="1" si="3"/>
        <v>ethnicity_lfsh_aj21_0_1_Any other Asian background</v>
      </c>
      <c r="K48" s="40">
        <f t="shared" ca="1" si="5"/>
        <v>156</v>
      </c>
      <c r="M48" s="49"/>
      <c r="N48" s="9">
        <f t="shared" ca="1" si="9"/>
        <v>2021</v>
      </c>
      <c r="O48" s="31">
        <f t="array" aca="1" ref="O48" ca="1">IFERROR(INDEX(INDIRECT($A$1),$H48,O$4),"")</f>
        <v>0.752955139425037</v>
      </c>
      <c r="P48" s="13">
        <f t="array" aca="1" ref="P48" ca="1">IFERROR(INDEX(INDIRECT($A$1),$H48,P$4),"")</f>
        <v>5.4420075563752501E-2</v>
      </c>
      <c r="Q48" s="21">
        <f t="array" aca="1" ref="Q48" ca="1">IFERROR(INDEX(INDIRECT($A$1),$H48,Q$4),"")</f>
        <v>83414</v>
      </c>
      <c r="R48" s="31">
        <f t="array" aca="1" ref="R48" ca="1">IFERROR(INDEX(INDIRECT($A$1),$K48,R$4),"")</f>
        <v>0.67514784761380797</v>
      </c>
      <c r="S48" s="13">
        <f t="array" aca="1" ref="S48" ca="1">IFERROR(INDEX(INDIRECT($A$1),$K48,S$4),"")</f>
        <v>6.0649355213254597E-2</v>
      </c>
      <c r="T48" s="27">
        <f t="array" aca="1" ref="T48" ca="1">IFERROR(INDEX(INDIRECT($A$1),$K48,T$4),"")</f>
        <v>101794</v>
      </c>
    </row>
    <row r="49" spans="1:20" ht="15.75" customHeight="1" x14ac:dyDescent="0.45">
      <c r="A49" s="40" t="str">
        <f t="shared" si="35"/>
        <v>ethnicity</v>
      </c>
      <c r="B49" s="40" t="str">
        <f t="shared" ref="B49:D49" si="38">B44</f>
        <v>lfsh_aj22</v>
      </c>
      <c r="C49" s="40">
        <f t="shared" si="38"/>
        <v>1</v>
      </c>
      <c r="D49" s="40">
        <f t="shared" si="38"/>
        <v>1</v>
      </c>
      <c r="E49" s="40">
        <f t="shared" si="7"/>
        <v>7</v>
      </c>
      <c r="F49" s="40" t="str">
        <f t="array" aca="1" ref="F49" ca="1">INDEX(INDIRECT($A49),$E49)</f>
        <v>Any other Asian background</v>
      </c>
      <c r="G49" s="40" t="str">
        <f t="shared" ca="1" si="2"/>
        <v>ethnicity_lfsh_aj22_1_1_Any other Asian background</v>
      </c>
      <c r="H49" s="40">
        <f t="shared" ca="1" si="4"/>
        <v>193</v>
      </c>
      <c r="I49" s="40">
        <f t="shared" si="8"/>
        <v>0</v>
      </c>
      <c r="J49" s="40" t="str">
        <f t="shared" ca="1" si="3"/>
        <v>ethnicity_lfsh_aj22_0_1_Any other Asian background</v>
      </c>
      <c r="K49" s="40">
        <f t="shared" ca="1" si="5"/>
        <v>192</v>
      </c>
      <c r="M49" s="50"/>
      <c r="N49" s="4">
        <f t="shared" ca="1" si="9"/>
        <v>2022</v>
      </c>
      <c r="O49" s="32">
        <f t="array" aca="1" ref="O49" ca="1">IFERROR(INDEX(INDIRECT($A$1),$H49,O$4),"")</f>
        <v>0.76408844933756304</v>
      </c>
      <c r="P49" s="14">
        <f t="array" aca="1" ref="P49" ca="1">IFERROR(INDEX(INDIRECT($A$1),$H49,P$4),"")</f>
        <v>5.9100043817766297E-2</v>
      </c>
      <c r="Q49" s="22">
        <f t="array" aca="1" ref="Q49" ca="1">IFERROR(INDEX(INDIRECT($A$1),$H49,Q$4),"")</f>
        <v>85744</v>
      </c>
      <c r="R49" s="32">
        <f t="array" aca="1" ref="R49" ca="1">IFERROR(INDEX(INDIRECT($A$1),$K49,R$4),"")</f>
        <v>0.75908805657171696</v>
      </c>
      <c r="S49" s="14">
        <f t="array" aca="1" ref="S49" ca="1">IFERROR(INDEX(INDIRECT($A$1),$K49,S$4),"")</f>
        <v>4.53647624425563E-2</v>
      </c>
      <c r="T49" s="28">
        <f t="array" aca="1" ref="T49" ca="1">IFERROR(INDEX(INDIRECT($A$1),$K49,T$4),"")</f>
        <v>130666</v>
      </c>
    </row>
    <row r="50" spans="1:20" x14ac:dyDescent="0.45">
      <c r="A50" s="40" t="str">
        <f t="shared" si="35"/>
        <v>ethnicity</v>
      </c>
      <c r="B50" s="40" t="str">
        <f t="shared" ref="B50:D50" si="39">B45</f>
        <v>lfsh_aj18</v>
      </c>
      <c r="C50" s="40">
        <f t="shared" si="39"/>
        <v>1</v>
      </c>
      <c r="D50" s="40">
        <f t="shared" si="39"/>
        <v>1</v>
      </c>
      <c r="E50" s="40">
        <f t="shared" si="7"/>
        <v>8</v>
      </c>
      <c r="F50" s="40" t="str">
        <f t="array" aca="1" ref="F50" ca="1">INDEX(INDIRECT($A50),$E50)</f>
        <v>Black/African/Caribbean/Black British</v>
      </c>
      <c r="G50" s="40" t="str">
        <f t="shared" ca="1" si="2"/>
        <v>ethnicity_lfsh_aj18_1_1_Black/African/Caribbean/Black British</v>
      </c>
      <c r="H50" s="40">
        <f t="shared" ca="1" si="4"/>
        <v>53</v>
      </c>
      <c r="I50" s="40">
        <f t="shared" si="8"/>
        <v>0</v>
      </c>
      <c r="J50" s="40" t="str">
        <f t="shared" ca="1" si="3"/>
        <v>ethnicity_lfsh_aj18_0_1_Black/African/Caribbean/Black British</v>
      </c>
      <c r="K50" s="40">
        <f t="shared" ca="1" si="5"/>
        <v>52</v>
      </c>
      <c r="M50" s="48" t="str">
        <f ca="1">IFERROR(F50,"")</f>
        <v>Black/African/Caribbean/Black British</v>
      </c>
      <c r="N50" s="1">
        <f t="shared" ca="1" si="9"/>
        <v>2018</v>
      </c>
      <c r="O50" s="30">
        <f t="array" aca="1" ref="O50" ca="1">IFERROR(INDEX(INDIRECT($A$1),$H50,O$4),"")</f>
        <v>0.76947850137455998</v>
      </c>
      <c r="P50" s="15">
        <f t="array" aca="1" ref="P50" ca="1">IFERROR(INDEX(INDIRECT($A$1),$H50,P$4),"")</f>
        <v>2.39732890063514E-2</v>
      </c>
      <c r="Q50" s="24">
        <f t="array" aca="1" ref="Q50" ca="1">IFERROR(INDEX(INDIRECT($A$1),$H50,Q$4),"")</f>
        <v>239713</v>
      </c>
      <c r="R50" s="30">
        <f t="array" aca="1" ref="R50" ca="1">IFERROR(INDEX(INDIRECT($A$1),$K50,R$4),"")</f>
        <v>0.61219242659504503</v>
      </c>
      <c r="S50" s="15">
        <f t="array" aca="1" ref="S50" ca="1">IFERROR(INDEX(INDIRECT($A$1),$K50,S$4),"")</f>
        <v>2.8497734331424902E-2</v>
      </c>
      <c r="T50" s="26">
        <f t="array" aca="1" ref="T50" ca="1">IFERROR(INDEX(INDIRECT($A$1),$K50,T$4),"")</f>
        <v>357435</v>
      </c>
    </row>
    <row r="51" spans="1:20" x14ac:dyDescent="0.45">
      <c r="A51" s="40" t="str">
        <f t="shared" si="35"/>
        <v>ethnicity</v>
      </c>
      <c r="B51" s="40" t="str">
        <f t="shared" ref="B51:D51" si="40">B46</f>
        <v>lfsh_aj19</v>
      </c>
      <c r="C51" s="40">
        <f t="shared" si="40"/>
        <v>1</v>
      </c>
      <c r="D51" s="40">
        <f t="shared" si="40"/>
        <v>1</v>
      </c>
      <c r="E51" s="40">
        <f t="shared" si="7"/>
        <v>8</v>
      </c>
      <c r="F51" s="40" t="str">
        <f t="array" aca="1" ref="F51" ca="1">INDEX(INDIRECT($A51),$E51)</f>
        <v>Black/African/Caribbean/Black British</v>
      </c>
      <c r="G51" s="40" t="str">
        <f t="shared" ca="1" si="2"/>
        <v>ethnicity_lfsh_aj19_1_1_Black/African/Caribbean/Black British</v>
      </c>
      <c r="H51" s="40">
        <f t="shared" ca="1" si="4"/>
        <v>89</v>
      </c>
      <c r="I51" s="40">
        <f t="shared" si="8"/>
        <v>0</v>
      </c>
      <c r="J51" s="40" t="str">
        <f t="shared" ca="1" si="3"/>
        <v>ethnicity_lfsh_aj19_0_1_Black/African/Caribbean/Black British</v>
      </c>
      <c r="K51" s="40">
        <f t="shared" ca="1" si="5"/>
        <v>88</v>
      </c>
      <c r="M51" s="49"/>
      <c r="N51" s="9">
        <f t="shared" ca="1" si="9"/>
        <v>2019</v>
      </c>
      <c r="O51" s="31">
        <f t="array" aca="1" ref="O51" ca="1">IFERROR(INDEX(INDIRECT($A$1),$H51,O$4),"")</f>
        <v>0.72894920801359997</v>
      </c>
      <c r="P51" s="13">
        <f t="array" aca="1" ref="P51" ca="1">IFERROR(INDEX(INDIRECT($A$1),$H51,P$4),"")</f>
        <v>2.69744844930353E-2</v>
      </c>
      <c r="Q51" s="21">
        <f t="array" aca="1" ref="Q51" ca="1">IFERROR(INDEX(INDIRECT($A$1),$H51,Q$4),"")</f>
        <v>251772</v>
      </c>
      <c r="R51" s="31">
        <f t="array" aca="1" ref="R51" ca="1">IFERROR(INDEX(INDIRECT($A$1),$K51,R$4),"")</f>
        <v>0.61419319514191495</v>
      </c>
      <c r="S51" s="13">
        <f t="array" aca="1" ref="S51" ca="1">IFERROR(INDEX(INDIRECT($A$1),$K51,S$4),"")</f>
        <v>2.92882019344952E-2</v>
      </c>
      <c r="T51" s="27">
        <f t="array" aca="1" ref="T51" ca="1">IFERROR(INDEX(INDIRECT($A$1),$K51,T$4),"")</f>
        <v>361624</v>
      </c>
    </row>
    <row r="52" spans="1:20" x14ac:dyDescent="0.45">
      <c r="A52" s="40" t="str">
        <f t="shared" si="35"/>
        <v>ethnicity</v>
      </c>
      <c r="B52" s="40" t="str">
        <f t="shared" ref="B52:D52" si="41">B47</f>
        <v>lfsh_aj20</v>
      </c>
      <c r="C52" s="40">
        <f t="shared" si="41"/>
        <v>1</v>
      </c>
      <c r="D52" s="40">
        <f t="shared" si="41"/>
        <v>1</v>
      </c>
      <c r="E52" s="40">
        <f t="shared" si="7"/>
        <v>8</v>
      </c>
      <c r="F52" s="40" t="str">
        <f t="array" aca="1" ref="F52" ca="1">INDEX(INDIRECT($A52),$E52)</f>
        <v>Black/African/Caribbean/Black British</v>
      </c>
      <c r="G52" s="40" t="str">
        <f t="shared" ca="1" si="2"/>
        <v>ethnicity_lfsh_aj20_1_1_Black/African/Caribbean/Black British</v>
      </c>
      <c r="H52" s="40">
        <f t="shared" ca="1" si="4"/>
        <v>125</v>
      </c>
      <c r="I52" s="40">
        <f t="shared" si="8"/>
        <v>0</v>
      </c>
      <c r="J52" s="40" t="str">
        <f t="shared" ca="1" si="3"/>
        <v>ethnicity_lfsh_aj20_0_1_Black/African/Caribbean/Black British</v>
      </c>
      <c r="K52" s="40">
        <f t="shared" ca="1" si="5"/>
        <v>124</v>
      </c>
      <c r="M52" s="49"/>
      <c r="N52" s="9">
        <f t="shared" ca="1" si="9"/>
        <v>2020</v>
      </c>
      <c r="O52" s="31">
        <f t="array" aca="1" ref="O52" ca="1">IFERROR(INDEX(INDIRECT($A$1),$H52,O$4),"")</f>
        <v>0.75088540624265798</v>
      </c>
      <c r="P52" s="13">
        <f t="array" aca="1" ref="P52" ca="1">IFERROR(INDEX(INDIRECT($A$1),$H52,P$4),"")</f>
        <v>3.7229932015791903E-2</v>
      </c>
      <c r="Q52" s="21">
        <f t="array" aca="1" ref="Q52" ca="1">IFERROR(INDEX(INDIRECT($A$1),$H52,Q$4),"")</f>
        <v>229838</v>
      </c>
      <c r="R52" s="31">
        <f t="array" aca="1" ref="R52" ca="1">IFERROR(INDEX(INDIRECT($A$1),$K52,R$4),"")</f>
        <v>0.64459574328963298</v>
      </c>
      <c r="S52" s="13">
        <f t="array" aca="1" ref="S52" ca="1">IFERROR(INDEX(INDIRECT($A$1),$K52,S$4),"")</f>
        <v>3.50446423395437E-2</v>
      </c>
      <c r="T52" s="27">
        <f t="array" aca="1" ref="T52" ca="1">IFERROR(INDEX(INDIRECT($A$1),$K52,T$4),"")</f>
        <v>367044</v>
      </c>
    </row>
    <row r="53" spans="1:20" x14ac:dyDescent="0.45">
      <c r="A53" s="40" t="str">
        <f t="shared" si="35"/>
        <v>ethnicity</v>
      </c>
      <c r="B53" s="40" t="str">
        <f t="shared" ref="B53:D53" si="42">B48</f>
        <v>lfsh_aj21</v>
      </c>
      <c r="C53" s="40">
        <f t="shared" si="42"/>
        <v>1</v>
      </c>
      <c r="D53" s="40">
        <f t="shared" si="42"/>
        <v>1</v>
      </c>
      <c r="E53" s="40">
        <f t="shared" si="7"/>
        <v>8</v>
      </c>
      <c r="F53" s="40" t="str">
        <f t="array" aca="1" ref="F53" ca="1">INDEX(INDIRECT($A53),$E53)</f>
        <v>Black/African/Caribbean/Black British</v>
      </c>
      <c r="G53" s="40" t="str">
        <f t="shared" ca="1" si="2"/>
        <v>ethnicity_lfsh_aj21_1_1_Black/African/Caribbean/Black British</v>
      </c>
      <c r="H53" s="40">
        <f t="shared" ca="1" si="4"/>
        <v>161</v>
      </c>
      <c r="I53" s="40">
        <f t="shared" si="8"/>
        <v>0</v>
      </c>
      <c r="J53" s="40" t="str">
        <f t="shared" ca="1" si="3"/>
        <v>ethnicity_lfsh_aj21_0_1_Black/African/Caribbean/Black British</v>
      </c>
      <c r="K53" s="40">
        <f t="shared" ca="1" si="5"/>
        <v>160</v>
      </c>
      <c r="M53" s="49"/>
      <c r="N53" s="9">
        <f t="shared" ca="1" si="9"/>
        <v>2021</v>
      </c>
      <c r="O53" s="31">
        <f t="array" aca="1" ref="O53" ca="1">IFERROR(INDEX(INDIRECT($A$1),$H53,O$4),"")</f>
        <v>0.76208713717475596</v>
      </c>
      <c r="P53" s="13">
        <f t="array" aca="1" ref="P53" ca="1">IFERROR(INDEX(INDIRECT($A$1),$H53,P$4),"")</f>
        <v>3.5266962038703803E-2</v>
      </c>
      <c r="Q53" s="21">
        <f t="array" aca="1" ref="Q53" ca="1">IFERROR(INDEX(INDIRECT($A$1),$H53,Q$4),"")</f>
        <v>236822</v>
      </c>
      <c r="R53" s="31">
        <f t="array" aca="1" ref="R53" ca="1">IFERROR(INDEX(INDIRECT($A$1),$K53,R$4),"")</f>
        <v>0.64281720329900705</v>
      </c>
      <c r="S53" s="13">
        <f t="array" aca="1" ref="S53" ca="1">IFERROR(INDEX(INDIRECT($A$1),$K53,S$4),"")</f>
        <v>3.2075044808066402E-2</v>
      </c>
      <c r="T53" s="27">
        <f t="array" aca="1" ref="T53" ca="1">IFERROR(INDEX(INDIRECT($A$1),$K53,T$4),"")</f>
        <v>386298</v>
      </c>
    </row>
    <row r="54" spans="1:20" ht="15.75" customHeight="1" x14ac:dyDescent="0.45">
      <c r="A54" s="40" t="str">
        <f t="shared" si="35"/>
        <v>ethnicity</v>
      </c>
      <c r="B54" s="40" t="str">
        <f t="shared" ref="B54:D54" si="43">B49</f>
        <v>lfsh_aj22</v>
      </c>
      <c r="C54" s="40">
        <f t="shared" si="43"/>
        <v>1</v>
      </c>
      <c r="D54" s="40">
        <f t="shared" si="43"/>
        <v>1</v>
      </c>
      <c r="E54" s="40">
        <f t="shared" si="7"/>
        <v>8</v>
      </c>
      <c r="F54" s="40" t="str">
        <f t="array" aca="1" ref="F54" ca="1">INDEX(INDIRECT($A54),$E54)</f>
        <v>Black/African/Caribbean/Black British</v>
      </c>
      <c r="G54" s="40" t="str">
        <f t="shared" ca="1" si="2"/>
        <v>ethnicity_lfsh_aj22_1_1_Black/African/Caribbean/Black British</v>
      </c>
      <c r="H54" s="40">
        <f t="shared" ca="1" si="4"/>
        <v>197</v>
      </c>
      <c r="I54" s="40">
        <f t="shared" si="8"/>
        <v>0</v>
      </c>
      <c r="J54" s="40" t="str">
        <f t="shared" ca="1" si="3"/>
        <v>ethnicity_lfsh_aj22_0_1_Black/African/Caribbean/Black British</v>
      </c>
      <c r="K54" s="40">
        <f t="shared" ca="1" si="5"/>
        <v>196</v>
      </c>
      <c r="M54" s="50"/>
      <c r="N54" s="4">
        <f t="shared" ca="1" si="9"/>
        <v>2022</v>
      </c>
      <c r="O54" s="32">
        <f t="array" aca="1" ref="O54" ca="1">IFERROR(INDEX(INDIRECT($A$1),$H54,O$4),"")</f>
        <v>0.73506193321092705</v>
      </c>
      <c r="P54" s="14">
        <f t="array" aca="1" ref="P54" ca="1">IFERROR(INDEX(INDIRECT($A$1),$H54,P$4),"")</f>
        <v>4.2757588063209701E-2</v>
      </c>
      <c r="Q54" s="22">
        <f t="array" aca="1" ref="Q54" ca="1">IFERROR(INDEX(INDIRECT($A$1),$H54,Q$4),"")</f>
        <v>214586</v>
      </c>
      <c r="R54" s="32">
        <f t="array" aca="1" ref="R54" ca="1">IFERROR(INDEX(INDIRECT($A$1),$K54,R$4),"")</f>
        <v>0.57032589836109204</v>
      </c>
      <c r="S54" s="14">
        <f t="array" aca="1" ref="S54" ca="1">IFERROR(INDEX(INDIRECT($A$1),$K54,S$4),"")</f>
        <v>4.1538907152006498E-2</v>
      </c>
      <c r="T54" s="28">
        <f t="array" aca="1" ref="T54" ca="1">IFERROR(INDEX(INDIRECT($A$1),$K54,T$4),"")</f>
        <v>398253</v>
      </c>
    </row>
    <row r="55" spans="1:20" x14ac:dyDescent="0.45">
      <c r="A55" s="40" t="str">
        <f t="shared" si="35"/>
        <v>ethnicity</v>
      </c>
      <c r="B55" s="40" t="str">
        <f t="shared" ref="B55:D55" si="44">B50</f>
        <v>lfsh_aj18</v>
      </c>
      <c r="C55" s="40">
        <f t="shared" si="44"/>
        <v>1</v>
      </c>
      <c r="D55" s="40">
        <f t="shared" si="44"/>
        <v>1</v>
      </c>
      <c r="E55" s="40">
        <f t="shared" si="7"/>
        <v>9</v>
      </c>
      <c r="F55" s="40" t="str">
        <f t="array" aca="1" ref="F55" ca="1">INDEX(INDIRECT($A55),$E55)</f>
        <v>Other ethnic group</v>
      </c>
      <c r="G55" s="40" t="str">
        <f t="shared" ca="1" si="2"/>
        <v>ethnicity_lfsh_aj18_1_1_Other ethnic group</v>
      </c>
      <c r="H55" s="40">
        <f t="shared" ca="1" si="4"/>
        <v>57</v>
      </c>
      <c r="I55" s="40">
        <f t="shared" si="8"/>
        <v>0</v>
      </c>
      <c r="J55" s="40" t="str">
        <f t="shared" ca="1" si="3"/>
        <v>ethnicity_lfsh_aj18_0_1_Other ethnic group</v>
      </c>
      <c r="K55" s="40">
        <f t="shared" ca="1" si="5"/>
        <v>56</v>
      </c>
      <c r="M55" s="48" t="str">
        <f ca="1">IFERROR(F55,"")</f>
        <v>Other ethnic group</v>
      </c>
      <c r="N55" s="1">
        <f t="shared" ca="1" si="9"/>
        <v>2018</v>
      </c>
      <c r="O55" s="30">
        <f t="array" aca="1" ref="O55" ca="1">IFERROR(INDEX(INDIRECT($A$1),$H55,O$4),"")</f>
        <v>0.69486735514192099</v>
      </c>
      <c r="P55" s="15">
        <f t="array" aca="1" ref="P55" ca="1">IFERROR(INDEX(INDIRECT($A$1),$H55,P$4),"")</f>
        <v>3.22163900911209E-2</v>
      </c>
      <c r="Q55" s="24">
        <f t="array" aca="1" ref="Q55" ca="1">IFERROR(INDEX(INDIRECT($A$1),$H55,Q$4),"")</f>
        <v>161710</v>
      </c>
      <c r="R55" s="30">
        <f t="array" aca="1" ref="R55" ca="1">IFERROR(INDEX(INDIRECT($A$1),$K55,R$4),"")</f>
        <v>0.56422310448124802</v>
      </c>
      <c r="S55" s="15">
        <f t="array" aca="1" ref="S55" ca="1">IFERROR(INDEX(INDIRECT($A$1),$K55,S$4),"")</f>
        <v>3.9131271058318498E-2</v>
      </c>
      <c r="T55" s="26">
        <f t="array" aca="1" ref="T55" ca="1">IFERROR(INDEX(INDIRECT($A$1),$K55,T$4),"")</f>
        <v>180597</v>
      </c>
    </row>
    <row r="56" spans="1:20" x14ac:dyDescent="0.45">
      <c r="A56" s="40" t="str">
        <f t="shared" si="35"/>
        <v>ethnicity</v>
      </c>
      <c r="B56" s="40" t="str">
        <f t="shared" ref="B56:D56" si="45">B51</f>
        <v>lfsh_aj19</v>
      </c>
      <c r="C56" s="40">
        <f t="shared" si="45"/>
        <v>1</v>
      </c>
      <c r="D56" s="40">
        <f t="shared" si="45"/>
        <v>1</v>
      </c>
      <c r="E56" s="40">
        <f t="shared" si="7"/>
        <v>9</v>
      </c>
      <c r="F56" s="40" t="str">
        <f t="array" aca="1" ref="F56" ca="1">INDEX(INDIRECT($A56),$E56)</f>
        <v>Other ethnic group</v>
      </c>
      <c r="G56" s="40" t="str">
        <f t="shared" ca="1" si="2"/>
        <v>ethnicity_lfsh_aj19_1_1_Other ethnic group</v>
      </c>
      <c r="H56" s="40">
        <f t="shared" ca="1" si="4"/>
        <v>93</v>
      </c>
      <c r="I56" s="40">
        <f t="shared" si="8"/>
        <v>0</v>
      </c>
      <c r="J56" s="40" t="str">
        <f t="shared" ca="1" si="3"/>
        <v>ethnicity_lfsh_aj19_0_1_Other ethnic group</v>
      </c>
      <c r="K56" s="40">
        <f t="shared" ca="1" si="5"/>
        <v>92</v>
      </c>
      <c r="M56" s="49"/>
      <c r="N56" s="9">
        <f t="shared" ca="1" si="9"/>
        <v>2019</v>
      </c>
      <c r="O56" s="31">
        <f t="array" aca="1" ref="O56" ca="1">IFERROR(INDEX(INDIRECT($A$1),$H56,O$4),"")</f>
        <v>0.69936032521783298</v>
      </c>
      <c r="P56" s="13">
        <f t="array" aca="1" ref="P56" ca="1">IFERROR(INDEX(INDIRECT($A$1),$H56,P$4),"")</f>
        <v>3.9154435148018502E-2</v>
      </c>
      <c r="Q56" s="21">
        <f t="array" aca="1" ref="Q56" ca="1">IFERROR(INDEX(INDIRECT($A$1),$H56,Q$4),"")</f>
        <v>133818</v>
      </c>
      <c r="R56" s="31">
        <f t="array" aca="1" ref="R56" ca="1">IFERROR(INDEX(INDIRECT($A$1),$K56,R$4),"")</f>
        <v>0.59087732050995301</v>
      </c>
      <c r="S56" s="13">
        <f t="array" aca="1" ref="S56" ca="1">IFERROR(INDEX(INDIRECT($A$1),$K56,S$4),"")</f>
        <v>4.3901753024966503E-2</v>
      </c>
      <c r="T56" s="27">
        <f t="array" aca="1" ref="T56" ca="1">IFERROR(INDEX(INDIRECT($A$1),$K56,T$4),"")</f>
        <v>143072</v>
      </c>
    </row>
    <row r="57" spans="1:20" x14ac:dyDescent="0.45">
      <c r="A57" s="40" t="str">
        <f t="shared" si="35"/>
        <v>ethnicity</v>
      </c>
      <c r="B57" s="40" t="str">
        <f t="shared" ref="B57:D57" si="46">B52</f>
        <v>lfsh_aj20</v>
      </c>
      <c r="C57" s="40">
        <f t="shared" si="46"/>
        <v>1</v>
      </c>
      <c r="D57" s="40">
        <f t="shared" si="46"/>
        <v>1</v>
      </c>
      <c r="E57" s="40">
        <f t="shared" si="7"/>
        <v>9</v>
      </c>
      <c r="F57" s="40" t="str">
        <f t="array" aca="1" ref="F57" ca="1">INDEX(INDIRECT($A57),$E57)</f>
        <v>Other ethnic group</v>
      </c>
      <c r="G57" s="40" t="str">
        <f t="shared" ca="1" si="2"/>
        <v>ethnicity_lfsh_aj20_1_1_Other ethnic group</v>
      </c>
      <c r="H57" s="40">
        <f t="shared" ca="1" si="4"/>
        <v>129</v>
      </c>
      <c r="I57" s="40">
        <f t="shared" si="8"/>
        <v>0</v>
      </c>
      <c r="J57" s="40" t="str">
        <f t="shared" ca="1" si="3"/>
        <v>ethnicity_lfsh_aj20_0_1_Other ethnic group</v>
      </c>
      <c r="K57" s="40">
        <f t="shared" ca="1" si="5"/>
        <v>128</v>
      </c>
      <c r="M57" s="49"/>
      <c r="N57" s="9">
        <f t="shared" ca="1" si="9"/>
        <v>2020</v>
      </c>
      <c r="O57" s="31">
        <f t="array" aca="1" ref="O57" ca="1">IFERROR(INDEX(INDIRECT($A$1),$H57,O$4),"")</f>
        <v>0.70383158566245396</v>
      </c>
      <c r="P57" s="13">
        <f t="array" aca="1" ref="P57" ca="1">IFERROR(INDEX(INDIRECT($A$1),$H57,P$4),"")</f>
        <v>5.3449008388205203E-2</v>
      </c>
      <c r="Q57" s="21">
        <f t="array" aca="1" ref="Q57" ca="1">IFERROR(INDEX(INDIRECT($A$1),$H57,Q$4),"")</f>
        <v>125405</v>
      </c>
      <c r="R57" s="31">
        <f t="array" aca="1" ref="R57" ca="1">IFERROR(INDEX(INDIRECT($A$1),$K57,R$4),"")</f>
        <v>0.67088257253932704</v>
      </c>
      <c r="S57" s="13">
        <f t="array" aca="1" ref="S57" ca="1">IFERROR(INDEX(INDIRECT($A$1),$K57,S$4),"")</f>
        <v>6.2252871703781597E-2</v>
      </c>
      <c r="T57" s="27">
        <f t="array" aca="1" ref="T57" ca="1">IFERROR(INDEX(INDIRECT($A$1),$K57,T$4),"")</f>
        <v>155364</v>
      </c>
    </row>
    <row r="58" spans="1:20" x14ac:dyDescent="0.45">
      <c r="A58" s="40" t="str">
        <f t="shared" si="35"/>
        <v>ethnicity</v>
      </c>
      <c r="B58" s="40" t="str">
        <f t="shared" ref="B58:D58" si="47">B53</f>
        <v>lfsh_aj21</v>
      </c>
      <c r="C58" s="40">
        <f t="shared" si="47"/>
        <v>1</v>
      </c>
      <c r="D58" s="40">
        <f t="shared" si="47"/>
        <v>1</v>
      </c>
      <c r="E58" s="40">
        <f t="shared" si="7"/>
        <v>9</v>
      </c>
      <c r="F58" s="40" t="str">
        <f t="array" aca="1" ref="F58" ca="1">INDEX(INDIRECT($A58),$E58)</f>
        <v>Other ethnic group</v>
      </c>
      <c r="G58" s="40" t="str">
        <f t="shared" ca="1" si="2"/>
        <v>ethnicity_lfsh_aj21_1_1_Other ethnic group</v>
      </c>
      <c r="H58" s="40">
        <f t="shared" ca="1" si="4"/>
        <v>165</v>
      </c>
      <c r="I58" s="40">
        <f t="shared" si="8"/>
        <v>0</v>
      </c>
      <c r="J58" s="40" t="str">
        <f t="shared" ca="1" si="3"/>
        <v>ethnicity_lfsh_aj21_0_1_Other ethnic group</v>
      </c>
      <c r="K58" s="40">
        <f t="shared" ca="1" si="5"/>
        <v>164</v>
      </c>
      <c r="M58" s="49"/>
      <c r="N58" s="9">
        <f t="shared" ca="1" si="9"/>
        <v>2021</v>
      </c>
      <c r="O58" s="31">
        <f t="array" aca="1" ref="O58" ca="1">IFERROR(INDEX(INDIRECT($A$1),$H58,O$4),"")</f>
        <v>0.66672577670591604</v>
      </c>
      <c r="P58" s="13">
        <f t="array" aca="1" ref="P58" ca="1">IFERROR(INDEX(INDIRECT($A$1),$H58,P$4),"")</f>
        <v>5.0233198271121701E-2</v>
      </c>
      <c r="Q58" s="21">
        <f t="array" aca="1" ref="Q58" ca="1">IFERROR(INDEX(INDIRECT($A$1),$H58,Q$4),"")</f>
        <v>112784</v>
      </c>
      <c r="R58" s="31">
        <f t="array" aca="1" ref="R58" ca="1">IFERROR(INDEX(INDIRECT($A$1),$K58,R$4),"")</f>
        <v>0.55034133475186697</v>
      </c>
      <c r="S58" s="13">
        <f t="array" aca="1" ref="S58" ca="1">IFERROR(INDEX(INDIRECT($A$1),$K58,S$4),"")</f>
        <v>4.5402829845512402E-2</v>
      </c>
      <c r="T58" s="27">
        <f t="array" aca="1" ref="T58" ca="1">IFERROR(INDEX(INDIRECT($A$1),$K58,T$4),"")</f>
        <v>180468</v>
      </c>
    </row>
    <row r="59" spans="1:20" ht="15.75" customHeight="1" x14ac:dyDescent="0.45">
      <c r="A59" s="40" t="str">
        <f t="shared" si="35"/>
        <v>ethnicity</v>
      </c>
      <c r="B59" s="40" t="str">
        <f t="shared" ref="B59:D59" si="48">B54</f>
        <v>lfsh_aj22</v>
      </c>
      <c r="C59" s="40">
        <f t="shared" si="48"/>
        <v>1</v>
      </c>
      <c r="D59" s="40">
        <f t="shared" si="48"/>
        <v>1</v>
      </c>
      <c r="E59" s="40">
        <f t="shared" si="7"/>
        <v>9</v>
      </c>
      <c r="F59" s="40" t="str">
        <f t="array" aca="1" ref="F59" ca="1">INDEX(INDIRECT($A59),$E59)</f>
        <v>Other ethnic group</v>
      </c>
      <c r="G59" s="40" t="str">
        <f t="shared" ca="1" si="2"/>
        <v>ethnicity_lfsh_aj22_1_1_Other ethnic group</v>
      </c>
      <c r="H59" s="40">
        <f t="shared" ca="1" si="4"/>
        <v>201</v>
      </c>
      <c r="I59" s="40">
        <f t="shared" si="8"/>
        <v>0</v>
      </c>
      <c r="J59" s="40" t="str">
        <f t="shared" ca="1" si="3"/>
        <v>ethnicity_lfsh_aj22_0_1_Other ethnic group</v>
      </c>
      <c r="K59" s="40">
        <f t="shared" ca="1" si="5"/>
        <v>200</v>
      </c>
      <c r="M59" s="50"/>
      <c r="N59" s="4">
        <f t="shared" ca="1" si="9"/>
        <v>2022</v>
      </c>
      <c r="O59" s="32">
        <f t="array" aca="1" ref="O59" ca="1">IFERROR(INDEX(INDIRECT($A$1),$H59,O$4),"")</f>
        <v>0.69027968228506398</v>
      </c>
      <c r="P59" s="14">
        <f t="array" aca="1" ref="P59" ca="1">IFERROR(INDEX(INDIRECT($A$1),$H59,P$4),"")</f>
        <v>5.3346104280286598E-2</v>
      </c>
      <c r="Q59" s="22">
        <f t="array" aca="1" ref="Q59" ca="1">IFERROR(INDEX(INDIRECT($A$1),$H59,Q$4),"")</f>
        <v>115953</v>
      </c>
      <c r="R59" s="32">
        <f t="array" aca="1" ref="R59" ca="1">IFERROR(INDEX(INDIRECT($A$1),$K59,R$4),"")</f>
        <v>0.60806665628072099</v>
      </c>
      <c r="S59" s="14">
        <f t="array" aca="1" ref="S59" ca="1">IFERROR(INDEX(INDIRECT($A$1),$K59,S$4),"")</f>
        <v>5.7899455289948699E-2</v>
      </c>
      <c r="T59" s="28">
        <f t="array" aca="1" ref="T59" ca="1">IFERROR(INDEX(INDIRECT($A$1),$K59,T$4),"")</f>
        <v>186149</v>
      </c>
    </row>
    <row r="60" spans="1:20" x14ac:dyDescent="0.45">
      <c r="A60" s="40" t="str">
        <f t="shared" si="35"/>
        <v>ethnicity</v>
      </c>
      <c r="B60" s="40" t="str">
        <f t="shared" ref="B60:D60" si="49">B55</f>
        <v>lfsh_aj18</v>
      </c>
      <c r="C60" s="40">
        <f t="shared" si="49"/>
        <v>1</v>
      </c>
      <c r="D60" s="40">
        <f t="shared" si="49"/>
        <v>1</v>
      </c>
      <c r="E60" s="40">
        <f t="shared" si="7"/>
        <v>10</v>
      </c>
      <c r="F60" s="40" t="e">
        <f t="array" aca="1" ref="F60" ca="1">INDEX(INDIRECT($A60),$E60)</f>
        <v>#REF!</v>
      </c>
      <c r="G60" s="40" t="e">
        <f t="shared" ca="1" si="2"/>
        <v>#REF!</v>
      </c>
      <c r="H60" s="40" t="e">
        <f t="shared" ca="1" si="4"/>
        <v>#REF!</v>
      </c>
      <c r="I60" s="40">
        <f t="shared" si="8"/>
        <v>0</v>
      </c>
      <c r="J60" s="40" t="e">
        <f t="shared" ca="1" si="3"/>
        <v>#REF!</v>
      </c>
      <c r="K60" s="40" t="e">
        <f t="shared" ca="1" si="5"/>
        <v>#REF!</v>
      </c>
      <c r="M60" s="48" t="str">
        <f ca="1">IFERROR(F60,"")</f>
        <v/>
      </c>
      <c r="N60" s="1" t="str">
        <f t="shared" ca="1" si="9"/>
        <v/>
      </c>
      <c r="O60" s="30" t="str">
        <f t="array" aca="1" ref="O60" ca="1">IFERROR(INDEX(INDIRECT($A$1),$H60,O$4),"")</f>
        <v/>
      </c>
      <c r="P60" s="15" t="str">
        <f t="array" aca="1" ref="P60" ca="1">IFERROR(INDEX(INDIRECT($A$1),$H60,P$4),"")</f>
        <v/>
      </c>
      <c r="Q60" s="24" t="str">
        <f t="array" aca="1" ref="Q60" ca="1">IFERROR(INDEX(INDIRECT($A$1),$H60,Q$4),"")</f>
        <v/>
      </c>
      <c r="R60" s="30" t="str">
        <f t="array" aca="1" ref="R60" ca="1">IFERROR(INDEX(INDIRECT($A$1),$K60,R$4),"")</f>
        <v/>
      </c>
      <c r="S60" s="15" t="str">
        <f t="array" aca="1" ref="S60" ca="1">IFERROR(INDEX(INDIRECT($A$1),$K60,S$4),"")</f>
        <v/>
      </c>
      <c r="T60" s="26" t="str">
        <f t="array" aca="1" ref="T60" ca="1">IFERROR(INDEX(INDIRECT($A$1),$K60,T$4),"")</f>
        <v/>
      </c>
    </row>
    <row r="61" spans="1:20" x14ac:dyDescent="0.45">
      <c r="A61" s="40" t="str">
        <f t="shared" si="35"/>
        <v>ethnicity</v>
      </c>
      <c r="B61" s="40" t="str">
        <f t="shared" ref="B61:D61" si="50">B56</f>
        <v>lfsh_aj19</v>
      </c>
      <c r="C61" s="40">
        <f t="shared" si="50"/>
        <v>1</v>
      </c>
      <c r="D61" s="40">
        <f t="shared" si="50"/>
        <v>1</v>
      </c>
      <c r="E61" s="40">
        <f t="shared" si="7"/>
        <v>10</v>
      </c>
      <c r="F61" s="40" t="e">
        <f t="array" aca="1" ref="F61" ca="1">INDEX(INDIRECT($A61),$E61)</f>
        <v>#REF!</v>
      </c>
      <c r="G61" s="40" t="e">
        <f t="shared" ca="1" si="2"/>
        <v>#REF!</v>
      </c>
      <c r="H61" s="40" t="e">
        <f t="shared" ca="1" si="4"/>
        <v>#REF!</v>
      </c>
      <c r="I61" s="40">
        <f t="shared" si="8"/>
        <v>0</v>
      </c>
      <c r="J61" s="40" t="e">
        <f t="shared" ca="1" si="3"/>
        <v>#REF!</v>
      </c>
      <c r="K61" s="40" t="e">
        <f t="shared" ca="1" si="5"/>
        <v>#REF!</v>
      </c>
      <c r="M61" s="49"/>
      <c r="N61" s="9" t="str">
        <f t="shared" ca="1" si="9"/>
        <v/>
      </c>
      <c r="O61" s="31" t="str">
        <f t="array" aca="1" ref="O61" ca="1">IFERROR(INDEX(INDIRECT($A$1),$H61,O$4),"")</f>
        <v/>
      </c>
      <c r="P61" s="13" t="str">
        <f t="array" aca="1" ref="P61" ca="1">IFERROR(INDEX(INDIRECT($A$1),$H61,P$4),"")</f>
        <v/>
      </c>
      <c r="Q61" s="21" t="str">
        <f t="array" aca="1" ref="Q61" ca="1">IFERROR(INDEX(INDIRECT($A$1),$H61,Q$4),"")</f>
        <v/>
      </c>
      <c r="R61" s="31" t="str">
        <f t="array" aca="1" ref="R61" ca="1">IFERROR(INDEX(INDIRECT($A$1),$K61,R$4),"")</f>
        <v/>
      </c>
      <c r="S61" s="13" t="str">
        <f t="array" aca="1" ref="S61" ca="1">IFERROR(INDEX(INDIRECT($A$1),$K61,S$4),"")</f>
        <v/>
      </c>
      <c r="T61" s="27" t="str">
        <f t="array" aca="1" ref="T61" ca="1">IFERROR(INDEX(INDIRECT($A$1),$K61,T$4),"")</f>
        <v/>
      </c>
    </row>
    <row r="62" spans="1:20" x14ac:dyDescent="0.45">
      <c r="A62" s="40" t="str">
        <f t="shared" si="35"/>
        <v>ethnicity</v>
      </c>
      <c r="B62" s="40" t="str">
        <f t="shared" ref="B62:D62" si="51">B57</f>
        <v>lfsh_aj20</v>
      </c>
      <c r="C62" s="40">
        <f t="shared" si="51"/>
        <v>1</v>
      </c>
      <c r="D62" s="40">
        <f t="shared" si="51"/>
        <v>1</v>
      </c>
      <c r="E62" s="40">
        <f t="shared" si="7"/>
        <v>10</v>
      </c>
      <c r="F62" s="40" t="e">
        <f t="array" aca="1" ref="F62" ca="1">INDEX(INDIRECT($A62),$E62)</f>
        <v>#REF!</v>
      </c>
      <c r="G62" s="40" t="e">
        <f t="shared" ca="1" si="2"/>
        <v>#REF!</v>
      </c>
      <c r="H62" s="40" t="e">
        <f t="shared" ca="1" si="4"/>
        <v>#REF!</v>
      </c>
      <c r="I62" s="40">
        <f t="shared" si="8"/>
        <v>0</v>
      </c>
      <c r="J62" s="40" t="e">
        <f t="shared" ca="1" si="3"/>
        <v>#REF!</v>
      </c>
      <c r="K62" s="40" t="e">
        <f t="shared" ca="1" si="5"/>
        <v>#REF!</v>
      </c>
      <c r="M62" s="49"/>
      <c r="N62" s="9" t="str">
        <f t="shared" ca="1" si="9"/>
        <v/>
      </c>
      <c r="O62" s="31" t="str">
        <f t="array" aca="1" ref="O62" ca="1">IFERROR(INDEX(INDIRECT($A$1),$H62,O$4),"")</f>
        <v/>
      </c>
      <c r="P62" s="13" t="str">
        <f t="array" aca="1" ref="P62" ca="1">IFERROR(INDEX(INDIRECT($A$1),$H62,P$4),"")</f>
        <v/>
      </c>
      <c r="Q62" s="21" t="str">
        <f t="array" aca="1" ref="Q62" ca="1">IFERROR(INDEX(INDIRECT($A$1),$H62,Q$4),"")</f>
        <v/>
      </c>
      <c r="R62" s="31" t="str">
        <f t="array" aca="1" ref="R62" ca="1">IFERROR(INDEX(INDIRECT($A$1),$K62,R$4),"")</f>
        <v/>
      </c>
      <c r="S62" s="13" t="str">
        <f t="array" aca="1" ref="S62" ca="1">IFERROR(INDEX(INDIRECT($A$1),$K62,S$4),"")</f>
        <v/>
      </c>
      <c r="T62" s="27" t="str">
        <f t="array" aca="1" ref="T62" ca="1">IFERROR(INDEX(INDIRECT($A$1),$K62,T$4),"")</f>
        <v/>
      </c>
    </row>
    <row r="63" spans="1:20" x14ac:dyDescent="0.45">
      <c r="A63" s="40" t="str">
        <f t="shared" si="35"/>
        <v>ethnicity</v>
      </c>
      <c r="B63" s="40" t="str">
        <f t="shared" ref="B63:D63" si="52">B58</f>
        <v>lfsh_aj21</v>
      </c>
      <c r="C63" s="40">
        <f t="shared" si="52"/>
        <v>1</v>
      </c>
      <c r="D63" s="40">
        <f t="shared" si="52"/>
        <v>1</v>
      </c>
      <c r="E63" s="40">
        <f t="shared" si="7"/>
        <v>10</v>
      </c>
      <c r="F63" s="40" t="e">
        <f t="array" aca="1" ref="F63" ca="1">INDEX(INDIRECT($A63),$E63)</f>
        <v>#REF!</v>
      </c>
      <c r="G63" s="40" t="e">
        <f t="shared" ca="1" si="2"/>
        <v>#REF!</v>
      </c>
      <c r="H63" s="40" t="e">
        <f t="shared" ca="1" si="4"/>
        <v>#REF!</v>
      </c>
      <c r="I63" s="40">
        <f t="shared" si="8"/>
        <v>0</v>
      </c>
      <c r="J63" s="40" t="e">
        <f t="shared" ca="1" si="3"/>
        <v>#REF!</v>
      </c>
      <c r="K63" s="40" t="e">
        <f t="shared" ca="1" si="5"/>
        <v>#REF!</v>
      </c>
      <c r="M63" s="49"/>
      <c r="N63" s="9" t="str">
        <f t="shared" ca="1" si="9"/>
        <v/>
      </c>
      <c r="O63" s="31" t="str">
        <f t="array" aca="1" ref="O63" ca="1">IFERROR(INDEX(INDIRECT($A$1),$H63,O$4),"")</f>
        <v/>
      </c>
      <c r="P63" s="13" t="str">
        <f t="array" aca="1" ref="P63" ca="1">IFERROR(INDEX(INDIRECT($A$1),$H63,P$4),"")</f>
        <v/>
      </c>
      <c r="Q63" s="21" t="str">
        <f t="array" aca="1" ref="Q63" ca="1">IFERROR(INDEX(INDIRECT($A$1),$H63,Q$4),"")</f>
        <v/>
      </c>
      <c r="R63" s="31" t="str">
        <f t="array" aca="1" ref="R63" ca="1">IFERROR(INDEX(INDIRECT($A$1),$K63,R$4),"")</f>
        <v/>
      </c>
      <c r="S63" s="13" t="str">
        <f t="array" aca="1" ref="S63" ca="1">IFERROR(INDEX(INDIRECT($A$1),$K63,S$4),"")</f>
        <v/>
      </c>
      <c r="T63" s="27" t="str">
        <f t="array" aca="1" ref="T63" ca="1">IFERROR(INDEX(INDIRECT($A$1),$K63,T$4),"")</f>
        <v/>
      </c>
    </row>
    <row r="64" spans="1:20" ht="15.75" customHeight="1" x14ac:dyDescent="0.45">
      <c r="A64" s="40" t="str">
        <f t="shared" si="35"/>
        <v>ethnicity</v>
      </c>
      <c r="B64" s="40" t="str">
        <f t="shared" ref="B64:D64" si="53">B59</f>
        <v>lfsh_aj22</v>
      </c>
      <c r="C64" s="40">
        <f t="shared" si="53"/>
        <v>1</v>
      </c>
      <c r="D64" s="40">
        <f t="shared" si="53"/>
        <v>1</v>
      </c>
      <c r="E64" s="40">
        <f t="shared" si="7"/>
        <v>10</v>
      </c>
      <c r="F64" s="40" t="e">
        <f t="array" aca="1" ref="F64" ca="1">INDEX(INDIRECT($A64),$E64)</f>
        <v>#REF!</v>
      </c>
      <c r="G64" s="40" t="e">
        <f t="shared" ca="1" si="2"/>
        <v>#REF!</v>
      </c>
      <c r="H64" s="40" t="e">
        <f t="shared" ca="1" si="4"/>
        <v>#REF!</v>
      </c>
      <c r="I64" s="40">
        <f t="shared" si="8"/>
        <v>0</v>
      </c>
      <c r="J64" s="40" t="e">
        <f t="shared" ca="1" si="3"/>
        <v>#REF!</v>
      </c>
      <c r="K64" s="40" t="e">
        <f t="shared" ca="1" si="5"/>
        <v>#REF!</v>
      </c>
      <c r="M64" s="50"/>
      <c r="N64" s="4" t="str">
        <f t="shared" ca="1" si="9"/>
        <v/>
      </c>
      <c r="O64" s="32" t="str">
        <f t="array" aca="1" ref="O64" ca="1">IFERROR(INDEX(INDIRECT($A$1),$H64,O$4),"")</f>
        <v/>
      </c>
      <c r="P64" s="14" t="str">
        <f t="array" aca="1" ref="P64" ca="1">IFERROR(INDEX(INDIRECT($A$1),$H64,P$4),"")</f>
        <v/>
      </c>
      <c r="Q64" s="22" t="str">
        <f t="array" aca="1" ref="Q64" ca="1">IFERROR(INDEX(INDIRECT($A$1),$H64,Q$4),"")</f>
        <v/>
      </c>
      <c r="R64" s="32" t="str">
        <f t="array" aca="1" ref="R64" ca="1">IFERROR(INDEX(INDIRECT($A$1),$K64,R$4),"")</f>
        <v/>
      </c>
      <c r="S64" s="14" t="str">
        <f t="array" aca="1" ref="S64" ca="1">IFERROR(INDEX(INDIRECT($A$1),$K64,S$4),"")</f>
        <v/>
      </c>
      <c r="T64" s="28" t="str">
        <f t="array" aca="1" ref="T64" ca="1">IFERROR(INDEX(INDIRECT($A$1),$K64,T$4),"")</f>
        <v/>
      </c>
    </row>
    <row r="65" spans="1:20" x14ac:dyDescent="0.45">
      <c r="A65" s="40" t="str">
        <f t="shared" si="35"/>
        <v>ethnicity</v>
      </c>
      <c r="B65" s="40" t="str">
        <f t="shared" ref="B65:D65" si="54">B60</f>
        <v>lfsh_aj18</v>
      </c>
      <c r="C65" s="40">
        <f t="shared" si="54"/>
        <v>1</v>
      </c>
      <c r="D65" s="40">
        <f t="shared" si="54"/>
        <v>1</v>
      </c>
      <c r="E65" s="40">
        <f t="shared" si="7"/>
        <v>11</v>
      </c>
      <c r="F65" s="40" t="e">
        <f t="array" aca="1" ref="F65" ca="1">INDEX(INDIRECT($A65),$E65)</f>
        <v>#REF!</v>
      </c>
      <c r="G65" s="40" t="e">
        <f t="shared" ca="1" si="2"/>
        <v>#REF!</v>
      </c>
      <c r="H65" s="40" t="e">
        <f t="shared" ca="1" si="4"/>
        <v>#REF!</v>
      </c>
      <c r="I65" s="40">
        <f t="shared" si="8"/>
        <v>0</v>
      </c>
      <c r="J65" s="40" t="e">
        <f t="shared" ca="1" si="3"/>
        <v>#REF!</v>
      </c>
      <c r="K65" s="40" t="e">
        <f t="shared" ca="1" si="5"/>
        <v>#REF!</v>
      </c>
      <c r="M65" s="48" t="str">
        <f ca="1">IFERROR(F65,"")</f>
        <v/>
      </c>
      <c r="N65" s="1" t="str">
        <f t="shared" ca="1" si="9"/>
        <v/>
      </c>
      <c r="O65" s="30" t="str">
        <f t="array" aca="1" ref="O65" ca="1">IFERROR(INDEX(INDIRECT($A$1),$H65,O$4),"")</f>
        <v/>
      </c>
      <c r="P65" s="15" t="str">
        <f t="array" aca="1" ref="P65" ca="1">IFERROR(INDEX(INDIRECT($A$1),$H65,P$4),"")</f>
        <v/>
      </c>
      <c r="Q65" s="24" t="str">
        <f t="array" aca="1" ref="Q65" ca="1">IFERROR(INDEX(INDIRECT($A$1),$H65,Q$4),"")</f>
        <v/>
      </c>
      <c r="R65" s="30" t="str">
        <f t="array" aca="1" ref="R65" ca="1">IFERROR(INDEX(INDIRECT($A$1),$K65,R$4),"")</f>
        <v/>
      </c>
      <c r="S65" s="15" t="str">
        <f t="array" aca="1" ref="S65" ca="1">IFERROR(INDEX(INDIRECT($A$1),$K65,S$4),"")</f>
        <v/>
      </c>
      <c r="T65" s="26" t="str">
        <f t="array" aca="1" ref="T65" ca="1">IFERROR(INDEX(INDIRECT($A$1),$K65,T$4),"")</f>
        <v/>
      </c>
    </row>
    <row r="66" spans="1:20" x14ac:dyDescent="0.45">
      <c r="A66" s="40" t="str">
        <f t="shared" si="35"/>
        <v>ethnicity</v>
      </c>
      <c r="B66" s="40" t="str">
        <f t="shared" ref="B66:D66" si="55">B61</f>
        <v>lfsh_aj19</v>
      </c>
      <c r="C66" s="40">
        <f t="shared" si="55"/>
        <v>1</v>
      </c>
      <c r="D66" s="40">
        <f t="shared" si="55"/>
        <v>1</v>
      </c>
      <c r="E66" s="40">
        <f t="shared" si="7"/>
        <v>11</v>
      </c>
      <c r="F66" s="40" t="e">
        <f t="array" aca="1" ref="F66" ca="1">INDEX(INDIRECT($A66),$E66)</f>
        <v>#REF!</v>
      </c>
      <c r="G66" s="40" t="e">
        <f t="shared" ca="1" si="2"/>
        <v>#REF!</v>
      </c>
      <c r="H66" s="40" t="e">
        <f t="shared" ca="1" si="4"/>
        <v>#REF!</v>
      </c>
      <c r="I66" s="40">
        <f t="shared" si="8"/>
        <v>0</v>
      </c>
      <c r="J66" s="40" t="e">
        <f t="shared" ca="1" si="3"/>
        <v>#REF!</v>
      </c>
      <c r="K66" s="40" t="e">
        <f t="shared" ca="1" si="5"/>
        <v>#REF!</v>
      </c>
      <c r="M66" s="49"/>
      <c r="N66" s="9" t="str">
        <f t="shared" ca="1" si="9"/>
        <v/>
      </c>
      <c r="O66" s="31" t="str">
        <f t="array" aca="1" ref="O66" ca="1">IFERROR(INDEX(INDIRECT($A$1),$H66,O$4),"")</f>
        <v/>
      </c>
      <c r="P66" s="13" t="str">
        <f t="array" aca="1" ref="P66" ca="1">IFERROR(INDEX(INDIRECT($A$1),$H66,P$4),"")</f>
        <v/>
      </c>
      <c r="Q66" s="21" t="str">
        <f t="array" aca="1" ref="Q66" ca="1">IFERROR(INDEX(INDIRECT($A$1),$H66,Q$4),"")</f>
        <v/>
      </c>
      <c r="R66" s="31" t="str">
        <f t="array" aca="1" ref="R66" ca="1">IFERROR(INDEX(INDIRECT($A$1),$K66,R$4),"")</f>
        <v/>
      </c>
      <c r="S66" s="13" t="str">
        <f t="array" aca="1" ref="S66" ca="1">IFERROR(INDEX(INDIRECT($A$1),$K66,S$4),"")</f>
        <v/>
      </c>
      <c r="T66" s="27" t="str">
        <f t="array" aca="1" ref="T66" ca="1">IFERROR(INDEX(INDIRECT($A$1),$K66,T$4),"")</f>
        <v/>
      </c>
    </row>
    <row r="67" spans="1:20" x14ac:dyDescent="0.45">
      <c r="A67" s="40" t="str">
        <f t="shared" si="35"/>
        <v>ethnicity</v>
      </c>
      <c r="B67" s="40" t="str">
        <f t="shared" ref="B67:D67" si="56">B62</f>
        <v>lfsh_aj20</v>
      </c>
      <c r="C67" s="40">
        <f t="shared" si="56"/>
        <v>1</v>
      </c>
      <c r="D67" s="40">
        <f t="shared" si="56"/>
        <v>1</v>
      </c>
      <c r="E67" s="40">
        <f t="shared" si="7"/>
        <v>11</v>
      </c>
      <c r="F67" s="40" t="e">
        <f t="array" aca="1" ref="F67" ca="1">INDEX(INDIRECT($A67),$E67)</f>
        <v>#REF!</v>
      </c>
      <c r="G67" s="40" t="e">
        <f t="shared" ca="1" si="2"/>
        <v>#REF!</v>
      </c>
      <c r="H67" s="40" t="e">
        <f t="shared" ca="1" si="4"/>
        <v>#REF!</v>
      </c>
      <c r="I67" s="40">
        <f t="shared" si="8"/>
        <v>0</v>
      </c>
      <c r="J67" s="40" t="e">
        <f t="shared" ca="1" si="3"/>
        <v>#REF!</v>
      </c>
      <c r="K67" s="40" t="e">
        <f t="shared" ca="1" si="5"/>
        <v>#REF!</v>
      </c>
      <c r="M67" s="49"/>
      <c r="N67" s="9" t="str">
        <f t="shared" ca="1" si="9"/>
        <v/>
      </c>
      <c r="O67" s="31" t="str">
        <f t="array" aca="1" ref="O67" ca="1">IFERROR(INDEX(INDIRECT($A$1),$H67,O$4),"")</f>
        <v/>
      </c>
      <c r="P67" s="13" t="str">
        <f t="array" aca="1" ref="P67" ca="1">IFERROR(INDEX(INDIRECT($A$1),$H67,P$4),"")</f>
        <v/>
      </c>
      <c r="Q67" s="21" t="str">
        <f t="array" aca="1" ref="Q67" ca="1">IFERROR(INDEX(INDIRECT($A$1),$H67,Q$4),"")</f>
        <v/>
      </c>
      <c r="R67" s="31" t="str">
        <f t="array" aca="1" ref="R67" ca="1">IFERROR(INDEX(INDIRECT($A$1),$K67,R$4),"")</f>
        <v/>
      </c>
      <c r="S67" s="13" t="str">
        <f t="array" aca="1" ref="S67" ca="1">IFERROR(INDEX(INDIRECT($A$1),$K67,S$4),"")</f>
        <v/>
      </c>
      <c r="T67" s="27" t="str">
        <f t="array" aca="1" ref="T67" ca="1">IFERROR(INDEX(INDIRECT($A$1),$K67,T$4),"")</f>
        <v/>
      </c>
    </row>
    <row r="68" spans="1:20" x14ac:dyDescent="0.45">
      <c r="A68" s="40" t="str">
        <f t="shared" si="35"/>
        <v>ethnicity</v>
      </c>
      <c r="B68" s="40" t="str">
        <f t="shared" ref="B68:D68" si="57">B63</f>
        <v>lfsh_aj21</v>
      </c>
      <c r="C68" s="40">
        <f t="shared" si="57"/>
        <v>1</v>
      </c>
      <c r="D68" s="40">
        <f t="shared" si="57"/>
        <v>1</v>
      </c>
      <c r="E68" s="40">
        <f t="shared" si="7"/>
        <v>11</v>
      </c>
      <c r="F68" s="40" t="e">
        <f t="array" aca="1" ref="F68" ca="1">INDEX(INDIRECT($A68),$E68)</f>
        <v>#REF!</v>
      </c>
      <c r="G68" s="40" t="e">
        <f t="shared" ca="1" si="2"/>
        <v>#REF!</v>
      </c>
      <c r="H68" s="40" t="e">
        <f t="shared" ca="1" si="4"/>
        <v>#REF!</v>
      </c>
      <c r="I68" s="40">
        <f t="shared" si="8"/>
        <v>0</v>
      </c>
      <c r="J68" s="40" t="e">
        <f t="shared" ca="1" si="3"/>
        <v>#REF!</v>
      </c>
      <c r="K68" s="40" t="e">
        <f t="shared" ca="1" si="5"/>
        <v>#REF!</v>
      </c>
      <c r="M68" s="49"/>
      <c r="N68" s="9" t="str">
        <f t="shared" ca="1" si="9"/>
        <v/>
      </c>
      <c r="O68" s="31" t="str">
        <f t="array" aca="1" ref="O68" ca="1">IFERROR(INDEX(INDIRECT($A$1),$H68,O$4),"")</f>
        <v/>
      </c>
      <c r="P68" s="13" t="str">
        <f t="array" aca="1" ref="P68" ca="1">IFERROR(INDEX(INDIRECT($A$1),$H68,P$4),"")</f>
        <v/>
      </c>
      <c r="Q68" s="21" t="str">
        <f t="array" aca="1" ref="Q68" ca="1">IFERROR(INDEX(INDIRECT($A$1),$H68,Q$4),"")</f>
        <v/>
      </c>
      <c r="R68" s="31" t="str">
        <f t="array" aca="1" ref="R68" ca="1">IFERROR(INDEX(INDIRECT($A$1),$K68,R$4),"")</f>
        <v/>
      </c>
      <c r="S68" s="13" t="str">
        <f t="array" aca="1" ref="S68" ca="1">IFERROR(INDEX(INDIRECT($A$1),$K68,S$4),"")</f>
        <v/>
      </c>
      <c r="T68" s="27" t="str">
        <f t="array" aca="1" ref="T68" ca="1">IFERROR(INDEX(INDIRECT($A$1),$K68,T$4),"")</f>
        <v/>
      </c>
    </row>
    <row r="69" spans="1:20" ht="15.75" customHeight="1" x14ac:dyDescent="0.45">
      <c r="A69" s="40" t="str">
        <f t="shared" si="35"/>
        <v>ethnicity</v>
      </c>
      <c r="B69" s="40" t="str">
        <f t="shared" ref="B69:D69" si="58">B64</f>
        <v>lfsh_aj22</v>
      </c>
      <c r="C69" s="40">
        <f t="shared" si="58"/>
        <v>1</v>
      </c>
      <c r="D69" s="40">
        <f t="shared" si="58"/>
        <v>1</v>
      </c>
      <c r="E69" s="40">
        <f t="shared" si="7"/>
        <v>11</v>
      </c>
      <c r="F69" s="40" t="e">
        <f t="array" aca="1" ref="F69" ca="1">INDEX(INDIRECT($A69),$E69)</f>
        <v>#REF!</v>
      </c>
      <c r="G69" s="40" t="e">
        <f t="shared" ca="1" si="2"/>
        <v>#REF!</v>
      </c>
      <c r="H69" s="40" t="e">
        <f t="shared" ca="1" si="4"/>
        <v>#REF!</v>
      </c>
      <c r="I69" s="40">
        <f t="shared" si="8"/>
        <v>0</v>
      </c>
      <c r="J69" s="40" t="e">
        <f t="shared" ca="1" si="3"/>
        <v>#REF!</v>
      </c>
      <c r="K69" s="40" t="e">
        <f t="shared" ca="1" si="5"/>
        <v>#REF!</v>
      </c>
      <c r="M69" s="50"/>
      <c r="N69" s="4" t="str">
        <f t="shared" ca="1" si="9"/>
        <v/>
      </c>
      <c r="O69" s="32" t="str">
        <f t="array" aca="1" ref="O69" ca="1">IFERROR(INDEX(INDIRECT($A$1),$H69,O$4),"")</f>
        <v/>
      </c>
      <c r="P69" s="14" t="str">
        <f t="array" aca="1" ref="P69" ca="1">IFERROR(INDEX(INDIRECT($A$1),$H69,P$4),"")</f>
        <v/>
      </c>
      <c r="Q69" s="22" t="str">
        <f t="array" aca="1" ref="Q69" ca="1">IFERROR(INDEX(INDIRECT($A$1),$H69,Q$4),"")</f>
        <v/>
      </c>
      <c r="R69" s="32" t="str">
        <f t="array" aca="1" ref="R69" ca="1">IFERROR(INDEX(INDIRECT($A$1),$K69,R$4),"")</f>
        <v/>
      </c>
      <c r="S69" s="14" t="str">
        <f t="array" aca="1" ref="S69" ca="1">IFERROR(INDEX(INDIRECT($A$1),$K69,S$4),"")</f>
        <v/>
      </c>
      <c r="T69" s="28" t="str">
        <f t="array" aca="1" ref="T69" ca="1">IFERROR(INDEX(INDIRECT($A$1),$K69,T$4),"")</f>
        <v/>
      </c>
    </row>
    <row r="70" spans="1:20" x14ac:dyDescent="0.45">
      <c r="A70" s="40" t="str">
        <f t="shared" si="35"/>
        <v>ethnicity</v>
      </c>
      <c r="B70" s="40" t="str">
        <f t="shared" ref="B70:D70" si="59">B65</f>
        <v>lfsh_aj18</v>
      </c>
      <c r="C70" s="40">
        <f t="shared" si="59"/>
        <v>1</v>
      </c>
      <c r="D70" s="40">
        <f t="shared" si="59"/>
        <v>1</v>
      </c>
      <c r="E70" s="40">
        <f t="shared" si="7"/>
        <v>12</v>
      </c>
      <c r="F70" s="40" t="e">
        <f t="array" aca="1" ref="F70" ca="1">INDEX(INDIRECT($A70),$E70)</f>
        <v>#REF!</v>
      </c>
      <c r="G70" s="40" t="e">
        <f t="shared" ca="1" si="2"/>
        <v>#REF!</v>
      </c>
      <c r="H70" s="40" t="e">
        <f t="shared" ca="1" si="4"/>
        <v>#REF!</v>
      </c>
      <c r="I70" s="40">
        <f t="shared" si="8"/>
        <v>0</v>
      </c>
      <c r="J70" s="40" t="e">
        <f t="shared" ca="1" si="3"/>
        <v>#REF!</v>
      </c>
      <c r="K70" s="40" t="e">
        <f t="shared" ca="1" si="5"/>
        <v>#REF!</v>
      </c>
      <c r="M70" s="48" t="str">
        <f ca="1">IFERROR(F70,"")</f>
        <v/>
      </c>
      <c r="N70" s="1" t="str">
        <f t="shared" ca="1" si="9"/>
        <v/>
      </c>
      <c r="O70" s="30" t="str">
        <f t="array" aca="1" ref="O70" ca="1">IFERROR(INDEX(INDIRECT($A$1),$H70,O$4),"")</f>
        <v/>
      </c>
      <c r="P70" s="15" t="str">
        <f t="array" aca="1" ref="P70" ca="1">IFERROR(INDEX(INDIRECT($A$1),$H70,P$4),"")</f>
        <v/>
      </c>
      <c r="Q70" s="24" t="str">
        <f t="array" aca="1" ref="Q70" ca="1">IFERROR(INDEX(INDIRECT($A$1),$H70,Q$4),"")</f>
        <v/>
      </c>
      <c r="R70" s="30" t="str">
        <f t="array" aca="1" ref="R70" ca="1">IFERROR(INDEX(INDIRECT($A$1),$K70,R$4),"")</f>
        <v/>
      </c>
      <c r="S70" s="15" t="str">
        <f t="array" aca="1" ref="S70" ca="1">IFERROR(INDEX(INDIRECT($A$1),$K70,S$4),"")</f>
        <v/>
      </c>
      <c r="T70" s="26" t="str">
        <f t="array" aca="1" ref="T70" ca="1">IFERROR(INDEX(INDIRECT($A$1),$K70,T$4),"")</f>
        <v/>
      </c>
    </row>
    <row r="71" spans="1:20" x14ac:dyDescent="0.45">
      <c r="A71" s="40" t="str">
        <f t="shared" ref="A71:A107" si="60">$O$9</f>
        <v>ethnicity</v>
      </c>
      <c r="B71" s="40" t="str">
        <f t="shared" ref="B71:D71" si="61">B66</f>
        <v>lfsh_aj19</v>
      </c>
      <c r="C71" s="40">
        <f t="shared" si="61"/>
        <v>1</v>
      </c>
      <c r="D71" s="40">
        <f t="shared" si="61"/>
        <v>1</v>
      </c>
      <c r="E71" s="40">
        <f t="shared" si="7"/>
        <v>12</v>
      </c>
      <c r="F71" s="40" t="e">
        <f t="array" aca="1" ref="F71" ca="1">INDEX(INDIRECT($A71),$E71)</f>
        <v>#REF!</v>
      </c>
      <c r="G71" s="40" t="e">
        <f t="shared" ca="1" si="2"/>
        <v>#REF!</v>
      </c>
      <c r="H71" s="40" t="e">
        <f t="shared" ca="1" si="4"/>
        <v>#REF!</v>
      </c>
      <c r="I71" s="40">
        <f t="shared" si="8"/>
        <v>0</v>
      </c>
      <c r="J71" s="40" t="e">
        <f t="shared" ca="1" si="3"/>
        <v>#REF!</v>
      </c>
      <c r="K71" s="40" t="e">
        <f t="shared" ca="1" si="5"/>
        <v>#REF!</v>
      </c>
      <c r="M71" s="49"/>
      <c r="N71" s="9" t="str">
        <f t="shared" ca="1" si="9"/>
        <v/>
      </c>
      <c r="O71" s="31" t="str">
        <f t="array" aca="1" ref="O71" ca="1">IFERROR(INDEX(INDIRECT($A$1),$H71,O$4),"")</f>
        <v/>
      </c>
      <c r="P71" s="13" t="str">
        <f t="array" aca="1" ref="P71" ca="1">IFERROR(INDEX(INDIRECT($A$1),$H71,P$4),"")</f>
        <v/>
      </c>
      <c r="Q71" s="21" t="str">
        <f t="array" aca="1" ref="Q71" ca="1">IFERROR(INDEX(INDIRECT($A$1),$H71,Q$4),"")</f>
        <v/>
      </c>
      <c r="R71" s="31" t="str">
        <f t="array" aca="1" ref="R71" ca="1">IFERROR(INDEX(INDIRECT($A$1),$K71,R$4),"")</f>
        <v/>
      </c>
      <c r="S71" s="13" t="str">
        <f t="array" aca="1" ref="S71" ca="1">IFERROR(INDEX(INDIRECT($A$1),$K71,S$4),"")</f>
        <v/>
      </c>
      <c r="T71" s="27" t="str">
        <f t="array" aca="1" ref="T71" ca="1">IFERROR(INDEX(INDIRECT($A$1),$K71,T$4),"")</f>
        <v/>
      </c>
    </row>
    <row r="72" spans="1:20" x14ac:dyDescent="0.45">
      <c r="A72" s="40" t="str">
        <f t="shared" si="60"/>
        <v>ethnicity</v>
      </c>
      <c r="B72" s="40" t="str">
        <f t="shared" ref="B72:D72" si="62">B67</f>
        <v>lfsh_aj20</v>
      </c>
      <c r="C72" s="40">
        <f t="shared" si="62"/>
        <v>1</v>
      </c>
      <c r="D72" s="40">
        <f t="shared" si="62"/>
        <v>1</v>
      </c>
      <c r="E72" s="40">
        <f t="shared" si="7"/>
        <v>12</v>
      </c>
      <c r="F72" s="40" t="e">
        <f t="array" aca="1" ref="F72" ca="1">INDEX(INDIRECT($A72),$E72)</f>
        <v>#REF!</v>
      </c>
      <c r="G72" s="40" t="e">
        <f t="shared" ca="1" si="2"/>
        <v>#REF!</v>
      </c>
      <c r="H72" s="40" t="e">
        <f t="shared" ca="1" si="4"/>
        <v>#REF!</v>
      </c>
      <c r="I72" s="40">
        <f t="shared" si="8"/>
        <v>0</v>
      </c>
      <c r="J72" s="40" t="e">
        <f t="shared" ca="1" si="3"/>
        <v>#REF!</v>
      </c>
      <c r="K72" s="40" t="e">
        <f t="shared" ca="1" si="5"/>
        <v>#REF!</v>
      </c>
      <c r="M72" s="49"/>
      <c r="N72" s="9" t="str">
        <f t="shared" ca="1" si="9"/>
        <v/>
      </c>
      <c r="O72" s="31" t="str">
        <f t="array" aca="1" ref="O72" ca="1">IFERROR(INDEX(INDIRECT($A$1),$H72,O$4),"")</f>
        <v/>
      </c>
      <c r="P72" s="13" t="str">
        <f t="array" aca="1" ref="P72" ca="1">IFERROR(INDEX(INDIRECT($A$1),$H72,P$4),"")</f>
        <v/>
      </c>
      <c r="Q72" s="21" t="str">
        <f t="array" aca="1" ref="Q72" ca="1">IFERROR(INDEX(INDIRECT($A$1),$H72,Q$4),"")</f>
        <v/>
      </c>
      <c r="R72" s="31" t="str">
        <f t="array" aca="1" ref="R72" ca="1">IFERROR(INDEX(INDIRECT($A$1),$K72,R$4),"")</f>
        <v/>
      </c>
      <c r="S72" s="13" t="str">
        <f t="array" aca="1" ref="S72" ca="1">IFERROR(INDEX(INDIRECT($A$1),$K72,S$4),"")</f>
        <v/>
      </c>
      <c r="T72" s="27" t="str">
        <f t="array" aca="1" ref="T72" ca="1">IFERROR(INDEX(INDIRECT($A$1),$K72,T$4),"")</f>
        <v/>
      </c>
    </row>
    <row r="73" spans="1:20" x14ac:dyDescent="0.45">
      <c r="A73" s="40" t="str">
        <f t="shared" si="60"/>
        <v>ethnicity</v>
      </c>
      <c r="B73" s="40" t="str">
        <f t="shared" ref="B73:D73" si="63">B68</f>
        <v>lfsh_aj21</v>
      </c>
      <c r="C73" s="40">
        <f t="shared" si="63"/>
        <v>1</v>
      </c>
      <c r="D73" s="40">
        <f t="shared" si="63"/>
        <v>1</v>
      </c>
      <c r="E73" s="40">
        <f t="shared" si="7"/>
        <v>12</v>
      </c>
      <c r="F73" s="40" t="e">
        <f t="array" aca="1" ref="F73" ca="1">INDEX(INDIRECT($A73),$E73)</f>
        <v>#REF!</v>
      </c>
      <c r="G73" s="40" t="e">
        <f t="shared" ca="1" si="2"/>
        <v>#REF!</v>
      </c>
      <c r="H73" s="40" t="e">
        <f t="shared" ca="1" si="4"/>
        <v>#REF!</v>
      </c>
      <c r="I73" s="40">
        <f t="shared" si="8"/>
        <v>0</v>
      </c>
      <c r="J73" s="40" t="e">
        <f t="shared" ca="1" si="3"/>
        <v>#REF!</v>
      </c>
      <c r="K73" s="40" t="e">
        <f t="shared" ca="1" si="5"/>
        <v>#REF!</v>
      </c>
      <c r="M73" s="49"/>
      <c r="N73" s="9" t="str">
        <f t="shared" ca="1" si="9"/>
        <v/>
      </c>
      <c r="O73" s="31" t="str">
        <f t="array" aca="1" ref="O73" ca="1">IFERROR(INDEX(INDIRECT($A$1),$H73,O$4),"")</f>
        <v/>
      </c>
      <c r="P73" s="13" t="str">
        <f t="array" aca="1" ref="P73" ca="1">IFERROR(INDEX(INDIRECT($A$1),$H73,P$4),"")</f>
        <v/>
      </c>
      <c r="Q73" s="21" t="str">
        <f t="array" aca="1" ref="Q73" ca="1">IFERROR(INDEX(INDIRECT($A$1),$H73,Q$4),"")</f>
        <v/>
      </c>
      <c r="R73" s="31" t="str">
        <f t="array" aca="1" ref="R73" ca="1">IFERROR(INDEX(INDIRECT($A$1),$K73,R$4),"")</f>
        <v/>
      </c>
      <c r="S73" s="13" t="str">
        <f t="array" aca="1" ref="S73" ca="1">IFERROR(INDEX(INDIRECT($A$1),$K73,S$4),"")</f>
        <v/>
      </c>
      <c r="T73" s="27" t="str">
        <f t="array" aca="1" ref="T73" ca="1">IFERROR(INDEX(INDIRECT($A$1),$K73,T$4),"")</f>
        <v/>
      </c>
    </row>
    <row r="74" spans="1:20" ht="15.75" customHeight="1" x14ac:dyDescent="0.45">
      <c r="A74" s="40" t="str">
        <f t="shared" si="60"/>
        <v>ethnicity</v>
      </c>
      <c r="B74" s="40" t="str">
        <f t="shared" ref="B74:D74" si="64">B69</f>
        <v>lfsh_aj22</v>
      </c>
      <c r="C74" s="40">
        <f t="shared" si="64"/>
        <v>1</v>
      </c>
      <c r="D74" s="40">
        <f t="shared" si="64"/>
        <v>1</v>
      </c>
      <c r="E74" s="40">
        <f t="shared" si="7"/>
        <v>12</v>
      </c>
      <c r="F74" s="40" t="e">
        <f t="array" aca="1" ref="F74" ca="1">INDEX(INDIRECT($A74),$E74)</f>
        <v>#REF!</v>
      </c>
      <c r="G74" s="40" t="e">
        <f t="shared" ca="1" si="2"/>
        <v>#REF!</v>
      </c>
      <c r="H74" s="40" t="e">
        <f t="shared" ca="1" si="4"/>
        <v>#REF!</v>
      </c>
      <c r="I74" s="40">
        <f t="shared" si="8"/>
        <v>0</v>
      </c>
      <c r="J74" s="40" t="e">
        <f t="shared" ca="1" si="3"/>
        <v>#REF!</v>
      </c>
      <c r="K74" s="40" t="e">
        <f t="shared" ca="1" si="5"/>
        <v>#REF!</v>
      </c>
      <c r="M74" s="50"/>
      <c r="N74" s="4" t="str">
        <f t="shared" ca="1" si="9"/>
        <v/>
      </c>
      <c r="O74" s="32" t="str">
        <f t="array" aca="1" ref="O74" ca="1">IFERROR(INDEX(INDIRECT($A$1),$H74,O$4),"")</f>
        <v/>
      </c>
      <c r="P74" s="14" t="str">
        <f t="array" aca="1" ref="P74" ca="1">IFERROR(INDEX(INDIRECT($A$1),$H74,P$4),"")</f>
        <v/>
      </c>
      <c r="Q74" s="22" t="str">
        <f t="array" aca="1" ref="Q74" ca="1">IFERROR(INDEX(INDIRECT($A$1),$H74,Q$4),"")</f>
        <v/>
      </c>
      <c r="R74" s="32" t="str">
        <f t="array" aca="1" ref="R74" ca="1">IFERROR(INDEX(INDIRECT($A$1),$K74,R$4),"")</f>
        <v/>
      </c>
      <c r="S74" s="14" t="str">
        <f t="array" aca="1" ref="S74" ca="1">IFERROR(INDEX(INDIRECT($A$1),$K74,S$4),"")</f>
        <v/>
      </c>
      <c r="T74" s="28" t="str">
        <f t="array" aca="1" ref="T74" ca="1">IFERROR(INDEX(INDIRECT($A$1),$K74,T$4),"")</f>
        <v/>
      </c>
    </row>
    <row r="75" spans="1:20" x14ac:dyDescent="0.45">
      <c r="A75" s="40" t="str">
        <f t="shared" si="60"/>
        <v>ethnicity</v>
      </c>
      <c r="B75" s="40" t="str">
        <f t="shared" ref="B75:D75" si="65">B70</f>
        <v>lfsh_aj18</v>
      </c>
      <c r="C75" s="40">
        <f t="shared" si="65"/>
        <v>1</v>
      </c>
      <c r="D75" s="40">
        <f t="shared" si="65"/>
        <v>1</v>
      </c>
      <c r="E75" s="40">
        <f t="shared" si="7"/>
        <v>13</v>
      </c>
      <c r="F75" s="40" t="e">
        <f t="array" aca="1" ref="F75" ca="1">INDEX(INDIRECT($A75),$E75)</f>
        <v>#REF!</v>
      </c>
      <c r="G75" s="40" t="e">
        <f t="shared" ca="1" si="2"/>
        <v>#REF!</v>
      </c>
      <c r="H75" s="40" t="e">
        <f t="shared" ca="1" si="4"/>
        <v>#REF!</v>
      </c>
      <c r="I75" s="40">
        <f t="shared" si="8"/>
        <v>0</v>
      </c>
      <c r="J75" s="40" t="e">
        <f t="shared" ca="1" si="3"/>
        <v>#REF!</v>
      </c>
      <c r="K75" s="40" t="e">
        <f t="shared" ca="1" si="5"/>
        <v>#REF!</v>
      </c>
      <c r="M75" s="48" t="str">
        <f ca="1">IFERROR(F75,"")</f>
        <v/>
      </c>
      <c r="N75" s="1" t="str">
        <f t="shared" ca="1" si="9"/>
        <v/>
      </c>
      <c r="O75" s="30" t="str">
        <f t="array" aca="1" ref="O75" ca="1">IFERROR(INDEX(INDIRECT($A$1),$H75,O$4),"")</f>
        <v/>
      </c>
      <c r="P75" s="15" t="str">
        <f t="array" aca="1" ref="P75" ca="1">IFERROR(INDEX(INDIRECT($A$1),$H75,P$4),"")</f>
        <v/>
      </c>
      <c r="Q75" s="24" t="str">
        <f t="array" aca="1" ref="Q75" ca="1">IFERROR(INDEX(INDIRECT($A$1),$H75,Q$4),"")</f>
        <v/>
      </c>
      <c r="R75" s="30" t="str">
        <f t="array" aca="1" ref="R75" ca="1">IFERROR(INDEX(INDIRECT($A$1),$K75,R$4),"")</f>
        <v/>
      </c>
      <c r="S75" s="15" t="str">
        <f t="array" aca="1" ref="S75" ca="1">IFERROR(INDEX(INDIRECT($A$1),$K75,S$4),"")</f>
        <v/>
      </c>
      <c r="T75" s="26" t="str">
        <f t="array" aca="1" ref="T75" ca="1">IFERROR(INDEX(INDIRECT($A$1),$K75,T$4),"")</f>
        <v/>
      </c>
    </row>
    <row r="76" spans="1:20" x14ac:dyDescent="0.45">
      <c r="A76" s="40" t="str">
        <f t="shared" si="60"/>
        <v>ethnicity</v>
      </c>
      <c r="B76" s="40" t="str">
        <f t="shared" ref="B76:D76" si="66">B71</f>
        <v>lfsh_aj19</v>
      </c>
      <c r="C76" s="40">
        <f t="shared" si="66"/>
        <v>1</v>
      </c>
      <c r="D76" s="40">
        <f t="shared" si="66"/>
        <v>1</v>
      </c>
      <c r="E76" s="40">
        <f t="shared" si="7"/>
        <v>13</v>
      </c>
      <c r="F76" s="40" t="e">
        <f t="array" aca="1" ref="F76" ca="1">INDEX(INDIRECT($A76),$E76)</f>
        <v>#REF!</v>
      </c>
      <c r="G76" s="40" t="e">
        <f t="shared" ca="1" si="2"/>
        <v>#REF!</v>
      </c>
      <c r="H76" s="40" t="e">
        <f t="shared" ca="1" si="4"/>
        <v>#REF!</v>
      </c>
      <c r="I76" s="40">
        <f t="shared" si="8"/>
        <v>0</v>
      </c>
      <c r="J76" s="40" t="e">
        <f t="shared" ca="1" si="3"/>
        <v>#REF!</v>
      </c>
      <c r="K76" s="40" t="e">
        <f t="shared" ca="1" si="5"/>
        <v>#REF!</v>
      </c>
      <c r="M76" s="49"/>
      <c r="N76" s="9" t="str">
        <f t="shared" ca="1" si="9"/>
        <v/>
      </c>
      <c r="O76" s="31" t="str">
        <f t="array" aca="1" ref="O76" ca="1">IFERROR(INDEX(INDIRECT($A$1),$H76,O$4),"")</f>
        <v/>
      </c>
      <c r="P76" s="13" t="str">
        <f t="array" aca="1" ref="P76" ca="1">IFERROR(INDEX(INDIRECT($A$1),$H76,P$4),"")</f>
        <v/>
      </c>
      <c r="Q76" s="21" t="str">
        <f t="array" aca="1" ref="Q76" ca="1">IFERROR(INDEX(INDIRECT($A$1),$H76,Q$4),"")</f>
        <v/>
      </c>
      <c r="R76" s="31" t="str">
        <f t="array" aca="1" ref="R76" ca="1">IFERROR(INDEX(INDIRECT($A$1),$K76,R$4),"")</f>
        <v/>
      </c>
      <c r="S76" s="13" t="str">
        <f t="array" aca="1" ref="S76" ca="1">IFERROR(INDEX(INDIRECT($A$1),$K76,S$4),"")</f>
        <v/>
      </c>
      <c r="T76" s="27" t="str">
        <f t="array" aca="1" ref="T76" ca="1">IFERROR(INDEX(INDIRECT($A$1),$K76,T$4),"")</f>
        <v/>
      </c>
    </row>
    <row r="77" spans="1:20" x14ac:dyDescent="0.45">
      <c r="A77" s="40" t="str">
        <f t="shared" si="60"/>
        <v>ethnicity</v>
      </c>
      <c r="B77" s="40" t="str">
        <f t="shared" ref="B77:D77" si="67">B72</f>
        <v>lfsh_aj20</v>
      </c>
      <c r="C77" s="40">
        <f t="shared" si="67"/>
        <v>1</v>
      </c>
      <c r="D77" s="40">
        <f t="shared" si="67"/>
        <v>1</v>
      </c>
      <c r="E77" s="40">
        <f t="shared" si="7"/>
        <v>13</v>
      </c>
      <c r="F77" s="40" t="e">
        <f t="array" aca="1" ref="F77" ca="1">INDEX(INDIRECT($A77),$E77)</f>
        <v>#REF!</v>
      </c>
      <c r="G77" s="40" t="e">
        <f t="shared" ca="1" si="2"/>
        <v>#REF!</v>
      </c>
      <c r="H77" s="40" t="e">
        <f t="shared" ca="1" si="4"/>
        <v>#REF!</v>
      </c>
      <c r="I77" s="40">
        <f t="shared" si="8"/>
        <v>0</v>
      </c>
      <c r="J77" s="40" t="e">
        <f t="shared" ca="1" si="3"/>
        <v>#REF!</v>
      </c>
      <c r="K77" s="40" t="e">
        <f t="shared" ca="1" si="5"/>
        <v>#REF!</v>
      </c>
      <c r="M77" s="49"/>
      <c r="N77" s="9" t="str">
        <f t="shared" ca="1" si="9"/>
        <v/>
      </c>
      <c r="O77" s="31" t="str">
        <f t="array" aca="1" ref="O77" ca="1">IFERROR(INDEX(INDIRECT($A$1),$H77,O$4),"")</f>
        <v/>
      </c>
      <c r="P77" s="13" t="str">
        <f t="array" aca="1" ref="P77" ca="1">IFERROR(INDEX(INDIRECT($A$1),$H77,P$4),"")</f>
        <v/>
      </c>
      <c r="Q77" s="21" t="str">
        <f t="array" aca="1" ref="Q77" ca="1">IFERROR(INDEX(INDIRECT($A$1),$H77,Q$4),"")</f>
        <v/>
      </c>
      <c r="R77" s="31" t="str">
        <f t="array" aca="1" ref="R77" ca="1">IFERROR(INDEX(INDIRECT($A$1),$K77,R$4),"")</f>
        <v/>
      </c>
      <c r="S77" s="13" t="str">
        <f t="array" aca="1" ref="S77" ca="1">IFERROR(INDEX(INDIRECT($A$1),$K77,S$4),"")</f>
        <v/>
      </c>
      <c r="T77" s="27" t="str">
        <f t="array" aca="1" ref="T77" ca="1">IFERROR(INDEX(INDIRECT($A$1),$K77,T$4),"")</f>
        <v/>
      </c>
    </row>
    <row r="78" spans="1:20" x14ac:dyDescent="0.45">
      <c r="A78" s="40" t="str">
        <f t="shared" si="60"/>
        <v>ethnicity</v>
      </c>
      <c r="B78" s="40" t="str">
        <f t="shared" ref="B78:D78" si="68">B73</f>
        <v>lfsh_aj21</v>
      </c>
      <c r="C78" s="40">
        <f t="shared" si="68"/>
        <v>1</v>
      </c>
      <c r="D78" s="40">
        <f t="shared" si="68"/>
        <v>1</v>
      </c>
      <c r="E78" s="40">
        <f t="shared" si="7"/>
        <v>13</v>
      </c>
      <c r="F78" s="40" t="e">
        <f t="array" aca="1" ref="F78" ca="1">INDEX(INDIRECT($A78),$E78)</f>
        <v>#REF!</v>
      </c>
      <c r="G78" s="40" t="e">
        <f t="shared" ca="1" si="2"/>
        <v>#REF!</v>
      </c>
      <c r="H78" s="40" t="e">
        <f t="shared" ca="1" si="4"/>
        <v>#REF!</v>
      </c>
      <c r="I78" s="40">
        <f t="shared" si="8"/>
        <v>0</v>
      </c>
      <c r="J78" s="40" t="e">
        <f t="shared" ca="1" si="3"/>
        <v>#REF!</v>
      </c>
      <c r="K78" s="40" t="e">
        <f t="shared" ca="1" si="5"/>
        <v>#REF!</v>
      </c>
      <c r="M78" s="49"/>
      <c r="N78" s="9" t="str">
        <f t="shared" ca="1" si="9"/>
        <v/>
      </c>
      <c r="O78" s="31" t="str">
        <f t="array" aca="1" ref="O78" ca="1">IFERROR(INDEX(INDIRECT($A$1),$H78,O$4),"")</f>
        <v/>
      </c>
      <c r="P78" s="13" t="str">
        <f t="array" aca="1" ref="P78" ca="1">IFERROR(INDEX(INDIRECT($A$1),$H78,P$4),"")</f>
        <v/>
      </c>
      <c r="Q78" s="21" t="str">
        <f t="array" aca="1" ref="Q78" ca="1">IFERROR(INDEX(INDIRECT($A$1),$H78,Q$4),"")</f>
        <v/>
      </c>
      <c r="R78" s="31" t="str">
        <f t="array" aca="1" ref="R78" ca="1">IFERROR(INDEX(INDIRECT($A$1),$K78,R$4),"")</f>
        <v/>
      </c>
      <c r="S78" s="13" t="str">
        <f t="array" aca="1" ref="S78" ca="1">IFERROR(INDEX(INDIRECT($A$1),$K78,S$4),"")</f>
        <v/>
      </c>
      <c r="T78" s="27" t="str">
        <f t="array" aca="1" ref="T78" ca="1">IFERROR(INDEX(INDIRECT($A$1),$K78,T$4),"")</f>
        <v/>
      </c>
    </row>
    <row r="79" spans="1:20" ht="15.75" customHeight="1" x14ac:dyDescent="0.45">
      <c r="A79" s="40" t="str">
        <f t="shared" si="60"/>
        <v>ethnicity</v>
      </c>
      <c r="B79" s="40" t="str">
        <f t="shared" ref="B79:D79" si="69">B74</f>
        <v>lfsh_aj22</v>
      </c>
      <c r="C79" s="40">
        <f t="shared" si="69"/>
        <v>1</v>
      </c>
      <c r="D79" s="40">
        <f t="shared" si="69"/>
        <v>1</v>
      </c>
      <c r="E79" s="40">
        <f t="shared" si="7"/>
        <v>13</v>
      </c>
      <c r="F79" s="40" t="e">
        <f t="array" aca="1" ref="F79" ca="1">INDEX(INDIRECT($A79),$E79)</f>
        <v>#REF!</v>
      </c>
      <c r="G79" s="40" t="e">
        <f t="shared" ca="1" si="2"/>
        <v>#REF!</v>
      </c>
      <c r="H79" s="40" t="e">
        <f t="shared" ca="1" si="4"/>
        <v>#REF!</v>
      </c>
      <c r="I79" s="40">
        <f t="shared" si="8"/>
        <v>0</v>
      </c>
      <c r="J79" s="40" t="e">
        <f t="shared" ca="1" si="3"/>
        <v>#REF!</v>
      </c>
      <c r="K79" s="40" t="e">
        <f t="shared" ca="1" si="5"/>
        <v>#REF!</v>
      </c>
      <c r="M79" s="50"/>
      <c r="N79" s="4" t="str">
        <f t="shared" ca="1" si="9"/>
        <v/>
      </c>
      <c r="O79" s="32" t="str">
        <f t="array" aca="1" ref="O79" ca="1">IFERROR(INDEX(INDIRECT($A$1),$H79,O$4),"")</f>
        <v/>
      </c>
      <c r="P79" s="14" t="str">
        <f t="array" aca="1" ref="P79" ca="1">IFERROR(INDEX(INDIRECT($A$1),$H79,P$4),"")</f>
        <v/>
      </c>
      <c r="Q79" s="22" t="str">
        <f t="array" aca="1" ref="Q79" ca="1">IFERROR(INDEX(INDIRECT($A$1),$H79,Q$4),"")</f>
        <v/>
      </c>
      <c r="R79" s="32" t="str">
        <f t="array" aca="1" ref="R79" ca="1">IFERROR(INDEX(INDIRECT($A$1),$K79,R$4),"")</f>
        <v/>
      </c>
      <c r="S79" s="14" t="str">
        <f t="array" aca="1" ref="S79" ca="1">IFERROR(INDEX(INDIRECT($A$1),$K79,S$4),"")</f>
        <v/>
      </c>
      <c r="T79" s="28" t="str">
        <f t="array" aca="1" ref="T79" ca="1">IFERROR(INDEX(INDIRECT($A$1),$K79,T$4),"")</f>
        <v/>
      </c>
    </row>
    <row r="80" spans="1:20" x14ac:dyDescent="0.45">
      <c r="A80" s="40" t="str">
        <f t="shared" si="60"/>
        <v>ethnicity</v>
      </c>
      <c r="B80" s="40" t="str">
        <f t="shared" ref="B80:D80" si="70">B75</f>
        <v>lfsh_aj18</v>
      </c>
      <c r="C80" s="40">
        <f t="shared" si="70"/>
        <v>1</v>
      </c>
      <c r="D80" s="40">
        <f t="shared" si="70"/>
        <v>1</v>
      </c>
      <c r="E80" s="40">
        <f t="shared" si="7"/>
        <v>14</v>
      </c>
      <c r="F80" s="40" t="e">
        <f t="array" aca="1" ref="F80" ca="1">INDEX(INDIRECT($A80),$E80)</f>
        <v>#REF!</v>
      </c>
      <c r="G80" s="40" t="e">
        <f t="shared" ref="G80:G107" ca="1" si="71">$A80&amp;"_"&amp;$B80&amp;"_"&amp;$C80&amp;"_"&amp;$D80&amp;"_"&amp;$F80</f>
        <v>#REF!</v>
      </c>
      <c r="H80" s="40" t="e">
        <f t="shared" ca="1" si="4"/>
        <v>#REF!</v>
      </c>
      <c r="I80" s="40">
        <f t="shared" si="8"/>
        <v>0</v>
      </c>
      <c r="J80" s="40" t="e">
        <f t="shared" ref="J80:J107" ca="1" si="72">$A80&amp;"_"&amp;$B80&amp;"_"&amp;$I80&amp;"_"&amp;$D80&amp;"_"&amp;$F80</f>
        <v>#REF!</v>
      </c>
      <c r="K80" s="40" t="e">
        <f t="shared" ca="1" si="5"/>
        <v>#REF!</v>
      </c>
      <c r="M80" s="48" t="str">
        <f ca="1">IFERROR(F80,"")</f>
        <v/>
      </c>
      <c r="N80" s="1" t="str">
        <f t="shared" ca="1" si="9"/>
        <v/>
      </c>
      <c r="O80" s="30" t="str">
        <f t="array" aca="1" ref="O80" ca="1">IFERROR(INDEX(INDIRECT($A$1),$H80,O$4),"")</f>
        <v/>
      </c>
      <c r="P80" s="15" t="str">
        <f t="array" aca="1" ref="P80" ca="1">IFERROR(INDEX(INDIRECT($A$1),$H80,P$4),"")</f>
        <v/>
      </c>
      <c r="Q80" s="24" t="str">
        <f t="array" aca="1" ref="Q80" ca="1">IFERROR(INDEX(INDIRECT($A$1),$H80,Q$4),"")</f>
        <v/>
      </c>
      <c r="R80" s="30" t="str">
        <f t="array" aca="1" ref="R80" ca="1">IFERROR(INDEX(INDIRECT($A$1),$K80,R$4),"")</f>
        <v/>
      </c>
      <c r="S80" s="15" t="str">
        <f t="array" aca="1" ref="S80" ca="1">IFERROR(INDEX(INDIRECT($A$1),$K80,S$4),"")</f>
        <v/>
      </c>
      <c r="T80" s="26" t="str">
        <f t="array" aca="1" ref="T80" ca="1">IFERROR(INDEX(INDIRECT($A$1),$K80,T$4),"")</f>
        <v/>
      </c>
    </row>
    <row r="81" spans="1:20" x14ac:dyDescent="0.45">
      <c r="A81" s="40" t="str">
        <f t="shared" si="60"/>
        <v>ethnicity</v>
      </c>
      <c r="B81" s="40" t="str">
        <f t="shared" ref="B81:D81" si="73">B76</f>
        <v>lfsh_aj19</v>
      </c>
      <c r="C81" s="40">
        <f t="shared" si="73"/>
        <v>1</v>
      </c>
      <c r="D81" s="40">
        <f t="shared" si="73"/>
        <v>1</v>
      </c>
      <c r="E81" s="40">
        <f t="shared" si="7"/>
        <v>14</v>
      </c>
      <c r="F81" s="40" t="e">
        <f t="array" aca="1" ref="F81" ca="1">INDEX(INDIRECT($A81),$E81)</f>
        <v>#REF!</v>
      </c>
      <c r="G81" s="40" t="e">
        <f t="shared" ca="1" si="71"/>
        <v>#REF!</v>
      </c>
      <c r="H81" s="40" t="e">
        <f t="shared" ca="1" si="4"/>
        <v>#REF!</v>
      </c>
      <c r="I81" s="40">
        <f t="shared" si="8"/>
        <v>0</v>
      </c>
      <c r="J81" s="40" t="e">
        <f t="shared" ca="1" si="72"/>
        <v>#REF!</v>
      </c>
      <c r="K81" s="40" t="e">
        <f t="shared" ca="1" si="5"/>
        <v>#REF!</v>
      </c>
      <c r="M81" s="49"/>
      <c r="N81" s="9" t="str">
        <f t="shared" ca="1" si="9"/>
        <v/>
      </c>
      <c r="O81" s="31" t="str">
        <f t="array" aca="1" ref="O81" ca="1">IFERROR(INDEX(INDIRECT($A$1),$H81,O$4),"")</f>
        <v/>
      </c>
      <c r="P81" s="13" t="str">
        <f t="array" aca="1" ref="P81" ca="1">IFERROR(INDEX(INDIRECT($A$1),$H81,P$4),"")</f>
        <v/>
      </c>
      <c r="Q81" s="21" t="str">
        <f t="array" aca="1" ref="Q81" ca="1">IFERROR(INDEX(INDIRECT($A$1),$H81,Q$4),"")</f>
        <v/>
      </c>
      <c r="R81" s="31" t="str">
        <f t="array" aca="1" ref="R81" ca="1">IFERROR(INDEX(INDIRECT($A$1),$K81,R$4),"")</f>
        <v/>
      </c>
      <c r="S81" s="13" t="str">
        <f t="array" aca="1" ref="S81" ca="1">IFERROR(INDEX(INDIRECT($A$1),$K81,S$4),"")</f>
        <v/>
      </c>
      <c r="T81" s="27" t="str">
        <f t="array" aca="1" ref="T81" ca="1">IFERROR(INDEX(INDIRECT($A$1),$K81,T$4),"")</f>
        <v/>
      </c>
    </row>
    <row r="82" spans="1:20" x14ac:dyDescent="0.45">
      <c r="A82" s="40" t="str">
        <f t="shared" si="60"/>
        <v>ethnicity</v>
      </c>
      <c r="B82" s="40" t="str">
        <f t="shared" ref="B82:D82" si="74">B77</f>
        <v>lfsh_aj20</v>
      </c>
      <c r="C82" s="40">
        <f t="shared" si="74"/>
        <v>1</v>
      </c>
      <c r="D82" s="40">
        <f t="shared" si="74"/>
        <v>1</v>
      </c>
      <c r="E82" s="40">
        <f t="shared" si="7"/>
        <v>14</v>
      </c>
      <c r="F82" s="40" t="e">
        <f t="array" aca="1" ref="F82" ca="1">INDEX(INDIRECT($A82),$E82)</f>
        <v>#REF!</v>
      </c>
      <c r="G82" s="40" t="e">
        <f t="shared" ca="1" si="71"/>
        <v>#REF!</v>
      </c>
      <c r="H82" s="40" t="e">
        <f t="shared" ca="1" si="4"/>
        <v>#REF!</v>
      </c>
      <c r="I82" s="40">
        <f t="shared" si="8"/>
        <v>0</v>
      </c>
      <c r="J82" s="40" t="e">
        <f t="shared" ca="1" si="72"/>
        <v>#REF!</v>
      </c>
      <c r="K82" s="40" t="e">
        <f t="shared" ca="1" si="5"/>
        <v>#REF!</v>
      </c>
      <c r="M82" s="49"/>
      <c r="N82" s="9" t="str">
        <f t="shared" ca="1" si="9"/>
        <v/>
      </c>
      <c r="O82" s="31" t="str">
        <f t="array" aca="1" ref="O82" ca="1">IFERROR(INDEX(INDIRECT($A$1),$H82,O$4),"")</f>
        <v/>
      </c>
      <c r="P82" s="13" t="str">
        <f t="array" aca="1" ref="P82" ca="1">IFERROR(INDEX(INDIRECT($A$1),$H82,P$4),"")</f>
        <v/>
      </c>
      <c r="Q82" s="21" t="str">
        <f t="array" aca="1" ref="Q82" ca="1">IFERROR(INDEX(INDIRECT($A$1),$H82,Q$4),"")</f>
        <v/>
      </c>
      <c r="R82" s="31" t="str">
        <f t="array" aca="1" ref="R82" ca="1">IFERROR(INDEX(INDIRECT($A$1),$K82,R$4),"")</f>
        <v/>
      </c>
      <c r="S82" s="13" t="str">
        <f t="array" aca="1" ref="S82" ca="1">IFERROR(INDEX(INDIRECT($A$1),$K82,S$4),"")</f>
        <v/>
      </c>
      <c r="T82" s="27" t="str">
        <f t="array" aca="1" ref="T82" ca="1">IFERROR(INDEX(INDIRECT($A$1),$K82,T$4),"")</f>
        <v/>
      </c>
    </row>
    <row r="83" spans="1:20" x14ac:dyDescent="0.45">
      <c r="A83" s="40" t="str">
        <f t="shared" si="60"/>
        <v>ethnicity</v>
      </c>
      <c r="B83" s="40" t="str">
        <f t="shared" ref="B83:D83" si="75">B78</f>
        <v>lfsh_aj21</v>
      </c>
      <c r="C83" s="40">
        <f t="shared" si="75"/>
        <v>1</v>
      </c>
      <c r="D83" s="40">
        <f t="shared" si="75"/>
        <v>1</v>
      </c>
      <c r="E83" s="40">
        <f t="shared" si="7"/>
        <v>14</v>
      </c>
      <c r="F83" s="40" t="e">
        <f t="array" aca="1" ref="F83" ca="1">INDEX(INDIRECT($A83),$E83)</f>
        <v>#REF!</v>
      </c>
      <c r="G83" s="40" t="e">
        <f t="shared" ca="1" si="71"/>
        <v>#REF!</v>
      </c>
      <c r="H83" s="40" t="e">
        <f t="shared" ca="1" si="4"/>
        <v>#REF!</v>
      </c>
      <c r="I83" s="40">
        <f t="shared" si="8"/>
        <v>0</v>
      </c>
      <c r="J83" s="40" t="e">
        <f t="shared" ca="1" si="72"/>
        <v>#REF!</v>
      </c>
      <c r="K83" s="40" t="e">
        <f t="shared" ca="1" si="5"/>
        <v>#REF!</v>
      </c>
      <c r="M83" s="49"/>
      <c r="N83" s="9" t="str">
        <f t="shared" ca="1" si="9"/>
        <v/>
      </c>
      <c r="O83" s="31" t="str">
        <f t="array" aca="1" ref="O83" ca="1">IFERROR(INDEX(INDIRECT($A$1),$H83,O$4),"")</f>
        <v/>
      </c>
      <c r="P83" s="13" t="str">
        <f t="array" aca="1" ref="P83" ca="1">IFERROR(INDEX(INDIRECT($A$1),$H83,P$4),"")</f>
        <v/>
      </c>
      <c r="Q83" s="21" t="str">
        <f t="array" aca="1" ref="Q83" ca="1">IFERROR(INDEX(INDIRECT($A$1),$H83,Q$4),"")</f>
        <v/>
      </c>
      <c r="R83" s="31" t="str">
        <f t="array" aca="1" ref="R83" ca="1">IFERROR(INDEX(INDIRECT($A$1),$K83,R$4),"")</f>
        <v/>
      </c>
      <c r="S83" s="13" t="str">
        <f t="array" aca="1" ref="S83" ca="1">IFERROR(INDEX(INDIRECT($A$1),$K83,S$4),"")</f>
        <v/>
      </c>
      <c r="T83" s="27" t="str">
        <f t="array" aca="1" ref="T83" ca="1">IFERROR(INDEX(INDIRECT($A$1),$K83,T$4),"")</f>
        <v/>
      </c>
    </row>
    <row r="84" spans="1:20" ht="15.75" customHeight="1" x14ac:dyDescent="0.45">
      <c r="A84" s="40" t="str">
        <f t="shared" si="60"/>
        <v>ethnicity</v>
      </c>
      <c r="B84" s="40" t="str">
        <f t="shared" ref="B84:D84" si="76">B79</f>
        <v>lfsh_aj22</v>
      </c>
      <c r="C84" s="40">
        <f t="shared" si="76"/>
        <v>1</v>
      </c>
      <c r="D84" s="40">
        <f t="shared" si="76"/>
        <v>1</v>
      </c>
      <c r="E84" s="40">
        <f t="shared" si="7"/>
        <v>14</v>
      </c>
      <c r="F84" s="40" t="e">
        <f t="array" aca="1" ref="F84" ca="1">INDEX(INDIRECT($A84),$E84)</f>
        <v>#REF!</v>
      </c>
      <c r="G84" s="40" t="e">
        <f t="shared" ca="1" si="71"/>
        <v>#REF!</v>
      </c>
      <c r="H84" s="40" t="e">
        <f t="shared" ca="1" si="4"/>
        <v>#REF!</v>
      </c>
      <c r="I84" s="40">
        <f t="shared" si="8"/>
        <v>0</v>
      </c>
      <c r="J84" s="40" t="e">
        <f t="shared" ca="1" si="72"/>
        <v>#REF!</v>
      </c>
      <c r="K84" s="40" t="e">
        <f t="shared" ca="1" si="5"/>
        <v>#REF!</v>
      </c>
      <c r="M84" s="50"/>
      <c r="N84" s="4" t="str">
        <f t="shared" ca="1" si="9"/>
        <v/>
      </c>
      <c r="O84" s="32" t="str">
        <f t="array" aca="1" ref="O84" ca="1">IFERROR(INDEX(INDIRECT($A$1),$H84,O$4),"")</f>
        <v/>
      </c>
      <c r="P84" s="14" t="str">
        <f t="array" aca="1" ref="P84" ca="1">IFERROR(INDEX(INDIRECT($A$1),$H84,P$4),"")</f>
        <v/>
      </c>
      <c r="Q84" s="22" t="str">
        <f t="array" aca="1" ref="Q84" ca="1">IFERROR(INDEX(INDIRECT($A$1),$H84,Q$4),"")</f>
        <v/>
      </c>
      <c r="R84" s="32" t="str">
        <f t="array" aca="1" ref="R84" ca="1">IFERROR(INDEX(INDIRECT($A$1),$K84,R$4),"")</f>
        <v/>
      </c>
      <c r="S84" s="14" t="str">
        <f t="array" aca="1" ref="S84" ca="1">IFERROR(INDEX(INDIRECT($A$1),$K84,S$4),"")</f>
        <v/>
      </c>
      <c r="T84" s="28" t="str">
        <f t="array" aca="1" ref="T84" ca="1">IFERROR(INDEX(INDIRECT($A$1),$K84,T$4),"")</f>
        <v/>
      </c>
    </row>
    <row r="85" spans="1:20" x14ac:dyDescent="0.45">
      <c r="A85" s="40" t="str">
        <f t="shared" si="60"/>
        <v>ethnicity</v>
      </c>
      <c r="B85" s="40" t="str">
        <f t="shared" ref="B85:D85" si="77">B80</f>
        <v>lfsh_aj18</v>
      </c>
      <c r="C85" s="40">
        <f t="shared" si="77"/>
        <v>1</v>
      </c>
      <c r="D85" s="40">
        <f t="shared" si="77"/>
        <v>1</v>
      </c>
      <c r="E85" s="40">
        <f t="shared" si="7"/>
        <v>15</v>
      </c>
      <c r="F85" s="40" t="e">
        <f t="array" aca="1" ref="F85" ca="1">INDEX(INDIRECT($A85),$E85)</f>
        <v>#REF!</v>
      </c>
      <c r="G85" s="40" t="e">
        <f t="shared" ca="1" si="71"/>
        <v>#REF!</v>
      </c>
      <c r="H85" s="40" t="e">
        <f t="shared" ca="1" si="4"/>
        <v>#REF!</v>
      </c>
      <c r="I85" s="40">
        <f t="shared" si="8"/>
        <v>0</v>
      </c>
      <c r="J85" s="40" t="e">
        <f t="shared" ca="1" si="72"/>
        <v>#REF!</v>
      </c>
      <c r="K85" s="40" t="e">
        <f t="shared" ca="1" si="5"/>
        <v>#REF!</v>
      </c>
      <c r="M85" s="48" t="str">
        <f ca="1">IFERROR(F85,"")</f>
        <v/>
      </c>
      <c r="N85" s="1" t="str">
        <f t="shared" ref="N85:N104" ca="1" si="78">IF(ISERROR($F85),"",N80)</f>
        <v/>
      </c>
      <c r="O85" s="30" t="str">
        <f t="array" aca="1" ref="O85" ca="1">IFERROR(INDEX(INDIRECT($A$1),$H85,O$4),"")</f>
        <v/>
      </c>
      <c r="P85" s="15" t="str">
        <f t="array" aca="1" ref="P85" ca="1">IFERROR(INDEX(INDIRECT($A$1),$H85,P$4),"")</f>
        <v/>
      </c>
      <c r="Q85" s="24" t="str">
        <f t="array" aca="1" ref="Q85" ca="1">IFERROR(INDEX(INDIRECT($A$1),$H85,Q$4),"")</f>
        <v/>
      </c>
      <c r="R85" s="30" t="str">
        <f t="array" aca="1" ref="R85" ca="1">IFERROR(INDEX(INDIRECT($A$1),$K85,R$4),"")</f>
        <v/>
      </c>
      <c r="S85" s="15" t="str">
        <f t="array" aca="1" ref="S85" ca="1">IFERROR(INDEX(INDIRECT($A$1),$K85,S$4),"")</f>
        <v/>
      </c>
      <c r="T85" s="26" t="str">
        <f t="array" aca="1" ref="T85" ca="1">IFERROR(INDEX(INDIRECT($A$1),$K85,T$4),"")</f>
        <v/>
      </c>
    </row>
    <row r="86" spans="1:20" x14ac:dyDescent="0.45">
      <c r="A86" s="40" t="str">
        <f t="shared" si="60"/>
        <v>ethnicity</v>
      </c>
      <c r="B86" s="40" t="str">
        <f t="shared" ref="B86:D86" si="79">B81</f>
        <v>lfsh_aj19</v>
      </c>
      <c r="C86" s="40">
        <f t="shared" si="79"/>
        <v>1</v>
      </c>
      <c r="D86" s="40">
        <f t="shared" si="79"/>
        <v>1</v>
      </c>
      <c r="E86" s="40">
        <f t="shared" si="7"/>
        <v>15</v>
      </c>
      <c r="F86" s="40" t="e">
        <f t="array" aca="1" ref="F86" ca="1">INDEX(INDIRECT($A86),$E86)</f>
        <v>#REF!</v>
      </c>
      <c r="G86" s="40" t="e">
        <f t="shared" ca="1" si="71"/>
        <v>#REF!</v>
      </c>
      <c r="H86" s="40" t="e">
        <f t="shared" ca="1" si="4"/>
        <v>#REF!</v>
      </c>
      <c r="I86" s="40">
        <f t="shared" si="8"/>
        <v>0</v>
      </c>
      <c r="J86" s="40" t="e">
        <f t="shared" ca="1" si="72"/>
        <v>#REF!</v>
      </c>
      <c r="K86" s="40" t="e">
        <f t="shared" ca="1" si="5"/>
        <v>#REF!</v>
      </c>
      <c r="M86" s="49"/>
      <c r="N86" s="9" t="str">
        <f t="shared" ca="1" si="78"/>
        <v/>
      </c>
      <c r="O86" s="31" t="str">
        <f t="array" aca="1" ref="O86" ca="1">IFERROR(INDEX(INDIRECT($A$1),$H86,O$4),"")</f>
        <v/>
      </c>
      <c r="P86" s="13" t="str">
        <f t="array" aca="1" ref="P86" ca="1">IFERROR(INDEX(INDIRECT($A$1),$H86,P$4),"")</f>
        <v/>
      </c>
      <c r="Q86" s="21" t="str">
        <f t="array" aca="1" ref="Q86" ca="1">IFERROR(INDEX(INDIRECT($A$1),$H86,Q$4),"")</f>
        <v/>
      </c>
      <c r="R86" s="31" t="str">
        <f t="array" aca="1" ref="R86" ca="1">IFERROR(INDEX(INDIRECT($A$1),$K86,R$4),"")</f>
        <v/>
      </c>
      <c r="S86" s="13" t="str">
        <f t="array" aca="1" ref="S86" ca="1">IFERROR(INDEX(INDIRECT($A$1),$K86,S$4),"")</f>
        <v/>
      </c>
      <c r="T86" s="27" t="str">
        <f t="array" aca="1" ref="T86" ca="1">IFERROR(INDEX(INDIRECT($A$1),$K86,T$4),"")</f>
        <v/>
      </c>
    </row>
    <row r="87" spans="1:20" x14ac:dyDescent="0.45">
      <c r="A87" s="40" t="str">
        <f t="shared" si="60"/>
        <v>ethnicity</v>
      </c>
      <c r="B87" s="40" t="str">
        <f t="shared" ref="B87:D87" si="80">B82</f>
        <v>lfsh_aj20</v>
      </c>
      <c r="C87" s="40">
        <f t="shared" si="80"/>
        <v>1</v>
      </c>
      <c r="D87" s="40">
        <f t="shared" si="80"/>
        <v>1</v>
      </c>
      <c r="E87" s="40">
        <f t="shared" si="7"/>
        <v>15</v>
      </c>
      <c r="F87" s="40" t="e">
        <f t="array" aca="1" ref="F87" ca="1">INDEX(INDIRECT($A87),$E87)</f>
        <v>#REF!</v>
      </c>
      <c r="G87" s="40" t="e">
        <f t="shared" ca="1" si="71"/>
        <v>#REF!</v>
      </c>
      <c r="H87" s="40" t="e">
        <f t="shared" ca="1" si="4"/>
        <v>#REF!</v>
      </c>
      <c r="I87" s="40">
        <f t="shared" si="8"/>
        <v>0</v>
      </c>
      <c r="J87" s="40" t="e">
        <f t="shared" ca="1" si="72"/>
        <v>#REF!</v>
      </c>
      <c r="K87" s="40" t="e">
        <f t="shared" ca="1" si="5"/>
        <v>#REF!</v>
      </c>
      <c r="M87" s="49"/>
      <c r="N87" s="9" t="str">
        <f t="shared" ca="1" si="78"/>
        <v/>
      </c>
      <c r="O87" s="31" t="str">
        <f t="array" aca="1" ref="O87" ca="1">IFERROR(INDEX(INDIRECT($A$1),$H87,O$4),"")</f>
        <v/>
      </c>
      <c r="P87" s="13" t="str">
        <f t="array" aca="1" ref="P87" ca="1">IFERROR(INDEX(INDIRECT($A$1),$H87,P$4),"")</f>
        <v/>
      </c>
      <c r="Q87" s="21" t="str">
        <f t="array" aca="1" ref="Q87" ca="1">IFERROR(INDEX(INDIRECT($A$1),$H87,Q$4),"")</f>
        <v/>
      </c>
      <c r="R87" s="31" t="str">
        <f t="array" aca="1" ref="R87" ca="1">IFERROR(INDEX(INDIRECT($A$1),$K87,R$4),"")</f>
        <v/>
      </c>
      <c r="S87" s="13" t="str">
        <f t="array" aca="1" ref="S87" ca="1">IFERROR(INDEX(INDIRECT($A$1),$K87,S$4),"")</f>
        <v/>
      </c>
      <c r="T87" s="27" t="str">
        <f t="array" aca="1" ref="T87" ca="1">IFERROR(INDEX(INDIRECT($A$1),$K87,T$4),"")</f>
        <v/>
      </c>
    </row>
    <row r="88" spans="1:20" x14ac:dyDescent="0.45">
      <c r="A88" s="40" t="str">
        <f t="shared" si="60"/>
        <v>ethnicity</v>
      </c>
      <c r="B88" s="40" t="str">
        <f t="shared" ref="B88:D88" si="81">B83</f>
        <v>lfsh_aj21</v>
      </c>
      <c r="C88" s="40">
        <f t="shared" si="81"/>
        <v>1</v>
      </c>
      <c r="D88" s="40">
        <f t="shared" si="81"/>
        <v>1</v>
      </c>
      <c r="E88" s="40">
        <f t="shared" si="7"/>
        <v>15</v>
      </c>
      <c r="F88" s="40" t="e">
        <f t="array" aca="1" ref="F88" ca="1">INDEX(INDIRECT($A88),$E88)</f>
        <v>#REF!</v>
      </c>
      <c r="G88" s="40" t="e">
        <f t="shared" ca="1" si="71"/>
        <v>#REF!</v>
      </c>
      <c r="H88" s="40" t="e">
        <f t="shared" ca="1" si="4"/>
        <v>#REF!</v>
      </c>
      <c r="I88" s="40">
        <f t="shared" si="8"/>
        <v>0</v>
      </c>
      <c r="J88" s="40" t="e">
        <f t="shared" ca="1" si="72"/>
        <v>#REF!</v>
      </c>
      <c r="K88" s="40" t="e">
        <f t="shared" ca="1" si="5"/>
        <v>#REF!</v>
      </c>
      <c r="M88" s="49"/>
      <c r="N88" s="9" t="str">
        <f t="shared" ca="1" si="78"/>
        <v/>
      </c>
      <c r="O88" s="31" t="str">
        <f t="array" aca="1" ref="O88" ca="1">IFERROR(INDEX(INDIRECT($A$1),$H88,O$4),"")</f>
        <v/>
      </c>
      <c r="P88" s="13" t="str">
        <f t="array" aca="1" ref="P88" ca="1">IFERROR(INDEX(INDIRECT($A$1),$H88,P$4),"")</f>
        <v/>
      </c>
      <c r="Q88" s="21" t="str">
        <f t="array" aca="1" ref="Q88" ca="1">IFERROR(INDEX(INDIRECT($A$1),$H88,Q$4),"")</f>
        <v/>
      </c>
      <c r="R88" s="31" t="str">
        <f t="array" aca="1" ref="R88" ca="1">IFERROR(INDEX(INDIRECT($A$1),$K88,R$4),"")</f>
        <v/>
      </c>
      <c r="S88" s="13" t="str">
        <f t="array" aca="1" ref="S88" ca="1">IFERROR(INDEX(INDIRECT($A$1),$K88,S$4),"")</f>
        <v/>
      </c>
      <c r="T88" s="27" t="str">
        <f t="array" aca="1" ref="T88" ca="1">IFERROR(INDEX(INDIRECT($A$1),$K88,T$4),"")</f>
        <v/>
      </c>
    </row>
    <row r="89" spans="1:20" ht="15.75" customHeight="1" x14ac:dyDescent="0.45">
      <c r="A89" s="40" t="str">
        <f t="shared" si="60"/>
        <v>ethnicity</v>
      </c>
      <c r="B89" s="40" t="str">
        <f t="shared" ref="B89:D89" si="82">B84</f>
        <v>lfsh_aj22</v>
      </c>
      <c r="C89" s="40">
        <f t="shared" si="82"/>
        <v>1</v>
      </c>
      <c r="D89" s="40">
        <f t="shared" si="82"/>
        <v>1</v>
      </c>
      <c r="E89" s="40">
        <f t="shared" si="7"/>
        <v>15</v>
      </c>
      <c r="F89" s="40" t="e">
        <f t="array" aca="1" ref="F89" ca="1">INDEX(INDIRECT($A89),$E89)</f>
        <v>#REF!</v>
      </c>
      <c r="G89" s="40" t="e">
        <f t="shared" ca="1" si="71"/>
        <v>#REF!</v>
      </c>
      <c r="H89" s="40" t="e">
        <f t="shared" ca="1" si="4"/>
        <v>#REF!</v>
      </c>
      <c r="I89" s="40">
        <f t="shared" si="8"/>
        <v>0</v>
      </c>
      <c r="J89" s="40" t="e">
        <f t="shared" ca="1" si="72"/>
        <v>#REF!</v>
      </c>
      <c r="K89" s="40" t="e">
        <f t="shared" ca="1" si="5"/>
        <v>#REF!</v>
      </c>
      <c r="M89" s="50"/>
      <c r="N89" s="4" t="str">
        <f t="shared" ca="1" si="78"/>
        <v/>
      </c>
      <c r="O89" s="32" t="str">
        <f t="array" aca="1" ref="O89" ca="1">IFERROR(INDEX(INDIRECT($A$1),$H89,O$4),"")</f>
        <v/>
      </c>
      <c r="P89" s="14" t="str">
        <f t="array" aca="1" ref="P89" ca="1">IFERROR(INDEX(INDIRECT($A$1),$H89,P$4),"")</f>
        <v/>
      </c>
      <c r="Q89" s="22" t="str">
        <f t="array" aca="1" ref="Q89" ca="1">IFERROR(INDEX(INDIRECT($A$1),$H89,Q$4),"")</f>
        <v/>
      </c>
      <c r="R89" s="32" t="str">
        <f t="array" aca="1" ref="R89" ca="1">IFERROR(INDEX(INDIRECT($A$1),$K89,R$4),"")</f>
        <v/>
      </c>
      <c r="S89" s="14" t="str">
        <f t="array" aca="1" ref="S89" ca="1">IFERROR(INDEX(INDIRECT($A$1),$K89,S$4),"")</f>
        <v/>
      </c>
      <c r="T89" s="28" t="str">
        <f t="array" aca="1" ref="T89" ca="1">IFERROR(INDEX(INDIRECT($A$1),$K89,T$4),"")</f>
        <v/>
      </c>
    </row>
    <row r="90" spans="1:20" x14ac:dyDescent="0.45">
      <c r="A90" s="40" t="str">
        <f t="shared" si="60"/>
        <v>ethnicity</v>
      </c>
      <c r="B90" s="40" t="str">
        <f t="shared" ref="B90:D90" si="83">B85</f>
        <v>lfsh_aj18</v>
      </c>
      <c r="C90" s="40">
        <f t="shared" si="83"/>
        <v>1</v>
      </c>
      <c r="D90" s="40">
        <f t="shared" si="83"/>
        <v>1</v>
      </c>
      <c r="E90" s="40">
        <f t="shared" si="7"/>
        <v>16</v>
      </c>
      <c r="F90" s="40" t="e">
        <f t="array" aca="1" ref="F90" ca="1">INDEX(INDIRECT($A90),$E90)</f>
        <v>#REF!</v>
      </c>
      <c r="G90" s="40" t="e">
        <f t="shared" ca="1" si="71"/>
        <v>#REF!</v>
      </c>
      <c r="H90" s="40" t="e">
        <f t="shared" ca="1" si="4"/>
        <v>#REF!</v>
      </c>
      <c r="I90" s="40">
        <f t="shared" si="8"/>
        <v>0</v>
      </c>
      <c r="J90" s="40" t="e">
        <f t="shared" ca="1" si="72"/>
        <v>#REF!</v>
      </c>
      <c r="K90" s="40" t="e">
        <f t="shared" ca="1" si="5"/>
        <v>#REF!</v>
      </c>
      <c r="M90" s="48" t="str">
        <f ca="1">IFERROR(F90,"")</f>
        <v/>
      </c>
      <c r="N90" s="1" t="str">
        <f t="shared" ca="1" si="78"/>
        <v/>
      </c>
      <c r="O90" s="30" t="str">
        <f t="array" aca="1" ref="O90" ca="1">IFERROR(INDEX(INDIRECT($A$1),$H90,O$4),"")</f>
        <v/>
      </c>
      <c r="P90" s="15" t="str">
        <f t="array" aca="1" ref="P90" ca="1">IFERROR(INDEX(INDIRECT($A$1),$H90,P$4),"")</f>
        <v/>
      </c>
      <c r="Q90" s="24" t="str">
        <f t="array" aca="1" ref="Q90" ca="1">IFERROR(INDEX(INDIRECT($A$1),$H90,Q$4),"")</f>
        <v/>
      </c>
      <c r="R90" s="30" t="str">
        <f t="array" aca="1" ref="R90" ca="1">IFERROR(INDEX(INDIRECT($A$1),$K90,R$4),"")</f>
        <v/>
      </c>
      <c r="S90" s="15" t="str">
        <f t="array" aca="1" ref="S90" ca="1">IFERROR(INDEX(INDIRECT($A$1),$K90,S$4),"")</f>
        <v/>
      </c>
      <c r="T90" s="26" t="str">
        <f t="array" aca="1" ref="T90" ca="1">IFERROR(INDEX(INDIRECT($A$1),$K90,T$4),"")</f>
        <v/>
      </c>
    </row>
    <row r="91" spans="1:20" x14ac:dyDescent="0.45">
      <c r="A91" s="40" t="str">
        <f t="shared" si="60"/>
        <v>ethnicity</v>
      </c>
      <c r="B91" s="40" t="str">
        <f t="shared" ref="B91:D91" si="84">B86</f>
        <v>lfsh_aj19</v>
      </c>
      <c r="C91" s="40">
        <f t="shared" si="84"/>
        <v>1</v>
      </c>
      <c r="D91" s="40">
        <f t="shared" si="84"/>
        <v>1</v>
      </c>
      <c r="E91" s="40">
        <f t="shared" si="7"/>
        <v>16</v>
      </c>
      <c r="F91" s="40" t="e">
        <f t="array" aca="1" ref="F91" ca="1">INDEX(INDIRECT($A91),$E91)</f>
        <v>#REF!</v>
      </c>
      <c r="G91" s="40" t="e">
        <f t="shared" ca="1" si="71"/>
        <v>#REF!</v>
      </c>
      <c r="H91" s="40" t="e">
        <f t="shared" ca="1" si="4"/>
        <v>#REF!</v>
      </c>
      <c r="I91" s="40">
        <f t="shared" si="8"/>
        <v>0</v>
      </c>
      <c r="J91" s="40" t="e">
        <f t="shared" ca="1" si="72"/>
        <v>#REF!</v>
      </c>
      <c r="K91" s="40" t="e">
        <f t="shared" ca="1" si="5"/>
        <v>#REF!</v>
      </c>
      <c r="M91" s="49"/>
      <c r="N91" s="9" t="str">
        <f t="shared" ca="1" si="78"/>
        <v/>
      </c>
      <c r="O91" s="31" t="str">
        <f t="array" aca="1" ref="O91" ca="1">IFERROR(INDEX(INDIRECT($A$1),$H91,O$4),"")</f>
        <v/>
      </c>
      <c r="P91" s="13" t="str">
        <f t="array" aca="1" ref="P91" ca="1">IFERROR(INDEX(INDIRECT($A$1),$H91,P$4),"")</f>
        <v/>
      </c>
      <c r="Q91" s="21" t="str">
        <f t="array" aca="1" ref="Q91" ca="1">IFERROR(INDEX(INDIRECT($A$1),$H91,Q$4),"")</f>
        <v/>
      </c>
      <c r="R91" s="31" t="str">
        <f t="array" aca="1" ref="R91" ca="1">IFERROR(INDEX(INDIRECT($A$1),$K91,R$4),"")</f>
        <v/>
      </c>
      <c r="S91" s="13" t="str">
        <f t="array" aca="1" ref="S91" ca="1">IFERROR(INDEX(INDIRECT($A$1),$K91,S$4),"")</f>
        <v/>
      </c>
      <c r="T91" s="27" t="str">
        <f t="array" aca="1" ref="T91" ca="1">IFERROR(INDEX(INDIRECT($A$1),$K91,T$4),"")</f>
        <v/>
      </c>
    </row>
    <row r="92" spans="1:20" x14ac:dyDescent="0.45">
      <c r="A92" s="40" t="str">
        <f t="shared" si="60"/>
        <v>ethnicity</v>
      </c>
      <c r="B92" s="40" t="str">
        <f t="shared" ref="B92:D92" si="85">B87</f>
        <v>lfsh_aj20</v>
      </c>
      <c r="C92" s="40">
        <f t="shared" si="85"/>
        <v>1</v>
      </c>
      <c r="D92" s="40">
        <f t="shared" si="85"/>
        <v>1</v>
      </c>
      <c r="E92" s="40">
        <f t="shared" si="7"/>
        <v>16</v>
      </c>
      <c r="F92" s="40" t="e">
        <f t="array" aca="1" ref="F92" ca="1">INDEX(INDIRECT($A92),$E92)</f>
        <v>#REF!</v>
      </c>
      <c r="G92" s="40" t="e">
        <f t="shared" ca="1" si="71"/>
        <v>#REF!</v>
      </c>
      <c r="H92" s="40" t="e">
        <f t="shared" ca="1" si="4"/>
        <v>#REF!</v>
      </c>
      <c r="I92" s="40">
        <f t="shared" si="8"/>
        <v>0</v>
      </c>
      <c r="J92" s="40" t="e">
        <f t="shared" ca="1" si="72"/>
        <v>#REF!</v>
      </c>
      <c r="K92" s="40" t="e">
        <f t="shared" ca="1" si="5"/>
        <v>#REF!</v>
      </c>
      <c r="M92" s="49"/>
      <c r="N92" s="9" t="str">
        <f t="shared" ca="1" si="78"/>
        <v/>
      </c>
      <c r="O92" s="31" t="str">
        <f t="array" aca="1" ref="O92" ca="1">IFERROR(INDEX(INDIRECT($A$1),$H92,O$4),"")</f>
        <v/>
      </c>
      <c r="P92" s="13" t="str">
        <f t="array" aca="1" ref="P92" ca="1">IFERROR(INDEX(INDIRECT($A$1),$H92,P$4),"")</f>
        <v/>
      </c>
      <c r="Q92" s="21" t="str">
        <f t="array" aca="1" ref="Q92" ca="1">IFERROR(INDEX(INDIRECT($A$1),$H92,Q$4),"")</f>
        <v/>
      </c>
      <c r="R92" s="31" t="str">
        <f t="array" aca="1" ref="R92" ca="1">IFERROR(INDEX(INDIRECT($A$1),$K92,R$4),"")</f>
        <v/>
      </c>
      <c r="S92" s="13" t="str">
        <f t="array" aca="1" ref="S92" ca="1">IFERROR(INDEX(INDIRECT($A$1),$K92,S$4),"")</f>
        <v/>
      </c>
      <c r="T92" s="27" t="str">
        <f t="array" aca="1" ref="T92" ca="1">IFERROR(INDEX(INDIRECT($A$1),$K92,T$4),"")</f>
        <v/>
      </c>
    </row>
    <row r="93" spans="1:20" x14ac:dyDescent="0.45">
      <c r="A93" s="40" t="str">
        <f t="shared" si="60"/>
        <v>ethnicity</v>
      </c>
      <c r="B93" s="40" t="str">
        <f t="shared" ref="B93:D93" si="86">B88</f>
        <v>lfsh_aj21</v>
      </c>
      <c r="C93" s="40">
        <f t="shared" si="86"/>
        <v>1</v>
      </c>
      <c r="D93" s="40">
        <f t="shared" si="86"/>
        <v>1</v>
      </c>
      <c r="E93" s="40">
        <f t="shared" si="7"/>
        <v>16</v>
      </c>
      <c r="F93" s="40" t="e">
        <f t="array" aca="1" ref="F93" ca="1">INDEX(INDIRECT($A93),$E93)</f>
        <v>#REF!</v>
      </c>
      <c r="G93" s="40" t="e">
        <f t="shared" ca="1" si="71"/>
        <v>#REF!</v>
      </c>
      <c r="H93" s="40" t="e">
        <f t="shared" ca="1" si="4"/>
        <v>#REF!</v>
      </c>
      <c r="I93" s="40">
        <f t="shared" si="8"/>
        <v>0</v>
      </c>
      <c r="J93" s="40" t="e">
        <f t="shared" ca="1" si="72"/>
        <v>#REF!</v>
      </c>
      <c r="K93" s="40" t="e">
        <f t="shared" ca="1" si="5"/>
        <v>#REF!</v>
      </c>
      <c r="M93" s="49"/>
      <c r="N93" s="9" t="str">
        <f t="shared" ca="1" si="78"/>
        <v/>
      </c>
      <c r="O93" s="31" t="str">
        <f t="array" aca="1" ref="O93" ca="1">IFERROR(INDEX(INDIRECT($A$1),$H93,O$4),"")</f>
        <v/>
      </c>
      <c r="P93" s="13" t="str">
        <f t="array" aca="1" ref="P93" ca="1">IFERROR(INDEX(INDIRECT($A$1),$H93,P$4),"")</f>
        <v/>
      </c>
      <c r="Q93" s="21" t="str">
        <f t="array" aca="1" ref="Q93" ca="1">IFERROR(INDEX(INDIRECT($A$1),$H93,Q$4),"")</f>
        <v/>
      </c>
      <c r="R93" s="31" t="str">
        <f t="array" aca="1" ref="R93" ca="1">IFERROR(INDEX(INDIRECT($A$1),$K93,R$4),"")</f>
        <v/>
      </c>
      <c r="S93" s="13" t="str">
        <f t="array" aca="1" ref="S93" ca="1">IFERROR(INDEX(INDIRECT($A$1),$K93,S$4),"")</f>
        <v/>
      </c>
      <c r="T93" s="27" t="str">
        <f t="array" aca="1" ref="T93" ca="1">IFERROR(INDEX(INDIRECT($A$1),$K93,T$4),"")</f>
        <v/>
      </c>
    </row>
    <row r="94" spans="1:20" ht="15.75" customHeight="1" x14ac:dyDescent="0.45">
      <c r="A94" s="40" t="str">
        <f t="shared" si="60"/>
        <v>ethnicity</v>
      </c>
      <c r="B94" s="40" t="str">
        <f t="shared" ref="B94:D94" si="87">B89</f>
        <v>lfsh_aj22</v>
      </c>
      <c r="C94" s="40">
        <f t="shared" si="87"/>
        <v>1</v>
      </c>
      <c r="D94" s="40">
        <f t="shared" si="87"/>
        <v>1</v>
      </c>
      <c r="E94" s="40">
        <f t="shared" si="7"/>
        <v>16</v>
      </c>
      <c r="F94" s="40" t="e">
        <f t="array" aca="1" ref="F94" ca="1">INDEX(INDIRECT($A94),$E94)</f>
        <v>#REF!</v>
      </c>
      <c r="G94" s="40" t="e">
        <f t="shared" ca="1" si="71"/>
        <v>#REF!</v>
      </c>
      <c r="H94" s="40" t="e">
        <f t="shared" ca="1" si="4"/>
        <v>#REF!</v>
      </c>
      <c r="I94" s="40">
        <f t="shared" si="8"/>
        <v>0</v>
      </c>
      <c r="J94" s="40" t="e">
        <f t="shared" ca="1" si="72"/>
        <v>#REF!</v>
      </c>
      <c r="K94" s="40" t="e">
        <f t="shared" ca="1" si="5"/>
        <v>#REF!</v>
      </c>
      <c r="M94" s="50"/>
      <c r="N94" s="4" t="str">
        <f t="shared" ca="1" si="78"/>
        <v/>
      </c>
      <c r="O94" s="32" t="str">
        <f t="array" aca="1" ref="O94" ca="1">IFERROR(INDEX(INDIRECT($A$1),$H94,O$4),"")</f>
        <v/>
      </c>
      <c r="P94" s="14" t="str">
        <f t="array" aca="1" ref="P94" ca="1">IFERROR(INDEX(INDIRECT($A$1),$H94,P$4),"")</f>
        <v/>
      </c>
      <c r="Q94" s="22" t="str">
        <f t="array" aca="1" ref="Q94" ca="1">IFERROR(INDEX(INDIRECT($A$1),$H94,Q$4),"")</f>
        <v/>
      </c>
      <c r="R94" s="32" t="str">
        <f t="array" aca="1" ref="R94" ca="1">IFERROR(INDEX(INDIRECT($A$1),$K94,R$4),"")</f>
        <v/>
      </c>
      <c r="S94" s="14" t="str">
        <f t="array" aca="1" ref="S94" ca="1">IFERROR(INDEX(INDIRECT($A$1),$K94,S$4),"")</f>
        <v/>
      </c>
      <c r="T94" s="28" t="str">
        <f t="array" aca="1" ref="T94" ca="1">IFERROR(INDEX(INDIRECT($A$1),$K94,T$4),"")</f>
        <v/>
      </c>
    </row>
    <row r="95" spans="1:20" x14ac:dyDescent="0.45">
      <c r="A95" s="40" t="str">
        <f t="shared" si="60"/>
        <v>ethnicity</v>
      </c>
      <c r="B95" s="40" t="str">
        <f t="shared" ref="B95:D95" si="88">B90</f>
        <v>lfsh_aj18</v>
      </c>
      <c r="C95" s="40">
        <f t="shared" si="88"/>
        <v>1</v>
      </c>
      <c r="D95" s="40">
        <f t="shared" si="88"/>
        <v>1</v>
      </c>
      <c r="E95" s="40">
        <f t="shared" si="7"/>
        <v>17</v>
      </c>
      <c r="F95" s="40" t="e">
        <f t="array" aca="1" ref="F95" ca="1">INDEX(INDIRECT($A95),$E95)</f>
        <v>#REF!</v>
      </c>
      <c r="G95" s="40" t="e">
        <f t="shared" ca="1" si="71"/>
        <v>#REF!</v>
      </c>
      <c r="H95" s="40" t="e">
        <f t="shared" ca="1" si="4"/>
        <v>#REF!</v>
      </c>
      <c r="I95" s="40">
        <f t="shared" si="8"/>
        <v>0</v>
      </c>
      <c r="J95" s="40" t="e">
        <f t="shared" ca="1" si="72"/>
        <v>#REF!</v>
      </c>
      <c r="K95" s="40" t="e">
        <f t="shared" ca="1" si="5"/>
        <v>#REF!</v>
      </c>
      <c r="M95" s="48" t="str">
        <f ca="1">IFERROR(F95,"")</f>
        <v/>
      </c>
      <c r="N95" s="1" t="str">
        <f t="shared" ca="1" si="78"/>
        <v/>
      </c>
      <c r="O95" s="30" t="str">
        <f t="array" aca="1" ref="O95" ca="1">IFERROR(INDEX(INDIRECT($A$1),$H95,O$4),"")</f>
        <v/>
      </c>
      <c r="P95" s="15" t="str">
        <f t="array" aca="1" ref="P95" ca="1">IFERROR(INDEX(INDIRECT($A$1),$H95,P$4),"")</f>
        <v/>
      </c>
      <c r="Q95" s="24" t="str">
        <f t="array" aca="1" ref="Q95" ca="1">IFERROR(INDEX(INDIRECT($A$1),$H95,Q$4),"")</f>
        <v/>
      </c>
      <c r="R95" s="30" t="str">
        <f t="array" aca="1" ref="R95" ca="1">IFERROR(INDEX(INDIRECT($A$1),$K95,R$4),"")</f>
        <v/>
      </c>
      <c r="S95" s="15" t="str">
        <f t="array" aca="1" ref="S95" ca="1">IFERROR(INDEX(INDIRECT($A$1),$K95,S$4),"")</f>
        <v/>
      </c>
      <c r="T95" s="26" t="str">
        <f t="array" aca="1" ref="T95" ca="1">IFERROR(INDEX(INDIRECT($A$1),$K95,T$4),"")</f>
        <v/>
      </c>
    </row>
    <row r="96" spans="1:20" x14ac:dyDescent="0.45">
      <c r="A96" s="40" t="str">
        <f t="shared" si="60"/>
        <v>ethnicity</v>
      </c>
      <c r="B96" s="40" t="str">
        <f t="shared" ref="B96:D96" si="89">B91</f>
        <v>lfsh_aj19</v>
      </c>
      <c r="C96" s="40">
        <f t="shared" si="89"/>
        <v>1</v>
      </c>
      <c r="D96" s="40">
        <f t="shared" si="89"/>
        <v>1</v>
      </c>
      <c r="E96" s="40">
        <f t="shared" si="7"/>
        <v>17</v>
      </c>
      <c r="F96" s="40" t="e">
        <f t="array" aca="1" ref="F96" ca="1">INDEX(INDIRECT($A96),$E96)</f>
        <v>#REF!</v>
      </c>
      <c r="G96" s="40" t="e">
        <f t="shared" ca="1" si="71"/>
        <v>#REF!</v>
      </c>
      <c r="H96" s="40" t="e">
        <f t="shared" ca="1" si="4"/>
        <v>#REF!</v>
      </c>
      <c r="I96" s="40">
        <f t="shared" si="8"/>
        <v>0</v>
      </c>
      <c r="J96" s="40" t="e">
        <f t="shared" ca="1" si="72"/>
        <v>#REF!</v>
      </c>
      <c r="K96" s="40" t="e">
        <f t="shared" ca="1" si="5"/>
        <v>#REF!</v>
      </c>
      <c r="M96" s="49"/>
      <c r="N96" s="9" t="str">
        <f t="shared" ca="1" si="78"/>
        <v/>
      </c>
      <c r="O96" s="31" t="str">
        <f t="array" aca="1" ref="O96" ca="1">IFERROR(INDEX(INDIRECT($A$1),$H96,O$4),"")</f>
        <v/>
      </c>
      <c r="P96" s="13" t="str">
        <f t="array" aca="1" ref="P96" ca="1">IFERROR(INDEX(INDIRECT($A$1),$H96,P$4),"")</f>
        <v/>
      </c>
      <c r="Q96" s="21" t="str">
        <f t="array" aca="1" ref="Q96" ca="1">IFERROR(INDEX(INDIRECT($A$1),$H96,Q$4),"")</f>
        <v/>
      </c>
      <c r="R96" s="31" t="str">
        <f t="array" aca="1" ref="R96" ca="1">IFERROR(INDEX(INDIRECT($A$1),$K96,R$4),"")</f>
        <v/>
      </c>
      <c r="S96" s="13" t="str">
        <f t="array" aca="1" ref="S96" ca="1">IFERROR(INDEX(INDIRECT($A$1),$K96,S$4),"")</f>
        <v/>
      </c>
      <c r="T96" s="27" t="str">
        <f t="array" aca="1" ref="T96" ca="1">IFERROR(INDEX(INDIRECT($A$1),$K96,T$4),"")</f>
        <v/>
      </c>
    </row>
    <row r="97" spans="1:20" x14ac:dyDescent="0.45">
      <c r="A97" s="40" t="str">
        <f t="shared" si="60"/>
        <v>ethnicity</v>
      </c>
      <c r="B97" s="40" t="str">
        <f t="shared" ref="B97:D97" si="90">B92</f>
        <v>lfsh_aj20</v>
      </c>
      <c r="C97" s="40">
        <f t="shared" si="90"/>
        <v>1</v>
      </c>
      <c r="D97" s="40">
        <f t="shared" si="90"/>
        <v>1</v>
      </c>
      <c r="E97" s="40">
        <f t="shared" si="7"/>
        <v>17</v>
      </c>
      <c r="F97" s="40" t="e">
        <f t="array" aca="1" ref="F97" ca="1">INDEX(INDIRECT($A97),$E97)</f>
        <v>#REF!</v>
      </c>
      <c r="G97" s="40" t="e">
        <f t="shared" ca="1" si="71"/>
        <v>#REF!</v>
      </c>
      <c r="H97" s="40" t="e">
        <f t="shared" ca="1" si="4"/>
        <v>#REF!</v>
      </c>
      <c r="I97" s="40">
        <f t="shared" si="8"/>
        <v>0</v>
      </c>
      <c r="J97" s="40" t="e">
        <f t="shared" ca="1" si="72"/>
        <v>#REF!</v>
      </c>
      <c r="K97" s="40" t="e">
        <f t="shared" ca="1" si="5"/>
        <v>#REF!</v>
      </c>
      <c r="M97" s="49"/>
      <c r="N97" s="9" t="str">
        <f t="shared" ca="1" si="78"/>
        <v/>
      </c>
      <c r="O97" s="31" t="str">
        <f t="array" aca="1" ref="O97" ca="1">IFERROR(INDEX(INDIRECT($A$1),$H97,O$4),"")</f>
        <v/>
      </c>
      <c r="P97" s="13" t="str">
        <f t="array" aca="1" ref="P97" ca="1">IFERROR(INDEX(INDIRECT($A$1),$H97,P$4),"")</f>
        <v/>
      </c>
      <c r="Q97" s="21" t="str">
        <f t="array" aca="1" ref="Q97" ca="1">IFERROR(INDEX(INDIRECT($A$1),$H97,Q$4),"")</f>
        <v/>
      </c>
      <c r="R97" s="31" t="str">
        <f t="array" aca="1" ref="R97" ca="1">IFERROR(INDEX(INDIRECT($A$1),$K97,R$4),"")</f>
        <v/>
      </c>
      <c r="S97" s="13" t="str">
        <f t="array" aca="1" ref="S97" ca="1">IFERROR(INDEX(INDIRECT($A$1),$K97,S$4),"")</f>
        <v/>
      </c>
      <c r="T97" s="27" t="str">
        <f t="array" aca="1" ref="T97" ca="1">IFERROR(INDEX(INDIRECT($A$1),$K97,T$4),"")</f>
        <v/>
      </c>
    </row>
    <row r="98" spans="1:20" x14ac:dyDescent="0.45">
      <c r="A98" s="40" t="str">
        <f t="shared" si="60"/>
        <v>ethnicity</v>
      </c>
      <c r="B98" s="40" t="str">
        <f t="shared" ref="B98:D98" si="91">B93</f>
        <v>lfsh_aj21</v>
      </c>
      <c r="C98" s="40">
        <f t="shared" si="91"/>
        <v>1</v>
      </c>
      <c r="D98" s="40">
        <f t="shared" si="91"/>
        <v>1</v>
      </c>
      <c r="E98" s="40">
        <f t="shared" si="7"/>
        <v>17</v>
      </c>
      <c r="F98" s="40" t="e">
        <f t="array" aca="1" ref="F98" ca="1">INDEX(INDIRECT($A98),$E98)</f>
        <v>#REF!</v>
      </c>
      <c r="G98" s="40" t="e">
        <f t="shared" ca="1" si="71"/>
        <v>#REF!</v>
      </c>
      <c r="H98" s="40" t="e">
        <f t="shared" ca="1" si="4"/>
        <v>#REF!</v>
      </c>
      <c r="I98" s="40">
        <f t="shared" si="8"/>
        <v>0</v>
      </c>
      <c r="J98" s="40" t="e">
        <f t="shared" ca="1" si="72"/>
        <v>#REF!</v>
      </c>
      <c r="K98" s="40" t="e">
        <f t="shared" ca="1" si="5"/>
        <v>#REF!</v>
      </c>
      <c r="M98" s="49"/>
      <c r="N98" s="9" t="str">
        <f t="shared" ca="1" si="78"/>
        <v/>
      </c>
      <c r="O98" s="31" t="str">
        <f t="array" aca="1" ref="O98" ca="1">IFERROR(INDEX(INDIRECT($A$1),$H98,O$4),"")</f>
        <v/>
      </c>
      <c r="P98" s="13" t="str">
        <f t="array" aca="1" ref="P98" ca="1">IFERROR(INDEX(INDIRECT($A$1),$H98,P$4),"")</f>
        <v/>
      </c>
      <c r="Q98" s="21" t="str">
        <f t="array" aca="1" ref="Q98" ca="1">IFERROR(INDEX(INDIRECT($A$1),$H98,Q$4),"")</f>
        <v/>
      </c>
      <c r="R98" s="31" t="str">
        <f t="array" aca="1" ref="R98" ca="1">IFERROR(INDEX(INDIRECT($A$1),$K98,R$4),"")</f>
        <v/>
      </c>
      <c r="S98" s="13" t="str">
        <f t="array" aca="1" ref="S98" ca="1">IFERROR(INDEX(INDIRECT($A$1),$K98,S$4),"")</f>
        <v/>
      </c>
      <c r="T98" s="27" t="str">
        <f t="array" aca="1" ref="T98" ca="1">IFERROR(INDEX(INDIRECT($A$1),$K98,T$4),"")</f>
        <v/>
      </c>
    </row>
    <row r="99" spans="1:20" ht="15.75" customHeight="1" x14ac:dyDescent="0.45">
      <c r="A99" s="40" t="str">
        <f t="shared" si="60"/>
        <v>ethnicity</v>
      </c>
      <c r="B99" s="40" t="str">
        <f t="shared" ref="B99:D99" si="92">B94</f>
        <v>lfsh_aj22</v>
      </c>
      <c r="C99" s="40">
        <f t="shared" si="92"/>
        <v>1</v>
      </c>
      <c r="D99" s="40">
        <f t="shared" si="92"/>
        <v>1</v>
      </c>
      <c r="E99" s="40">
        <f t="shared" si="7"/>
        <v>17</v>
      </c>
      <c r="F99" s="40" t="e">
        <f t="array" aca="1" ref="F99" ca="1">INDEX(INDIRECT($A99),$E99)</f>
        <v>#REF!</v>
      </c>
      <c r="G99" s="40" t="e">
        <f t="shared" ca="1" si="71"/>
        <v>#REF!</v>
      </c>
      <c r="H99" s="40" t="e">
        <f t="shared" ca="1" si="4"/>
        <v>#REF!</v>
      </c>
      <c r="I99" s="40">
        <f t="shared" si="8"/>
        <v>0</v>
      </c>
      <c r="J99" s="40" t="e">
        <f t="shared" ca="1" si="72"/>
        <v>#REF!</v>
      </c>
      <c r="K99" s="40" t="e">
        <f t="shared" ca="1" si="5"/>
        <v>#REF!</v>
      </c>
      <c r="M99" s="50"/>
      <c r="N99" s="4" t="str">
        <f t="shared" ca="1" si="78"/>
        <v/>
      </c>
      <c r="O99" s="32" t="str">
        <f t="array" aca="1" ref="O99" ca="1">IFERROR(INDEX(INDIRECT($A$1),$H99,O$4),"")</f>
        <v/>
      </c>
      <c r="P99" s="14" t="str">
        <f t="array" aca="1" ref="P99" ca="1">IFERROR(INDEX(INDIRECT($A$1),$H99,P$4),"")</f>
        <v/>
      </c>
      <c r="Q99" s="22" t="str">
        <f t="array" aca="1" ref="Q99" ca="1">IFERROR(INDEX(INDIRECT($A$1),$H99,Q$4),"")</f>
        <v/>
      </c>
      <c r="R99" s="32" t="str">
        <f t="array" aca="1" ref="R99" ca="1">IFERROR(INDEX(INDIRECT($A$1),$K99,R$4),"")</f>
        <v/>
      </c>
      <c r="S99" s="14" t="str">
        <f t="array" aca="1" ref="S99" ca="1">IFERROR(INDEX(INDIRECT($A$1),$K99,S$4),"")</f>
        <v/>
      </c>
      <c r="T99" s="28" t="str">
        <f t="array" aca="1" ref="T99" ca="1">IFERROR(INDEX(INDIRECT($A$1),$K99,T$4),"")</f>
        <v/>
      </c>
    </row>
    <row r="100" spans="1:20" x14ac:dyDescent="0.45">
      <c r="A100" s="40" t="str">
        <f t="shared" si="60"/>
        <v>ethnicity</v>
      </c>
      <c r="B100" s="40" t="str">
        <f t="shared" ref="B100:D100" si="93">B95</f>
        <v>lfsh_aj18</v>
      </c>
      <c r="C100" s="40">
        <f t="shared" si="93"/>
        <v>1</v>
      </c>
      <c r="D100" s="40">
        <f t="shared" si="93"/>
        <v>1</v>
      </c>
      <c r="E100" s="40">
        <f t="shared" si="7"/>
        <v>18</v>
      </c>
      <c r="F100" s="40" t="e">
        <f t="array" aca="1" ref="F100" ca="1">INDEX(INDIRECT($A100),$E100)</f>
        <v>#REF!</v>
      </c>
      <c r="G100" s="40" t="e">
        <f t="shared" ca="1" si="71"/>
        <v>#REF!</v>
      </c>
      <c r="H100" s="40" t="e">
        <f t="shared" ca="1" si="4"/>
        <v>#REF!</v>
      </c>
      <c r="I100" s="40">
        <f t="shared" si="8"/>
        <v>0</v>
      </c>
      <c r="J100" s="40" t="e">
        <f t="shared" ca="1" si="72"/>
        <v>#REF!</v>
      </c>
      <c r="K100" s="40" t="e">
        <f t="shared" ca="1" si="5"/>
        <v>#REF!</v>
      </c>
      <c r="M100" s="48" t="str">
        <f ca="1">IFERROR(F100,"")</f>
        <v/>
      </c>
      <c r="N100" s="1" t="str">
        <f t="shared" ca="1" si="78"/>
        <v/>
      </c>
      <c r="O100" s="30" t="str">
        <f t="array" aca="1" ref="O100" ca="1">IFERROR(INDEX(INDIRECT($A$1),$H100,O$4),"")</f>
        <v/>
      </c>
      <c r="P100" s="15" t="str">
        <f t="array" aca="1" ref="P100" ca="1">IFERROR(INDEX(INDIRECT($A$1),$H100,P$4),"")</f>
        <v/>
      </c>
      <c r="Q100" s="24" t="str">
        <f t="array" aca="1" ref="Q100" ca="1">IFERROR(INDEX(INDIRECT($A$1),$H100,Q$4),"")</f>
        <v/>
      </c>
      <c r="R100" s="30" t="str">
        <f t="array" aca="1" ref="R100" ca="1">IFERROR(INDEX(INDIRECT($A$1),$K100,R$4),"")</f>
        <v/>
      </c>
      <c r="S100" s="15" t="str">
        <f t="array" aca="1" ref="S100" ca="1">IFERROR(INDEX(INDIRECT($A$1),$K100,S$4),"")</f>
        <v/>
      </c>
      <c r="T100" s="26" t="str">
        <f t="array" aca="1" ref="T100" ca="1">IFERROR(INDEX(INDIRECT($A$1),$K100,T$4),"")</f>
        <v/>
      </c>
    </row>
    <row r="101" spans="1:20" x14ac:dyDescent="0.45">
      <c r="A101" s="40" t="str">
        <f t="shared" si="60"/>
        <v>ethnicity</v>
      </c>
      <c r="B101" s="40" t="str">
        <f t="shared" ref="B101:D101" si="94">B96</f>
        <v>lfsh_aj19</v>
      </c>
      <c r="C101" s="40">
        <f t="shared" si="94"/>
        <v>1</v>
      </c>
      <c r="D101" s="40">
        <f t="shared" si="94"/>
        <v>1</v>
      </c>
      <c r="E101" s="40">
        <f t="shared" si="7"/>
        <v>18</v>
      </c>
      <c r="F101" s="40" t="e">
        <f t="array" aca="1" ref="F101" ca="1">INDEX(INDIRECT($A101),$E101)</f>
        <v>#REF!</v>
      </c>
      <c r="G101" s="40" t="e">
        <f t="shared" ca="1" si="71"/>
        <v>#REF!</v>
      </c>
      <c r="H101" s="40" t="e">
        <f t="shared" ca="1" si="4"/>
        <v>#REF!</v>
      </c>
      <c r="I101" s="40">
        <f t="shared" si="8"/>
        <v>0</v>
      </c>
      <c r="J101" s="40" t="e">
        <f t="shared" ca="1" si="72"/>
        <v>#REF!</v>
      </c>
      <c r="K101" s="40" t="e">
        <f t="shared" ca="1" si="5"/>
        <v>#REF!</v>
      </c>
      <c r="M101" s="49"/>
      <c r="N101" s="9" t="str">
        <f t="shared" ca="1" si="78"/>
        <v/>
      </c>
      <c r="O101" s="31" t="str">
        <f t="array" aca="1" ref="O101" ca="1">IFERROR(INDEX(INDIRECT($A$1),$H101,O$4),"")</f>
        <v/>
      </c>
      <c r="P101" s="13" t="str">
        <f t="array" aca="1" ref="P101" ca="1">IFERROR(INDEX(INDIRECT($A$1),$H101,P$4),"")</f>
        <v/>
      </c>
      <c r="Q101" s="21" t="str">
        <f t="array" aca="1" ref="Q101" ca="1">IFERROR(INDEX(INDIRECT($A$1),$H101,Q$4),"")</f>
        <v/>
      </c>
      <c r="R101" s="31" t="str">
        <f t="array" aca="1" ref="R101" ca="1">IFERROR(INDEX(INDIRECT($A$1),$K101,R$4),"")</f>
        <v/>
      </c>
      <c r="S101" s="13" t="str">
        <f t="array" aca="1" ref="S101" ca="1">IFERROR(INDEX(INDIRECT($A$1),$K101,S$4),"")</f>
        <v/>
      </c>
      <c r="T101" s="27" t="str">
        <f t="array" aca="1" ref="T101" ca="1">IFERROR(INDEX(INDIRECT($A$1),$K101,T$4),"")</f>
        <v/>
      </c>
    </row>
    <row r="102" spans="1:20" x14ac:dyDescent="0.45">
      <c r="A102" s="40" t="str">
        <f t="shared" si="60"/>
        <v>ethnicity</v>
      </c>
      <c r="B102" s="40" t="str">
        <f t="shared" ref="B102:D102" si="95">B97</f>
        <v>lfsh_aj20</v>
      </c>
      <c r="C102" s="40">
        <f t="shared" si="95"/>
        <v>1</v>
      </c>
      <c r="D102" s="40">
        <f t="shared" si="95"/>
        <v>1</v>
      </c>
      <c r="E102" s="40">
        <f t="shared" si="7"/>
        <v>18</v>
      </c>
      <c r="F102" s="40" t="e">
        <f t="array" aca="1" ref="F102" ca="1">INDEX(INDIRECT($A102),$E102)</f>
        <v>#REF!</v>
      </c>
      <c r="G102" s="40" t="e">
        <f t="shared" ca="1" si="71"/>
        <v>#REF!</v>
      </c>
      <c r="H102" s="40" t="e">
        <f t="shared" ca="1" si="4"/>
        <v>#REF!</v>
      </c>
      <c r="I102" s="40">
        <f t="shared" si="8"/>
        <v>0</v>
      </c>
      <c r="J102" s="40" t="e">
        <f t="shared" ca="1" si="72"/>
        <v>#REF!</v>
      </c>
      <c r="K102" s="40" t="e">
        <f t="shared" ca="1" si="5"/>
        <v>#REF!</v>
      </c>
      <c r="M102" s="49"/>
      <c r="N102" s="9" t="str">
        <f t="shared" ca="1" si="78"/>
        <v/>
      </c>
      <c r="O102" s="31" t="str">
        <f t="array" aca="1" ref="O102" ca="1">IFERROR(INDEX(INDIRECT($A$1),$H102,O$4),"")</f>
        <v/>
      </c>
      <c r="P102" s="13" t="str">
        <f t="array" aca="1" ref="P102" ca="1">IFERROR(INDEX(INDIRECT($A$1),$H102,P$4),"")</f>
        <v/>
      </c>
      <c r="Q102" s="21" t="str">
        <f t="array" aca="1" ref="Q102" ca="1">IFERROR(INDEX(INDIRECT($A$1),$H102,Q$4),"")</f>
        <v/>
      </c>
      <c r="R102" s="31" t="str">
        <f t="array" aca="1" ref="R102" ca="1">IFERROR(INDEX(INDIRECT($A$1),$K102,R$4),"")</f>
        <v/>
      </c>
      <c r="S102" s="13" t="str">
        <f t="array" aca="1" ref="S102" ca="1">IFERROR(INDEX(INDIRECT($A$1),$K102,S$4),"")</f>
        <v/>
      </c>
      <c r="T102" s="27" t="str">
        <f t="array" aca="1" ref="T102" ca="1">IFERROR(INDEX(INDIRECT($A$1),$K102,T$4),"")</f>
        <v/>
      </c>
    </row>
    <row r="103" spans="1:20" x14ac:dyDescent="0.45">
      <c r="A103" s="40" t="str">
        <f t="shared" si="60"/>
        <v>ethnicity</v>
      </c>
      <c r="B103" s="40" t="str">
        <f t="shared" ref="B103:D103" si="96">B98</f>
        <v>lfsh_aj21</v>
      </c>
      <c r="C103" s="40">
        <f t="shared" si="96"/>
        <v>1</v>
      </c>
      <c r="D103" s="40">
        <f t="shared" si="96"/>
        <v>1</v>
      </c>
      <c r="E103" s="40">
        <f t="shared" si="7"/>
        <v>18</v>
      </c>
      <c r="F103" s="40" t="e">
        <f t="array" aca="1" ref="F103" ca="1">INDEX(INDIRECT($A103),$E103)</f>
        <v>#REF!</v>
      </c>
      <c r="G103" s="40" t="e">
        <f t="shared" ca="1" si="71"/>
        <v>#REF!</v>
      </c>
      <c r="H103" s="40" t="e">
        <f t="shared" ca="1" si="4"/>
        <v>#REF!</v>
      </c>
      <c r="I103" s="40">
        <f t="shared" si="8"/>
        <v>0</v>
      </c>
      <c r="J103" s="40" t="e">
        <f t="shared" ca="1" si="72"/>
        <v>#REF!</v>
      </c>
      <c r="K103" s="40" t="e">
        <f t="shared" ca="1" si="5"/>
        <v>#REF!</v>
      </c>
      <c r="M103" s="49"/>
      <c r="N103" s="9" t="str">
        <f t="shared" ca="1" si="78"/>
        <v/>
      </c>
      <c r="O103" s="31" t="str">
        <f t="array" aca="1" ref="O103" ca="1">IFERROR(INDEX(INDIRECT($A$1),$H103,O$4),"")</f>
        <v/>
      </c>
      <c r="P103" s="13" t="str">
        <f t="array" aca="1" ref="P103" ca="1">IFERROR(INDEX(INDIRECT($A$1),$H103,P$4),"")</f>
        <v/>
      </c>
      <c r="Q103" s="21" t="str">
        <f t="array" aca="1" ref="Q103" ca="1">IFERROR(INDEX(INDIRECT($A$1),$H103,Q$4),"")</f>
        <v/>
      </c>
      <c r="R103" s="31" t="str">
        <f t="array" aca="1" ref="R103" ca="1">IFERROR(INDEX(INDIRECT($A$1),$K103,R$4),"")</f>
        <v/>
      </c>
      <c r="S103" s="13" t="str">
        <f t="array" aca="1" ref="S103" ca="1">IFERROR(INDEX(INDIRECT($A$1),$K103,S$4),"")</f>
        <v/>
      </c>
      <c r="T103" s="27" t="str">
        <f t="array" aca="1" ref="T103" ca="1">IFERROR(INDEX(INDIRECT($A$1),$K103,T$4),"")</f>
        <v/>
      </c>
    </row>
    <row r="104" spans="1:20" ht="15.75" customHeight="1" x14ac:dyDescent="0.45">
      <c r="A104" s="40" t="str">
        <f t="shared" si="60"/>
        <v>ethnicity</v>
      </c>
      <c r="B104" s="40" t="str">
        <f t="shared" ref="B104:D104" si="97">B99</f>
        <v>lfsh_aj22</v>
      </c>
      <c r="C104" s="40">
        <f t="shared" si="97"/>
        <v>1</v>
      </c>
      <c r="D104" s="40">
        <f t="shared" si="97"/>
        <v>1</v>
      </c>
      <c r="E104" s="40">
        <f t="shared" si="7"/>
        <v>18</v>
      </c>
      <c r="F104" s="40" t="e">
        <f t="array" aca="1" ref="F104" ca="1">INDEX(INDIRECT($A104),$E104)</f>
        <v>#REF!</v>
      </c>
      <c r="G104" s="40" t="e">
        <f t="shared" ca="1" si="71"/>
        <v>#REF!</v>
      </c>
      <c r="H104" s="40" t="e">
        <f t="shared" ca="1" si="4"/>
        <v>#REF!</v>
      </c>
      <c r="I104" s="40">
        <f t="shared" si="8"/>
        <v>0</v>
      </c>
      <c r="J104" s="40" t="e">
        <f t="shared" ca="1" si="72"/>
        <v>#REF!</v>
      </c>
      <c r="K104" s="40" t="e">
        <f t="shared" ca="1" si="5"/>
        <v>#REF!</v>
      </c>
      <c r="M104" s="50"/>
      <c r="N104" s="4" t="str">
        <f t="shared" ca="1" si="78"/>
        <v/>
      </c>
      <c r="O104" s="32" t="str">
        <f t="array" aca="1" ref="O104" ca="1">IFERROR(INDEX(INDIRECT($A$1),$H104,O$4),"")</f>
        <v/>
      </c>
      <c r="P104" s="14" t="str">
        <f t="array" aca="1" ref="P104" ca="1">IFERROR(INDEX(INDIRECT($A$1),$H104,P$4),"")</f>
        <v/>
      </c>
      <c r="Q104" s="22" t="str">
        <f t="array" aca="1" ref="Q104" ca="1">IFERROR(INDEX(INDIRECT($A$1),$H104,Q$4),"")</f>
        <v/>
      </c>
      <c r="R104" s="32" t="str">
        <f t="array" aca="1" ref="R104" ca="1">IFERROR(INDEX(INDIRECT($A$1),$K104,R$4),"")</f>
        <v/>
      </c>
      <c r="S104" s="14" t="str">
        <f t="array" aca="1" ref="S104" ca="1">IFERROR(INDEX(INDIRECT($A$1),$K104,S$4),"")</f>
        <v/>
      </c>
      <c r="T104" s="28" t="str">
        <f t="array" aca="1" ref="T104" ca="1">IFERROR(INDEX(INDIRECT($A$1),$K104,T$4),"")</f>
        <v/>
      </c>
    </row>
    <row r="105" spans="1:20" x14ac:dyDescent="0.45">
      <c r="A105" s="40" t="str">
        <f t="shared" si="60"/>
        <v>ethnicity</v>
      </c>
      <c r="B105" s="40" t="str">
        <f t="shared" ref="B105:D105" si="98">B100</f>
        <v>lfsh_aj18</v>
      </c>
      <c r="C105" s="40">
        <f t="shared" si="98"/>
        <v>1</v>
      </c>
      <c r="D105" s="40">
        <f t="shared" si="98"/>
        <v>1</v>
      </c>
      <c r="E105" s="40">
        <f t="shared" si="7"/>
        <v>19</v>
      </c>
      <c r="F105" s="40" t="e">
        <f t="array" aca="1" ref="F105" ca="1">INDEX(INDIRECT($A105),$E105)</f>
        <v>#REF!</v>
      </c>
      <c r="G105" s="40" t="e">
        <f t="shared" ca="1" si="71"/>
        <v>#REF!</v>
      </c>
      <c r="H105" s="40" t="e">
        <f t="shared" ca="1" si="4"/>
        <v>#REF!</v>
      </c>
      <c r="I105" s="40">
        <f t="shared" si="8"/>
        <v>0</v>
      </c>
      <c r="J105" s="40" t="e">
        <f t="shared" ca="1" si="72"/>
        <v>#REF!</v>
      </c>
      <c r="K105" s="40" t="e">
        <f t="shared" ca="1" si="5"/>
        <v>#REF!</v>
      </c>
    </row>
    <row r="106" spans="1:20" x14ac:dyDescent="0.45">
      <c r="A106" s="40" t="str">
        <f t="shared" si="60"/>
        <v>ethnicity</v>
      </c>
      <c r="B106" s="40" t="str">
        <f t="shared" ref="B106:D106" si="99">B101</f>
        <v>lfsh_aj19</v>
      </c>
      <c r="C106" s="40">
        <f t="shared" si="99"/>
        <v>1</v>
      </c>
      <c r="D106" s="40">
        <f t="shared" si="99"/>
        <v>1</v>
      </c>
      <c r="E106" s="40">
        <f t="shared" si="7"/>
        <v>19</v>
      </c>
      <c r="F106" s="40" t="e">
        <f t="array" aca="1" ref="F106" ca="1">INDEX(INDIRECT($A106),$E106)</f>
        <v>#REF!</v>
      </c>
      <c r="G106" s="40" t="e">
        <f t="shared" ca="1" si="71"/>
        <v>#REF!</v>
      </c>
      <c r="H106" s="40" t="e">
        <f t="shared" ca="1" si="4"/>
        <v>#REF!</v>
      </c>
      <c r="I106" s="40">
        <f t="shared" si="8"/>
        <v>0</v>
      </c>
      <c r="J106" s="40" t="e">
        <f t="shared" ca="1" si="72"/>
        <v>#REF!</v>
      </c>
      <c r="K106" s="40" t="e">
        <f t="shared" ca="1" si="5"/>
        <v>#REF!</v>
      </c>
    </row>
    <row r="107" spans="1:20" x14ac:dyDescent="0.45">
      <c r="A107" s="40" t="str">
        <f t="shared" si="60"/>
        <v>ethnicity</v>
      </c>
      <c r="B107" s="40" t="str">
        <f t="shared" ref="B107:D107" si="100">B102</f>
        <v>lfsh_aj20</v>
      </c>
      <c r="C107" s="40">
        <f t="shared" si="100"/>
        <v>1</v>
      </c>
      <c r="D107" s="40">
        <f t="shared" si="100"/>
        <v>1</v>
      </c>
      <c r="E107" s="40">
        <f t="shared" si="7"/>
        <v>19</v>
      </c>
      <c r="F107" s="40" t="e">
        <f t="array" aca="1" ref="F107" ca="1">INDEX(INDIRECT($A107),$E107)</f>
        <v>#REF!</v>
      </c>
      <c r="G107" s="40" t="e">
        <f t="shared" ca="1" si="71"/>
        <v>#REF!</v>
      </c>
      <c r="H107" s="40" t="e">
        <f t="shared" ca="1" si="4"/>
        <v>#REF!</v>
      </c>
      <c r="I107" s="40">
        <f t="shared" si="8"/>
        <v>0</v>
      </c>
      <c r="J107" s="40" t="e">
        <f t="shared" ca="1" si="72"/>
        <v>#REF!</v>
      </c>
      <c r="K107" s="40" t="e">
        <f t="shared" ca="1" si="5"/>
        <v>#REF!</v>
      </c>
    </row>
  </sheetData>
  <mergeCells count="18">
    <mergeCell ref="M55:M59"/>
    <mergeCell ref="M15:M19"/>
    <mergeCell ref="M25:M29"/>
    <mergeCell ref="M20:M24"/>
    <mergeCell ref="M30:M34"/>
    <mergeCell ref="M35:M39"/>
    <mergeCell ref="M40:M44"/>
    <mergeCell ref="M45:M49"/>
    <mergeCell ref="M50:M54"/>
    <mergeCell ref="M90:M94"/>
    <mergeCell ref="M95:M99"/>
    <mergeCell ref="M100:M104"/>
    <mergeCell ref="M60:M64"/>
    <mergeCell ref="M65:M69"/>
    <mergeCell ref="M70:M74"/>
    <mergeCell ref="M75:M79"/>
    <mergeCell ref="M80:M84"/>
    <mergeCell ref="M85:M89"/>
  </mergeCells>
  <conditionalFormatting sqref="M20:S104">
    <cfRule type="expression" dxfId="0" priority="1">
      <formula>ISERROR($F20)</formula>
    </cfRule>
  </conditionalFormatting>
  <dataValidations count="1">
    <dataValidation type="list" allowBlank="1" showInputMessage="1" showErrorMessage="1" sqref="O9" xr:uid="{5F189EC8-9E33-489D-8DF3-356D1B9652D2}">
      <formula1>INDEX(INDIRECT($A$9),1,0)</formula1>
    </dataValidation>
  </dataValidations>
  <pageMargins left="0.7" right="0.7" top="0.75" bottom="0.75" header="0.3" footer="0.3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DFB8747-6797-498A-BF28-45FC54ADCE78}">
          <x14:formula1>
            <xm:f>Mapping!$H$4:$H$5</xm:f>
          </x14:formula1>
          <xm:sqref>O11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1"/>
  </sheetPr>
  <dimension ref="A1"/>
  <sheetViews>
    <sheetView workbookViewId="0"/>
  </sheetViews>
  <sheetFormatPr defaultColWidth="11.3984375" defaultRowHeight="14.25" x14ac:dyDescent="0.45"/>
  <sheetData/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1"/>
  </sheetPr>
  <dimension ref="B3:H21"/>
  <sheetViews>
    <sheetView workbookViewId="0">
      <selection activeCell="B5" sqref="B5"/>
    </sheetView>
  </sheetViews>
  <sheetFormatPr defaultColWidth="11.3984375" defaultRowHeight="14.25" x14ac:dyDescent="0.45"/>
  <cols>
    <col min="3" max="3" width="35" customWidth="1"/>
    <col min="4" max="4" width="38.73046875" customWidth="1"/>
  </cols>
  <sheetData>
    <row r="3" spans="2:8" x14ac:dyDescent="0.45">
      <c r="B3" s="44" t="s">
        <v>2</v>
      </c>
      <c r="C3" s="44" t="s">
        <v>8</v>
      </c>
      <c r="D3" s="44" t="s">
        <v>18</v>
      </c>
      <c r="E3" s="45" t="s">
        <v>37</v>
      </c>
      <c r="F3" s="44" t="s">
        <v>581</v>
      </c>
      <c r="H3" s="44" t="s">
        <v>59</v>
      </c>
    </row>
    <row r="4" spans="2:8" x14ac:dyDescent="0.45">
      <c r="B4" s="47" t="s">
        <v>87</v>
      </c>
      <c r="C4" s="43" t="s">
        <v>9</v>
      </c>
      <c r="D4" s="43" t="s">
        <v>19</v>
      </c>
      <c r="E4" s="6" t="s">
        <v>38</v>
      </c>
      <c r="F4" s="46" t="s">
        <v>582</v>
      </c>
      <c r="H4" s="43" t="s">
        <v>51</v>
      </c>
    </row>
    <row r="5" spans="2:8" x14ac:dyDescent="0.45">
      <c r="C5" s="43" t="s">
        <v>10</v>
      </c>
      <c r="D5" s="43" t="s">
        <v>20</v>
      </c>
      <c r="E5" s="6" t="s">
        <v>39</v>
      </c>
      <c r="F5" s="46" t="s">
        <v>587</v>
      </c>
      <c r="H5" s="43" t="s">
        <v>58</v>
      </c>
    </row>
    <row r="6" spans="2:8" x14ac:dyDescent="0.45">
      <c r="C6" s="43" t="s">
        <v>11</v>
      </c>
      <c r="D6" s="43" t="s">
        <v>21</v>
      </c>
      <c r="F6" s="46" t="s">
        <v>591</v>
      </c>
    </row>
    <row r="7" spans="2:8" x14ac:dyDescent="0.45">
      <c r="C7" s="43" t="s">
        <v>12</v>
      </c>
      <c r="D7" s="43" t="s">
        <v>22</v>
      </c>
      <c r="F7" s="46" t="s">
        <v>597</v>
      </c>
    </row>
    <row r="8" spans="2:8" x14ac:dyDescent="0.45">
      <c r="C8" s="43" t="s">
        <v>13</v>
      </c>
      <c r="D8" s="43" t="s">
        <v>23</v>
      </c>
      <c r="F8" s="46" t="s">
        <v>602</v>
      </c>
    </row>
    <row r="9" spans="2:8" x14ac:dyDescent="0.45">
      <c r="C9" s="43" t="s">
        <v>14</v>
      </c>
      <c r="D9" s="43" t="s">
        <v>24</v>
      </c>
      <c r="F9" s="46" t="s">
        <v>608</v>
      </c>
    </row>
    <row r="10" spans="2:8" x14ac:dyDescent="0.45">
      <c r="C10" s="43" t="s">
        <v>15</v>
      </c>
      <c r="D10" s="43" t="s">
        <v>25</v>
      </c>
      <c r="F10" s="46" t="s">
        <v>613</v>
      </c>
    </row>
    <row r="11" spans="2:8" x14ac:dyDescent="0.45">
      <c r="C11" s="43" t="s">
        <v>16</v>
      </c>
      <c r="D11" s="43" t="s">
        <v>26</v>
      </c>
      <c r="F11" s="46" t="s">
        <v>619</v>
      </c>
    </row>
    <row r="12" spans="2:8" x14ac:dyDescent="0.45">
      <c r="C12" s="43" t="s">
        <v>17</v>
      </c>
      <c r="D12" s="43" t="s">
        <v>27</v>
      </c>
      <c r="F12" s="46" t="s">
        <v>624</v>
      </c>
    </row>
    <row r="13" spans="2:8" x14ac:dyDescent="0.45">
      <c r="D13" s="43" t="s">
        <v>28</v>
      </c>
      <c r="F13" s="46" t="s">
        <v>630</v>
      </c>
    </row>
    <row r="14" spans="2:8" x14ac:dyDescent="0.45">
      <c r="D14" s="43" t="s">
        <v>29</v>
      </c>
    </row>
    <row r="15" spans="2:8" x14ac:dyDescent="0.45">
      <c r="D15" s="43" t="s">
        <v>30</v>
      </c>
    </row>
    <row r="16" spans="2:8" x14ac:dyDescent="0.45">
      <c r="D16" s="43" t="s">
        <v>31</v>
      </c>
    </row>
    <row r="17" spans="4:4" x14ac:dyDescent="0.45">
      <c r="D17" s="43" t="s">
        <v>32</v>
      </c>
    </row>
    <row r="18" spans="4:4" x14ac:dyDescent="0.45">
      <c r="D18" s="43" t="s">
        <v>33</v>
      </c>
    </row>
    <row r="19" spans="4:4" x14ac:dyDescent="0.45">
      <c r="D19" s="43" t="s">
        <v>34</v>
      </c>
    </row>
    <row r="20" spans="4:4" x14ac:dyDescent="0.45">
      <c r="D20" s="43" t="s">
        <v>35</v>
      </c>
    </row>
    <row r="21" spans="4:4" x14ac:dyDescent="0.45">
      <c r="D21" s="43" t="s">
        <v>36</v>
      </c>
    </row>
  </sheetData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filterMode="1">
    <tabColor rgb="FF000000"/>
  </sheetPr>
  <dimension ref="A1:P647"/>
  <sheetViews>
    <sheetView workbookViewId="0">
      <selection activeCell="I631" sqref="I631"/>
    </sheetView>
  </sheetViews>
  <sheetFormatPr defaultColWidth="11.3984375" defaultRowHeight="14.25" x14ac:dyDescent="0.45"/>
  <sheetData>
    <row r="1" spans="1:16" x14ac:dyDescent="0.45">
      <c r="A1" t="s">
        <v>68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</row>
    <row r="2" spans="1:16" hidden="1" x14ac:dyDescent="0.45">
      <c r="A2" t="s">
        <v>84</v>
      </c>
      <c r="B2" t="s">
        <v>85</v>
      </c>
      <c r="C2" t="s">
        <v>86</v>
      </c>
      <c r="D2">
        <v>0</v>
      </c>
      <c r="E2">
        <v>0</v>
      </c>
      <c r="F2">
        <v>0.71538308070119805</v>
      </c>
      <c r="G2">
        <v>3.1061066394073799E-3</v>
      </c>
      <c r="H2" t="s">
        <v>87</v>
      </c>
      <c r="M2">
        <v>0.24950155134730601</v>
      </c>
      <c r="N2">
        <v>2.9774889791703502E-3</v>
      </c>
      <c r="O2">
        <v>23186942</v>
      </c>
      <c r="P2">
        <v>33344</v>
      </c>
    </row>
    <row r="3" spans="1:16" hidden="1" x14ac:dyDescent="0.45">
      <c r="A3" t="s">
        <v>88</v>
      </c>
      <c r="B3" t="s">
        <v>85</v>
      </c>
      <c r="C3" t="s">
        <v>86</v>
      </c>
      <c r="D3">
        <v>1</v>
      </c>
      <c r="E3">
        <v>0</v>
      </c>
      <c r="F3">
        <v>0.830736489030518</v>
      </c>
      <c r="G3">
        <v>2.9565161679564098E-3</v>
      </c>
      <c r="H3" t="s">
        <v>87</v>
      </c>
      <c r="M3">
        <v>0.14779808973281899</v>
      </c>
      <c r="N3">
        <v>2.77625613280825E-3</v>
      </c>
      <c r="O3">
        <v>12079148</v>
      </c>
      <c r="P3">
        <v>18481</v>
      </c>
    </row>
    <row r="4" spans="1:16" hidden="1" x14ac:dyDescent="0.45">
      <c r="A4" t="s">
        <v>89</v>
      </c>
      <c r="B4" t="s">
        <v>85</v>
      </c>
      <c r="C4" t="s">
        <v>86</v>
      </c>
      <c r="D4">
        <v>0</v>
      </c>
      <c r="E4">
        <v>1</v>
      </c>
      <c r="F4">
        <v>0.71262194689741998</v>
      </c>
      <c r="G4">
        <v>7.9897500484871296E-3</v>
      </c>
      <c r="H4" t="s">
        <v>87</v>
      </c>
      <c r="M4">
        <v>0.24624948431843599</v>
      </c>
      <c r="N4">
        <v>7.4944204736514296E-3</v>
      </c>
      <c r="O4">
        <v>3921994</v>
      </c>
      <c r="P4">
        <v>4483</v>
      </c>
    </row>
    <row r="5" spans="1:16" hidden="1" x14ac:dyDescent="0.45">
      <c r="A5" t="s">
        <v>90</v>
      </c>
      <c r="B5" t="s">
        <v>85</v>
      </c>
      <c r="C5" t="s">
        <v>86</v>
      </c>
      <c r="D5">
        <v>1</v>
      </c>
      <c r="E5">
        <v>1</v>
      </c>
      <c r="F5">
        <v>0.79257092904978899</v>
      </c>
      <c r="G5">
        <v>8.1944071622661492E-3</v>
      </c>
      <c r="H5" t="s">
        <v>87</v>
      </c>
      <c r="M5">
        <v>0.17801935222439699</v>
      </c>
      <c r="N5">
        <v>7.7213313502783702E-3</v>
      </c>
      <c r="O5">
        <v>2055681</v>
      </c>
      <c r="P5">
        <v>2483</v>
      </c>
    </row>
    <row r="6" spans="1:16" hidden="1" x14ac:dyDescent="0.45">
      <c r="A6" t="s">
        <v>91</v>
      </c>
      <c r="B6" t="s">
        <v>85</v>
      </c>
      <c r="C6" t="s">
        <v>92</v>
      </c>
      <c r="D6">
        <v>0</v>
      </c>
      <c r="E6">
        <v>0</v>
      </c>
      <c r="F6">
        <v>0.72389093313123798</v>
      </c>
      <c r="G6">
        <v>3.0544978524783199E-3</v>
      </c>
      <c r="H6" t="s">
        <v>87</v>
      </c>
      <c r="M6">
        <v>0.24210415423727899</v>
      </c>
      <c r="N6">
        <v>2.90720691345784E-3</v>
      </c>
      <c r="O6">
        <v>23256375</v>
      </c>
      <c r="P6">
        <v>32051</v>
      </c>
    </row>
    <row r="7" spans="1:16" hidden="1" x14ac:dyDescent="0.45">
      <c r="A7" t="s">
        <v>93</v>
      </c>
      <c r="B7" t="s">
        <v>85</v>
      </c>
      <c r="C7" t="s">
        <v>92</v>
      </c>
      <c r="D7">
        <v>1</v>
      </c>
      <c r="E7">
        <v>0</v>
      </c>
      <c r="F7">
        <v>0.83676938236753096</v>
      </c>
      <c r="G7">
        <v>2.97075104969332E-3</v>
      </c>
      <c r="H7" t="s">
        <v>87</v>
      </c>
      <c r="M7">
        <v>0.14186765633740001</v>
      </c>
      <c r="N7">
        <v>2.7767605353355199E-3</v>
      </c>
      <c r="O7">
        <v>12097761</v>
      </c>
      <c r="P7">
        <v>18112</v>
      </c>
    </row>
    <row r="8" spans="1:16" hidden="1" x14ac:dyDescent="0.45">
      <c r="A8" t="s">
        <v>94</v>
      </c>
      <c r="B8" t="s">
        <v>85</v>
      </c>
      <c r="C8" t="s">
        <v>92</v>
      </c>
      <c r="D8">
        <v>0</v>
      </c>
      <c r="E8">
        <v>1</v>
      </c>
      <c r="F8">
        <v>0.70643766750898795</v>
      </c>
      <c r="G8">
        <v>8.7267714582693404E-3</v>
      </c>
      <c r="H8" t="s">
        <v>87</v>
      </c>
      <c r="M8">
        <v>0.25487796297647303</v>
      </c>
      <c r="N8">
        <v>8.3136261380801005E-3</v>
      </c>
      <c r="O8">
        <v>3851659</v>
      </c>
      <c r="P8">
        <v>3914</v>
      </c>
    </row>
    <row r="9" spans="1:16" hidden="1" x14ac:dyDescent="0.45">
      <c r="A9" t="s">
        <v>95</v>
      </c>
      <c r="B9" t="s">
        <v>85</v>
      </c>
      <c r="C9" t="s">
        <v>92</v>
      </c>
      <c r="D9">
        <v>1</v>
      </c>
      <c r="E9">
        <v>1</v>
      </c>
      <c r="F9">
        <v>0.785574589444061</v>
      </c>
      <c r="G9">
        <v>8.8648640944903791E-3</v>
      </c>
      <c r="H9" t="s">
        <v>87</v>
      </c>
      <c r="M9">
        <v>0.18460899209579501</v>
      </c>
      <c r="N9">
        <v>8.2250116935720808E-3</v>
      </c>
      <c r="O9">
        <v>2117860</v>
      </c>
      <c r="P9">
        <v>2217</v>
      </c>
    </row>
    <row r="10" spans="1:16" hidden="1" x14ac:dyDescent="0.45">
      <c r="A10" t="s">
        <v>96</v>
      </c>
      <c r="B10" t="s">
        <v>85</v>
      </c>
      <c r="C10" t="s">
        <v>97</v>
      </c>
      <c r="D10">
        <v>0</v>
      </c>
      <c r="E10">
        <v>0</v>
      </c>
      <c r="F10">
        <v>0.71315866057593602</v>
      </c>
      <c r="G10">
        <v>3.3901237693204299E-3</v>
      </c>
      <c r="H10" t="s">
        <v>87</v>
      </c>
      <c r="M10">
        <v>0.25029973550933499</v>
      </c>
      <c r="N10">
        <v>3.2430603937492102E-3</v>
      </c>
      <c r="O10">
        <v>23001946</v>
      </c>
      <c r="P10">
        <v>26439</v>
      </c>
    </row>
    <row r="11" spans="1:16" hidden="1" x14ac:dyDescent="0.45">
      <c r="A11" t="s">
        <v>98</v>
      </c>
      <c r="B11" t="s">
        <v>85</v>
      </c>
      <c r="C11" t="s">
        <v>97</v>
      </c>
      <c r="D11">
        <v>1</v>
      </c>
      <c r="E11">
        <v>0</v>
      </c>
      <c r="F11">
        <v>0.83642006793900703</v>
      </c>
      <c r="G11">
        <v>3.6152886144230401E-3</v>
      </c>
      <c r="H11" t="s">
        <v>87</v>
      </c>
      <c r="M11">
        <v>0.14506221970626501</v>
      </c>
      <c r="N11">
        <v>3.40585073796826E-3</v>
      </c>
      <c r="O11">
        <v>12243629</v>
      </c>
      <c r="P11">
        <v>14310</v>
      </c>
    </row>
    <row r="12" spans="1:16" hidden="1" x14ac:dyDescent="0.45">
      <c r="A12" t="s">
        <v>99</v>
      </c>
      <c r="B12" t="s">
        <v>85</v>
      </c>
      <c r="C12" t="s">
        <v>97</v>
      </c>
      <c r="D12">
        <v>0</v>
      </c>
      <c r="E12">
        <v>1</v>
      </c>
      <c r="F12">
        <v>0.73269602334351203</v>
      </c>
      <c r="G12">
        <v>1.0053408391342399E-2</v>
      </c>
      <c r="H12" t="s">
        <v>87</v>
      </c>
      <c r="M12">
        <v>0.223230001912785</v>
      </c>
      <c r="N12">
        <v>9.2491868982886305E-3</v>
      </c>
      <c r="O12">
        <v>3978493</v>
      </c>
      <c r="P12">
        <v>3011</v>
      </c>
    </row>
    <row r="13" spans="1:16" hidden="1" x14ac:dyDescent="0.45">
      <c r="A13" t="s">
        <v>100</v>
      </c>
      <c r="B13" t="s">
        <v>85</v>
      </c>
      <c r="C13" t="s">
        <v>97</v>
      </c>
      <c r="D13">
        <v>1</v>
      </c>
      <c r="E13">
        <v>1</v>
      </c>
      <c r="F13">
        <v>0.79282237269877998</v>
      </c>
      <c r="G13">
        <v>1.05430258762109E-2</v>
      </c>
      <c r="H13" t="s">
        <v>87</v>
      </c>
      <c r="M13">
        <v>0.179908988966301</v>
      </c>
      <c r="N13">
        <v>1.0173196059549E-2</v>
      </c>
      <c r="O13">
        <v>2105459</v>
      </c>
      <c r="P13">
        <v>1602</v>
      </c>
    </row>
    <row r="14" spans="1:16" hidden="1" x14ac:dyDescent="0.45">
      <c r="A14" t="s">
        <v>101</v>
      </c>
      <c r="B14" t="s">
        <v>85</v>
      </c>
      <c r="C14" t="s">
        <v>102</v>
      </c>
      <c r="D14">
        <v>0</v>
      </c>
      <c r="E14">
        <v>0</v>
      </c>
      <c r="F14">
        <v>0.70377922970663298</v>
      </c>
      <c r="G14">
        <v>3.2682908205835101E-3</v>
      </c>
      <c r="H14" t="s">
        <v>87</v>
      </c>
      <c r="M14">
        <v>0.256495376255792</v>
      </c>
      <c r="N14">
        <v>3.1436312873965901E-3</v>
      </c>
      <c r="O14">
        <v>22882970</v>
      </c>
      <c r="P14">
        <v>33790</v>
      </c>
    </row>
    <row r="15" spans="1:16" hidden="1" x14ac:dyDescent="0.45">
      <c r="A15" t="s">
        <v>103</v>
      </c>
      <c r="B15" t="s">
        <v>85</v>
      </c>
      <c r="C15" t="s">
        <v>102</v>
      </c>
      <c r="D15">
        <v>1</v>
      </c>
      <c r="E15">
        <v>0</v>
      </c>
      <c r="F15">
        <v>0.83508521481313003</v>
      </c>
      <c r="G15">
        <v>3.9071146823644997E-3</v>
      </c>
      <c r="H15" t="s">
        <v>87</v>
      </c>
      <c r="M15">
        <v>0.14286959220734</v>
      </c>
      <c r="N15">
        <v>3.7173680410895302E-3</v>
      </c>
      <c r="O15">
        <v>12278323</v>
      </c>
      <c r="P15">
        <v>15610</v>
      </c>
    </row>
    <row r="16" spans="1:16" hidden="1" x14ac:dyDescent="0.45">
      <c r="A16" t="s">
        <v>104</v>
      </c>
      <c r="B16" t="s">
        <v>85</v>
      </c>
      <c r="C16" t="s">
        <v>102</v>
      </c>
      <c r="D16">
        <v>0</v>
      </c>
      <c r="E16">
        <v>1</v>
      </c>
      <c r="F16">
        <v>0.715093905448279</v>
      </c>
      <c r="G16">
        <v>9.4372745431844599E-3</v>
      </c>
      <c r="H16" t="s">
        <v>87</v>
      </c>
      <c r="M16">
        <v>0.23524147115271599</v>
      </c>
      <c r="N16">
        <v>8.8445648539020108E-3</v>
      </c>
      <c r="O16">
        <v>4084960</v>
      </c>
      <c r="P16">
        <v>3678</v>
      </c>
    </row>
    <row r="17" spans="1:16" hidden="1" x14ac:dyDescent="0.45">
      <c r="A17" t="s">
        <v>105</v>
      </c>
      <c r="B17" t="s">
        <v>85</v>
      </c>
      <c r="C17" t="s">
        <v>102</v>
      </c>
      <c r="D17">
        <v>1</v>
      </c>
      <c r="E17">
        <v>1</v>
      </c>
      <c r="F17">
        <v>0.798965012347714</v>
      </c>
      <c r="G17">
        <v>1.03829816727677E-2</v>
      </c>
      <c r="H17" t="s">
        <v>87</v>
      </c>
      <c r="M17">
        <v>0.164904284368599</v>
      </c>
      <c r="N17">
        <v>9.9057587323509305E-3</v>
      </c>
      <c r="O17">
        <v>2098769</v>
      </c>
      <c r="P17">
        <v>1803</v>
      </c>
    </row>
    <row r="18" spans="1:16" hidden="1" x14ac:dyDescent="0.45">
      <c r="A18" t="s">
        <v>106</v>
      </c>
      <c r="B18" t="s">
        <v>85</v>
      </c>
      <c r="C18" t="s">
        <v>107</v>
      </c>
      <c r="D18">
        <v>0</v>
      </c>
      <c r="E18">
        <v>0</v>
      </c>
      <c r="F18">
        <v>0.70896144485358603</v>
      </c>
      <c r="G18">
        <v>4.0310699174540996E-3</v>
      </c>
      <c r="H18" t="s">
        <v>87</v>
      </c>
      <c r="M18">
        <v>0.26025967974837999</v>
      </c>
      <c r="N18">
        <v>3.9329607209882796E-3</v>
      </c>
      <c r="O18">
        <v>22887191</v>
      </c>
      <c r="P18">
        <v>28639</v>
      </c>
    </row>
    <row r="19" spans="1:16" hidden="1" x14ac:dyDescent="0.45">
      <c r="A19" t="s">
        <v>108</v>
      </c>
      <c r="B19" t="s">
        <v>85</v>
      </c>
      <c r="C19" t="s">
        <v>107</v>
      </c>
      <c r="D19">
        <v>1</v>
      </c>
      <c r="E19">
        <v>0</v>
      </c>
      <c r="F19">
        <v>0.838625888615121</v>
      </c>
      <c r="G19">
        <v>3.8890071694668601E-3</v>
      </c>
      <c r="H19" t="s">
        <v>87</v>
      </c>
      <c r="M19">
        <v>0.14045656792750899</v>
      </c>
      <c r="N19">
        <v>3.6964250098428502E-3</v>
      </c>
      <c r="O19">
        <v>12333236</v>
      </c>
      <c r="P19">
        <v>14015</v>
      </c>
    </row>
    <row r="20" spans="1:16" hidden="1" x14ac:dyDescent="0.45">
      <c r="A20" t="s">
        <v>109</v>
      </c>
      <c r="B20" t="s">
        <v>85</v>
      </c>
      <c r="C20" t="s">
        <v>107</v>
      </c>
      <c r="D20">
        <v>0</v>
      </c>
      <c r="E20">
        <v>1</v>
      </c>
      <c r="F20">
        <v>0.712854868118178</v>
      </c>
      <c r="G20">
        <v>1.03687839954644E-2</v>
      </c>
      <c r="H20" t="s">
        <v>87</v>
      </c>
      <c r="M20">
        <v>0.25011926606840301</v>
      </c>
      <c r="N20">
        <v>1.00223142307371E-2</v>
      </c>
      <c r="O20">
        <v>4121038</v>
      </c>
      <c r="P20">
        <v>3040</v>
      </c>
    </row>
    <row r="21" spans="1:16" hidden="1" x14ac:dyDescent="0.45">
      <c r="A21" t="s">
        <v>110</v>
      </c>
      <c r="B21" t="s">
        <v>85</v>
      </c>
      <c r="C21" t="s">
        <v>107</v>
      </c>
      <c r="D21">
        <v>1</v>
      </c>
      <c r="E21">
        <v>1</v>
      </c>
      <c r="F21">
        <v>0.79933259145512303</v>
      </c>
      <c r="G21">
        <v>1.1267843210390399E-2</v>
      </c>
      <c r="H21" t="s">
        <v>87</v>
      </c>
      <c r="M21">
        <v>0.17385879856127601</v>
      </c>
      <c r="N21">
        <v>1.03198954923788E-2</v>
      </c>
      <c r="O21">
        <v>2128831</v>
      </c>
      <c r="P21">
        <v>1637</v>
      </c>
    </row>
    <row r="22" spans="1:16" hidden="1" x14ac:dyDescent="0.45">
      <c r="A22" t="s">
        <v>111</v>
      </c>
      <c r="B22" t="s">
        <v>112</v>
      </c>
      <c r="C22" t="s">
        <v>86</v>
      </c>
      <c r="D22">
        <v>0</v>
      </c>
      <c r="E22">
        <v>0</v>
      </c>
      <c r="F22">
        <v>0.72967465070519799</v>
      </c>
      <c r="G22">
        <v>3.0866057170666002E-3</v>
      </c>
      <c r="H22" t="s">
        <v>113</v>
      </c>
      <c r="I22" t="s">
        <v>113</v>
      </c>
      <c r="M22">
        <v>0.23687225924656699</v>
      </c>
      <c r="N22">
        <v>2.9237713219441102E-3</v>
      </c>
      <c r="O22">
        <v>20277499</v>
      </c>
      <c r="P22">
        <v>29566</v>
      </c>
    </row>
    <row r="23" spans="1:16" hidden="1" x14ac:dyDescent="0.45">
      <c r="A23" t="s">
        <v>114</v>
      </c>
      <c r="B23" t="s">
        <v>112</v>
      </c>
      <c r="C23" t="s">
        <v>86</v>
      </c>
      <c r="D23">
        <v>1</v>
      </c>
      <c r="E23">
        <v>0</v>
      </c>
      <c r="F23">
        <v>0.84719040323188299</v>
      </c>
      <c r="G23">
        <v>3.0483913318809499E-3</v>
      </c>
      <c r="H23" t="s">
        <v>113</v>
      </c>
      <c r="I23" t="s">
        <v>113</v>
      </c>
      <c r="M23">
        <v>0.13423264658567</v>
      </c>
      <c r="N23">
        <v>2.8539971122872698E-3</v>
      </c>
      <c r="O23">
        <v>10444933</v>
      </c>
      <c r="P23">
        <v>16055</v>
      </c>
    </row>
    <row r="24" spans="1:16" hidden="1" x14ac:dyDescent="0.45">
      <c r="A24" t="s">
        <v>115</v>
      </c>
      <c r="B24" t="s">
        <v>112</v>
      </c>
      <c r="C24" t="s">
        <v>86</v>
      </c>
      <c r="D24">
        <v>0</v>
      </c>
      <c r="E24">
        <v>1</v>
      </c>
      <c r="F24">
        <v>0.76523196199050803</v>
      </c>
      <c r="G24">
        <v>9.8183417441296897E-3</v>
      </c>
      <c r="H24" t="s">
        <v>113</v>
      </c>
      <c r="I24" t="s">
        <v>113</v>
      </c>
      <c r="M24">
        <v>0.19380155392082399</v>
      </c>
      <c r="N24">
        <v>9.0532453533470995E-3</v>
      </c>
      <c r="O24">
        <v>2100107</v>
      </c>
      <c r="P24">
        <v>2473</v>
      </c>
    </row>
    <row r="25" spans="1:16" hidden="1" x14ac:dyDescent="0.45">
      <c r="A25" t="s">
        <v>116</v>
      </c>
      <c r="B25" t="s">
        <v>112</v>
      </c>
      <c r="C25" t="s">
        <v>86</v>
      </c>
      <c r="D25">
        <v>1</v>
      </c>
      <c r="E25">
        <v>1</v>
      </c>
      <c r="F25">
        <v>0.84071960887774</v>
      </c>
      <c r="G25">
        <v>1.04218681920283E-2</v>
      </c>
      <c r="H25" t="s">
        <v>113</v>
      </c>
      <c r="I25" t="s">
        <v>113</v>
      </c>
      <c r="M25">
        <v>0.134950820790259</v>
      </c>
      <c r="N25">
        <v>9.6459839234843397E-3</v>
      </c>
      <c r="O25">
        <v>1055629</v>
      </c>
      <c r="P25">
        <v>1292</v>
      </c>
    </row>
    <row r="26" spans="1:16" hidden="1" x14ac:dyDescent="0.45">
      <c r="A26" t="s">
        <v>117</v>
      </c>
      <c r="B26" t="s">
        <v>112</v>
      </c>
      <c r="C26" t="s">
        <v>86</v>
      </c>
      <c r="D26">
        <v>0</v>
      </c>
      <c r="E26">
        <v>0</v>
      </c>
      <c r="F26">
        <v>0.67160672417391998</v>
      </c>
      <c r="G26">
        <v>3.17345723197461E-2</v>
      </c>
      <c r="H26" t="s">
        <v>118</v>
      </c>
      <c r="I26" t="s">
        <v>118</v>
      </c>
      <c r="M26">
        <v>0.27135041722693398</v>
      </c>
      <c r="N26">
        <v>2.9096808940506799E-2</v>
      </c>
      <c r="O26">
        <v>206003</v>
      </c>
      <c r="P26">
        <v>278</v>
      </c>
    </row>
    <row r="27" spans="1:16" hidden="1" x14ac:dyDescent="0.45">
      <c r="A27" t="s">
        <v>119</v>
      </c>
      <c r="B27" t="s">
        <v>112</v>
      </c>
      <c r="C27" t="s">
        <v>86</v>
      </c>
      <c r="D27">
        <v>1</v>
      </c>
      <c r="E27">
        <v>0</v>
      </c>
      <c r="F27">
        <v>0.77130844693591505</v>
      </c>
      <c r="G27">
        <v>3.1447291136165401E-2</v>
      </c>
      <c r="H27" t="s">
        <v>118</v>
      </c>
      <c r="I27" t="s">
        <v>118</v>
      </c>
      <c r="M27">
        <v>0.18801545844481199</v>
      </c>
      <c r="N27">
        <v>2.9419121209548801E-2</v>
      </c>
      <c r="O27">
        <v>117735</v>
      </c>
      <c r="P27">
        <v>179</v>
      </c>
    </row>
    <row r="28" spans="1:16" hidden="1" x14ac:dyDescent="0.45">
      <c r="A28" t="s">
        <v>120</v>
      </c>
      <c r="B28" t="s">
        <v>112</v>
      </c>
      <c r="C28" t="s">
        <v>86</v>
      </c>
      <c r="D28">
        <v>0</v>
      </c>
      <c r="E28">
        <v>1</v>
      </c>
      <c r="F28">
        <v>0.66468673355629904</v>
      </c>
      <c r="G28">
        <v>4.6063732614238601E-2</v>
      </c>
      <c r="H28" t="s">
        <v>118</v>
      </c>
      <c r="I28" t="s">
        <v>118</v>
      </c>
      <c r="M28">
        <v>0.28437904124860602</v>
      </c>
      <c r="N28">
        <v>4.1093025689984901E-2</v>
      </c>
      <c r="O28">
        <v>112125</v>
      </c>
      <c r="P28">
        <v>129</v>
      </c>
    </row>
    <row r="29" spans="1:16" hidden="1" x14ac:dyDescent="0.45">
      <c r="A29" t="s">
        <v>121</v>
      </c>
      <c r="B29" t="s">
        <v>112</v>
      </c>
      <c r="C29" t="s">
        <v>86</v>
      </c>
      <c r="D29">
        <v>1</v>
      </c>
      <c r="E29">
        <v>1</v>
      </c>
      <c r="F29">
        <v>0.72156034674372105</v>
      </c>
      <c r="G29">
        <v>6.8345925802787602E-2</v>
      </c>
      <c r="H29" t="s">
        <v>118</v>
      </c>
      <c r="I29" t="s">
        <v>118</v>
      </c>
      <c r="M29">
        <v>0.227361635919093</v>
      </c>
      <c r="N29">
        <v>6.6485532757438806E-2</v>
      </c>
      <c r="O29">
        <v>44990</v>
      </c>
      <c r="P29">
        <v>55</v>
      </c>
    </row>
    <row r="30" spans="1:16" hidden="1" x14ac:dyDescent="0.45">
      <c r="A30" t="s">
        <v>122</v>
      </c>
      <c r="B30" t="s">
        <v>112</v>
      </c>
      <c r="C30" t="s">
        <v>86</v>
      </c>
      <c r="D30">
        <v>0</v>
      </c>
      <c r="E30">
        <v>0</v>
      </c>
      <c r="F30">
        <v>0.73057869849133095</v>
      </c>
      <c r="G30">
        <v>2.2975560495284701E-2</v>
      </c>
      <c r="H30" t="s">
        <v>123</v>
      </c>
      <c r="I30" t="s">
        <v>123</v>
      </c>
      <c r="M30">
        <v>0.23075696164527501</v>
      </c>
      <c r="N30">
        <v>2.20715697560738E-2</v>
      </c>
      <c r="O30">
        <v>319752</v>
      </c>
      <c r="P30">
        <v>434</v>
      </c>
    </row>
    <row r="31" spans="1:16" hidden="1" x14ac:dyDescent="0.45">
      <c r="A31" t="s">
        <v>124</v>
      </c>
      <c r="B31" t="s">
        <v>112</v>
      </c>
      <c r="C31" t="s">
        <v>86</v>
      </c>
      <c r="D31">
        <v>1</v>
      </c>
      <c r="E31">
        <v>0</v>
      </c>
      <c r="F31">
        <v>0.83515784485864197</v>
      </c>
      <c r="G31">
        <v>1.63157449213099E-2</v>
      </c>
      <c r="H31" t="s">
        <v>123</v>
      </c>
      <c r="I31" t="s">
        <v>123</v>
      </c>
      <c r="M31">
        <v>0.122118402305603</v>
      </c>
      <c r="N31">
        <v>1.45258295847414E-2</v>
      </c>
      <c r="O31">
        <v>308119</v>
      </c>
      <c r="P31">
        <v>464</v>
      </c>
    </row>
    <row r="32" spans="1:16" hidden="1" x14ac:dyDescent="0.45">
      <c r="A32" t="s">
        <v>125</v>
      </c>
      <c r="B32" t="s">
        <v>112</v>
      </c>
      <c r="C32" t="s">
        <v>86</v>
      </c>
      <c r="D32">
        <v>0</v>
      </c>
      <c r="E32">
        <v>1</v>
      </c>
      <c r="F32">
        <v>0.77009170646321301</v>
      </c>
      <c r="G32">
        <v>2.8705612460654902E-2</v>
      </c>
      <c r="H32" t="s">
        <v>123</v>
      </c>
      <c r="I32" t="s">
        <v>123</v>
      </c>
      <c r="M32">
        <v>0.20501246218535399</v>
      </c>
      <c r="N32">
        <v>2.8112374764388201E-2</v>
      </c>
      <c r="O32">
        <v>210236</v>
      </c>
      <c r="P32">
        <v>257</v>
      </c>
    </row>
    <row r="33" spans="1:16" hidden="1" x14ac:dyDescent="0.45">
      <c r="A33" t="s">
        <v>126</v>
      </c>
      <c r="B33" t="s">
        <v>112</v>
      </c>
      <c r="C33" t="s">
        <v>86</v>
      </c>
      <c r="D33">
        <v>1</v>
      </c>
      <c r="E33">
        <v>1</v>
      </c>
      <c r="F33">
        <v>0.82926233376828895</v>
      </c>
      <c r="G33">
        <v>2.71268868940375E-2</v>
      </c>
      <c r="H33" t="s">
        <v>123</v>
      </c>
      <c r="I33" t="s">
        <v>123</v>
      </c>
      <c r="M33">
        <v>0.14710014159193799</v>
      </c>
      <c r="N33">
        <v>2.5921756787651198E-2</v>
      </c>
      <c r="O33">
        <v>180095</v>
      </c>
      <c r="P33">
        <v>214</v>
      </c>
    </row>
    <row r="34" spans="1:16" hidden="1" x14ac:dyDescent="0.45">
      <c r="A34" t="s">
        <v>127</v>
      </c>
      <c r="B34" t="s">
        <v>112</v>
      </c>
      <c r="C34" t="s">
        <v>86</v>
      </c>
      <c r="D34">
        <v>0</v>
      </c>
      <c r="E34">
        <v>0</v>
      </c>
      <c r="F34">
        <v>0.48487281661024101</v>
      </c>
      <c r="G34">
        <v>2.84479097036873E-2</v>
      </c>
      <c r="H34" t="s">
        <v>128</v>
      </c>
      <c r="I34" t="s">
        <v>128</v>
      </c>
      <c r="M34">
        <v>0.46783413728016299</v>
      </c>
      <c r="N34">
        <v>2.89689546451442E-2</v>
      </c>
      <c r="O34">
        <v>333770</v>
      </c>
      <c r="P34">
        <v>429</v>
      </c>
    </row>
    <row r="35" spans="1:16" hidden="1" x14ac:dyDescent="0.45">
      <c r="A35" t="s">
        <v>129</v>
      </c>
      <c r="B35" t="s">
        <v>112</v>
      </c>
      <c r="C35" t="s">
        <v>86</v>
      </c>
      <c r="D35">
        <v>1</v>
      </c>
      <c r="E35">
        <v>0</v>
      </c>
      <c r="F35">
        <v>0.61261042072166505</v>
      </c>
      <c r="G35">
        <v>2.05642983191647E-2</v>
      </c>
      <c r="H35" t="s">
        <v>128</v>
      </c>
      <c r="I35" t="s">
        <v>128</v>
      </c>
      <c r="M35">
        <v>0.345145855167939</v>
      </c>
      <c r="N35">
        <v>2.0275959889965001E-2</v>
      </c>
      <c r="O35">
        <v>320592</v>
      </c>
      <c r="P35">
        <v>464</v>
      </c>
    </row>
    <row r="36" spans="1:16" hidden="1" x14ac:dyDescent="0.45">
      <c r="A36" t="s">
        <v>130</v>
      </c>
      <c r="B36" t="s">
        <v>112</v>
      </c>
      <c r="C36" t="s">
        <v>86</v>
      </c>
      <c r="D36">
        <v>0</v>
      </c>
      <c r="E36">
        <v>1</v>
      </c>
      <c r="F36">
        <v>0.483789117564139</v>
      </c>
      <c r="G36">
        <v>6.0447570188844897E-2</v>
      </c>
      <c r="H36" t="s">
        <v>128</v>
      </c>
      <c r="I36" t="s">
        <v>128</v>
      </c>
      <c r="M36">
        <v>0.40265502997021402</v>
      </c>
      <c r="N36">
        <v>5.4750437967958303E-2</v>
      </c>
      <c r="O36">
        <v>81581</v>
      </c>
      <c r="P36">
        <v>89</v>
      </c>
    </row>
    <row r="37" spans="1:16" hidden="1" x14ac:dyDescent="0.45">
      <c r="A37" t="s">
        <v>131</v>
      </c>
      <c r="B37" t="s">
        <v>112</v>
      </c>
      <c r="C37" t="s">
        <v>86</v>
      </c>
      <c r="D37">
        <v>1</v>
      </c>
      <c r="E37">
        <v>1</v>
      </c>
      <c r="F37">
        <v>0.66180602346838902</v>
      </c>
      <c r="G37">
        <v>3.9234792935525703E-2</v>
      </c>
      <c r="H37" t="s">
        <v>128</v>
      </c>
      <c r="I37" t="s">
        <v>128</v>
      </c>
      <c r="M37">
        <v>0.31754789661704302</v>
      </c>
      <c r="N37">
        <v>3.7861317885569699E-2</v>
      </c>
      <c r="O37">
        <v>78659</v>
      </c>
      <c r="P37">
        <v>92</v>
      </c>
    </row>
    <row r="38" spans="1:16" hidden="1" x14ac:dyDescent="0.45">
      <c r="A38" t="s">
        <v>132</v>
      </c>
      <c r="B38" t="s">
        <v>112</v>
      </c>
      <c r="C38" t="s">
        <v>86</v>
      </c>
      <c r="D38">
        <v>0</v>
      </c>
      <c r="E38">
        <v>0</v>
      </c>
      <c r="F38">
        <v>0.38841515498096202</v>
      </c>
      <c r="G38">
        <v>6.3104680515996006E-2</v>
      </c>
      <c r="H38" t="s">
        <v>133</v>
      </c>
      <c r="I38" t="s">
        <v>133</v>
      </c>
      <c r="M38">
        <v>0.54333820740376104</v>
      </c>
      <c r="N38">
        <v>7.2542880054120698E-2</v>
      </c>
      <c r="O38">
        <v>69073</v>
      </c>
      <c r="P38">
        <v>88</v>
      </c>
    </row>
    <row r="39" spans="1:16" hidden="1" x14ac:dyDescent="0.45">
      <c r="A39" t="s">
        <v>134</v>
      </c>
      <c r="B39" t="s">
        <v>112</v>
      </c>
      <c r="C39" t="s">
        <v>86</v>
      </c>
      <c r="D39">
        <v>1</v>
      </c>
      <c r="E39">
        <v>0</v>
      </c>
      <c r="F39">
        <v>0.60995182745260301</v>
      </c>
      <c r="G39">
        <v>3.30814280786519E-2</v>
      </c>
      <c r="H39" t="s">
        <v>133</v>
      </c>
      <c r="I39" t="s">
        <v>133</v>
      </c>
      <c r="M39">
        <v>0.36416836247829898</v>
      </c>
      <c r="N39">
        <v>3.4959267039759698E-2</v>
      </c>
      <c r="O39">
        <v>86979</v>
      </c>
      <c r="P39">
        <v>123</v>
      </c>
    </row>
    <row r="40" spans="1:16" hidden="1" x14ac:dyDescent="0.45">
      <c r="A40" t="s">
        <v>135</v>
      </c>
      <c r="B40" t="s">
        <v>112</v>
      </c>
      <c r="C40" t="s">
        <v>86</v>
      </c>
      <c r="D40">
        <v>0</v>
      </c>
      <c r="E40">
        <v>1</v>
      </c>
      <c r="F40">
        <v>0.66089052622003897</v>
      </c>
      <c r="G40">
        <v>6.3101382630404504E-2</v>
      </c>
      <c r="H40" t="s">
        <v>133</v>
      </c>
      <c r="I40" t="s">
        <v>133</v>
      </c>
      <c r="M40">
        <v>0.32302421127636</v>
      </c>
      <c r="N40">
        <v>6.7254772930356393E-2</v>
      </c>
      <c r="O40">
        <v>65961</v>
      </c>
      <c r="P40">
        <v>71</v>
      </c>
    </row>
    <row r="41" spans="1:16" hidden="1" x14ac:dyDescent="0.45">
      <c r="A41" t="s">
        <v>136</v>
      </c>
      <c r="B41" t="s">
        <v>112</v>
      </c>
      <c r="C41" t="s">
        <v>86</v>
      </c>
      <c r="D41">
        <v>1</v>
      </c>
      <c r="E41">
        <v>1</v>
      </c>
      <c r="F41">
        <v>0.51444746794576102</v>
      </c>
      <c r="G41">
        <v>4.1761921090383902E-2</v>
      </c>
      <c r="H41" t="s">
        <v>133</v>
      </c>
      <c r="I41" t="s">
        <v>133</v>
      </c>
      <c r="M41">
        <v>0.42150170648464202</v>
      </c>
      <c r="N41">
        <v>4.3480283848083397E-2</v>
      </c>
      <c r="O41">
        <v>86728</v>
      </c>
      <c r="P41">
        <v>95</v>
      </c>
    </row>
    <row r="42" spans="1:16" hidden="1" x14ac:dyDescent="0.45">
      <c r="A42" t="s">
        <v>137</v>
      </c>
      <c r="B42" t="s">
        <v>112</v>
      </c>
      <c r="C42" t="s">
        <v>86</v>
      </c>
      <c r="D42">
        <v>0</v>
      </c>
      <c r="E42">
        <v>0</v>
      </c>
      <c r="F42">
        <v>0.48897053124370199</v>
      </c>
      <c r="G42">
        <v>6.0984659531475499E-2</v>
      </c>
      <c r="H42" t="s">
        <v>138</v>
      </c>
      <c r="I42" t="s">
        <v>138</v>
      </c>
      <c r="M42">
        <v>0.47290300578213901</v>
      </c>
      <c r="N42">
        <v>6.2861372521320305E-2</v>
      </c>
      <c r="O42">
        <v>129018</v>
      </c>
      <c r="P42">
        <v>164</v>
      </c>
    </row>
    <row r="43" spans="1:16" hidden="1" x14ac:dyDescent="0.45">
      <c r="A43" t="s">
        <v>139</v>
      </c>
      <c r="B43" t="s">
        <v>112</v>
      </c>
      <c r="C43" t="s">
        <v>86</v>
      </c>
      <c r="D43">
        <v>1</v>
      </c>
      <c r="E43">
        <v>0</v>
      </c>
      <c r="F43">
        <v>0.814416196404677</v>
      </c>
      <c r="G43">
        <v>4.5295668024450599E-2</v>
      </c>
      <c r="H43" t="s">
        <v>138</v>
      </c>
      <c r="I43" t="s">
        <v>138</v>
      </c>
      <c r="M43">
        <v>0.185583803595323</v>
      </c>
      <c r="N43">
        <v>4.5295668024450599E-2</v>
      </c>
      <c r="O43">
        <v>51567</v>
      </c>
      <c r="P43">
        <v>78</v>
      </c>
    </row>
    <row r="44" spans="1:16" hidden="1" x14ac:dyDescent="0.45">
      <c r="A44" t="s">
        <v>140</v>
      </c>
      <c r="B44" t="s">
        <v>112</v>
      </c>
      <c r="C44" t="s">
        <v>86</v>
      </c>
      <c r="D44">
        <v>0</v>
      </c>
      <c r="E44">
        <v>1</v>
      </c>
      <c r="F44">
        <v>0.61968539748757101</v>
      </c>
      <c r="G44">
        <v>6.4586466479141499E-2</v>
      </c>
      <c r="H44" t="s">
        <v>138</v>
      </c>
      <c r="I44" t="s">
        <v>138</v>
      </c>
      <c r="M44">
        <v>0.36571365839122999</v>
      </c>
      <c r="N44">
        <v>6.4939391438708194E-2</v>
      </c>
      <c r="O44">
        <v>63763</v>
      </c>
      <c r="P44">
        <v>73</v>
      </c>
    </row>
    <row r="45" spans="1:16" hidden="1" x14ac:dyDescent="0.45">
      <c r="A45" t="s">
        <v>141</v>
      </c>
      <c r="B45" t="s">
        <v>112</v>
      </c>
      <c r="C45" t="s">
        <v>86</v>
      </c>
      <c r="D45">
        <v>1</v>
      </c>
      <c r="E45">
        <v>1</v>
      </c>
      <c r="F45">
        <v>0.74901801435730697</v>
      </c>
      <c r="G45">
        <v>8.17476597375041E-2</v>
      </c>
      <c r="H45" t="s">
        <v>138</v>
      </c>
      <c r="I45" t="s">
        <v>138</v>
      </c>
      <c r="M45">
        <v>0.21675922163528799</v>
      </c>
      <c r="N45">
        <v>8.0514411680529405E-2</v>
      </c>
      <c r="O45">
        <v>22149</v>
      </c>
      <c r="P45">
        <v>28</v>
      </c>
    </row>
    <row r="46" spans="1:16" hidden="1" x14ac:dyDescent="0.45">
      <c r="A46" t="s">
        <v>142</v>
      </c>
      <c r="B46" t="s">
        <v>112</v>
      </c>
      <c r="C46" t="s">
        <v>86</v>
      </c>
      <c r="D46">
        <v>0</v>
      </c>
      <c r="E46">
        <v>0</v>
      </c>
      <c r="F46">
        <v>0.60814924724030806</v>
      </c>
      <c r="G46">
        <v>4.4890943487610503E-2</v>
      </c>
      <c r="H46" t="s">
        <v>143</v>
      </c>
      <c r="I46" t="s">
        <v>143</v>
      </c>
      <c r="M46">
        <v>0.33968840737282402</v>
      </c>
      <c r="N46">
        <v>4.0552584390551198E-2</v>
      </c>
      <c r="O46">
        <v>156358</v>
      </c>
      <c r="P46">
        <v>216</v>
      </c>
    </row>
    <row r="47" spans="1:16" hidden="1" x14ac:dyDescent="0.45">
      <c r="A47" t="s">
        <v>144</v>
      </c>
      <c r="B47" t="s">
        <v>112</v>
      </c>
      <c r="C47" t="s">
        <v>86</v>
      </c>
      <c r="D47">
        <v>1</v>
      </c>
      <c r="E47">
        <v>0</v>
      </c>
      <c r="F47">
        <v>0.74291743603270899</v>
      </c>
      <c r="G47">
        <v>3.2233808020629501E-2</v>
      </c>
      <c r="H47" t="s">
        <v>143</v>
      </c>
      <c r="I47" t="s">
        <v>143</v>
      </c>
      <c r="M47">
        <v>0.19761716345731101</v>
      </c>
      <c r="N47">
        <v>3.0892923058160299E-2</v>
      </c>
      <c r="O47">
        <v>113730</v>
      </c>
      <c r="P47">
        <v>172</v>
      </c>
    </row>
    <row r="48" spans="1:16" hidden="1" x14ac:dyDescent="0.45">
      <c r="A48" t="s">
        <v>145</v>
      </c>
      <c r="B48" t="s">
        <v>112</v>
      </c>
      <c r="C48" t="s">
        <v>86</v>
      </c>
      <c r="D48">
        <v>0</v>
      </c>
      <c r="E48">
        <v>1</v>
      </c>
      <c r="F48">
        <v>0.59086418722433198</v>
      </c>
      <c r="G48">
        <v>4.65285514178988E-2</v>
      </c>
      <c r="H48" t="s">
        <v>143</v>
      </c>
      <c r="I48" t="s">
        <v>143</v>
      </c>
      <c r="M48">
        <v>0.38274825729431899</v>
      </c>
      <c r="N48">
        <v>4.5809591760910602E-2</v>
      </c>
      <c r="O48">
        <v>143742</v>
      </c>
      <c r="P48">
        <v>164</v>
      </c>
    </row>
    <row r="49" spans="1:16" hidden="1" x14ac:dyDescent="0.45">
      <c r="A49" t="s">
        <v>146</v>
      </c>
      <c r="B49" t="s">
        <v>112</v>
      </c>
      <c r="C49" t="s">
        <v>86</v>
      </c>
      <c r="D49">
        <v>1</v>
      </c>
      <c r="E49">
        <v>1</v>
      </c>
      <c r="F49">
        <v>0.77257969303423801</v>
      </c>
      <c r="G49">
        <v>3.7548308128731799E-2</v>
      </c>
      <c r="H49" t="s">
        <v>143</v>
      </c>
      <c r="I49" t="s">
        <v>143</v>
      </c>
      <c r="M49">
        <v>0.18367995640722901</v>
      </c>
      <c r="N49">
        <v>3.56675784488193E-2</v>
      </c>
      <c r="O49">
        <v>88088</v>
      </c>
      <c r="P49">
        <v>106</v>
      </c>
    </row>
    <row r="50" spans="1:16" hidden="1" x14ac:dyDescent="0.45">
      <c r="A50" t="s">
        <v>147</v>
      </c>
      <c r="B50" t="s">
        <v>112</v>
      </c>
      <c r="C50" t="s">
        <v>86</v>
      </c>
      <c r="D50">
        <v>0</v>
      </c>
      <c r="E50">
        <v>0</v>
      </c>
      <c r="F50">
        <v>0.60106331103240895</v>
      </c>
      <c r="G50">
        <v>3.2829584278603698E-2</v>
      </c>
      <c r="H50" t="s">
        <v>148</v>
      </c>
      <c r="I50" t="s">
        <v>148</v>
      </c>
      <c r="M50">
        <v>0.34876378946664499</v>
      </c>
      <c r="N50">
        <v>3.2892215289210297E-2</v>
      </c>
      <c r="O50">
        <v>358879</v>
      </c>
      <c r="P50">
        <v>465</v>
      </c>
    </row>
    <row r="51" spans="1:16" hidden="1" x14ac:dyDescent="0.45">
      <c r="A51" t="s">
        <v>149</v>
      </c>
      <c r="B51" t="s">
        <v>112</v>
      </c>
      <c r="C51" t="s">
        <v>86</v>
      </c>
      <c r="D51">
        <v>1</v>
      </c>
      <c r="E51">
        <v>0</v>
      </c>
      <c r="F51">
        <v>0.76573080320102804</v>
      </c>
      <c r="G51">
        <v>2.18333230766228E-2</v>
      </c>
      <c r="H51" t="s">
        <v>148</v>
      </c>
      <c r="I51" t="s">
        <v>148</v>
      </c>
      <c r="M51">
        <v>0.194634875602678</v>
      </c>
      <c r="N51">
        <v>2.0646497050555601E-2</v>
      </c>
      <c r="O51">
        <v>261541</v>
      </c>
      <c r="P51">
        <v>387</v>
      </c>
    </row>
    <row r="52" spans="1:16" hidden="1" x14ac:dyDescent="0.45">
      <c r="A52" t="s">
        <v>150</v>
      </c>
      <c r="B52" t="s">
        <v>112</v>
      </c>
      <c r="C52" t="s">
        <v>86</v>
      </c>
      <c r="D52">
        <v>0</v>
      </c>
      <c r="E52">
        <v>1</v>
      </c>
      <c r="F52">
        <v>0.61219242659504503</v>
      </c>
      <c r="G52">
        <v>2.8497734331424902E-2</v>
      </c>
      <c r="H52" t="s">
        <v>148</v>
      </c>
      <c r="I52" t="s">
        <v>148</v>
      </c>
      <c r="M52">
        <v>0.31569935792521697</v>
      </c>
      <c r="N52">
        <v>2.7792719451491098E-2</v>
      </c>
      <c r="O52">
        <v>357435</v>
      </c>
      <c r="P52">
        <v>413</v>
      </c>
    </row>
    <row r="53" spans="1:16" hidden="1" x14ac:dyDescent="0.45">
      <c r="A53" t="s">
        <v>151</v>
      </c>
      <c r="B53" t="s">
        <v>112</v>
      </c>
      <c r="C53" t="s">
        <v>86</v>
      </c>
      <c r="D53">
        <v>1</v>
      </c>
      <c r="E53">
        <v>1</v>
      </c>
      <c r="F53">
        <v>0.76947850137455998</v>
      </c>
      <c r="G53">
        <v>2.39732890063514E-2</v>
      </c>
      <c r="H53" t="s">
        <v>148</v>
      </c>
      <c r="I53" t="s">
        <v>148</v>
      </c>
      <c r="M53">
        <v>0.18551768156086701</v>
      </c>
      <c r="N53">
        <v>2.2193045131554501E-2</v>
      </c>
      <c r="O53">
        <v>239713</v>
      </c>
      <c r="P53">
        <v>291</v>
      </c>
    </row>
    <row r="54" spans="1:16" hidden="1" x14ac:dyDescent="0.45">
      <c r="A54" t="s">
        <v>152</v>
      </c>
      <c r="B54" t="s">
        <v>112</v>
      </c>
      <c r="C54" t="s">
        <v>86</v>
      </c>
      <c r="D54">
        <v>0</v>
      </c>
      <c r="E54">
        <v>0</v>
      </c>
      <c r="F54">
        <v>0.62723408892763699</v>
      </c>
      <c r="G54">
        <v>3.69071164439293E-2</v>
      </c>
      <c r="H54" t="s">
        <v>153</v>
      </c>
      <c r="I54" t="s">
        <v>153</v>
      </c>
      <c r="M54">
        <v>0.32429253850624801</v>
      </c>
      <c r="N54">
        <v>3.7026771866115998E-2</v>
      </c>
      <c r="O54">
        <v>220224</v>
      </c>
      <c r="P54">
        <v>299</v>
      </c>
    </row>
    <row r="55" spans="1:16" hidden="1" x14ac:dyDescent="0.45">
      <c r="A55" t="s">
        <v>154</v>
      </c>
      <c r="B55" t="s">
        <v>112</v>
      </c>
      <c r="C55" t="s">
        <v>86</v>
      </c>
      <c r="D55">
        <v>1</v>
      </c>
      <c r="E55">
        <v>0</v>
      </c>
      <c r="F55">
        <v>0.61123919466927801</v>
      </c>
      <c r="G55">
        <v>3.3819232682779803E-2</v>
      </c>
      <c r="H55" t="s">
        <v>153</v>
      </c>
      <c r="I55" t="s">
        <v>153</v>
      </c>
      <c r="M55">
        <v>0.336053351234463</v>
      </c>
      <c r="N55">
        <v>3.2084025325974201E-2</v>
      </c>
      <c r="O55">
        <v>181739</v>
      </c>
      <c r="P55">
        <v>268</v>
      </c>
    </row>
    <row r="56" spans="1:16" hidden="1" x14ac:dyDescent="0.45">
      <c r="A56" t="s">
        <v>155</v>
      </c>
      <c r="B56" t="s">
        <v>112</v>
      </c>
      <c r="C56" t="s">
        <v>86</v>
      </c>
      <c r="D56">
        <v>0</v>
      </c>
      <c r="E56">
        <v>1</v>
      </c>
      <c r="F56">
        <v>0.56422310448124802</v>
      </c>
      <c r="G56">
        <v>3.9131271058318498E-2</v>
      </c>
      <c r="H56" t="s">
        <v>153</v>
      </c>
      <c r="I56" t="s">
        <v>153</v>
      </c>
      <c r="M56">
        <v>0.41069342237135698</v>
      </c>
      <c r="N56">
        <v>3.90186874155403E-2</v>
      </c>
      <c r="O56">
        <v>180597</v>
      </c>
      <c r="P56">
        <v>202</v>
      </c>
    </row>
    <row r="57" spans="1:16" hidden="1" x14ac:dyDescent="0.45">
      <c r="A57" t="s">
        <v>156</v>
      </c>
      <c r="B57" t="s">
        <v>112</v>
      </c>
      <c r="C57" t="s">
        <v>86</v>
      </c>
      <c r="D57">
        <v>1</v>
      </c>
      <c r="E57">
        <v>1</v>
      </c>
      <c r="F57">
        <v>0.69486735514192099</v>
      </c>
      <c r="G57">
        <v>3.22163900911209E-2</v>
      </c>
      <c r="H57" t="s">
        <v>153</v>
      </c>
      <c r="I57" t="s">
        <v>153</v>
      </c>
      <c r="M57">
        <v>0.28112670830498998</v>
      </c>
      <c r="N57">
        <v>3.1268233541634403E-2</v>
      </c>
      <c r="O57">
        <v>161710</v>
      </c>
      <c r="P57">
        <v>197</v>
      </c>
    </row>
    <row r="58" spans="1:16" hidden="1" x14ac:dyDescent="0.45">
      <c r="A58" t="s">
        <v>157</v>
      </c>
      <c r="B58" t="s">
        <v>112</v>
      </c>
      <c r="C58" t="s">
        <v>92</v>
      </c>
      <c r="D58">
        <v>0</v>
      </c>
      <c r="E58">
        <v>0</v>
      </c>
      <c r="F58">
        <v>0.73986588862652003</v>
      </c>
      <c r="G58">
        <v>3.0679673569122701E-3</v>
      </c>
      <c r="H58" t="s">
        <v>113</v>
      </c>
      <c r="I58" t="s">
        <v>113</v>
      </c>
      <c r="M58">
        <v>0.229356159982959</v>
      </c>
      <c r="N58">
        <v>2.9326386227980302E-3</v>
      </c>
      <c r="O58">
        <v>20317889</v>
      </c>
      <c r="P58">
        <v>28418</v>
      </c>
    </row>
    <row r="59" spans="1:16" hidden="1" x14ac:dyDescent="0.45">
      <c r="A59" t="s">
        <v>158</v>
      </c>
      <c r="B59" t="s">
        <v>112</v>
      </c>
      <c r="C59" t="s">
        <v>92</v>
      </c>
      <c r="D59">
        <v>1</v>
      </c>
      <c r="E59">
        <v>0</v>
      </c>
      <c r="F59">
        <v>0.854315612425114</v>
      </c>
      <c r="G59">
        <v>3.0587371448994702E-3</v>
      </c>
      <c r="H59" t="s">
        <v>113</v>
      </c>
      <c r="I59" t="s">
        <v>113</v>
      </c>
      <c r="M59">
        <v>0.12661994101759999</v>
      </c>
      <c r="N59">
        <v>2.8599943415618802E-3</v>
      </c>
      <c r="O59">
        <v>10373603</v>
      </c>
      <c r="P59">
        <v>15676</v>
      </c>
    </row>
    <row r="60" spans="1:16" hidden="1" x14ac:dyDescent="0.45">
      <c r="A60" t="s">
        <v>159</v>
      </c>
      <c r="B60" t="s">
        <v>112</v>
      </c>
      <c r="C60" t="s">
        <v>92</v>
      </c>
      <c r="D60">
        <v>0</v>
      </c>
      <c r="E60">
        <v>1</v>
      </c>
      <c r="F60">
        <v>0.76461843266130103</v>
      </c>
      <c r="G60">
        <v>1.11211046586816E-2</v>
      </c>
      <c r="H60" t="s">
        <v>113</v>
      </c>
      <c r="I60" t="s">
        <v>113</v>
      </c>
      <c r="M60">
        <v>0.20872068608149899</v>
      </c>
      <c r="N60">
        <v>1.04937332913086E-2</v>
      </c>
      <c r="O60">
        <v>2076488</v>
      </c>
      <c r="P60">
        <v>2154</v>
      </c>
    </row>
    <row r="61" spans="1:16" hidden="1" x14ac:dyDescent="0.45">
      <c r="A61" t="s">
        <v>160</v>
      </c>
      <c r="B61" t="s">
        <v>112</v>
      </c>
      <c r="C61" t="s">
        <v>92</v>
      </c>
      <c r="D61">
        <v>1</v>
      </c>
      <c r="E61">
        <v>1</v>
      </c>
      <c r="F61">
        <v>0.84508911961910305</v>
      </c>
      <c r="G61">
        <v>1.09703095748417E-2</v>
      </c>
      <c r="H61" t="s">
        <v>113</v>
      </c>
      <c r="I61" t="s">
        <v>113</v>
      </c>
      <c r="M61">
        <v>0.12863717530809801</v>
      </c>
      <c r="N61">
        <v>1.0005995119238E-2</v>
      </c>
      <c r="O61">
        <v>1126183</v>
      </c>
      <c r="P61">
        <v>1186</v>
      </c>
    </row>
    <row r="62" spans="1:16" hidden="1" x14ac:dyDescent="0.45">
      <c r="A62" t="s">
        <v>161</v>
      </c>
      <c r="B62" t="s">
        <v>112</v>
      </c>
      <c r="C62" t="s">
        <v>92</v>
      </c>
      <c r="D62">
        <v>0</v>
      </c>
      <c r="E62">
        <v>0</v>
      </c>
      <c r="F62">
        <v>0.58078809710858603</v>
      </c>
      <c r="G62">
        <v>3.3711105405734403E-2</v>
      </c>
      <c r="H62" t="s">
        <v>118</v>
      </c>
      <c r="I62" t="s">
        <v>118</v>
      </c>
      <c r="M62">
        <v>0.36693077085209502</v>
      </c>
      <c r="N62">
        <v>3.2999080418656901E-2</v>
      </c>
      <c r="O62">
        <v>208756</v>
      </c>
      <c r="P62">
        <v>265</v>
      </c>
    </row>
    <row r="63" spans="1:16" hidden="1" x14ac:dyDescent="0.45">
      <c r="A63" t="s">
        <v>162</v>
      </c>
      <c r="B63" t="s">
        <v>112</v>
      </c>
      <c r="C63" t="s">
        <v>92</v>
      </c>
      <c r="D63">
        <v>1</v>
      </c>
      <c r="E63">
        <v>0</v>
      </c>
      <c r="F63">
        <v>0.78582576617480104</v>
      </c>
      <c r="G63">
        <v>3.4981195276473399E-2</v>
      </c>
      <c r="H63" t="s">
        <v>118</v>
      </c>
      <c r="I63" t="s">
        <v>118</v>
      </c>
      <c r="M63">
        <v>0.18736698354143</v>
      </c>
      <c r="N63">
        <v>3.1508175045125299E-2</v>
      </c>
      <c r="O63">
        <v>112768</v>
      </c>
      <c r="P63">
        <v>159</v>
      </c>
    </row>
    <row r="64" spans="1:16" hidden="1" x14ac:dyDescent="0.45">
      <c r="A64" t="s">
        <v>163</v>
      </c>
      <c r="B64" t="s">
        <v>112</v>
      </c>
      <c r="C64" t="s">
        <v>92</v>
      </c>
      <c r="D64">
        <v>0</v>
      </c>
      <c r="E64">
        <v>1</v>
      </c>
      <c r="F64">
        <v>0.62936761754652804</v>
      </c>
      <c r="G64">
        <v>4.5895272504540903E-2</v>
      </c>
      <c r="H64" t="s">
        <v>118</v>
      </c>
      <c r="I64" t="s">
        <v>118</v>
      </c>
      <c r="M64">
        <v>0.32268824397261903</v>
      </c>
      <c r="N64">
        <v>4.2744971740388799E-2</v>
      </c>
      <c r="O64">
        <v>109127</v>
      </c>
      <c r="P64">
        <v>117</v>
      </c>
    </row>
    <row r="65" spans="1:16" hidden="1" x14ac:dyDescent="0.45">
      <c r="A65" t="s">
        <v>164</v>
      </c>
      <c r="B65" t="s">
        <v>112</v>
      </c>
      <c r="C65" t="s">
        <v>92</v>
      </c>
      <c r="D65">
        <v>1</v>
      </c>
      <c r="E65">
        <v>1</v>
      </c>
      <c r="F65">
        <v>0.76233738537001505</v>
      </c>
      <c r="G65">
        <v>5.9446171879761603E-2</v>
      </c>
      <c r="H65" t="s">
        <v>118</v>
      </c>
      <c r="I65" t="s">
        <v>118</v>
      </c>
      <c r="M65">
        <v>0.17639155470249501</v>
      </c>
      <c r="N65">
        <v>5.27796840711671E-2</v>
      </c>
      <c r="O65">
        <v>46890</v>
      </c>
      <c r="P65">
        <v>50</v>
      </c>
    </row>
    <row r="66" spans="1:16" hidden="1" x14ac:dyDescent="0.45">
      <c r="A66" t="s">
        <v>165</v>
      </c>
      <c r="B66" t="s">
        <v>112</v>
      </c>
      <c r="C66" t="s">
        <v>92</v>
      </c>
      <c r="D66">
        <v>0</v>
      </c>
      <c r="E66">
        <v>0</v>
      </c>
      <c r="F66">
        <v>0.63909036532888897</v>
      </c>
      <c r="G66">
        <v>2.6309837635368202E-2</v>
      </c>
      <c r="H66" t="s">
        <v>123</v>
      </c>
      <c r="I66" t="s">
        <v>123</v>
      </c>
      <c r="M66">
        <v>0.32024494631273898</v>
      </c>
      <c r="N66">
        <v>2.6381008466017899E-2</v>
      </c>
      <c r="O66">
        <v>344402</v>
      </c>
      <c r="P66">
        <v>437</v>
      </c>
    </row>
    <row r="67" spans="1:16" hidden="1" x14ac:dyDescent="0.45">
      <c r="A67" t="s">
        <v>166</v>
      </c>
      <c r="B67" t="s">
        <v>112</v>
      </c>
      <c r="C67" t="s">
        <v>92</v>
      </c>
      <c r="D67">
        <v>1</v>
      </c>
      <c r="E67">
        <v>0</v>
      </c>
      <c r="F67">
        <v>0.84999454572288402</v>
      </c>
      <c r="G67">
        <v>1.6895905290415202E-2</v>
      </c>
      <c r="H67" t="s">
        <v>123</v>
      </c>
      <c r="I67" t="s">
        <v>123</v>
      </c>
      <c r="M67">
        <v>0.12659056345891001</v>
      </c>
      <c r="N67">
        <v>1.5834448089762601E-2</v>
      </c>
      <c r="O67">
        <v>311682</v>
      </c>
      <c r="P67">
        <v>437</v>
      </c>
    </row>
    <row r="68" spans="1:16" hidden="1" x14ac:dyDescent="0.45">
      <c r="A68" t="s">
        <v>167</v>
      </c>
      <c r="B68" t="s">
        <v>112</v>
      </c>
      <c r="C68" t="s">
        <v>92</v>
      </c>
      <c r="D68">
        <v>0</v>
      </c>
      <c r="E68">
        <v>1</v>
      </c>
      <c r="F68">
        <v>0.70537310045485102</v>
      </c>
      <c r="G68">
        <v>3.4408590618907102E-2</v>
      </c>
      <c r="H68" t="s">
        <v>123</v>
      </c>
      <c r="I68" t="s">
        <v>123</v>
      </c>
      <c r="M68">
        <v>0.21657888017853599</v>
      </c>
      <c r="N68">
        <v>2.90171366090996E-2</v>
      </c>
      <c r="O68">
        <v>211498</v>
      </c>
      <c r="P68">
        <v>222</v>
      </c>
    </row>
    <row r="69" spans="1:16" hidden="1" x14ac:dyDescent="0.45">
      <c r="A69" t="s">
        <v>168</v>
      </c>
      <c r="B69" t="s">
        <v>112</v>
      </c>
      <c r="C69" t="s">
        <v>92</v>
      </c>
      <c r="D69">
        <v>1</v>
      </c>
      <c r="E69">
        <v>1</v>
      </c>
      <c r="F69">
        <v>0.80162305603554695</v>
      </c>
      <c r="G69">
        <v>2.7601330312077201E-2</v>
      </c>
      <c r="H69" t="s">
        <v>123</v>
      </c>
      <c r="I69" t="s">
        <v>123</v>
      </c>
      <c r="M69">
        <v>0.14859294001481099</v>
      </c>
      <c r="N69">
        <v>2.57933309674124E-2</v>
      </c>
      <c r="O69">
        <v>162040</v>
      </c>
      <c r="P69">
        <v>175</v>
      </c>
    </row>
    <row r="70" spans="1:16" hidden="1" x14ac:dyDescent="0.45">
      <c r="A70" t="s">
        <v>169</v>
      </c>
      <c r="B70" t="s">
        <v>112</v>
      </c>
      <c r="C70" t="s">
        <v>92</v>
      </c>
      <c r="D70">
        <v>0</v>
      </c>
      <c r="E70">
        <v>0</v>
      </c>
      <c r="F70">
        <v>0.48326557821995503</v>
      </c>
      <c r="G70">
        <v>2.83906183492093E-2</v>
      </c>
      <c r="H70" t="s">
        <v>128</v>
      </c>
      <c r="I70" t="s">
        <v>128</v>
      </c>
      <c r="M70">
        <v>0.43650859785604201</v>
      </c>
      <c r="N70">
        <v>2.7039160840542802E-2</v>
      </c>
      <c r="O70">
        <v>336014</v>
      </c>
      <c r="P70">
        <v>397</v>
      </c>
    </row>
    <row r="71" spans="1:16" hidden="1" x14ac:dyDescent="0.45">
      <c r="A71" t="s">
        <v>170</v>
      </c>
      <c r="B71" t="s">
        <v>112</v>
      </c>
      <c r="C71" t="s">
        <v>92</v>
      </c>
      <c r="D71">
        <v>1</v>
      </c>
      <c r="E71">
        <v>0</v>
      </c>
      <c r="F71">
        <v>0.64062478021004199</v>
      </c>
      <c r="G71">
        <v>1.9300505327914198E-2</v>
      </c>
      <c r="H71" t="s">
        <v>128</v>
      </c>
      <c r="I71" t="s">
        <v>128</v>
      </c>
      <c r="M71">
        <v>0.330634429868365</v>
      </c>
      <c r="N71">
        <v>1.8204849447185999E-2</v>
      </c>
      <c r="O71">
        <v>355453</v>
      </c>
      <c r="P71">
        <v>478</v>
      </c>
    </row>
    <row r="72" spans="1:16" hidden="1" x14ac:dyDescent="0.45">
      <c r="A72" t="s">
        <v>171</v>
      </c>
      <c r="B72" t="s">
        <v>112</v>
      </c>
      <c r="C72" t="s">
        <v>92</v>
      </c>
      <c r="D72">
        <v>0</v>
      </c>
      <c r="E72">
        <v>1</v>
      </c>
      <c r="F72">
        <v>0.61982688933141405</v>
      </c>
      <c r="G72">
        <v>6.2464618401753699E-2</v>
      </c>
      <c r="H72" t="s">
        <v>128</v>
      </c>
      <c r="I72" t="s">
        <v>128</v>
      </c>
      <c r="M72">
        <v>0.380173110668586</v>
      </c>
      <c r="N72">
        <v>6.2464618401753699E-2</v>
      </c>
      <c r="O72">
        <v>50719</v>
      </c>
      <c r="P72">
        <v>52</v>
      </c>
    </row>
    <row r="73" spans="1:16" hidden="1" x14ac:dyDescent="0.45">
      <c r="A73" t="s">
        <v>172</v>
      </c>
      <c r="B73" t="s">
        <v>112</v>
      </c>
      <c r="C73" t="s">
        <v>92</v>
      </c>
      <c r="D73">
        <v>1</v>
      </c>
      <c r="E73">
        <v>1</v>
      </c>
      <c r="F73">
        <v>0.59939527001001502</v>
      </c>
      <c r="G73">
        <v>5.72744534915135E-2</v>
      </c>
      <c r="H73" t="s">
        <v>128</v>
      </c>
      <c r="I73" t="s">
        <v>128</v>
      </c>
      <c r="M73">
        <v>0.38302133887990097</v>
      </c>
      <c r="N73">
        <v>5.6754356489282197E-2</v>
      </c>
      <c r="O73">
        <v>51924</v>
      </c>
      <c r="P73">
        <v>53</v>
      </c>
    </row>
    <row r="74" spans="1:16" hidden="1" x14ac:dyDescent="0.45">
      <c r="A74" t="s">
        <v>173</v>
      </c>
      <c r="B74" t="s">
        <v>112</v>
      </c>
      <c r="C74" t="s">
        <v>92</v>
      </c>
      <c r="D74">
        <v>0</v>
      </c>
      <c r="E74">
        <v>0</v>
      </c>
      <c r="F74">
        <v>0.51751758565917905</v>
      </c>
      <c r="G74">
        <v>5.7908600101722801E-2</v>
      </c>
      <c r="H74" t="s">
        <v>133</v>
      </c>
      <c r="I74" t="s">
        <v>133</v>
      </c>
      <c r="M74">
        <v>0.410664851372816</v>
      </c>
      <c r="N74">
        <v>5.6862049725326297E-2</v>
      </c>
      <c r="O74">
        <v>88140</v>
      </c>
      <c r="P74">
        <v>97</v>
      </c>
    </row>
    <row r="75" spans="1:16" hidden="1" x14ac:dyDescent="0.45">
      <c r="A75" t="s">
        <v>174</v>
      </c>
      <c r="B75" t="s">
        <v>112</v>
      </c>
      <c r="C75" t="s">
        <v>92</v>
      </c>
      <c r="D75">
        <v>1</v>
      </c>
      <c r="E75">
        <v>0</v>
      </c>
      <c r="F75">
        <v>0.57412719688333802</v>
      </c>
      <c r="G75">
        <v>4.1345813835159097E-2</v>
      </c>
      <c r="H75" t="s">
        <v>133</v>
      </c>
      <c r="I75" t="s">
        <v>133</v>
      </c>
      <c r="M75">
        <v>0.39459344348545</v>
      </c>
      <c r="N75">
        <v>4.2134830821114203E-2</v>
      </c>
      <c r="O75">
        <v>79829</v>
      </c>
      <c r="P75">
        <v>107</v>
      </c>
    </row>
    <row r="76" spans="1:16" hidden="1" x14ac:dyDescent="0.45">
      <c r="A76" t="s">
        <v>175</v>
      </c>
      <c r="B76" t="s">
        <v>112</v>
      </c>
      <c r="C76" t="s">
        <v>92</v>
      </c>
      <c r="D76">
        <v>0</v>
      </c>
      <c r="E76">
        <v>1</v>
      </c>
      <c r="F76">
        <v>0.40363893027997799</v>
      </c>
      <c r="G76">
        <v>5.58132876637214E-2</v>
      </c>
      <c r="H76" t="s">
        <v>133</v>
      </c>
      <c r="I76" t="s">
        <v>133</v>
      </c>
      <c r="M76">
        <v>0.50841502627244906</v>
      </c>
      <c r="N76">
        <v>6.8414173167829398E-2</v>
      </c>
      <c r="O76">
        <v>63755</v>
      </c>
      <c r="P76">
        <v>62</v>
      </c>
    </row>
    <row r="77" spans="1:16" hidden="1" x14ac:dyDescent="0.45">
      <c r="A77" t="s">
        <v>176</v>
      </c>
      <c r="B77" t="s">
        <v>112</v>
      </c>
      <c r="C77" t="s">
        <v>92</v>
      </c>
      <c r="D77">
        <v>1</v>
      </c>
      <c r="E77">
        <v>1</v>
      </c>
      <c r="F77">
        <v>0.61741884835870997</v>
      </c>
      <c r="G77">
        <v>4.7406739640938299E-2</v>
      </c>
      <c r="H77" t="s">
        <v>133</v>
      </c>
      <c r="I77" t="s">
        <v>133</v>
      </c>
      <c r="M77">
        <v>0.35349801000474701</v>
      </c>
      <c r="N77">
        <v>4.43589474127591E-2</v>
      </c>
      <c r="O77">
        <v>109548</v>
      </c>
      <c r="P77">
        <v>104</v>
      </c>
    </row>
    <row r="78" spans="1:16" hidden="1" x14ac:dyDescent="0.45">
      <c r="A78" t="s">
        <v>177</v>
      </c>
      <c r="B78" t="s">
        <v>112</v>
      </c>
      <c r="C78" t="s">
        <v>92</v>
      </c>
      <c r="D78">
        <v>0</v>
      </c>
      <c r="E78">
        <v>0</v>
      </c>
      <c r="F78">
        <v>0.50373054277609597</v>
      </c>
      <c r="G78">
        <v>6.6005672173356206E-2</v>
      </c>
      <c r="H78" t="s">
        <v>138</v>
      </c>
      <c r="I78" t="s">
        <v>138</v>
      </c>
      <c r="M78">
        <v>0.47833186336440098</v>
      </c>
      <c r="N78">
        <v>6.7102712953323401E-2</v>
      </c>
      <c r="O78">
        <v>83902</v>
      </c>
      <c r="P78">
        <v>109</v>
      </c>
    </row>
    <row r="79" spans="1:16" hidden="1" x14ac:dyDescent="0.45">
      <c r="A79" t="s">
        <v>178</v>
      </c>
      <c r="B79" t="s">
        <v>112</v>
      </c>
      <c r="C79" t="s">
        <v>92</v>
      </c>
      <c r="D79">
        <v>1</v>
      </c>
      <c r="E79">
        <v>0</v>
      </c>
      <c r="F79">
        <v>0.63052556274643601</v>
      </c>
      <c r="G79">
        <v>5.8657246882393398E-2</v>
      </c>
      <c r="H79" t="s">
        <v>138</v>
      </c>
      <c r="I79" t="s">
        <v>138</v>
      </c>
      <c r="M79">
        <v>0.34298833746485402</v>
      </c>
      <c r="N79">
        <v>5.6217004252209997E-2</v>
      </c>
      <c r="O79">
        <v>60107</v>
      </c>
      <c r="P79">
        <v>85</v>
      </c>
    </row>
    <row r="80" spans="1:16" hidden="1" x14ac:dyDescent="0.45">
      <c r="A80" t="s">
        <v>179</v>
      </c>
      <c r="B80" t="s">
        <v>112</v>
      </c>
      <c r="C80" t="s">
        <v>92</v>
      </c>
      <c r="D80">
        <v>0</v>
      </c>
      <c r="E80">
        <v>1</v>
      </c>
      <c r="F80">
        <v>0.547450994094832</v>
      </c>
      <c r="G80">
        <v>7.5357335176072904E-2</v>
      </c>
      <c r="H80" t="s">
        <v>138</v>
      </c>
      <c r="I80" t="s">
        <v>138</v>
      </c>
      <c r="M80">
        <v>0.41199902162898799</v>
      </c>
      <c r="N80">
        <v>8.3994245012631405E-2</v>
      </c>
      <c r="O80">
        <v>57238</v>
      </c>
      <c r="P80">
        <v>60</v>
      </c>
    </row>
    <row r="81" spans="1:16" hidden="1" x14ac:dyDescent="0.45">
      <c r="A81" t="s">
        <v>180</v>
      </c>
      <c r="B81" t="s">
        <v>112</v>
      </c>
      <c r="C81" t="s">
        <v>92</v>
      </c>
      <c r="D81">
        <v>1</v>
      </c>
      <c r="E81">
        <v>1</v>
      </c>
      <c r="F81">
        <v>0.76121246947277699</v>
      </c>
      <c r="G81">
        <v>6.2820673163542007E-2</v>
      </c>
      <c r="H81" t="s">
        <v>138</v>
      </c>
      <c r="I81" t="s">
        <v>138</v>
      </c>
      <c r="M81">
        <v>0.23878753052722301</v>
      </c>
      <c r="N81">
        <v>6.2820673163542007E-2</v>
      </c>
      <c r="O81">
        <v>34805</v>
      </c>
      <c r="P81">
        <v>38</v>
      </c>
    </row>
    <row r="82" spans="1:16" hidden="1" x14ac:dyDescent="0.45">
      <c r="A82" t="s">
        <v>181</v>
      </c>
      <c r="B82" t="s">
        <v>112</v>
      </c>
      <c r="C82" t="s">
        <v>92</v>
      </c>
      <c r="D82">
        <v>0</v>
      </c>
      <c r="E82">
        <v>0</v>
      </c>
      <c r="F82">
        <v>0.65096777042917597</v>
      </c>
      <c r="G82">
        <v>3.4492989865649103E-2</v>
      </c>
      <c r="H82" t="s">
        <v>143</v>
      </c>
      <c r="I82" t="s">
        <v>143</v>
      </c>
      <c r="M82">
        <v>0.279803243935563</v>
      </c>
      <c r="N82">
        <v>3.4558583574596499E-2</v>
      </c>
      <c r="O82">
        <v>181138</v>
      </c>
      <c r="P82">
        <v>220</v>
      </c>
    </row>
    <row r="83" spans="1:16" hidden="1" x14ac:dyDescent="0.45">
      <c r="A83" t="s">
        <v>182</v>
      </c>
      <c r="B83" t="s">
        <v>112</v>
      </c>
      <c r="C83" t="s">
        <v>92</v>
      </c>
      <c r="D83">
        <v>1</v>
      </c>
      <c r="E83">
        <v>0</v>
      </c>
      <c r="F83">
        <v>0.69141831447528102</v>
      </c>
      <c r="G83">
        <v>3.3952214289044803E-2</v>
      </c>
      <c r="H83" t="s">
        <v>143</v>
      </c>
      <c r="I83" t="s">
        <v>143</v>
      </c>
      <c r="M83">
        <v>0.26148379079552603</v>
      </c>
      <c r="N83">
        <v>3.2197547411077602E-2</v>
      </c>
      <c r="O83">
        <v>137607</v>
      </c>
      <c r="P83">
        <v>203</v>
      </c>
    </row>
    <row r="84" spans="1:16" hidden="1" x14ac:dyDescent="0.45">
      <c r="A84" t="s">
        <v>183</v>
      </c>
      <c r="B84" t="s">
        <v>112</v>
      </c>
      <c r="C84" t="s">
        <v>92</v>
      </c>
      <c r="D84">
        <v>0</v>
      </c>
      <c r="E84">
        <v>1</v>
      </c>
      <c r="F84">
        <v>0.60201706749418105</v>
      </c>
      <c r="G84">
        <v>5.3974952041437402E-2</v>
      </c>
      <c r="H84" t="s">
        <v>143</v>
      </c>
      <c r="I84" t="s">
        <v>143</v>
      </c>
      <c r="M84">
        <v>0.34420370165133501</v>
      </c>
      <c r="N84">
        <v>5.11914776032713E-2</v>
      </c>
      <c r="O84">
        <v>108276</v>
      </c>
      <c r="P84">
        <v>113</v>
      </c>
    </row>
    <row r="85" spans="1:16" hidden="1" x14ac:dyDescent="0.45">
      <c r="A85" t="s">
        <v>184</v>
      </c>
      <c r="B85" t="s">
        <v>112</v>
      </c>
      <c r="C85" t="s">
        <v>92</v>
      </c>
      <c r="D85">
        <v>1</v>
      </c>
      <c r="E85">
        <v>1</v>
      </c>
      <c r="F85">
        <v>0.66001163495934001</v>
      </c>
      <c r="G85">
        <v>5.0585547367200098E-2</v>
      </c>
      <c r="H85" t="s">
        <v>143</v>
      </c>
      <c r="I85" t="s">
        <v>143</v>
      </c>
      <c r="M85">
        <v>0.31993662660444799</v>
      </c>
      <c r="N85">
        <v>4.9989820855813202E-2</v>
      </c>
      <c r="O85">
        <v>80791</v>
      </c>
      <c r="P85">
        <v>84</v>
      </c>
    </row>
    <row r="86" spans="1:16" hidden="1" x14ac:dyDescent="0.45">
      <c r="A86" t="s">
        <v>185</v>
      </c>
      <c r="B86" t="s">
        <v>112</v>
      </c>
      <c r="C86" t="s">
        <v>92</v>
      </c>
      <c r="D86">
        <v>0</v>
      </c>
      <c r="E86">
        <v>0</v>
      </c>
      <c r="F86">
        <v>0.60873659493088705</v>
      </c>
      <c r="G86">
        <v>2.59801002664709E-2</v>
      </c>
      <c r="H86" t="s">
        <v>148</v>
      </c>
      <c r="I86" t="s">
        <v>148</v>
      </c>
      <c r="M86">
        <v>0.29821588515819802</v>
      </c>
      <c r="N86">
        <v>2.41477323841107E-2</v>
      </c>
      <c r="O86">
        <v>413090</v>
      </c>
      <c r="P86">
        <v>508</v>
      </c>
    </row>
    <row r="87" spans="1:16" hidden="1" x14ac:dyDescent="0.45">
      <c r="A87" t="s">
        <v>186</v>
      </c>
      <c r="B87" t="s">
        <v>112</v>
      </c>
      <c r="C87" t="s">
        <v>92</v>
      </c>
      <c r="D87">
        <v>1</v>
      </c>
      <c r="E87">
        <v>0</v>
      </c>
      <c r="F87">
        <v>0.77413919181000201</v>
      </c>
      <c r="G87">
        <v>2.1148610135428798E-2</v>
      </c>
      <c r="H87" t="s">
        <v>148</v>
      </c>
      <c r="I87" t="s">
        <v>148</v>
      </c>
      <c r="M87">
        <v>0.16700049809769099</v>
      </c>
      <c r="N87">
        <v>1.85092610176988E-2</v>
      </c>
      <c r="O87">
        <v>283077</v>
      </c>
      <c r="P87">
        <v>404</v>
      </c>
    </row>
    <row r="88" spans="1:16" hidden="1" x14ac:dyDescent="0.45">
      <c r="A88" t="s">
        <v>187</v>
      </c>
      <c r="B88" t="s">
        <v>112</v>
      </c>
      <c r="C88" t="s">
        <v>92</v>
      </c>
      <c r="D88">
        <v>0</v>
      </c>
      <c r="E88">
        <v>1</v>
      </c>
      <c r="F88">
        <v>0.61419319514191495</v>
      </c>
      <c r="G88">
        <v>2.92882019344952E-2</v>
      </c>
      <c r="H88" t="s">
        <v>148</v>
      </c>
      <c r="I88" t="s">
        <v>148</v>
      </c>
      <c r="M88">
        <v>0.30271220936663501</v>
      </c>
      <c r="N88">
        <v>2.778033233554E-2</v>
      </c>
      <c r="O88">
        <v>361624</v>
      </c>
      <c r="P88">
        <v>375</v>
      </c>
    </row>
    <row r="89" spans="1:16" hidden="1" x14ac:dyDescent="0.45">
      <c r="A89" t="s">
        <v>188</v>
      </c>
      <c r="B89" t="s">
        <v>112</v>
      </c>
      <c r="C89" t="s">
        <v>92</v>
      </c>
      <c r="D89">
        <v>1</v>
      </c>
      <c r="E89">
        <v>1</v>
      </c>
      <c r="F89">
        <v>0.72894920801359997</v>
      </c>
      <c r="G89">
        <v>2.69744844930353E-2</v>
      </c>
      <c r="H89" t="s">
        <v>148</v>
      </c>
      <c r="I89" t="s">
        <v>148</v>
      </c>
      <c r="M89">
        <v>0.242060276758337</v>
      </c>
      <c r="N89">
        <v>2.6260352349364E-2</v>
      </c>
      <c r="O89">
        <v>251772</v>
      </c>
      <c r="P89">
        <v>269</v>
      </c>
    </row>
    <row r="90" spans="1:16" hidden="1" x14ac:dyDescent="0.45">
      <c r="A90" t="s">
        <v>189</v>
      </c>
      <c r="B90" t="s">
        <v>112</v>
      </c>
      <c r="C90" t="s">
        <v>92</v>
      </c>
      <c r="D90">
        <v>0</v>
      </c>
      <c r="E90">
        <v>0</v>
      </c>
      <c r="F90">
        <v>0.58730909582376001</v>
      </c>
      <c r="G90">
        <v>3.6265426401121299E-2</v>
      </c>
      <c r="H90" t="s">
        <v>153</v>
      </c>
      <c r="I90" t="s">
        <v>153</v>
      </c>
      <c r="M90">
        <v>0.36042998088544798</v>
      </c>
      <c r="N90">
        <v>3.6374392254872802E-2</v>
      </c>
      <c r="O90">
        <v>207172</v>
      </c>
      <c r="P90">
        <v>262</v>
      </c>
    </row>
    <row r="91" spans="1:16" hidden="1" x14ac:dyDescent="0.45">
      <c r="A91" t="s">
        <v>190</v>
      </c>
      <c r="B91" t="s">
        <v>112</v>
      </c>
      <c r="C91" t="s">
        <v>92</v>
      </c>
      <c r="D91">
        <v>1</v>
      </c>
      <c r="E91">
        <v>0</v>
      </c>
      <c r="F91">
        <v>0.610997086160325</v>
      </c>
      <c r="G91">
        <v>3.1091149586470399E-2</v>
      </c>
      <c r="H91" t="s">
        <v>153</v>
      </c>
      <c r="I91" t="s">
        <v>153</v>
      </c>
      <c r="M91">
        <v>0.34091392475062199</v>
      </c>
      <c r="N91">
        <v>3.0555580011943799E-2</v>
      </c>
      <c r="O91">
        <v>188068</v>
      </c>
      <c r="P91">
        <v>267</v>
      </c>
    </row>
    <row r="92" spans="1:16" hidden="1" x14ac:dyDescent="0.45">
      <c r="A92" t="s">
        <v>191</v>
      </c>
      <c r="B92" t="s">
        <v>112</v>
      </c>
      <c r="C92" t="s">
        <v>92</v>
      </c>
      <c r="D92">
        <v>0</v>
      </c>
      <c r="E92">
        <v>1</v>
      </c>
      <c r="F92">
        <v>0.59087732050995301</v>
      </c>
      <c r="G92">
        <v>4.3901753024966503E-2</v>
      </c>
      <c r="H92" t="s">
        <v>153</v>
      </c>
      <c r="I92" t="s">
        <v>153</v>
      </c>
      <c r="M92">
        <v>0.36645185640796202</v>
      </c>
      <c r="N92">
        <v>4.48151708089254E-2</v>
      </c>
      <c r="O92">
        <v>143072</v>
      </c>
      <c r="P92">
        <v>148</v>
      </c>
    </row>
    <row r="93" spans="1:16" hidden="1" x14ac:dyDescent="0.45">
      <c r="A93" t="s">
        <v>192</v>
      </c>
      <c r="B93" t="s">
        <v>112</v>
      </c>
      <c r="C93" t="s">
        <v>92</v>
      </c>
      <c r="D93">
        <v>1</v>
      </c>
      <c r="E93">
        <v>1</v>
      </c>
      <c r="F93">
        <v>0.69936032521783298</v>
      </c>
      <c r="G93">
        <v>3.9154435148018502E-2</v>
      </c>
      <c r="H93" t="s">
        <v>153</v>
      </c>
      <c r="I93" t="s">
        <v>153</v>
      </c>
      <c r="M93">
        <v>0.268431750586618</v>
      </c>
      <c r="N93">
        <v>3.2455180898434001E-2</v>
      </c>
      <c r="O93">
        <v>133818</v>
      </c>
      <c r="P93">
        <v>136</v>
      </c>
    </row>
    <row r="94" spans="1:16" hidden="1" x14ac:dyDescent="0.45">
      <c r="A94" t="s">
        <v>193</v>
      </c>
      <c r="B94" t="s">
        <v>112</v>
      </c>
      <c r="C94" t="s">
        <v>97</v>
      </c>
      <c r="D94">
        <v>0</v>
      </c>
      <c r="E94">
        <v>0</v>
      </c>
      <c r="F94">
        <v>0.72517720343240399</v>
      </c>
      <c r="G94">
        <v>3.5020546920753199E-3</v>
      </c>
      <c r="H94" t="s">
        <v>113</v>
      </c>
      <c r="I94" t="s">
        <v>113</v>
      </c>
      <c r="M94">
        <v>0.240786082254909</v>
      </c>
      <c r="N94">
        <v>3.3439304492526101E-3</v>
      </c>
      <c r="O94">
        <v>19977604</v>
      </c>
      <c r="P94">
        <v>23539</v>
      </c>
    </row>
    <row r="95" spans="1:16" hidden="1" x14ac:dyDescent="0.45">
      <c r="A95" t="s">
        <v>194</v>
      </c>
      <c r="B95" t="s">
        <v>112</v>
      </c>
      <c r="C95" t="s">
        <v>97</v>
      </c>
      <c r="D95">
        <v>1</v>
      </c>
      <c r="E95">
        <v>0</v>
      </c>
      <c r="F95">
        <v>0.85554837373508696</v>
      </c>
      <c r="G95">
        <v>3.6489998368281502E-3</v>
      </c>
      <c r="H95" t="s">
        <v>113</v>
      </c>
      <c r="I95" t="s">
        <v>113</v>
      </c>
      <c r="M95">
        <v>0.12879536467539701</v>
      </c>
      <c r="N95">
        <v>3.4647451714522699E-3</v>
      </c>
      <c r="O95">
        <v>10381150</v>
      </c>
      <c r="P95">
        <v>12472</v>
      </c>
    </row>
    <row r="96" spans="1:16" hidden="1" x14ac:dyDescent="0.45">
      <c r="A96" t="s">
        <v>195</v>
      </c>
      <c r="B96" t="s">
        <v>112</v>
      </c>
      <c r="C96" t="s">
        <v>97</v>
      </c>
      <c r="D96">
        <v>0</v>
      </c>
      <c r="E96">
        <v>1</v>
      </c>
      <c r="F96">
        <v>0.78431849041760104</v>
      </c>
      <c r="G96">
        <v>1.1577642205007E-2</v>
      </c>
      <c r="H96" t="s">
        <v>113</v>
      </c>
      <c r="I96" t="s">
        <v>113</v>
      </c>
      <c r="M96">
        <v>0.17987516594740399</v>
      </c>
      <c r="N96">
        <v>1.03540278319876E-2</v>
      </c>
      <c r="O96">
        <v>2115128</v>
      </c>
      <c r="P96">
        <v>1730</v>
      </c>
    </row>
    <row r="97" spans="1:16" hidden="1" x14ac:dyDescent="0.45">
      <c r="A97" t="s">
        <v>196</v>
      </c>
      <c r="B97" t="s">
        <v>112</v>
      </c>
      <c r="C97" t="s">
        <v>97</v>
      </c>
      <c r="D97">
        <v>1</v>
      </c>
      <c r="E97">
        <v>1</v>
      </c>
      <c r="F97">
        <v>0.81251419574978201</v>
      </c>
      <c r="G97">
        <v>1.2916506408531399E-2</v>
      </c>
      <c r="H97" t="s">
        <v>113</v>
      </c>
      <c r="I97" t="s">
        <v>113</v>
      </c>
      <c r="M97">
        <v>0.165923809737658</v>
      </c>
      <c r="N97">
        <v>1.2497647797675E-2</v>
      </c>
      <c r="O97">
        <v>1157917</v>
      </c>
      <c r="P97">
        <v>940</v>
      </c>
    </row>
    <row r="98" spans="1:16" hidden="1" x14ac:dyDescent="0.45">
      <c r="A98" t="s">
        <v>197</v>
      </c>
      <c r="B98" t="s">
        <v>112</v>
      </c>
      <c r="C98" t="s">
        <v>97</v>
      </c>
      <c r="D98">
        <v>0</v>
      </c>
      <c r="E98">
        <v>0</v>
      </c>
      <c r="F98">
        <v>0.63282654710153197</v>
      </c>
      <c r="G98">
        <v>3.3044460009081497E-2</v>
      </c>
      <c r="H98" t="s">
        <v>118</v>
      </c>
      <c r="I98" t="s">
        <v>118</v>
      </c>
      <c r="M98">
        <v>0.31688933397060898</v>
      </c>
      <c r="N98">
        <v>3.1701613782268899E-2</v>
      </c>
      <c r="O98">
        <v>263622</v>
      </c>
      <c r="P98">
        <v>259</v>
      </c>
    </row>
    <row r="99" spans="1:16" hidden="1" x14ac:dyDescent="0.45">
      <c r="A99" t="s">
        <v>198</v>
      </c>
      <c r="B99" t="s">
        <v>112</v>
      </c>
      <c r="C99" t="s">
        <v>97</v>
      </c>
      <c r="D99">
        <v>1</v>
      </c>
      <c r="E99">
        <v>0</v>
      </c>
      <c r="F99">
        <v>0.84746653445711495</v>
      </c>
      <c r="G99">
        <v>3.60244534812902E-2</v>
      </c>
      <c r="H99" t="s">
        <v>118</v>
      </c>
      <c r="I99" t="s">
        <v>118</v>
      </c>
      <c r="M99">
        <v>0.124977689638076</v>
      </c>
      <c r="N99">
        <v>3.2012676934042299E-2</v>
      </c>
      <c r="O99">
        <v>100850</v>
      </c>
      <c r="P99">
        <v>117</v>
      </c>
    </row>
    <row r="100" spans="1:16" hidden="1" x14ac:dyDescent="0.45">
      <c r="A100" t="s">
        <v>199</v>
      </c>
      <c r="B100" t="s">
        <v>112</v>
      </c>
      <c r="C100" t="s">
        <v>97</v>
      </c>
      <c r="D100">
        <v>0</v>
      </c>
      <c r="E100">
        <v>1</v>
      </c>
      <c r="F100">
        <v>0.65121321631388696</v>
      </c>
      <c r="G100">
        <v>4.9114306613690102E-2</v>
      </c>
      <c r="H100" t="s">
        <v>118</v>
      </c>
      <c r="I100" t="s">
        <v>118</v>
      </c>
      <c r="M100">
        <v>0.26046622453437102</v>
      </c>
      <c r="N100">
        <v>4.7186297839509402E-2</v>
      </c>
      <c r="O100">
        <v>125905</v>
      </c>
      <c r="P100">
        <v>100</v>
      </c>
    </row>
    <row r="101" spans="1:16" hidden="1" x14ac:dyDescent="0.45">
      <c r="A101" t="s">
        <v>200</v>
      </c>
      <c r="B101" t="s">
        <v>112</v>
      </c>
      <c r="C101" t="s">
        <v>97</v>
      </c>
      <c r="D101">
        <v>1</v>
      </c>
      <c r="E101">
        <v>1</v>
      </c>
      <c r="F101">
        <v>0.71106946179832498</v>
      </c>
      <c r="G101">
        <v>8.4630078661239005E-2</v>
      </c>
      <c r="H101" t="s">
        <v>118</v>
      </c>
      <c r="I101" t="s">
        <v>118</v>
      </c>
      <c r="M101">
        <v>0.25526401036605101</v>
      </c>
      <c r="N101">
        <v>8.5757224264513696E-2</v>
      </c>
      <c r="O101">
        <v>43218</v>
      </c>
      <c r="P101">
        <v>34</v>
      </c>
    </row>
    <row r="102" spans="1:16" hidden="1" x14ac:dyDescent="0.45">
      <c r="A102" t="s">
        <v>201</v>
      </c>
      <c r="B102" t="s">
        <v>112</v>
      </c>
      <c r="C102" t="s">
        <v>97</v>
      </c>
      <c r="D102">
        <v>0</v>
      </c>
      <c r="E102">
        <v>0</v>
      </c>
      <c r="F102">
        <v>0.69511700256999898</v>
      </c>
      <c r="G102">
        <v>2.6660298054975901E-2</v>
      </c>
      <c r="H102" t="s">
        <v>123</v>
      </c>
      <c r="I102" t="s">
        <v>123</v>
      </c>
      <c r="M102">
        <v>0.26663006606673501</v>
      </c>
      <c r="N102">
        <v>2.5292675775050399E-2</v>
      </c>
      <c r="O102">
        <v>377043</v>
      </c>
      <c r="P102">
        <v>373</v>
      </c>
    </row>
    <row r="103" spans="1:16" hidden="1" x14ac:dyDescent="0.45">
      <c r="A103" t="s">
        <v>202</v>
      </c>
      <c r="B103" t="s">
        <v>112</v>
      </c>
      <c r="C103" t="s">
        <v>97</v>
      </c>
      <c r="D103">
        <v>1</v>
      </c>
      <c r="E103">
        <v>0</v>
      </c>
      <c r="F103">
        <v>0.80546548161091402</v>
      </c>
      <c r="G103">
        <v>2.0163902080394602E-2</v>
      </c>
      <c r="H103" t="s">
        <v>123</v>
      </c>
      <c r="I103" t="s">
        <v>123</v>
      </c>
      <c r="M103">
        <v>0.16481011665742601</v>
      </c>
      <c r="N103">
        <v>1.9421293247262501E-2</v>
      </c>
      <c r="O103">
        <v>357114</v>
      </c>
      <c r="P103">
        <v>371</v>
      </c>
    </row>
    <row r="104" spans="1:16" hidden="1" x14ac:dyDescent="0.45">
      <c r="A104" t="s">
        <v>203</v>
      </c>
      <c r="B104" t="s">
        <v>112</v>
      </c>
      <c r="C104" t="s">
        <v>97</v>
      </c>
      <c r="D104">
        <v>0</v>
      </c>
      <c r="E104">
        <v>1</v>
      </c>
      <c r="F104">
        <v>0.74613091257394104</v>
      </c>
      <c r="G104">
        <v>3.7832138854623797E-2</v>
      </c>
      <c r="H104" t="s">
        <v>123</v>
      </c>
      <c r="I104" t="s">
        <v>123</v>
      </c>
      <c r="M104">
        <v>0.22824919209743999</v>
      </c>
      <c r="N104">
        <v>3.4614229278470202E-2</v>
      </c>
      <c r="O104">
        <v>231773</v>
      </c>
      <c r="P104">
        <v>163</v>
      </c>
    </row>
    <row r="105" spans="1:16" hidden="1" x14ac:dyDescent="0.45">
      <c r="A105" t="s">
        <v>204</v>
      </c>
      <c r="B105" t="s">
        <v>112</v>
      </c>
      <c r="C105" t="s">
        <v>97</v>
      </c>
      <c r="D105">
        <v>1</v>
      </c>
      <c r="E105">
        <v>1</v>
      </c>
      <c r="F105">
        <v>0.89022815325010796</v>
      </c>
      <c r="G105">
        <v>2.8076556896671399E-2</v>
      </c>
      <c r="H105" t="s">
        <v>123</v>
      </c>
      <c r="I105" t="s">
        <v>123</v>
      </c>
      <c r="M105">
        <v>8.9390156406945004E-2</v>
      </c>
      <c r="N105">
        <v>2.63074663075228E-2</v>
      </c>
      <c r="O105">
        <v>174225</v>
      </c>
      <c r="P105">
        <v>118</v>
      </c>
    </row>
    <row r="106" spans="1:16" hidden="1" x14ac:dyDescent="0.45">
      <c r="A106" t="s">
        <v>205</v>
      </c>
      <c r="B106" t="s">
        <v>112</v>
      </c>
      <c r="C106" t="s">
        <v>97</v>
      </c>
      <c r="D106">
        <v>0</v>
      </c>
      <c r="E106">
        <v>0</v>
      </c>
      <c r="F106">
        <v>0.48239017460574302</v>
      </c>
      <c r="G106">
        <v>3.60588167701811E-2</v>
      </c>
      <c r="H106" t="s">
        <v>128</v>
      </c>
      <c r="I106" t="s">
        <v>128</v>
      </c>
      <c r="M106">
        <v>0.448846451241661</v>
      </c>
      <c r="N106">
        <v>3.71501144482752E-2</v>
      </c>
      <c r="O106">
        <v>278055</v>
      </c>
      <c r="P106">
        <v>256</v>
      </c>
    </row>
    <row r="107" spans="1:16" hidden="1" x14ac:dyDescent="0.45">
      <c r="A107" t="s">
        <v>206</v>
      </c>
      <c r="B107" t="s">
        <v>112</v>
      </c>
      <c r="C107" t="s">
        <v>97</v>
      </c>
      <c r="D107">
        <v>1</v>
      </c>
      <c r="E107">
        <v>0</v>
      </c>
      <c r="F107">
        <v>0.627049969879242</v>
      </c>
      <c r="G107">
        <v>2.4942797417470099E-2</v>
      </c>
      <c r="H107" t="s">
        <v>128</v>
      </c>
      <c r="I107" t="s">
        <v>128</v>
      </c>
      <c r="M107">
        <v>0.331251892103469</v>
      </c>
      <c r="N107">
        <v>2.4212237341201901E-2</v>
      </c>
      <c r="O107">
        <v>327017</v>
      </c>
      <c r="P107">
        <v>310</v>
      </c>
    </row>
    <row r="108" spans="1:16" hidden="1" x14ac:dyDescent="0.45">
      <c r="A108" t="s">
        <v>207</v>
      </c>
      <c r="B108" t="s">
        <v>112</v>
      </c>
      <c r="C108" t="s">
        <v>97</v>
      </c>
      <c r="D108">
        <v>0</v>
      </c>
      <c r="E108">
        <v>1</v>
      </c>
      <c r="F108">
        <v>0.45579424712852901</v>
      </c>
      <c r="G108">
        <v>8.9482385247214802E-2</v>
      </c>
      <c r="H108" t="s">
        <v>128</v>
      </c>
      <c r="I108" t="s">
        <v>128</v>
      </c>
      <c r="M108">
        <v>0.46195094502002598</v>
      </c>
      <c r="N108">
        <v>8.5856774482722595E-2</v>
      </c>
      <c r="O108">
        <v>60422</v>
      </c>
      <c r="P108">
        <v>45</v>
      </c>
    </row>
    <row r="109" spans="1:16" hidden="1" x14ac:dyDescent="0.45">
      <c r="A109" t="s">
        <v>208</v>
      </c>
      <c r="B109" t="s">
        <v>112</v>
      </c>
      <c r="C109" t="s">
        <v>97</v>
      </c>
      <c r="D109">
        <v>1</v>
      </c>
      <c r="E109">
        <v>1</v>
      </c>
      <c r="F109">
        <v>0.65509680429204598</v>
      </c>
      <c r="G109">
        <v>4.0782008774483403E-2</v>
      </c>
      <c r="H109" t="s">
        <v>128</v>
      </c>
      <c r="I109" t="s">
        <v>128</v>
      </c>
      <c r="M109">
        <v>0.29811056682995102</v>
      </c>
      <c r="N109">
        <v>4.4745619723346501E-2</v>
      </c>
      <c r="O109">
        <v>85740</v>
      </c>
      <c r="P109">
        <v>58</v>
      </c>
    </row>
    <row r="110" spans="1:16" hidden="1" x14ac:dyDescent="0.45">
      <c r="A110" t="s">
        <v>209</v>
      </c>
      <c r="B110" t="s">
        <v>112</v>
      </c>
      <c r="C110" t="s">
        <v>97</v>
      </c>
      <c r="D110">
        <v>0</v>
      </c>
      <c r="E110">
        <v>0</v>
      </c>
      <c r="F110">
        <v>0.53196371316993096</v>
      </c>
      <c r="G110">
        <v>8.2094948929258699E-2</v>
      </c>
      <c r="H110" t="s">
        <v>133</v>
      </c>
      <c r="I110" t="s">
        <v>133</v>
      </c>
      <c r="M110">
        <v>0.40397210108039899</v>
      </c>
      <c r="N110">
        <v>8.0730229885270302E-2</v>
      </c>
      <c r="O110">
        <v>65809</v>
      </c>
      <c r="P110">
        <v>51</v>
      </c>
    </row>
    <row r="111" spans="1:16" hidden="1" x14ac:dyDescent="0.45">
      <c r="A111" t="s">
        <v>210</v>
      </c>
      <c r="B111" t="s">
        <v>112</v>
      </c>
      <c r="C111" t="s">
        <v>97</v>
      </c>
      <c r="D111">
        <v>1</v>
      </c>
      <c r="E111">
        <v>0</v>
      </c>
      <c r="F111">
        <v>0.51444434911569004</v>
      </c>
      <c r="G111">
        <v>6.1728998740999803E-2</v>
      </c>
      <c r="H111" t="s">
        <v>133</v>
      </c>
      <c r="I111" t="s">
        <v>133</v>
      </c>
      <c r="M111">
        <v>0.422287318143377</v>
      </c>
      <c r="N111">
        <v>5.9028533506735502E-2</v>
      </c>
      <c r="O111">
        <v>81589</v>
      </c>
      <c r="P111">
        <v>68</v>
      </c>
    </row>
    <row r="112" spans="1:16" hidden="1" x14ac:dyDescent="0.45">
      <c r="A112" t="s">
        <v>211</v>
      </c>
      <c r="B112" t="s">
        <v>112</v>
      </c>
      <c r="C112" t="s">
        <v>97</v>
      </c>
      <c r="D112">
        <v>0</v>
      </c>
      <c r="E112">
        <v>1</v>
      </c>
      <c r="F112">
        <v>0.56903397554482704</v>
      </c>
      <c r="G112">
        <v>7.81609276156357E-2</v>
      </c>
      <c r="H112" t="s">
        <v>133</v>
      </c>
      <c r="I112" t="s">
        <v>133</v>
      </c>
      <c r="M112">
        <v>0.39255741551234002</v>
      </c>
      <c r="N112">
        <v>8.1005709144506E-2</v>
      </c>
      <c r="O112">
        <v>88652</v>
      </c>
      <c r="P112">
        <v>55</v>
      </c>
    </row>
    <row r="113" spans="1:16" hidden="1" x14ac:dyDescent="0.45">
      <c r="A113" t="s">
        <v>212</v>
      </c>
      <c r="B113" t="s">
        <v>112</v>
      </c>
      <c r="C113" t="s">
        <v>97</v>
      </c>
      <c r="D113">
        <v>1</v>
      </c>
      <c r="E113">
        <v>1</v>
      </c>
      <c r="F113">
        <v>0.66655491564793601</v>
      </c>
      <c r="G113">
        <v>6.0539907681482298E-2</v>
      </c>
      <c r="H113" t="s">
        <v>133</v>
      </c>
      <c r="I113" t="s">
        <v>133</v>
      </c>
      <c r="M113">
        <v>0.30717561273482702</v>
      </c>
      <c r="N113">
        <v>6.0169883967316998E-2</v>
      </c>
      <c r="O113">
        <v>83519</v>
      </c>
      <c r="P113">
        <v>54</v>
      </c>
    </row>
    <row r="114" spans="1:16" hidden="1" x14ac:dyDescent="0.45">
      <c r="A114" t="s">
        <v>213</v>
      </c>
      <c r="B114" t="s">
        <v>112</v>
      </c>
      <c r="C114" t="s">
        <v>97</v>
      </c>
      <c r="D114">
        <v>0</v>
      </c>
      <c r="E114">
        <v>0</v>
      </c>
      <c r="F114">
        <v>0.60507381992098197</v>
      </c>
      <c r="G114">
        <v>5.72780603680762E-2</v>
      </c>
      <c r="H114" t="s">
        <v>138</v>
      </c>
      <c r="I114" t="s">
        <v>138</v>
      </c>
      <c r="M114">
        <v>0.37569141193595301</v>
      </c>
      <c r="N114">
        <v>5.7145687431736501E-2</v>
      </c>
      <c r="O114">
        <v>96180</v>
      </c>
      <c r="P114">
        <v>95</v>
      </c>
    </row>
    <row r="115" spans="1:16" hidden="1" x14ac:dyDescent="0.45">
      <c r="A115" t="s">
        <v>214</v>
      </c>
      <c r="B115" t="s">
        <v>112</v>
      </c>
      <c r="C115" t="s">
        <v>97</v>
      </c>
      <c r="D115">
        <v>1</v>
      </c>
      <c r="E115">
        <v>0</v>
      </c>
      <c r="F115">
        <v>0.62722800868300999</v>
      </c>
      <c r="G115">
        <v>6.6934622303772007E-2</v>
      </c>
      <c r="H115" t="s">
        <v>138</v>
      </c>
      <c r="I115" t="s">
        <v>138</v>
      </c>
      <c r="M115">
        <v>0.35138310796008998</v>
      </c>
      <c r="N115">
        <v>6.8212837856063094E-2</v>
      </c>
      <c r="O115">
        <v>50213</v>
      </c>
      <c r="P115">
        <v>55</v>
      </c>
    </row>
    <row r="116" spans="1:16" hidden="1" x14ac:dyDescent="0.45">
      <c r="A116" t="s">
        <v>215</v>
      </c>
      <c r="B116" t="s">
        <v>112</v>
      </c>
      <c r="C116" t="s">
        <v>97</v>
      </c>
      <c r="D116">
        <v>0</v>
      </c>
      <c r="E116">
        <v>1</v>
      </c>
      <c r="F116">
        <v>0.51224844656966795</v>
      </c>
      <c r="G116">
        <v>0.102273471900064</v>
      </c>
      <c r="H116" t="s">
        <v>138</v>
      </c>
      <c r="I116" t="s">
        <v>138</v>
      </c>
      <c r="M116">
        <v>0.43974224563377401</v>
      </c>
      <c r="N116">
        <v>0.106901098208656</v>
      </c>
      <c r="O116">
        <v>78214</v>
      </c>
      <c r="P116">
        <v>55</v>
      </c>
    </row>
    <row r="117" spans="1:16" hidden="1" x14ac:dyDescent="0.45">
      <c r="A117" t="s">
        <v>216</v>
      </c>
      <c r="B117" t="s">
        <v>112</v>
      </c>
      <c r="C117" t="s">
        <v>97</v>
      </c>
      <c r="D117">
        <v>1</v>
      </c>
      <c r="E117">
        <v>1</v>
      </c>
      <c r="F117">
        <v>0.71627113723782598</v>
      </c>
      <c r="G117">
        <v>9.0363941621465604E-2</v>
      </c>
      <c r="H117" t="s">
        <v>138</v>
      </c>
      <c r="I117" t="s">
        <v>138</v>
      </c>
      <c r="M117">
        <v>0.28372886276217402</v>
      </c>
      <c r="N117">
        <v>9.0363941621465604E-2</v>
      </c>
      <c r="O117">
        <v>27558</v>
      </c>
      <c r="P117">
        <v>20</v>
      </c>
    </row>
    <row r="118" spans="1:16" hidden="1" x14ac:dyDescent="0.45">
      <c r="A118" t="s">
        <v>217</v>
      </c>
      <c r="B118" t="s">
        <v>112</v>
      </c>
      <c r="C118" t="s">
        <v>97</v>
      </c>
      <c r="D118">
        <v>0</v>
      </c>
      <c r="E118">
        <v>0</v>
      </c>
      <c r="F118">
        <v>0.61226804123711298</v>
      </c>
      <c r="G118">
        <v>4.0136069751063201E-2</v>
      </c>
      <c r="H118" t="s">
        <v>143</v>
      </c>
      <c r="I118" t="s">
        <v>143</v>
      </c>
      <c r="M118">
        <v>0.34765177548682702</v>
      </c>
      <c r="N118">
        <v>3.9014132025037798E-2</v>
      </c>
      <c r="O118">
        <v>174600</v>
      </c>
      <c r="P118">
        <v>176</v>
      </c>
    </row>
    <row r="119" spans="1:16" hidden="1" x14ac:dyDescent="0.45">
      <c r="A119" t="s">
        <v>218</v>
      </c>
      <c r="B119" t="s">
        <v>112</v>
      </c>
      <c r="C119" t="s">
        <v>97</v>
      </c>
      <c r="D119">
        <v>1</v>
      </c>
      <c r="E119">
        <v>0</v>
      </c>
      <c r="F119">
        <v>0.77442919912661401</v>
      </c>
      <c r="G119">
        <v>3.7604811970431799E-2</v>
      </c>
      <c r="H119" t="s">
        <v>143</v>
      </c>
      <c r="I119" t="s">
        <v>143</v>
      </c>
      <c r="M119">
        <v>0.19044666684637601</v>
      </c>
      <c r="N119">
        <v>3.65759753121494E-2</v>
      </c>
      <c r="O119">
        <v>148388</v>
      </c>
      <c r="P119">
        <v>140</v>
      </c>
    </row>
    <row r="120" spans="1:16" hidden="1" x14ac:dyDescent="0.45">
      <c r="A120" t="s">
        <v>219</v>
      </c>
      <c r="B120" t="s">
        <v>112</v>
      </c>
      <c r="C120" t="s">
        <v>97</v>
      </c>
      <c r="D120">
        <v>0</v>
      </c>
      <c r="E120">
        <v>1</v>
      </c>
      <c r="F120">
        <v>0.63970764552979698</v>
      </c>
      <c r="G120">
        <v>6.3241112108062505E-2</v>
      </c>
      <c r="H120" t="s">
        <v>143</v>
      </c>
      <c r="I120" t="s">
        <v>143</v>
      </c>
      <c r="M120">
        <v>0.29733255320985602</v>
      </c>
      <c r="N120">
        <v>6.2033872573637301E-2</v>
      </c>
      <c r="O120">
        <v>104257</v>
      </c>
      <c r="P120">
        <v>74</v>
      </c>
    </row>
    <row r="121" spans="1:16" hidden="1" x14ac:dyDescent="0.45">
      <c r="A121" t="s">
        <v>220</v>
      </c>
      <c r="B121" t="s">
        <v>112</v>
      </c>
      <c r="C121" t="s">
        <v>97</v>
      </c>
      <c r="D121">
        <v>1</v>
      </c>
      <c r="E121">
        <v>1</v>
      </c>
      <c r="F121">
        <v>0.87911659629749905</v>
      </c>
      <c r="G121">
        <v>4.3865806641221201E-2</v>
      </c>
      <c r="H121" t="s">
        <v>143</v>
      </c>
      <c r="I121" t="s">
        <v>143</v>
      </c>
      <c r="M121">
        <v>3.5362130561870701E-2</v>
      </c>
      <c r="N121">
        <v>2.4902161508309199E-2</v>
      </c>
      <c r="O121">
        <v>76975</v>
      </c>
      <c r="P121">
        <v>55</v>
      </c>
    </row>
    <row r="122" spans="1:16" hidden="1" x14ac:dyDescent="0.45">
      <c r="A122" t="s">
        <v>221</v>
      </c>
      <c r="B122" t="s">
        <v>112</v>
      </c>
      <c r="C122" t="s">
        <v>97</v>
      </c>
      <c r="D122">
        <v>0</v>
      </c>
      <c r="E122">
        <v>0</v>
      </c>
      <c r="F122">
        <v>0.59785991885786505</v>
      </c>
      <c r="G122">
        <v>3.1789559761911799E-2</v>
      </c>
      <c r="H122" t="s">
        <v>148</v>
      </c>
      <c r="I122" t="s">
        <v>148</v>
      </c>
      <c r="M122">
        <v>0.31834347135842</v>
      </c>
      <c r="N122">
        <v>3.06669786010711E-2</v>
      </c>
      <c r="O122">
        <v>351482</v>
      </c>
      <c r="P122">
        <v>338</v>
      </c>
    </row>
    <row r="123" spans="1:16" hidden="1" x14ac:dyDescent="0.45">
      <c r="A123" t="s">
        <v>222</v>
      </c>
      <c r="B123" t="s">
        <v>112</v>
      </c>
      <c r="C123" t="s">
        <v>97</v>
      </c>
      <c r="D123">
        <v>1</v>
      </c>
      <c r="E123">
        <v>0</v>
      </c>
      <c r="F123">
        <v>0.77419966423129005</v>
      </c>
      <c r="G123">
        <v>2.4624915353326001E-2</v>
      </c>
      <c r="H123" t="s">
        <v>148</v>
      </c>
      <c r="I123" t="s">
        <v>148</v>
      </c>
      <c r="M123">
        <v>0.19304777422714101</v>
      </c>
      <c r="N123">
        <v>2.21896274784717E-2</v>
      </c>
      <c r="O123">
        <v>363941</v>
      </c>
      <c r="P123">
        <v>333</v>
      </c>
    </row>
    <row r="124" spans="1:16" hidden="1" x14ac:dyDescent="0.45">
      <c r="A124" t="s">
        <v>223</v>
      </c>
      <c r="B124" t="s">
        <v>112</v>
      </c>
      <c r="C124" t="s">
        <v>97</v>
      </c>
      <c r="D124">
        <v>0</v>
      </c>
      <c r="E124">
        <v>1</v>
      </c>
      <c r="F124">
        <v>0.64459574328963298</v>
      </c>
      <c r="G124">
        <v>3.50446423395437E-2</v>
      </c>
      <c r="H124" t="s">
        <v>148</v>
      </c>
      <c r="I124" t="s">
        <v>148</v>
      </c>
      <c r="M124">
        <v>0.29229193230239398</v>
      </c>
      <c r="N124">
        <v>3.20013176813949E-2</v>
      </c>
      <c r="O124">
        <v>367044</v>
      </c>
      <c r="P124">
        <v>275</v>
      </c>
    </row>
    <row r="125" spans="1:16" hidden="1" x14ac:dyDescent="0.45">
      <c r="A125" t="s">
        <v>224</v>
      </c>
      <c r="B125" t="s">
        <v>112</v>
      </c>
      <c r="C125" t="s">
        <v>97</v>
      </c>
      <c r="D125">
        <v>1</v>
      </c>
      <c r="E125">
        <v>1</v>
      </c>
      <c r="F125">
        <v>0.75088540624265798</v>
      </c>
      <c r="G125">
        <v>3.7229932015791903E-2</v>
      </c>
      <c r="H125" t="s">
        <v>148</v>
      </c>
      <c r="I125" t="s">
        <v>148</v>
      </c>
      <c r="M125">
        <v>0.208986329501649</v>
      </c>
      <c r="N125">
        <v>3.5069616605910299E-2</v>
      </c>
      <c r="O125">
        <v>229838</v>
      </c>
      <c r="P125">
        <v>166</v>
      </c>
    </row>
    <row r="126" spans="1:16" hidden="1" x14ac:dyDescent="0.45">
      <c r="A126" t="s">
        <v>225</v>
      </c>
      <c r="B126" t="s">
        <v>112</v>
      </c>
      <c r="C126" t="s">
        <v>97</v>
      </c>
      <c r="D126">
        <v>0</v>
      </c>
      <c r="E126">
        <v>0</v>
      </c>
      <c r="F126">
        <v>0.62029791421828595</v>
      </c>
      <c r="G126">
        <v>3.9787162964581603E-2</v>
      </c>
      <c r="H126" t="s">
        <v>153</v>
      </c>
      <c r="I126" t="s">
        <v>153</v>
      </c>
      <c r="M126">
        <v>0.354353579652402</v>
      </c>
      <c r="N126">
        <v>3.9191436013654102E-2</v>
      </c>
      <c r="O126">
        <v>209322</v>
      </c>
      <c r="P126">
        <v>196</v>
      </c>
    </row>
    <row r="127" spans="1:16" hidden="1" x14ac:dyDescent="0.45">
      <c r="A127" t="s">
        <v>226</v>
      </c>
      <c r="B127" t="s">
        <v>112</v>
      </c>
      <c r="C127" t="s">
        <v>97</v>
      </c>
      <c r="D127">
        <v>1</v>
      </c>
      <c r="E127">
        <v>0</v>
      </c>
      <c r="F127">
        <v>0.60308153738238601</v>
      </c>
      <c r="G127">
        <v>4.1787508790516098E-2</v>
      </c>
      <c r="H127" t="s">
        <v>153</v>
      </c>
      <c r="I127" t="s">
        <v>153</v>
      </c>
      <c r="M127">
        <v>0.34809278475195299</v>
      </c>
      <c r="N127">
        <v>4.1067409986434399E-2</v>
      </c>
      <c r="O127">
        <v>206715</v>
      </c>
      <c r="P127">
        <v>185</v>
      </c>
    </row>
    <row r="128" spans="1:16" hidden="1" x14ac:dyDescent="0.45">
      <c r="A128" t="s">
        <v>227</v>
      </c>
      <c r="B128" t="s">
        <v>112</v>
      </c>
      <c r="C128" t="s">
        <v>97</v>
      </c>
      <c r="D128">
        <v>0</v>
      </c>
      <c r="E128">
        <v>1</v>
      </c>
      <c r="F128">
        <v>0.67088257253932704</v>
      </c>
      <c r="G128">
        <v>6.2252871703781597E-2</v>
      </c>
      <c r="H128" t="s">
        <v>153</v>
      </c>
      <c r="I128" t="s">
        <v>153</v>
      </c>
      <c r="M128">
        <v>0.31658556679797101</v>
      </c>
      <c r="N128">
        <v>5.9611568368080702E-2</v>
      </c>
      <c r="O128">
        <v>155364</v>
      </c>
      <c r="P128">
        <v>109</v>
      </c>
    </row>
    <row r="129" spans="1:16" hidden="1" x14ac:dyDescent="0.45">
      <c r="A129" t="s">
        <v>228</v>
      </c>
      <c r="B129" t="s">
        <v>112</v>
      </c>
      <c r="C129" t="s">
        <v>97</v>
      </c>
      <c r="D129">
        <v>1</v>
      </c>
      <c r="E129">
        <v>1</v>
      </c>
      <c r="F129">
        <v>0.70383158566245396</v>
      </c>
      <c r="G129">
        <v>5.3449008388205203E-2</v>
      </c>
      <c r="H129" t="s">
        <v>153</v>
      </c>
      <c r="I129" t="s">
        <v>153</v>
      </c>
      <c r="M129">
        <v>0.25288465372194102</v>
      </c>
      <c r="N129">
        <v>5.0274435228437199E-2</v>
      </c>
      <c r="O129">
        <v>125405</v>
      </c>
      <c r="P129">
        <v>83</v>
      </c>
    </row>
    <row r="130" spans="1:16" hidden="1" x14ac:dyDescent="0.45">
      <c r="A130" t="s">
        <v>229</v>
      </c>
      <c r="B130" t="s">
        <v>112</v>
      </c>
      <c r="C130" t="s">
        <v>102</v>
      </c>
      <c r="D130">
        <v>0</v>
      </c>
      <c r="E130">
        <v>0</v>
      </c>
      <c r="F130">
        <v>0.71647515270323103</v>
      </c>
      <c r="G130">
        <v>3.3164120256550002E-3</v>
      </c>
      <c r="H130" t="s">
        <v>113</v>
      </c>
      <c r="I130" t="s">
        <v>113</v>
      </c>
      <c r="M130">
        <v>0.24661272353778799</v>
      </c>
      <c r="N130">
        <v>3.1887448894127599E-3</v>
      </c>
      <c r="O130">
        <v>19992537</v>
      </c>
      <c r="P130">
        <v>30636</v>
      </c>
    </row>
    <row r="131" spans="1:16" hidden="1" x14ac:dyDescent="0.45">
      <c r="A131" t="s">
        <v>230</v>
      </c>
      <c r="B131" t="s">
        <v>112</v>
      </c>
      <c r="C131" t="s">
        <v>102</v>
      </c>
      <c r="D131">
        <v>1</v>
      </c>
      <c r="E131">
        <v>0</v>
      </c>
      <c r="F131">
        <v>0.85275247361498396</v>
      </c>
      <c r="G131">
        <v>4.0753621426946503E-3</v>
      </c>
      <c r="H131" t="s">
        <v>113</v>
      </c>
      <c r="I131" t="s">
        <v>113</v>
      </c>
      <c r="M131">
        <v>0.12876836611669801</v>
      </c>
      <c r="N131">
        <v>3.89824188683406E-3</v>
      </c>
      <c r="O131">
        <v>10285857</v>
      </c>
      <c r="P131">
        <v>13649</v>
      </c>
    </row>
    <row r="132" spans="1:16" hidden="1" x14ac:dyDescent="0.45">
      <c r="A132" t="s">
        <v>231</v>
      </c>
      <c r="B132" t="s">
        <v>112</v>
      </c>
      <c r="C132" t="s">
        <v>102</v>
      </c>
      <c r="D132">
        <v>0</v>
      </c>
      <c r="E132">
        <v>1</v>
      </c>
      <c r="F132">
        <v>0.76416346208246799</v>
      </c>
      <c r="G132">
        <v>1.13522780562237E-2</v>
      </c>
      <c r="H132" t="s">
        <v>113</v>
      </c>
      <c r="I132" t="s">
        <v>113</v>
      </c>
      <c r="M132">
        <v>0.19497230313452099</v>
      </c>
      <c r="N132">
        <v>1.0475147289359501E-2</v>
      </c>
      <c r="O132">
        <v>2333116</v>
      </c>
      <c r="P132">
        <v>2259</v>
      </c>
    </row>
    <row r="133" spans="1:16" hidden="1" x14ac:dyDescent="0.45">
      <c r="A133" t="s">
        <v>232</v>
      </c>
      <c r="B133" t="s">
        <v>112</v>
      </c>
      <c r="C133" t="s">
        <v>102</v>
      </c>
      <c r="D133">
        <v>1</v>
      </c>
      <c r="E133">
        <v>1</v>
      </c>
      <c r="F133">
        <v>0.84080083698438202</v>
      </c>
      <c r="G133">
        <v>1.27975739447969E-2</v>
      </c>
      <c r="H133" t="s">
        <v>113</v>
      </c>
      <c r="I133" t="s">
        <v>113</v>
      </c>
      <c r="M133">
        <v>0.13550432881221899</v>
      </c>
      <c r="N133">
        <v>1.22843866545041E-2</v>
      </c>
      <c r="O133">
        <v>1115433</v>
      </c>
      <c r="P133">
        <v>1060</v>
      </c>
    </row>
    <row r="134" spans="1:16" hidden="1" x14ac:dyDescent="0.45">
      <c r="A134" t="s">
        <v>233</v>
      </c>
      <c r="B134" t="s">
        <v>112</v>
      </c>
      <c r="C134" t="s">
        <v>102</v>
      </c>
      <c r="D134">
        <v>0</v>
      </c>
      <c r="E134">
        <v>0</v>
      </c>
      <c r="F134">
        <v>0.588898104868533</v>
      </c>
      <c r="G134">
        <v>3.1679915640218999E-2</v>
      </c>
      <c r="H134" t="s">
        <v>118</v>
      </c>
      <c r="I134" t="s">
        <v>118</v>
      </c>
      <c r="M134">
        <v>0.34022236129368399</v>
      </c>
      <c r="N134">
        <v>3.2130772852903597E-2</v>
      </c>
      <c r="O134">
        <v>333961</v>
      </c>
      <c r="P134">
        <v>393</v>
      </c>
    </row>
    <row r="135" spans="1:16" hidden="1" x14ac:dyDescent="0.45">
      <c r="A135" t="s">
        <v>234</v>
      </c>
      <c r="B135" t="s">
        <v>112</v>
      </c>
      <c r="C135" t="s">
        <v>102</v>
      </c>
      <c r="D135">
        <v>1</v>
      </c>
      <c r="E135">
        <v>0</v>
      </c>
      <c r="F135">
        <v>0.79129104518384996</v>
      </c>
      <c r="G135">
        <v>3.7509694622173802E-2</v>
      </c>
      <c r="H135" t="s">
        <v>118</v>
      </c>
      <c r="I135" t="s">
        <v>118</v>
      </c>
      <c r="M135">
        <v>0.17339858415091999</v>
      </c>
      <c r="N135">
        <v>3.5078696054169599E-2</v>
      </c>
      <c r="O135">
        <v>128121</v>
      </c>
      <c r="P135">
        <v>149</v>
      </c>
    </row>
    <row r="136" spans="1:16" hidden="1" x14ac:dyDescent="0.45">
      <c r="A136" t="s">
        <v>235</v>
      </c>
      <c r="B136" t="s">
        <v>112</v>
      </c>
      <c r="C136" t="s">
        <v>102</v>
      </c>
      <c r="D136">
        <v>0</v>
      </c>
      <c r="E136">
        <v>1</v>
      </c>
      <c r="F136">
        <v>0.63709984400540398</v>
      </c>
      <c r="G136">
        <v>4.8528904416399198E-2</v>
      </c>
      <c r="H136" t="s">
        <v>118</v>
      </c>
      <c r="I136" t="s">
        <v>118</v>
      </c>
      <c r="M136">
        <v>0.26784048246366998</v>
      </c>
      <c r="N136">
        <v>4.4587448284337097E-2</v>
      </c>
      <c r="O136">
        <v>133979</v>
      </c>
      <c r="P136">
        <v>126</v>
      </c>
    </row>
    <row r="137" spans="1:16" hidden="1" x14ac:dyDescent="0.45">
      <c r="A137" t="s">
        <v>236</v>
      </c>
      <c r="B137" t="s">
        <v>112</v>
      </c>
      <c r="C137" t="s">
        <v>102</v>
      </c>
      <c r="D137">
        <v>1</v>
      </c>
      <c r="E137">
        <v>1</v>
      </c>
      <c r="F137">
        <v>0.81985483415549698</v>
      </c>
      <c r="G137">
        <v>6.1034211383629598E-2</v>
      </c>
      <c r="H137" t="s">
        <v>118</v>
      </c>
      <c r="I137" t="s">
        <v>118</v>
      </c>
      <c r="M137">
        <v>0.15959938213164601</v>
      </c>
      <c r="N137">
        <v>5.9184802014909402E-2</v>
      </c>
      <c r="O137">
        <v>60207</v>
      </c>
      <c r="P137">
        <v>46</v>
      </c>
    </row>
    <row r="138" spans="1:16" hidden="1" x14ac:dyDescent="0.45">
      <c r="A138" t="s">
        <v>237</v>
      </c>
      <c r="B138" t="s">
        <v>112</v>
      </c>
      <c r="C138" t="s">
        <v>102</v>
      </c>
      <c r="D138">
        <v>0</v>
      </c>
      <c r="E138">
        <v>0</v>
      </c>
      <c r="F138">
        <v>0.71000925464511999</v>
      </c>
      <c r="G138">
        <v>2.5176335969060801E-2</v>
      </c>
      <c r="H138" t="s">
        <v>123</v>
      </c>
      <c r="I138" t="s">
        <v>123</v>
      </c>
      <c r="M138">
        <v>0.25318299554791301</v>
      </c>
      <c r="N138">
        <v>2.4852078214119399E-2</v>
      </c>
      <c r="O138">
        <v>365222</v>
      </c>
      <c r="P138">
        <v>425</v>
      </c>
    </row>
    <row r="139" spans="1:16" hidden="1" x14ac:dyDescent="0.45">
      <c r="A139" t="s">
        <v>238</v>
      </c>
      <c r="B139" t="s">
        <v>112</v>
      </c>
      <c r="C139" t="s">
        <v>102</v>
      </c>
      <c r="D139">
        <v>1</v>
      </c>
      <c r="E139">
        <v>0</v>
      </c>
      <c r="F139">
        <v>0.84041060600055495</v>
      </c>
      <c r="G139">
        <v>2.1210986177774602E-2</v>
      </c>
      <c r="H139" t="s">
        <v>123</v>
      </c>
      <c r="I139" t="s">
        <v>123</v>
      </c>
      <c r="M139">
        <v>0.12981121107632099</v>
      </c>
      <c r="N139">
        <v>2.0312229510615998E-2</v>
      </c>
      <c r="O139">
        <v>378465</v>
      </c>
      <c r="P139">
        <v>409</v>
      </c>
    </row>
    <row r="140" spans="1:16" hidden="1" x14ac:dyDescent="0.45">
      <c r="A140" t="s">
        <v>239</v>
      </c>
      <c r="B140" t="s">
        <v>112</v>
      </c>
      <c r="C140" t="s">
        <v>102</v>
      </c>
      <c r="D140">
        <v>0</v>
      </c>
      <c r="E140">
        <v>1</v>
      </c>
      <c r="F140">
        <v>0.77147396063023699</v>
      </c>
      <c r="G140">
        <v>3.3547925400379798E-2</v>
      </c>
      <c r="H140" t="s">
        <v>123</v>
      </c>
      <c r="I140" t="s">
        <v>123</v>
      </c>
      <c r="M140">
        <v>0.18008559515695799</v>
      </c>
      <c r="N140">
        <v>3.5155130887155203E-2</v>
      </c>
      <c r="O140">
        <v>199544</v>
      </c>
      <c r="P140">
        <v>195</v>
      </c>
    </row>
    <row r="141" spans="1:16" hidden="1" x14ac:dyDescent="0.45">
      <c r="A141" t="s">
        <v>240</v>
      </c>
      <c r="B141" t="s">
        <v>112</v>
      </c>
      <c r="C141" t="s">
        <v>102</v>
      </c>
      <c r="D141">
        <v>1</v>
      </c>
      <c r="E141">
        <v>1</v>
      </c>
      <c r="F141">
        <v>0.84667733964042902</v>
      </c>
      <c r="G141">
        <v>2.7972271644159202E-2</v>
      </c>
      <c r="H141" t="s">
        <v>123</v>
      </c>
      <c r="I141" t="s">
        <v>123</v>
      </c>
      <c r="M141">
        <v>0.115078457513569</v>
      </c>
      <c r="N141">
        <v>2.5604278473890199E-2</v>
      </c>
      <c r="O141">
        <v>179269</v>
      </c>
      <c r="P141">
        <v>166</v>
      </c>
    </row>
    <row r="142" spans="1:16" hidden="1" x14ac:dyDescent="0.45">
      <c r="A142" t="s">
        <v>241</v>
      </c>
      <c r="B142" t="s">
        <v>112</v>
      </c>
      <c r="C142" t="s">
        <v>102</v>
      </c>
      <c r="D142">
        <v>0</v>
      </c>
      <c r="E142">
        <v>0</v>
      </c>
      <c r="F142">
        <v>0.52170813493984403</v>
      </c>
      <c r="G142">
        <v>4.1899002280094598E-2</v>
      </c>
      <c r="H142" t="s">
        <v>128</v>
      </c>
      <c r="I142" t="s">
        <v>128</v>
      </c>
      <c r="M142">
        <v>0.44252382922171102</v>
      </c>
      <c r="N142">
        <v>3.84792172033755E-2</v>
      </c>
      <c r="O142">
        <v>227242</v>
      </c>
      <c r="P142">
        <v>206</v>
      </c>
    </row>
    <row r="143" spans="1:16" hidden="1" x14ac:dyDescent="0.45">
      <c r="A143" t="s">
        <v>242</v>
      </c>
      <c r="B143" t="s">
        <v>112</v>
      </c>
      <c r="C143" t="s">
        <v>102</v>
      </c>
      <c r="D143">
        <v>1</v>
      </c>
      <c r="E143">
        <v>0</v>
      </c>
      <c r="F143">
        <v>0.67719812645206201</v>
      </c>
      <c r="G143">
        <v>2.8205253099437302E-2</v>
      </c>
      <c r="H143" t="s">
        <v>128</v>
      </c>
      <c r="I143" t="s">
        <v>128</v>
      </c>
      <c r="M143">
        <v>0.292043012088608</v>
      </c>
      <c r="N143">
        <v>2.68018256561793E-2</v>
      </c>
      <c r="O143">
        <v>321956</v>
      </c>
      <c r="P143">
        <v>262</v>
      </c>
    </row>
    <row r="144" spans="1:16" hidden="1" x14ac:dyDescent="0.45">
      <c r="A144" t="s">
        <v>243</v>
      </c>
      <c r="B144" t="s">
        <v>112</v>
      </c>
      <c r="C144" t="s">
        <v>102</v>
      </c>
      <c r="D144">
        <v>0</v>
      </c>
      <c r="E144">
        <v>1</v>
      </c>
      <c r="F144">
        <v>0.59822986255903998</v>
      </c>
      <c r="G144">
        <v>7.4425873465881101E-2</v>
      </c>
      <c r="H144" t="s">
        <v>128</v>
      </c>
      <c r="I144" t="s">
        <v>128</v>
      </c>
      <c r="M144">
        <v>0.33893593180432002</v>
      </c>
      <c r="N144">
        <v>7.0177920140843106E-2</v>
      </c>
      <c r="O144">
        <v>70503</v>
      </c>
      <c r="P144">
        <v>55</v>
      </c>
    </row>
    <row r="145" spans="1:16" hidden="1" x14ac:dyDescent="0.45">
      <c r="A145" t="s">
        <v>244</v>
      </c>
      <c r="B145" t="s">
        <v>112</v>
      </c>
      <c r="C145" t="s">
        <v>102</v>
      </c>
      <c r="D145">
        <v>1</v>
      </c>
      <c r="E145">
        <v>1</v>
      </c>
      <c r="F145">
        <v>0.67796630829615501</v>
      </c>
      <c r="G145">
        <v>5.8096430621238301E-2</v>
      </c>
      <c r="H145" t="s">
        <v>128</v>
      </c>
      <c r="I145" t="s">
        <v>128</v>
      </c>
      <c r="M145">
        <v>0.28211316706891898</v>
      </c>
      <c r="N145">
        <v>5.0164317299450797E-2</v>
      </c>
      <c r="O145">
        <v>82038</v>
      </c>
      <c r="P145">
        <v>55</v>
      </c>
    </row>
    <row r="146" spans="1:16" hidden="1" x14ac:dyDescent="0.45">
      <c r="A146" t="s">
        <v>245</v>
      </c>
      <c r="B146" t="s">
        <v>112</v>
      </c>
      <c r="C146" t="s">
        <v>102</v>
      </c>
      <c r="D146">
        <v>0</v>
      </c>
      <c r="E146">
        <v>0</v>
      </c>
      <c r="F146">
        <v>0.39321674615792301</v>
      </c>
      <c r="G146">
        <v>7.6559372424228694E-2</v>
      </c>
      <c r="H146" t="s">
        <v>133</v>
      </c>
      <c r="I146" t="s">
        <v>133</v>
      </c>
      <c r="M146">
        <v>0.55738710847070005</v>
      </c>
      <c r="N146">
        <v>7.8319822947689202E-2</v>
      </c>
      <c r="O146">
        <v>71706</v>
      </c>
      <c r="P146">
        <v>54</v>
      </c>
    </row>
    <row r="147" spans="1:16" hidden="1" x14ac:dyDescent="0.45">
      <c r="A147" t="s">
        <v>246</v>
      </c>
      <c r="B147" t="s">
        <v>112</v>
      </c>
      <c r="C147" t="s">
        <v>102</v>
      </c>
      <c r="D147">
        <v>1</v>
      </c>
      <c r="E147">
        <v>0</v>
      </c>
      <c r="F147">
        <v>0.56902184806574496</v>
      </c>
      <c r="G147">
        <v>5.0039316521813197E-2</v>
      </c>
      <c r="H147" t="s">
        <v>133</v>
      </c>
      <c r="I147" t="s">
        <v>133</v>
      </c>
      <c r="M147">
        <v>0.37998596913209098</v>
      </c>
      <c r="N147">
        <v>4.9237201077218101E-2</v>
      </c>
      <c r="O147">
        <v>99780</v>
      </c>
      <c r="P147">
        <v>79</v>
      </c>
    </row>
    <row r="148" spans="1:16" hidden="1" x14ac:dyDescent="0.45">
      <c r="A148" t="s">
        <v>247</v>
      </c>
      <c r="B148" t="s">
        <v>112</v>
      </c>
      <c r="C148" t="s">
        <v>102</v>
      </c>
      <c r="D148">
        <v>0</v>
      </c>
      <c r="E148">
        <v>1</v>
      </c>
      <c r="F148">
        <v>0.50876137857921899</v>
      </c>
      <c r="G148">
        <v>6.24550480850629E-2</v>
      </c>
      <c r="H148" t="s">
        <v>133</v>
      </c>
      <c r="I148" t="s">
        <v>133</v>
      </c>
      <c r="M148">
        <v>0.46537751908747099</v>
      </c>
      <c r="N148">
        <v>6.00306562280832E-2</v>
      </c>
      <c r="O148">
        <v>98101</v>
      </c>
      <c r="P148">
        <v>62</v>
      </c>
    </row>
    <row r="149" spans="1:16" hidden="1" x14ac:dyDescent="0.45">
      <c r="A149" t="s">
        <v>248</v>
      </c>
      <c r="B149" t="s">
        <v>112</v>
      </c>
      <c r="C149" t="s">
        <v>102</v>
      </c>
      <c r="D149">
        <v>1</v>
      </c>
      <c r="E149">
        <v>1</v>
      </c>
      <c r="F149">
        <v>0.655801901724684</v>
      </c>
      <c r="G149">
        <v>5.4329651066394903E-2</v>
      </c>
      <c r="H149" t="s">
        <v>133</v>
      </c>
      <c r="I149" t="s">
        <v>133</v>
      </c>
      <c r="M149">
        <v>0.31431217830720698</v>
      </c>
      <c r="N149">
        <v>5.5590456939561203E-2</v>
      </c>
      <c r="O149">
        <v>85291</v>
      </c>
      <c r="P149">
        <v>53</v>
      </c>
    </row>
    <row r="150" spans="1:16" hidden="1" x14ac:dyDescent="0.45">
      <c r="A150" t="s">
        <v>249</v>
      </c>
      <c r="B150" t="s">
        <v>112</v>
      </c>
      <c r="C150" t="s">
        <v>102</v>
      </c>
      <c r="D150">
        <v>0</v>
      </c>
      <c r="E150">
        <v>0</v>
      </c>
      <c r="F150">
        <v>0.62772288220273098</v>
      </c>
      <c r="G150">
        <v>6.7627991132484799E-2</v>
      </c>
      <c r="H150" t="s">
        <v>138</v>
      </c>
      <c r="I150" t="s">
        <v>138</v>
      </c>
      <c r="M150">
        <v>0.30266459420450798</v>
      </c>
      <c r="N150">
        <v>6.20491308959496E-2</v>
      </c>
      <c r="O150">
        <v>90070</v>
      </c>
      <c r="P150">
        <v>107</v>
      </c>
    </row>
    <row r="151" spans="1:16" hidden="1" x14ac:dyDescent="0.45">
      <c r="A151" t="s">
        <v>250</v>
      </c>
      <c r="B151" t="s">
        <v>112</v>
      </c>
      <c r="C151" t="s">
        <v>102</v>
      </c>
      <c r="D151">
        <v>1</v>
      </c>
      <c r="E151">
        <v>0</v>
      </c>
      <c r="F151">
        <v>0.787552700260992</v>
      </c>
      <c r="G151">
        <v>5.0469591707737203E-2</v>
      </c>
      <c r="H151" t="s">
        <v>138</v>
      </c>
      <c r="I151" t="s">
        <v>138</v>
      </c>
      <c r="M151">
        <v>0.193803118517031</v>
      </c>
      <c r="N151">
        <v>5.0022896887337402E-2</v>
      </c>
      <c r="O151">
        <v>74715</v>
      </c>
      <c r="P151">
        <v>97</v>
      </c>
    </row>
    <row r="152" spans="1:16" hidden="1" x14ac:dyDescent="0.45">
      <c r="A152" t="s">
        <v>251</v>
      </c>
      <c r="B152" t="s">
        <v>112</v>
      </c>
      <c r="C152" t="s">
        <v>102</v>
      </c>
      <c r="D152">
        <v>0</v>
      </c>
      <c r="E152">
        <v>1</v>
      </c>
      <c r="F152">
        <v>0.46232121148448901</v>
      </c>
      <c r="G152">
        <v>7.1250078616122994E-2</v>
      </c>
      <c r="H152" t="s">
        <v>138</v>
      </c>
      <c r="I152" t="s">
        <v>138</v>
      </c>
      <c r="M152">
        <v>0.47267706254033498</v>
      </c>
      <c r="N152">
        <v>6.9938903762001306E-2</v>
      </c>
      <c r="O152">
        <v>66629</v>
      </c>
      <c r="P152">
        <v>55</v>
      </c>
    </row>
    <row r="153" spans="1:16" hidden="1" x14ac:dyDescent="0.45">
      <c r="A153" t="s">
        <v>252</v>
      </c>
      <c r="B153" t="s">
        <v>112</v>
      </c>
      <c r="C153" t="s">
        <v>102</v>
      </c>
      <c r="D153">
        <v>1</v>
      </c>
      <c r="E153">
        <v>1</v>
      </c>
      <c r="F153">
        <v>0.65657905646297998</v>
      </c>
      <c r="G153">
        <v>9.5515904651920697E-2</v>
      </c>
      <c r="H153" t="s">
        <v>138</v>
      </c>
      <c r="I153" t="s">
        <v>138</v>
      </c>
      <c r="M153">
        <v>0.18577785147721301</v>
      </c>
      <c r="N153">
        <v>6.39726948892336E-2</v>
      </c>
      <c r="O153">
        <v>36183</v>
      </c>
      <c r="P153">
        <v>31</v>
      </c>
    </row>
    <row r="154" spans="1:16" hidden="1" x14ac:dyDescent="0.45">
      <c r="A154" t="s">
        <v>253</v>
      </c>
      <c r="B154" t="s">
        <v>112</v>
      </c>
      <c r="C154" t="s">
        <v>102</v>
      </c>
      <c r="D154">
        <v>0</v>
      </c>
      <c r="E154">
        <v>0</v>
      </c>
      <c r="F154">
        <v>0.63655513493711102</v>
      </c>
      <c r="G154">
        <v>4.2152039686591702E-2</v>
      </c>
      <c r="H154" t="s">
        <v>143</v>
      </c>
      <c r="I154" t="s">
        <v>143</v>
      </c>
      <c r="M154">
        <v>0.287942158179672</v>
      </c>
      <c r="N154">
        <v>3.98501652116625E-2</v>
      </c>
      <c r="O154">
        <v>196536</v>
      </c>
      <c r="P154">
        <v>210</v>
      </c>
    </row>
    <row r="155" spans="1:16" hidden="1" x14ac:dyDescent="0.45">
      <c r="A155" t="s">
        <v>254</v>
      </c>
      <c r="B155" t="s">
        <v>112</v>
      </c>
      <c r="C155" t="s">
        <v>102</v>
      </c>
      <c r="D155">
        <v>1</v>
      </c>
      <c r="E155">
        <v>0</v>
      </c>
      <c r="F155">
        <v>0.70451904240130203</v>
      </c>
      <c r="G155">
        <v>3.4464433814699998E-2</v>
      </c>
      <c r="H155" t="s">
        <v>143</v>
      </c>
      <c r="I155" t="s">
        <v>143</v>
      </c>
      <c r="M155">
        <v>0.23163661719294801</v>
      </c>
      <c r="N155">
        <v>3.2922159954961602E-2</v>
      </c>
      <c r="O155">
        <v>150585</v>
      </c>
      <c r="P155">
        <v>157</v>
      </c>
    </row>
    <row r="156" spans="1:16" hidden="1" x14ac:dyDescent="0.45">
      <c r="A156" t="s">
        <v>255</v>
      </c>
      <c r="B156" t="s">
        <v>112</v>
      </c>
      <c r="C156" t="s">
        <v>102</v>
      </c>
      <c r="D156">
        <v>0</v>
      </c>
      <c r="E156">
        <v>1</v>
      </c>
      <c r="F156">
        <v>0.67514784761380797</v>
      </c>
      <c r="G156">
        <v>6.0649355213254597E-2</v>
      </c>
      <c r="H156" t="s">
        <v>143</v>
      </c>
      <c r="I156" t="s">
        <v>143</v>
      </c>
      <c r="M156">
        <v>0.26879776804133798</v>
      </c>
      <c r="N156">
        <v>6.2592083622977496E-2</v>
      </c>
      <c r="O156">
        <v>101794</v>
      </c>
      <c r="P156">
        <v>93</v>
      </c>
    </row>
    <row r="157" spans="1:16" hidden="1" x14ac:dyDescent="0.45">
      <c r="A157" t="s">
        <v>256</v>
      </c>
      <c r="B157" t="s">
        <v>112</v>
      </c>
      <c r="C157" t="s">
        <v>102</v>
      </c>
      <c r="D157">
        <v>1</v>
      </c>
      <c r="E157">
        <v>1</v>
      </c>
      <c r="F157">
        <v>0.752955139425037</v>
      </c>
      <c r="G157">
        <v>5.4420075563752501E-2</v>
      </c>
      <c r="H157" t="s">
        <v>143</v>
      </c>
      <c r="I157" t="s">
        <v>143</v>
      </c>
      <c r="M157">
        <v>0.227575706715899</v>
      </c>
      <c r="N157">
        <v>5.4811817509627797E-2</v>
      </c>
      <c r="O157">
        <v>83414</v>
      </c>
      <c r="P157">
        <v>66</v>
      </c>
    </row>
    <row r="158" spans="1:16" hidden="1" x14ac:dyDescent="0.45">
      <c r="A158" t="s">
        <v>257</v>
      </c>
      <c r="B158" t="s">
        <v>112</v>
      </c>
      <c r="C158" t="s">
        <v>102</v>
      </c>
      <c r="D158">
        <v>0</v>
      </c>
      <c r="E158">
        <v>0</v>
      </c>
      <c r="F158">
        <v>0.59601342908329902</v>
      </c>
      <c r="G158">
        <v>3.1775152731292902E-2</v>
      </c>
      <c r="H158" t="s">
        <v>148</v>
      </c>
      <c r="I158" t="s">
        <v>148</v>
      </c>
      <c r="M158">
        <v>0.32736401547656702</v>
      </c>
      <c r="N158">
        <v>3.2103107235810002E-2</v>
      </c>
      <c r="O158">
        <v>398538</v>
      </c>
      <c r="P158">
        <v>370</v>
      </c>
    </row>
    <row r="159" spans="1:16" hidden="1" x14ac:dyDescent="0.45">
      <c r="A159" t="s">
        <v>258</v>
      </c>
      <c r="B159" t="s">
        <v>112</v>
      </c>
      <c r="C159" t="s">
        <v>102</v>
      </c>
      <c r="D159">
        <v>1</v>
      </c>
      <c r="E159">
        <v>0</v>
      </c>
      <c r="F159">
        <v>0.74254973094993704</v>
      </c>
      <c r="G159">
        <v>2.5578469113603699E-2</v>
      </c>
      <c r="H159" t="s">
        <v>148</v>
      </c>
      <c r="I159" t="s">
        <v>148</v>
      </c>
      <c r="M159">
        <v>0.19116388394</v>
      </c>
      <c r="N159">
        <v>2.3272805616189499E-2</v>
      </c>
      <c r="O159">
        <v>386731</v>
      </c>
      <c r="P159">
        <v>325</v>
      </c>
    </row>
    <row r="160" spans="1:16" hidden="1" x14ac:dyDescent="0.45">
      <c r="A160" t="s">
        <v>259</v>
      </c>
      <c r="B160" t="s">
        <v>112</v>
      </c>
      <c r="C160" t="s">
        <v>102</v>
      </c>
      <c r="D160">
        <v>0</v>
      </c>
      <c r="E160">
        <v>1</v>
      </c>
      <c r="F160">
        <v>0.64281720329900705</v>
      </c>
      <c r="G160">
        <v>3.2075044808066402E-2</v>
      </c>
      <c r="H160" t="s">
        <v>148</v>
      </c>
      <c r="I160" t="s">
        <v>148</v>
      </c>
      <c r="M160">
        <v>0.27463771492474698</v>
      </c>
      <c r="N160">
        <v>3.1054512972524598E-2</v>
      </c>
      <c r="O160">
        <v>386298</v>
      </c>
      <c r="P160">
        <v>304</v>
      </c>
    </row>
    <row r="161" spans="1:16" hidden="1" x14ac:dyDescent="0.45">
      <c r="A161" t="s">
        <v>260</v>
      </c>
      <c r="B161" t="s">
        <v>112</v>
      </c>
      <c r="C161" t="s">
        <v>102</v>
      </c>
      <c r="D161">
        <v>1</v>
      </c>
      <c r="E161">
        <v>1</v>
      </c>
      <c r="F161">
        <v>0.76208713717475596</v>
      </c>
      <c r="G161">
        <v>3.5266962038703803E-2</v>
      </c>
      <c r="H161" t="s">
        <v>148</v>
      </c>
      <c r="I161" t="s">
        <v>148</v>
      </c>
      <c r="M161">
        <v>0.16362922363631799</v>
      </c>
      <c r="N161">
        <v>3.1993825601685101E-2</v>
      </c>
      <c r="O161">
        <v>236822</v>
      </c>
      <c r="P161">
        <v>156</v>
      </c>
    </row>
    <row r="162" spans="1:16" hidden="1" x14ac:dyDescent="0.45">
      <c r="A162" t="s">
        <v>261</v>
      </c>
      <c r="B162" t="s">
        <v>112</v>
      </c>
      <c r="C162" t="s">
        <v>102</v>
      </c>
      <c r="D162">
        <v>0</v>
      </c>
      <c r="E162">
        <v>0</v>
      </c>
      <c r="F162">
        <v>0.60321508798202905</v>
      </c>
      <c r="G162">
        <v>4.1388540994830601E-2</v>
      </c>
      <c r="H162" t="s">
        <v>153</v>
      </c>
      <c r="I162" t="s">
        <v>153</v>
      </c>
      <c r="M162">
        <v>0.32749906402096601</v>
      </c>
      <c r="N162">
        <v>4.0171260887389003E-2</v>
      </c>
      <c r="O162">
        <v>213680</v>
      </c>
      <c r="P162">
        <v>242</v>
      </c>
    </row>
    <row r="163" spans="1:16" hidden="1" x14ac:dyDescent="0.45">
      <c r="A163" t="s">
        <v>262</v>
      </c>
      <c r="B163" t="s">
        <v>112</v>
      </c>
      <c r="C163" t="s">
        <v>102</v>
      </c>
      <c r="D163">
        <v>1</v>
      </c>
      <c r="E163">
        <v>0</v>
      </c>
      <c r="F163">
        <v>0.67799519104140304</v>
      </c>
      <c r="G163">
        <v>3.89438202988764E-2</v>
      </c>
      <c r="H163" t="s">
        <v>153</v>
      </c>
      <c r="I163" t="s">
        <v>153</v>
      </c>
      <c r="M163">
        <v>0.27717783800776602</v>
      </c>
      <c r="N163">
        <v>3.8129774625878202E-2</v>
      </c>
      <c r="O163">
        <v>235394</v>
      </c>
      <c r="P163">
        <v>220</v>
      </c>
    </row>
    <row r="164" spans="1:16" hidden="1" x14ac:dyDescent="0.45">
      <c r="A164" t="s">
        <v>263</v>
      </c>
      <c r="B164" t="s">
        <v>112</v>
      </c>
      <c r="C164" t="s">
        <v>102</v>
      </c>
      <c r="D164">
        <v>0</v>
      </c>
      <c r="E164">
        <v>1</v>
      </c>
      <c r="F164">
        <v>0.55034133475186697</v>
      </c>
      <c r="G164">
        <v>4.5402829845512402E-2</v>
      </c>
      <c r="H164" t="s">
        <v>153</v>
      </c>
      <c r="I164" t="s">
        <v>153</v>
      </c>
      <c r="M164">
        <v>0.34509719174590497</v>
      </c>
      <c r="N164">
        <v>4.3564760229415002E-2</v>
      </c>
      <c r="O164">
        <v>180468</v>
      </c>
      <c r="P164">
        <v>143</v>
      </c>
    </row>
    <row r="165" spans="1:16" hidden="1" x14ac:dyDescent="0.45">
      <c r="A165" t="s">
        <v>264</v>
      </c>
      <c r="B165" t="s">
        <v>112</v>
      </c>
      <c r="C165" t="s">
        <v>102</v>
      </c>
      <c r="D165">
        <v>1</v>
      </c>
      <c r="E165">
        <v>1</v>
      </c>
      <c r="F165">
        <v>0.66672577670591604</v>
      </c>
      <c r="G165">
        <v>5.0233198271121701E-2</v>
      </c>
      <c r="H165" t="s">
        <v>153</v>
      </c>
      <c r="I165" t="s">
        <v>153</v>
      </c>
      <c r="M165">
        <v>0.26854873031635701</v>
      </c>
      <c r="N165">
        <v>5.2106682746333698E-2</v>
      </c>
      <c r="O165">
        <v>112784</v>
      </c>
      <c r="P165">
        <v>81</v>
      </c>
    </row>
    <row r="166" spans="1:16" hidden="1" x14ac:dyDescent="0.45">
      <c r="A166" t="s">
        <v>265</v>
      </c>
      <c r="B166" t="s">
        <v>112</v>
      </c>
      <c r="C166" t="s">
        <v>107</v>
      </c>
      <c r="D166">
        <v>0</v>
      </c>
      <c r="E166">
        <v>0</v>
      </c>
      <c r="F166">
        <v>0.72300792292241101</v>
      </c>
      <c r="G166">
        <v>4.02441748302156E-3</v>
      </c>
      <c r="H166" t="s">
        <v>113</v>
      </c>
      <c r="I166" t="s">
        <v>113</v>
      </c>
      <c r="M166">
        <v>0.24918186486943</v>
      </c>
      <c r="N166">
        <v>3.9344345873337802E-3</v>
      </c>
      <c r="O166">
        <v>19428942</v>
      </c>
      <c r="P166">
        <v>25322</v>
      </c>
    </row>
    <row r="167" spans="1:16" hidden="1" x14ac:dyDescent="0.45">
      <c r="A167" t="s">
        <v>266</v>
      </c>
      <c r="B167" t="s">
        <v>112</v>
      </c>
      <c r="C167" t="s">
        <v>107</v>
      </c>
      <c r="D167">
        <v>1</v>
      </c>
      <c r="E167">
        <v>0</v>
      </c>
      <c r="F167">
        <v>0.855061927906973</v>
      </c>
      <c r="G167">
        <v>4.08075116135797E-3</v>
      </c>
      <c r="H167" t="s">
        <v>113</v>
      </c>
      <c r="I167" t="s">
        <v>113</v>
      </c>
      <c r="M167">
        <v>0.12671204546227699</v>
      </c>
      <c r="N167">
        <v>3.8674638508932901E-3</v>
      </c>
      <c r="O167">
        <v>10142035</v>
      </c>
      <c r="P167">
        <v>11928</v>
      </c>
    </row>
    <row r="168" spans="1:16" hidden="1" x14ac:dyDescent="0.45">
      <c r="A168" t="s">
        <v>267</v>
      </c>
      <c r="B168" t="s">
        <v>112</v>
      </c>
      <c r="C168" t="s">
        <v>107</v>
      </c>
      <c r="D168">
        <v>0</v>
      </c>
      <c r="E168">
        <v>1</v>
      </c>
      <c r="F168">
        <v>0.76244388299010402</v>
      </c>
      <c r="G168">
        <v>1.2150622865273601E-2</v>
      </c>
      <c r="H168" t="s">
        <v>113</v>
      </c>
      <c r="I168" t="s">
        <v>113</v>
      </c>
      <c r="M168">
        <v>0.21136507824287901</v>
      </c>
      <c r="N168">
        <v>1.1641724410327599E-2</v>
      </c>
      <c r="O168">
        <v>2149972</v>
      </c>
      <c r="P168">
        <v>1735</v>
      </c>
    </row>
    <row r="169" spans="1:16" hidden="1" x14ac:dyDescent="0.45">
      <c r="A169" t="s">
        <v>268</v>
      </c>
      <c r="B169" t="s">
        <v>112</v>
      </c>
      <c r="C169" t="s">
        <v>107</v>
      </c>
      <c r="D169">
        <v>1</v>
      </c>
      <c r="E169">
        <v>1</v>
      </c>
      <c r="F169">
        <v>0.84620568430829102</v>
      </c>
      <c r="G169">
        <v>1.36186819696885E-2</v>
      </c>
      <c r="H169" t="s">
        <v>113</v>
      </c>
      <c r="I169" t="s">
        <v>113</v>
      </c>
      <c r="M169">
        <v>0.13536965418160199</v>
      </c>
      <c r="N169">
        <v>1.24817170018858E-2</v>
      </c>
      <c r="O169">
        <v>1102544</v>
      </c>
      <c r="P169">
        <v>909</v>
      </c>
    </row>
    <row r="170" spans="1:16" hidden="1" x14ac:dyDescent="0.45">
      <c r="A170" t="s">
        <v>269</v>
      </c>
      <c r="B170" t="s">
        <v>112</v>
      </c>
      <c r="C170" t="s">
        <v>107</v>
      </c>
      <c r="D170">
        <v>0</v>
      </c>
      <c r="E170">
        <v>0</v>
      </c>
      <c r="F170">
        <v>0.63636644724026703</v>
      </c>
      <c r="G170">
        <v>2.9344855735935899E-2</v>
      </c>
      <c r="H170" t="s">
        <v>118</v>
      </c>
      <c r="I170" t="s">
        <v>118</v>
      </c>
      <c r="M170">
        <v>0.30988284547290001</v>
      </c>
      <c r="N170">
        <v>2.83886677720083E-2</v>
      </c>
      <c r="O170">
        <v>323419</v>
      </c>
      <c r="P170">
        <v>330</v>
      </c>
    </row>
    <row r="171" spans="1:16" hidden="1" x14ac:dyDescent="0.45">
      <c r="A171" t="s">
        <v>270</v>
      </c>
      <c r="B171" t="s">
        <v>112</v>
      </c>
      <c r="C171" t="s">
        <v>107</v>
      </c>
      <c r="D171">
        <v>1</v>
      </c>
      <c r="E171">
        <v>0</v>
      </c>
      <c r="F171">
        <v>0.82414799278014395</v>
      </c>
      <c r="G171">
        <v>3.5086348944609699E-2</v>
      </c>
      <c r="H171" t="s">
        <v>118</v>
      </c>
      <c r="I171" t="s">
        <v>118</v>
      </c>
      <c r="M171">
        <v>0.15542666352759901</v>
      </c>
      <c r="N171">
        <v>3.3068685302865101E-2</v>
      </c>
      <c r="O171">
        <v>140169</v>
      </c>
      <c r="P171">
        <v>147</v>
      </c>
    </row>
    <row r="172" spans="1:16" hidden="1" x14ac:dyDescent="0.45">
      <c r="A172" t="s">
        <v>271</v>
      </c>
      <c r="B172" t="s">
        <v>112</v>
      </c>
      <c r="C172" t="s">
        <v>107</v>
      </c>
      <c r="D172">
        <v>0</v>
      </c>
      <c r="E172">
        <v>1</v>
      </c>
      <c r="F172">
        <v>0.65494675571555905</v>
      </c>
      <c r="G172">
        <v>5.4929306244244198E-2</v>
      </c>
      <c r="H172" t="s">
        <v>118</v>
      </c>
      <c r="I172" t="s">
        <v>118</v>
      </c>
      <c r="M172">
        <v>0.32331813670238702</v>
      </c>
      <c r="N172">
        <v>5.5002197884689297E-2</v>
      </c>
      <c r="O172">
        <v>118886</v>
      </c>
      <c r="P172">
        <v>93</v>
      </c>
    </row>
    <row r="173" spans="1:16" hidden="1" x14ac:dyDescent="0.45">
      <c r="A173" t="s">
        <v>272</v>
      </c>
      <c r="B173" t="s">
        <v>112</v>
      </c>
      <c r="C173" t="s">
        <v>107</v>
      </c>
      <c r="D173">
        <v>1</v>
      </c>
      <c r="E173">
        <v>1</v>
      </c>
      <c r="F173">
        <v>0.64594354629869399</v>
      </c>
      <c r="G173">
        <v>7.8983676609888004E-2</v>
      </c>
      <c r="H173" t="s">
        <v>118</v>
      </c>
      <c r="I173" t="s">
        <v>118</v>
      </c>
      <c r="M173">
        <v>0.29789870888979297</v>
      </c>
      <c r="N173">
        <v>7.4843247296752999E-2</v>
      </c>
      <c r="O173">
        <v>54062</v>
      </c>
      <c r="P173">
        <v>43</v>
      </c>
    </row>
    <row r="174" spans="1:16" hidden="1" x14ac:dyDescent="0.45">
      <c r="A174" t="s">
        <v>273</v>
      </c>
      <c r="B174" t="s">
        <v>112</v>
      </c>
      <c r="C174" t="s">
        <v>107</v>
      </c>
      <c r="D174">
        <v>0</v>
      </c>
      <c r="E174">
        <v>0</v>
      </c>
      <c r="F174">
        <v>0.68734382689698503</v>
      </c>
      <c r="G174">
        <v>3.0337440531733401E-2</v>
      </c>
      <c r="H174" t="s">
        <v>123</v>
      </c>
      <c r="I174" t="s">
        <v>123</v>
      </c>
      <c r="M174">
        <v>0.283954309765866</v>
      </c>
      <c r="N174">
        <v>2.95609224471515E-2</v>
      </c>
      <c r="O174">
        <v>367781</v>
      </c>
      <c r="P174">
        <v>385</v>
      </c>
    </row>
    <row r="175" spans="1:16" hidden="1" x14ac:dyDescent="0.45">
      <c r="A175" t="s">
        <v>274</v>
      </c>
      <c r="B175" t="s">
        <v>112</v>
      </c>
      <c r="C175" t="s">
        <v>107</v>
      </c>
      <c r="D175">
        <v>1</v>
      </c>
      <c r="E175">
        <v>0</v>
      </c>
      <c r="F175">
        <v>0.84759258189090902</v>
      </c>
      <c r="G175">
        <v>2.03548162489583E-2</v>
      </c>
      <c r="H175" t="s">
        <v>123</v>
      </c>
      <c r="I175" t="s">
        <v>123</v>
      </c>
      <c r="M175">
        <v>0.12189980376835099</v>
      </c>
      <c r="N175">
        <v>1.9125378562943701E-2</v>
      </c>
      <c r="O175">
        <v>397999</v>
      </c>
      <c r="P175">
        <v>412</v>
      </c>
    </row>
    <row r="176" spans="1:16" hidden="1" x14ac:dyDescent="0.45">
      <c r="A176" t="s">
        <v>275</v>
      </c>
      <c r="B176" t="s">
        <v>112</v>
      </c>
      <c r="C176" t="s">
        <v>107</v>
      </c>
      <c r="D176">
        <v>0</v>
      </c>
      <c r="E176">
        <v>1</v>
      </c>
      <c r="F176">
        <v>0.71212553889236896</v>
      </c>
      <c r="G176">
        <v>4.3406844184707603E-2</v>
      </c>
      <c r="H176" t="s">
        <v>123</v>
      </c>
      <c r="I176" t="s">
        <v>123</v>
      </c>
      <c r="M176">
        <v>0.24436235675595999</v>
      </c>
      <c r="N176">
        <v>4.33092593849067E-2</v>
      </c>
      <c r="O176">
        <v>217112</v>
      </c>
      <c r="P176">
        <v>171</v>
      </c>
    </row>
    <row r="177" spans="1:16" hidden="1" x14ac:dyDescent="0.45">
      <c r="A177" t="s">
        <v>276</v>
      </c>
      <c r="B177" t="s">
        <v>112</v>
      </c>
      <c r="C177" t="s">
        <v>107</v>
      </c>
      <c r="D177">
        <v>1</v>
      </c>
      <c r="E177">
        <v>1</v>
      </c>
      <c r="F177">
        <v>0.83368364633800296</v>
      </c>
      <c r="G177">
        <v>3.2005669915245102E-2</v>
      </c>
      <c r="H177" t="s">
        <v>123</v>
      </c>
      <c r="I177" t="s">
        <v>123</v>
      </c>
      <c r="M177">
        <v>0.12933380975902001</v>
      </c>
      <c r="N177">
        <v>3.0647352103691801E-2</v>
      </c>
      <c r="O177">
        <v>190306</v>
      </c>
      <c r="P177">
        <v>157</v>
      </c>
    </row>
    <row r="178" spans="1:16" hidden="1" x14ac:dyDescent="0.45">
      <c r="A178" t="s">
        <v>277</v>
      </c>
      <c r="B178" t="s">
        <v>112</v>
      </c>
      <c r="C178" t="s">
        <v>107</v>
      </c>
      <c r="D178">
        <v>0</v>
      </c>
      <c r="E178">
        <v>0</v>
      </c>
      <c r="F178">
        <v>0.48667883211678797</v>
      </c>
      <c r="G178">
        <v>4.84930127153166E-2</v>
      </c>
      <c r="H178" t="s">
        <v>128</v>
      </c>
      <c r="I178" t="s">
        <v>128</v>
      </c>
      <c r="M178">
        <v>0.45836661616857199</v>
      </c>
      <c r="N178">
        <v>3.9364707220542701E-2</v>
      </c>
      <c r="O178">
        <v>290440</v>
      </c>
      <c r="P178">
        <v>234</v>
      </c>
    </row>
    <row r="179" spans="1:16" hidden="1" x14ac:dyDescent="0.45">
      <c r="A179" t="s">
        <v>278</v>
      </c>
      <c r="B179" t="s">
        <v>112</v>
      </c>
      <c r="C179" t="s">
        <v>107</v>
      </c>
      <c r="D179">
        <v>1</v>
      </c>
      <c r="E179">
        <v>0</v>
      </c>
      <c r="F179">
        <v>0.67038066363483195</v>
      </c>
      <c r="G179">
        <v>2.7795962445477902E-2</v>
      </c>
      <c r="H179" t="s">
        <v>128</v>
      </c>
      <c r="I179" t="s">
        <v>128</v>
      </c>
      <c r="M179">
        <v>0.30145415754309102</v>
      </c>
      <c r="N179">
        <v>2.80813266500427E-2</v>
      </c>
      <c r="O179">
        <v>356220</v>
      </c>
      <c r="P179">
        <v>284</v>
      </c>
    </row>
    <row r="180" spans="1:16" hidden="1" x14ac:dyDescent="0.45">
      <c r="A180" t="s">
        <v>279</v>
      </c>
      <c r="B180" t="s">
        <v>112</v>
      </c>
      <c r="C180" t="s">
        <v>107</v>
      </c>
      <c r="D180">
        <v>0</v>
      </c>
      <c r="E180">
        <v>1</v>
      </c>
      <c r="F180">
        <v>0.70503412171636903</v>
      </c>
      <c r="G180">
        <v>7.7910484542237299E-2</v>
      </c>
      <c r="H180" t="s">
        <v>128</v>
      </c>
      <c r="I180" t="s">
        <v>128</v>
      </c>
      <c r="M180">
        <v>0.278395811909881</v>
      </c>
      <c r="N180">
        <v>7.7696755346522803E-2</v>
      </c>
      <c r="O180">
        <v>85576</v>
      </c>
      <c r="P180">
        <v>59</v>
      </c>
    </row>
    <row r="181" spans="1:16" hidden="1" x14ac:dyDescent="0.45">
      <c r="A181" t="s">
        <v>280</v>
      </c>
      <c r="B181" t="s">
        <v>112</v>
      </c>
      <c r="C181" t="s">
        <v>107</v>
      </c>
      <c r="D181">
        <v>1</v>
      </c>
      <c r="E181">
        <v>1</v>
      </c>
      <c r="F181">
        <v>0.67790590747180501</v>
      </c>
      <c r="G181">
        <v>6.6562193063226804E-2</v>
      </c>
      <c r="H181" t="s">
        <v>128</v>
      </c>
      <c r="I181" t="s">
        <v>128</v>
      </c>
      <c r="M181">
        <v>0.26765952499233697</v>
      </c>
      <c r="N181">
        <v>5.3622101301520897E-2</v>
      </c>
      <c r="O181">
        <v>94609</v>
      </c>
      <c r="P181">
        <v>65</v>
      </c>
    </row>
    <row r="182" spans="1:16" hidden="1" x14ac:dyDescent="0.45">
      <c r="A182" t="s">
        <v>281</v>
      </c>
      <c r="B182" t="s">
        <v>112</v>
      </c>
      <c r="C182" t="s">
        <v>107</v>
      </c>
      <c r="D182">
        <v>0</v>
      </c>
      <c r="E182">
        <v>0</v>
      </c>
      <c r="F182">
        <v>0.60789352914180805</v>
      </c>
      <c r="G182">
        <v>9.1890291629665902E-2</v>
      </c>
      <c r="H182" t="s">
        <v>133</v>
      </c>
      <c r="I182" t="s">
        <v>133</v>
      </c>
      <c r="M182">
        <v>0.283463362398654</v>
      </c>
      <c r="N182">
        <v>8.2314800717878694E-2</v>
      </c>
      <c r="O182">
        <v>32685</v>
      </c>
      <c r="P182">
        <v>24</v>
      </c>
    </row>
    <row r="183" spans="1:16" hidden="1" x14ac:dyDescent="0.45">
      <c r="A183" t="s">
        <v>282</v>
      </c>
      <c r="B183" t="s">
        <v>112</v>
      </c>
      <c r="C183" t="s">
        <v>107</v>
      </c>
      <c r="D183">
        <v>1</v>
      </c>
      <c r="E183">
        <v>0</v>
      </c>
      <c r="F183">
        <v>0.63236432127786901</v>
      </c>
      <c r="G183">
        <v>6.2996032318671902E-2</v>
      </c>
      <c r="H183" t="s">
        <v>133</v>
      </c>
      <c r="I183" t="s">
        <v>133</v>
      </c>
      <c r="M183">
        <v>0.32770225875688103</v>
      </c>
      <c r="N183">
        <v>6.3231494552978204E-2</v>
      </c>
      <c r="O183">
        <v>68489</v>
      </c>
      <c r="P183">
        <v>57</v>
      </c>
    </row>
    <row r="184" spans="1:16" hidden="1" x14ac:dyDescent="0.45">
      <c r="A184" t="s">
        <v>283</v>
      </c>
      <c r="B184" t="s">
        <v>112</v>
      </c>
      <c r="C184" t="s">
        <v>107</v>
      </c>
      <c r="D184">
        <v>0</v>
      </c>
      <c r="E184">
        <v>1</v>
      </c>
      <c r="F184">
        <v>0.54172929745448795</v>
      </c>
      <c r="G184">
        <v>8.7158523436156807E-2</v>
      </c>
      <c r="H184" t="s">
        <v>133</v>
      </c>
      <c r="I184" t="s">
        <v>133</v>
      </c>
      <c r="M184">
        <v>0.40474716810594702</v>
      </c>
      <c r="N184">
        <v>8.5922706953470998E-2</v>
      </c>
      <c r="O184">
        <v>101787</v>
      </c>
      <c r="P184">
        <v>52</v>
      </c>
    </row>
    <row r="185" spans="1:16" hidden="1" x14ac:dyDescent="0.45">
      <c r="A185" t="s">
        <v>284</v>
      </c>
      <c r="B185" t="s">
        <v>112</v>
      </c>
      <c r="C185" t="s">
        <v>107</v>
      </c>
      <c r="D185">
        <v>1</v>
      </c>
      <c r="E185">
        <v>1</v>
      </c>
      <c r="F185">
        <v>0.62642484851053004</v>
      </c>
      <c r="G185">
        <v>4.9330608183280202E-2</v>
      </c>
      <c r="H185" t="s">
        <v>133</v>
      </c>
      <c r="I185" t="s">
        <v>133</v>
      </c>
      <c r="M185">
        <v>0.31755582863680698</v>
      </c>
      <c r="N185">
        <v>4.7988539908607401E-2</v>
      </c>
      <c r="O185">
        <v>117995</v>
      </c>
      <c r="P185">
        <v>69</v>
      </c>
    </row>
    <row r="186" spans="1:16" hidden="1" x14ac:dyDescent="0.45">
      <c r="A186" t="s">
        <v>285</v>
      </c>
      <c r="B186" t="s">
        <v>112</v>
      </c>
      <c r="C186" t="s">
        <v>107</v>
      </c>
      <c r="D186">
        <v>0</v>
      </c>
      <c r="E186">
        <v>0</v>
      </c>
      <c r="F186">
        <v>0.56765574191340096</v>
      </c>
      <c r="G186">
        <v>6.3407569457519297E-2</v>
      </c>
      <c r="H186" t="s">
        <v>138</v>
      </c>
      <c r="I186" t="s">
        <v>138</v>
      </c>
      <c r="M186">
        <v>0.342535940441554</v>
      </c>
      <c r="N186">
        <v>5.4028549944096498E-2</v>
      </c>
      <c r="O186">
        <v>93488</v>
      </c>
      <c r="P186">
        <v>101</v>
      </c>
    </row>
    <row r="187" spans="1:16" hidden="1" x14ac:dyDescent="0.45">
      <c r="A187" t="s">
        <v>286</v>
      </c>
      <c r="B187" t="s">
        <v>112</v>
      </c>
      <c r="C187" t="s">
        <v>107</v>
      </c>
      <c r="D187">
        <v>1</v>
      </c>
      <c r="E187">
        <v>0</v>
      </c>
      <c r="F187">
        <v>0.73818724749692599</v>
      </c>
      <c r="G187">
        <v>4.69207491224519E-2</v>
      </c>
      <c r="H187" t="s">
        <v>138</v>
      </c>
      <c r="I187" t="s">
        <v>138</v>
      </c>
      <c r="M187">
        <v>0.24109652204461601</v>
      </c>
      <c r="N187">
        <v>4.6252589530572999E-2</v>
      </c>
      <c r="O187">
        <v>91088</v>
      </c>
      <c r="P187">
        <v>108</v>
      </c>
    </row>
    <row r="188" spans="1:16" hidden="1" x14ac:dyDescent="0.45">
      <c r="A188" t="s">
        <v>287</v>
      </c>
      <c r="B188" t="s">
        <v>112</v>
      </c>
      <c r="C188" t="s">
        <v>107</v>
      </c>
      <c r="D188">
        <v>0</v>
      </c>
      <c r="E188">
        <v>1</v>
      </c>
      <c r="F188">
        <v>0.58180296222901795</v>
      </c>
      <c r="G188">
        <v>0.10040040360944499</v>
      </c>
      <c r="H188" t="s">
        <v>138</v>
      </c>
      <c r="I188" t="s">
        <v>138</v>
      </c>
      <c r="M188">
        <v>0.35843996105027598</v>
      </c>
      <c r="N188">
        <v>0.104527731580471</v>
      </c>
      <c r="O188">
        <v>58537</v>
      </c>
      <c r="P188">
        <v>44</v>
      </c>
    </row>
    <row r="189" spans="1:16" hidden="1" x14ac:dyDescent="0.45">
      <c r="A189" t="s">
        <v>288</v>
      </c>
      <c r="B189" t="s">
        <v>112</v>
      </c>
      <c r="C189" t="s">
        <v>107</v>
      </c>
      <c r="D189">
        <v>1</v>
      </c>
      <c r="E189">
        <v>1</v>
      </c>
      <c r="F189">
        <v>0.72833976833976799</v>
      </c>
      <c r="G189">
        <v>7.8681503942052006E-2</v>
      </c>
      <c r="H189" t="s">
        <v>138</v>
      </c>
      <c r="I189" t="s">
        <v>138</v>
      </c>
      <c r="M189">
        <v>0.22405405405405401</v>
      </c>
      <c r="N189">
        <v>7.9059231149855205E-2</v>
      </c>
      <c r="O189">
        <v>25900</v>
      </c>
      <c r="P189">
        <v>23</v>
      </c>
    </row>
    <row r="190" spans="1:16" hidden="1" x14ac:dyDescent="0.45">
      <c r="A190" t="s">
        <v>289</v>
      </c>
      <c r="B190" t="s">
        <v>112</v>
      </c>
      <c r="C190" t="s">
        <v>107</v>
      </c>
      <c r="D190">
        <v>0</v>
      </c>
      <c r="E190">
        <v>0</v>
      </c>
      <c r="F190">
        <v>0.77270116751109297</v>
      </c>
      <c r="G190">
        <v>2.9253461133411599E-2</v>
      </c>
      <c r="H190" t="s">
        <v>143</v>
      </c>
      <c r="I190" t="s">
        <v>143</v>
      </c>
      <c r="M190">
        <v>0.20385026906253001</v>
      </c>
      <c r="N190">
        <v>2.7834420953492301E-2</v>
      </c>
      <c r="O190">
        <v>254216</v>
      </c>
      <c r="P190">
        <v>262</v>
      </c>
    </row>
    <row r="191" spans="1:16" hidden="1" x14ac:dyDescent="0.45">
      <c r="A191" t="s">
        <v>290</v>
      </c>
      <c r="B191" t="s">
        <v>112</v>
      </c>
      <c r="C191" t="s">
        <v>107</v>
      </c>
      <c r="D191">
        <v>1</v>
      </c>
      <c r="E191">
        <v>0</v>
      </c>
      <c r="F191">
        <v>0.73477633325607405</v>
      </c>
      <c r="G191">
        <v>3.7159706728308803E-2</v>
      </c>
      <c r="H191" t="s">
        <v>143</v>
      </c>
      <c r="I191" t="s">
        <v>143</v>
      </c>
      <c r="M191">
        <v>0.218188330980425</v>
      </c>
      <c r="N191">
        <v>3.49887584338903E-2</v>
      </c>
      <c r="O191">
        <v>189836</v>
      </c>
      <c r="P191">
        <v>191</v>
      </c>
    </row>
    <row r="192" spans="1:16" hidden="1" x14ac:dyDescent="0.45">
      <c r="A192" t="s">
        <v>291</v>
      </c>
      <c r="B192" t="s">
        <v>112</v>
      </c>
      <c r="C192" t="s">
        <v>107</v>
      </c>
      <c r="D192">
        <v>0</v>
      </c>
      <c r="E192">
        <v>1</v>
      </c>
      <c r="F192">
        <v>0.75908805657171696</v>
      </c>
      <c r="G192">
        <v>4.53647624425563E-2</v>
      </c>
      <c r="H192" t="s">
        <v>143</v>
      </c>
      <c r="I192" t="s">
        <v>143</v>
      </c>
      <c r="M192">
        <v>0.20110051581895799</v>
      </c>
      <c r="N192">
        <v>4.0819873009900198E-2</v>
      </c>
      <c r="O192">
        <v>130666</v>
      </c>
      <c r="P192">
        <v>96</v>
      </c>
    </row>
    <row r="193" spans="1:16" hidden="1" x14ac:dyDescent="0.45">
      <c r="A193" t="s">
        <v>292</v>
      </c>
      <c r="B193" t="s">
        <v>112</v>
      </c>
      <c r="C193" t="s">
        <v>107</v>
      </c>
      <c r="D193">
        <v>1</v>
      </c>
      <c r="E193">
        <v>1</v>
      </c>
      <c r="F193">
        <v>0.76408844933756304</v>
      </c>
      <c r="G193">
        <v>5.9100043817766297E-2</v>
      </c>
      <c r="H193" t="s">
        <v>143</v>
      </c>
      <c r="I193" t="s">
        <v>143</v>
      </c>
      <c r="M193">
        <v>0.23591155066243699</v>
      </c>
      <c r="N193">
        <v>5.9100043817766297E-2</v>
      </c>
      <c r="O193">
        <v>85744</v>
      </c>
      <c r="P193">
        <v>63</v>
      </c>
    </row>
    <row r="194" spans="1:16" hidden="1" x14ac:dyDescent="0.45">
      <c r="A194" t="s">
        <v>293</v>
      </c>
      <c r="B194" t="s">
        <v>112</v>
      </c>
      <c r="C194" t="s">
        <v>107</v>
      </c>
      <c r="D194">
        <v>0</v>
      </c>
      <c r="E194">
        <v>0</v>
      </c>
      <c r="F194">
        <v>0.621597779237404</v>
      </c>
      <c r="G194">
        <v>3.2723633668272897E-2</v>
      </c>
      <c r="H194" t="s">
        <v>148</v>
      </c>
      <c r="I194" t="s">
        <v>148</v>
      </c>
      <c r="M194">
        <v>0.309878366262819</v>
      </c>
      <c r="N194">
        <v>2.8560979935326199E-2</v>
      </c>
      <c r="O194">
        <v>417154</v>
      </c>
      <c r="P194">
        <v>388</v>
      </c>
    </row>
    <row r="195" spans="1:16" hidden="1" x14ac:dyDescent="0.45">
      <c r="A195" t="s">
        <v>294</v>
      </c>
      <c r="B195" t="s">
        <v>112</v>
      </c>
      <c r="C195" t="s">
        <v>107</v>
      </c>
      <c r="D195">
        <v>1</v>
      </c>
      <c r="E195">
        <v>0</v>
      </c>
      <c r="F195">
        <v>0.75674066931980899</v>
      </c>
      <c r="G195">
        <v>2.5983432760920602E-2</v>
      </c>
      <c r="H195" t="s">
        <v>148</v>
      </c>
      <c r="I195" t="s">
        <v>148</v>
      </c>
      <c r="M195">
        <v>0.19709171048942101</v>
      </c>
      <c r="N195">
        <v>2.53775328985794E-2</v>
      </c>
      <c r="O195">
        <v>406562</v>
      </c>
      <c r="P195">
        <v>331</v>
      </c>
    </row>
    <row r="196" spans="1:16" hidden="1" x14ac:dyDescent="0.45">
      <c r="A196" t="s">
        <v>295</v>
      </c>
      <c r="B196" t="s">
        <v>112</v>
      </c>
      <c r="C196" t="s">
        <v>107</v>
      </c>
      <c r="D196">
        <v>0</v>
      </c>
      <c r="E196">
        <v>1</v>
      </c>
      <c r="F196">
        <v>0.57032589836109204</v>
      </c>
      <c r="G196">
        <v>4.1538907152006498E-2</v>
      </c>
      <c r="H196" t="s">
        <v>148</v>
      </c>
      <c r="I196" t="s">
        <v>148</v>
      </c>
      <c r="M196">
        <v>0.35484227363007897</v>
      </c>
      <c r="N196">
        <v>3.82400412771432E-2</v>
      </c>
      <c r="O196">
        <v>398253</v>
      </c>
      <c r="P196">
        <v>247</v>
      </c>
    </row>
    <row r="197" spans="1:16" hidden="1" x14ac:dyDescent="0.45">
      <c r="A197" t="s">
        <v>296</v>
      </c>
      <c r="B197" t="s">
        <v>112</v>
      </c>
      <c r="C197" t="s">
        <v>107</v>
      </c>
      <c r="D197">
        <v>1</v>
      </c>
      <c r="E197">
        <v>1</v>
      </c>
      <c r="F197">
        <v>0.73506193321092705</v>
      </c>
      <c r="G197">
        <v>4.2757588063209701E-2</v>
      </c>
      <c r="H197" t="s">
        <v>148</v>
      </c>
      <c r="I197" t="s">
        <v>148</v>
      </c>
      <c r="M197">
        <v>0.22576496136747001</v>
      </c>
      <c r="N197">
        <v>3.9332225064569903E-2</v>
      </c>
      <c r="O197">
        <v>214586</v>
      </c>
      <c r="P197">
        <v>135</v>
      </c>
    </row>
    <row r="198" spans="1:16" hidden="1" x14ac:dyDescent="0.45">
      <c r="A198" t="s">
        <v>297</v>
      </c>
      <c r="B198" t="s">
        <v>112</v>
      </c>
      <c r="C198" t="s">
        <v>107</v>
      </c>
      <c r="D198">
        <v>0</v>
      </c>
      <c r="E198">
        <v>0</v>
      </c>
      <c r="F198">
        <v>0.63563585474379203</v>
      </c>
      <c r="G198">
        <v>3.9949283169942298E-2</v>
      </c>
      <c r="H198" t="s">
        <v>153</v>
      </c>
      <c r="I198" t="s">
        <v>153</v>
      </c>
      <c r="M198">
        <v>0.29612099899526301</v>
      </c>
      <c r="N198">
        <v>3.72062800572572E-2</v>
      </c>
      <c r="O198">
        <v>278680</v>
      </c>
      <c r="P198">
        <v>246</v>
      </c>
    </row>
    <row r="199" spans="1:16" hidden="1" x14ac:dyDescent="0.45">
      <c r="A199" t="s">
        <v>298</v>
      </c>
      <c r="B199" t="s">
        <v>112</v>
      </c>
      <c r="C199" t="s">
        <v>107</v>
      </c>
      <c r="D199">
        <v>1</v>
      </c>
      <c r="E199">
        <v>0</v>
      </c>
      <c r="F199">
        <v>0.65571665817668301</v>
      </c>
      <c r="G199">
        <v>3.7411660662891803E-2</v>
      </c>
      <c r="H199" t="s">
        <v>153</v>
      </c>
      <c r="I199" t="s">
        <v>153</v>
      </c>
      <c r="M199">
        <v>0.302475347985803</v>
      </c>
      <c r="N199">
        <v>3.5752340129576697E-2</v>
      </c>
      <c r="O199">
        <v>241461</v>
      </c>
      <c r="P199">
        <v>222</v>
      </c>
    </row>
    <row r="200" spans="1:16" hidden="1" x14ac:dyDescent="0.45">
      <c r="A200" t="s">
        <v>299</v>
      </c>
      <c r="B200" t="s">
        <v>112</v>
      </c>
      <c r="C200" t="s">
        <v>107</v>
      </c>
      <c r="D200">
        <v>0</v>
      </c>
      <c r="E200">
        <v>1</v>
      </c>
      <c r="F200">
        <v>0.60806665628072099</v>
      </c>
      <c r="G200">
        <v>5.7899455289948699E-2</v>
      </c>
      <c r="H200" t="s">
        <v>153</v>
      </c>
      <c r="I200" t="s">
        <v>153</v>
      </c>
      <c r="M200">
        <v>0.331127215295274</v>
      </c>
      <c r="N200">
        <v>5.1045911601875098E-2</v>
      </c>
      <c r="O200">
        <v>186149</v>
      </c>
      <c r="P200">
        <v>131</v>
      </c>
    </row>
    <row r="201" spans="1:16" hidden="1" x14ac:dyDescent="0.45">
      <c r="A201" t="s">
        <v>300</v>
      </c>
      <c r="B201" t="s">
        <v>112</v>
      </c>
      <c r="C201" t="s">
        <v>107</v>
      </c>
      <c r="D201">
        <v>1</v>
      </c>
      <c r="E201">
        <v>1</v>
      </c>
      <c r="F201">
        <v>0.69027968228506398</v>
      </c>
      <c r="G201">
        <v>5.3346104280286598E-2</v>
      </c>
      <c r="H201" t="s">
        <v>153</v>
      </c>
      <c r="I201" t="s">
        <v>153</v>
      </c>
      <c r="M201">
        <v>0.30082878407630698</v>
      </c>
      <c r="N201">
        <v>5.3307312779363999E-2</v>
      </c>
      <c r="O201">
        <v>115953</v>
      </c>
      <c r="P201">
        <v>82</v>
      </c>
    </row>
    <row r="202" spans="1:16" hidden="1" x14ac:dyDescent="0.45">
      <c r="A202" t="s">
        <v>301</v>
      </c>
      <c r="B202" t="s">
        <v>302</v>
      </c>
      <c r="C202" t="s">
        <v>86</v>
      </c>
      <c r="D202">
        <v>0</v>
      </c>
      <c r="E202">
        <v>0</v>
      </c>
      <c r="F202">
        <v>0.66993699526319395</v>
      </c>
      <c r="G202">
        <v>9.5091996130943109E-3</v>
      </c>
      <c r="H202" t="s">
        <v>303</v>
      </c>
      <c r="J202" t="s">
        <v>303</v>
      </c>
      <c r="M202">
        <v>0.27665728992761301</v>
      </c>
      <c r="N202">
        <v>9.2221513412408095E-3</v>
      </c>
      <c r="O202">
        <v>3165635</v>
      </c>
      <c r="P202">
        <v>3973</v>
      </c>
    </row>
    <row r="203" spans="1:16" hidden="1" x14ac:dyDescent="0.45">
      <c r="A203" t="s">
        <v>304</v>
      </c>
      <c r="B203" t="s">
        <v>302</v>
      </c>
      <c r="C203" t="s">
        <v>86</v>
      </c>
      <c r="D203">
        <v>0</v>
      </c>
      <c r="E203">
        <v>1</v>
      </c>
      <c r="F203">
        <v>0.74930079861546905</v>
      </c>
      <c r="G203">
        <v>1.8622497031681399E-2</v>
      </c>
      <c r="H203" t="s">
        <v>303</v>
      </c>
      <c r="J203" t="s">
        <v>303</v>
      </c>
      <c r="M203">
        <v>0.20030385700225301</v>
      </c>
      <c r="N203">
        <v>1.7217456807425299E-2</v>
      </c>
      <c r="O203">
        <v>756935</v>
      </c>
      <c r="P203">
        <v>791</v>
      </c>
    </row>
    <row r="204" spans="1:16" hidden="1" x14ac:dyDescent="0.45">
      <c r="A204" t="s">
        <v>305</v>
      </c>
      <c r="B204" t="s">
        <v>302</v>
      </c>
      <c r="C204" t="s">
        <v>86</v>
      </c>
      <c r="D204">
        <v>0</v>
      </c>
      <c r="E204">
        <v>0</v>
      </c>
      <c r="F204">
        <v>0.64536222618642503</v>
      </c>
      <c r="G204">
        <v>1.01282755006088E-2</v>
      </c>
      <c r="H204" t="s">
        <v>306</v>
      </c>
      <c r="J204" t="s">
        <v>306</v>
      </c>
      <c r="M204">
        <v>0.32666565270144399</v>
      </c>
      <c r="N204">
        <v>1.0073739753219599E-2</v>
      </c>
      <c r="O204">
        <v>2327496</v>
      </c>
      <c r="P204">
        <v>3546</v>
      </c>
    </row>
    <row r="205" spans="1:16" hidden="1" x14ac:dyDescent="0.45">
      <c r="A205" t="s">
        <v>307</v>
      </c>
      <c r="B205" t="s">
        <v>302</v>
      </c>
      <c r="C205" t="s">
        <v>86</v>
      </c>
      <c r="D205">
        <v>0</v>
      </c>
      <c r="E205">
        <v>1</v>
      </c>
      <c r="F205">
        <v>0.69675442159288103</v>
      </c>
      <c r="G205">
        <v>2.01927705375138E-2</v>
      </c>
      <c r="H205" t="s">
        <v>306</v>
      </c>
      <c r="J205" t="s">
        <v>306</v>
      </c>
      <c r="M205">
        <v>0.268596536572758</v>
      </c>
      <c r="N205">
        <v>1.97840338592386E-2</v>
      </c>
      <c r="O205">
        <v>541660</v>
      </c>
      <c r="P205">
        <v>666</v>
      </c>
    </row>
    <row r="206" spans="1:16" hidden="1" x14ac:dyDescent="0.45">
      <c r="A206" t="s">
        <v>308</v>
      </c>
      <c r="B206" t="s">
        <v>302</v>
      </c>
      <c r="C206" t="s">
        <v>86</v>
      </c>
      <c r="D206">
        <v>0</v>
      </c>
      <c r="E206">
        <v>0</v>
      </c>
      <c r="F206">
        <v>0.74752294241493999</v>
      </c>
      <c r="G206">
        <v>5.1726318612989397E-3</v>
      </c>
      <c r="H206" t="s">
        <v>309</v>
      </c>
      <c r="J206" t="s">
        <v>309</v>
      </c>
      <c r="M206">
        <v>0.23791459621203601</v>
      </c>
      <c r="N206">
        <v>5.09174137675241E-3</v>
      </c>
      <c r="O206">
        <v>5475448</v>
      </c>
      <c r="P206">
        <v>8947</v>
      </c>
    </row>
    <row r="207" spans="1:16" hidden="1" x14ac:dyDescent="0.45">
      <c r="A207" t="s">
        <v>310</v>
      </c>
      <c r="B207" t="s">
        <v>302</v>
      </c>
      <c r="C207" t="s">
        <v>86</v>
      </c>
      <c r="D207">
        <v>0</v>
      </c>
      <c r="E207">
        <v>1</v>
      </c>
      <c r="F207">
        <v>0.80465413586851597</v>
      </c>
      <c r="G207">
        <v>1.4407757436263E-2</v>
      </c>
      <c r="H207" t="s">
        <v>309</v>
      </c>
      <c r="J207" t="s">
        <v>309</v>
      </c>
      <c r="M207">
        <v>0.17848263091577399</v>
      </c>
      <c r="N207">
        <v>1.4014199837102699E-2</v>
      </c>
      <c r="O207">
        <v>652366</v>
      </c>
      <c r="P207">
        <v>820</v>
      </c>
    </row>
    <row r="208" spans="1:16" hidden="1" x14ac:dyDescent="0.45">
      <c r="A208" t="s">
        <v>311</v>
      </c>
      <c r="B208" t="s">
        <v>302</v>
      </c>
      <c r="C208" t="s">
        <v>86</v>
      </c>
      <c r="D208">
        <v>0</v>
      </c>
      <c r="E208">
        <v>0</v>
      </c>
      <c r="F208">
        <v>0.79293138877815705</v>
      </c>
      <c r="G208">
        <v>6.1855178954791203E-3</v>
      </c>
      <c r="H208" t="s">
        <v>312</v>
      </c>
      <c r="J208" t="s">
        <v>312</v>
      </c>
      <c r="M208">
        <v>0.173739606252094</v>
      </c>
      <c r="N208">
        <v>5.5865719254191799E-3</v>
      </c>
      <c r="O208">
        <v>4405052</v>
      </c>
      <c r="P208">
        <v>6053</v>
      </c>
    </row>
    <row r="209" spans="1:16" hidden="1" x14ac:dyDescent="0.45">
      <c r="A209" t="s">
        <v>313</v>
      </c>
      <c r="B209" t="s">
        <v>302</v>
      </c>
      <c r="C209" t="s">
        <v>86</v>
      </c>
      <c r="D209">
        <v>0</v>
      </c>
      <c r="E209">
        <v>1</v>
      </c>
      <c r="F209">
        <v>0.70569602592223701</v>
      </c>
      <c r="G209">
        <v>1.9231175947294701E-2</v>
      </c>
      <c r="H209" t="s">
        <v>312</v>
      </c>
      <c r="J209" t="s">
        <v>312</v>
      </c>
      <c r="M209">
        <v>0.24721844997607001</v>
      </c>
      <c r="N209">
        <v>1.80639095429527E-2</v>
      </c>
      <c r="O209">
        <v>591307</v>
      </c>
      <c r="P209">
        <v>674</v>
      </c>
    </row>
    <row r="210" spans="1:16" hidden="1" x14ac:dyDescent="0.45">
      <c r="A210" t="s">
        <v>314</v>
      </c>
      <c r="B210" t="s">
        <v>302</v>
      </c>
      <c r="C210" t="s">
        <v>86</v>
      </c>
      <c r="D210">
        <v>0</v>
      </c>
      <c r="E210">
        <v>0</v>
      </c>
      <c r="F210">
        <v>0.42836147913396</v>
      </c>
      <c r="G210">
        <v>1.12106443447255E-2</v>
      </c>
      <c r="H210" t="s">
        <v>315</v>
      </c>
      <c r="J210" t="s">
        <v>315</v>
      </c>
      <c r="M210">
        <v>0.51934565292877699</v>
      </c>
      <c r="N210">
        <v>1.13970017353101E-2</v>
      </c>
      <c r="O210">
        <v>1635768</v>
      </c>
      <c r="P210">
        <v>2349</v>
      </c>
    </row>
    <row r="211" spans="1:16" hidden="1" x14ac:dyDescent="0.45">
      <c r="A211" t="s">
        <v>316</v>
      </c>
      <c r="B211" t="s">
        <v>302</v>
      </c>
      <c r="C211" t="s">
        <v>86</v>
      </c>
      <c r="D211">
        <v>1</v>
      </c>
      <c r="E211">
        <v>0</v>
      </c>
      <c r="F211">
        <v>0.86646042668264101</v>
      </c>
      <c r="G211">
        <v>3.2290338224576901E-3</v>
      </c>
      <c r="H211" t="s">
        <v>315</v>
      </c>
      <c r="J211" t="s">
        <v>315</v>
      </c>
      <c r="M211">
        <v>0.11948184163228</v>
      </c>
      <c r="N211">
        <v>3.08873909800329E-3</v>
      </c>
      <c r="O211">
        <v>8166538</v>
      </c>
      <c r="P211">
        <v>12542</v>
      </c>
    </row>
    <row r="212" spans="1:16" hidden="1" x14ac:dyDescent="0.45">
      <c r="A212" t="s">
        <v>317</v>
      </c>
      <c r="B212" t="s">
        <v>302</v>
      </c>
      <c r="C212" t="s">
        <v>86</v>
      </c>
      <c r="D212">
        <v>0</v>
      </c>
      <c r="E212">
        <v>1</v>
      </c>
      <c r="F212">
        <v>0.35619407385329099</v>
      </c>
      <c r="G212">
        <v>2.7941859932672501E-2</v>
      </c>
      <c r="H212" t="s">
        <v>315</v>
      </c>
      <c r="J212" t="s">
        <v>315</v>
      </c>
      <c r="M212">
        <v>0.59003259186304902</v>
      </c>
      <c r="N212">
        <v>2.8004206794290401E-2</v>
      </c>
      <c r="O212">
        <v>308666</v>
      </c>
      <c r="P212">
        <v>345</v>
      </c>
    </row>
    <row r="213" spans="1:16" hidden="1" x14ac:dyDescent="0.45">
      <c r="A213" t="s">
        <v>318</v>
      </c>
      <c r="B213" t="s">
        <v>302</v>
      </c>
      <c r="C213" t="s">
        <v>86</v>
      </c>
      <c r="D213">
        <v>1</v>
      </c>
      <c r="E213">
        <v>1</v>
      </c>
      <c r="F213">
        <v>0.80786231056476099</v>
      </c>
      <c r="G213">
        <v>9.0858074115846097E-3</v>
      </c>
      <c r="H213" t="s">
        <v>315</v>
      </c>
      <c r="J213" t="s">
        <v>315</v>
      </c>
      <c r="M213">
        <v>0.169407078460693</v>
      </c>
      <c r="N213">
        <v>8.7165790752991492E-3</v>
      </c>
      <c r="O213">
        <v>1545449</v>
      </c>
      <c r="P213">
        <v>1842</v>
      </c>
    </row>
    <row r="214" spans="1:16" hidden="1" x14ac:dyDescent="0.45">
      <c r="A214" t="s">
        <v>319</v>
      </c>
      <c r="B214" t="s">
        <v>302</v>
      </c>
      <c r="C214" t="s">
        <v>86</v>
      </c>
      <c r="D214">
        <v>0</v>
      </c>
      <c r="E214">
        <v>0</v>
      </c>
      <c r="F214">
        <v>0.88234438953541605</v>
      </c>
      <c r="G214">
        <v>6.3717020490259898E-3</v>
      </c>
      <c r="H214" t="s">
        <v>320</v>
      </c>
      <c r="J214" t="s">
        <v>320</v>
      </c>
      <c r="M214">
        <v>9.5659347470787207E-2</v>
      </c>
      <c r="N214">
        <v>5.7843752906021799E-3</v>
      </c>
      <c r="O214">
        <v>2895901</v>
      </c>
      <c r="P214">
        <v>3909</v>
      </c>
    </row>
    <row r="215" spans="1:16" hidden="1" x14ac:dyDescent="0.45">
      <c r="A215" t="s">
        <v>321</v>
      </c>
      <c r="B215" t="s">
        <v>302</v>
      </c>
      <c r="C215" t="s">
        <v>86</v>
      </c>
      <c r="D215">
        <v>0</v>
      </c>
      <c r="E215">
        <v>1</v>
      </c>
      <c r="F215">
        <v>0.89454530122781195</v>
      </c>
      <c r="G215">
        <v>1.73183532305894E-2</v>
      </c>
      <c r="H215" t="s">
        <v>320</v>
      </c>
      <c r="J215" t="s">
        <v>320</v>
      </c>
      <c r="M215">
        <v>7.8592842607941193E-2</v>
      </c>
      <c r="N215">
        <v>1.5655444924835098E-2</v>
      </c>
      <c r="O215">
        <v>450639</v>
      </c>
      <c r="P215">
        <v>468</v>
      </c>
    </row>
    <row r="216" spans="1:16" hidden="1" x14ac:dyDescent="0.45">
      <c r="A216" t="s">
        <v>322</v>
      </c>
      <c r="B216" t="s">
        <v>302</v>
      </c>
      <c r="C216" t="s">
        <v>86</v>
      </c>
      <c r="D216">
        <v>0</v>
      </c>
      <c r="E216">
        <v>0</v>
      </c>
      <c r="F216">
        <v>0.80529314347450598</v>
      </c>
      <c r="G216">
        <v>1.9044646467956401E-2</v>
      </c>
      <c r="H216" t="s">
        <v>323</v>
      </c>
      <c r="J216" t="s">
        <v>323</v>
      </c>
      <c r="M216">
        <v>0.153568077398999</v>
      </c>
      <c r="N216">
        <v>1.6955208384291098E-2</v>
      </c>
      <c r="O216">
        <v>534994</v>
      </c>
      <c r="P216">
        <v>708</v>
      </c>
    </row>
    <row r="217" spans="1:16" hidden="1" x14ac:dyDescent="0.45">
      <c r="A217" t="s">
        <v>324</v>
      </c>
      <c r="B217" t="s">
        <v>302</v>
      </c>
      <c r="C217" t="s">
        <v>86</v>
      </c>
      <c r="D217">
        <v>0</v>
      </c>
      <c r="E217">
        <v>1</v>
      </c>
      <c r="F217">
        <v>0.75122851440956195</v>
      </c>
      <c r="G217">
        <v>6.6666076054595097E-2</v>
      </c>
      <c r="H217" t="s">
        <v>323</v>
      </c>
      <c r="J217" t="s">
        <v>323</v>
      </c>
      <c r="M217">
        <v>0.19160533035771801</v>
      </c>
      <c r="N217">
        <v>6.4953533365516999E-2</v>
      </c>
      <c r="O217">
        <v>46601</v>
      </c>
      <c r="P217">
        <v>54</v>
      </c>
    </row>
    <row r="218" spans="1:16" hidden="1" x14ac:dyDescent="0.45">
      <c r="A218" t="s">
        <v>325</v>
      </c>
      <c r="B218" t="s">
        <v>302</v>
      </c>
      <c r="C218" t="s">
        <v>86</v>
      </c>
      <c r="D218">
        <v>0</v>
      </c>
      <c r="E218">
        <v>0</v>
      </c>
      <c r="F218">
        <v>0.45808765401153001</v>
      </c>
      <c r="G218">
        <v>2.9619239732330001E-2</v>
      </c>
      <c r="H218" t="s">
        <v>326</v>
      </c>
      <c r="J218" t="s">
        <v>326</v>
      </c>
      <c r="M218">
        <v>0.46823361548695602</v>
      </c>
      <c r="N218">
        <v>3.0365788128305801E-2</v>
      </c>
      <c r="O218">
        <v>259315</v>
      </c>
      <c r="P218">
        <v>362</v>
      </c>
    </row>
    <row r="219" spans="1:16" hidden="1" x14ac:dyDescent="0.45">
      <c r="A219" t="s">
        <v>327</v>
      </c>
      <c r="B219" t="s">
        <v>302</v>
      </c>
      <c r="C219" t="s">
        <v>86</v>
      </c>
      <c r="D219">
        <v>1</v>
      </c>
      <c r="E219">
        <v>0</v>
      </c>
      <c r="F219">
        <v>0.80892913738858896</v>
      </c>
      <c r="G219">
        <v>7.6656980607480102E-3</v>
      </c>
      <c r="H219" t="s">
        <v>326</v>
      </c>
      <c r="J219" t="s">
        <v>326</v>
      </c>
      <c r="M219">
        <v>0.162274203425846</v>
      </c>
      <c r="N219">
        <v>6.9209849929864299E-3</v>
      </c>
      <c r="O219">
        <v>2328534</v>
      </c>
      <c r="P219">
        <v>3325</v>
      </c>
    </row>
    <row r="220" spans="1:16" hidden="1" x14ac:dyDescent="0.45">
      <c r="A220" t="s">
        <v>328</v>
      </c>
      <c r="B220" t="s">
        <v>302</v>
      </c>
      <c r="C220" t="s">
        <v>86</v>
      </c>
      <c r="D220">
        <v>0</v>
      </c>
      <c r="E220">
        <v>1</v>
      </c>
      <c r="F220">
        <v>0.49205818425012499</v>
      </c>
      <c r="G220">
        <v>0.111715500988383</v>
      </c>
      <c r="H220" t="s">
        <v>326</v>
      </c>
      <c r="J220" t="s">
        <v>326</v>
      </c>
      <c r="M220">
        <v>0.50794181574987496</v>
      </c>
      <c r="N220">
        <v>0.111715500988383</v>
      </c>
      <c r="O220">
        <v>17943</v>
      </c>
      <c r="P220">
        <v>21</v>
      </c>
    </row>
    <row r="221" spans="1:16" hidden="1" x14ac:dyDescent="0.45">
      <c r="A221" t="s">
        <v>329</v>
      </c>
      <c r="B221" t="s">
        <v>302</v>
      </c>
      <c r="C221" t="s">
        <v>86</v>
      </c>
      <c r="D221">
        <v>1</v>
      </c>
      <c r="E221">
        <v>1</v>
      </c>
      <c r="F221">
        <v>0.84730116329531502</v>
      </c>
      <c r="G221">
        <v>2.02663510181154E-2</v>
      </c>
      <c r="H221" t="s">
        <v>326</v>
      </c>
      <c r="J221" t="s">
        <v>326</v>
      </c>
      <c r="M221">
        <v>0.12773496585110999</v>
      </c>
      <c r="N221">
        <v>1.8667428966040501E-2</v>
      </c>
      <c r="O221">
        <v>237343</v>
      </c>
      <c r="P221">
        <v>285</v>
      </c>
    </row>
    <row r="222" spans="1:16" hidden="1" x14ac:dyDescent="0.45">
      <c r="A222" t="s">
        <v>330</v>
      </c>
      <c r="B222" t="s">
        <v>302</v>
      </c>
      <c r="C222" t="s">
        <v>86</v>
      </c>
      <c r="D222">
        <v>0</v>
      </c>
      <c r="E222">
        <v>0</v>
      </c>
      <c r="F222">
        <v>0.44387899349731402</v>
      </c>
      <c r="G222">
        <v>5.3477693330703097E-2</v>
      </c>
      <c r="H222" t="s">
        <v>331</v>
      </c>
      <c r="J222" t="s">
        <v>331</v>
      </c>
      <c r="M222">
        <v>0.48798416737347999</v>
      </c>
      <c r="N222">
        <v>5.5458672742282403E-2</v>
      </c>
      <c r="O222">
        <v>77814</v>
      </c>
      <c r="P222">
        <v>101</v>
      </c>
    </row>
    <row r="223" spans="1:16" hidden="1" x14ac:dyDescent="0.45">
      <c r="A223" t="s">
        <v>332</v>
      </c>
      <c r="B223" t="s">
        <v>302</v>
      </c>
      <c r="C223" t="s">
        <v>86</v>
      </c>
      <c r="D223">
        <v>1</v>
      </c>
      <c r="E223">
        <v>0</v>
      </c>
      <c r="F223">
        <v>0.825963646560954</v>
      </c>
      <c r="G223">
        <v>2.5887153370386402E-2</v>
      </c>
      <c r="H223" t="s">
        <v>331</v>
      </c>
      <c r="J223" t="s">
        <v>331</v>
      </c>
      <c r="M223">
        <v>0.150002549329526</v>
      </c>
      <c r="N223">
        <v>2.42415115231586E-2</v>
      </c>
      <c r="O223">
        <v>156904</v>
      </c>
      <c r="P223">
        <v>214</v>
      </c>
    </row>
    <row r="224" spans="1:16" hidden="1" x14ac:dyDescent="0.45">
      <c r="A224" t="s">
        <v>333</v>
      </c>
      <c r="B224" t="s">
        <v>302</v>
      </c>
      <c r="C224" t="s">
        <v>86</v>
      </c>
      <c r="D224">
        <v>0</v>
      </c>
      <c r="E224">
        <v>1</v>
      </c>
      <c r="F224">
        <v>0.24914675767918101</v>
      </c>
      <c r="G224">
        <v>0.105979372188265</v>
      </c>
      <c r="H224" t="s">
        <v>331</v>
      </c>
      <c r="J224" t="s">
        <v>331</v>
      </c>
      <c r="M224">
        <v>0.59125629774093902</v>
      </c>
      <c r="N224">
        <v>0.12553275694008001</v>
      </c>
      <c r="O224">
        <v>12306</v>
      </c>
      <c r="P224">
        <v>13</v>
      </c>
    </row>
    <row r="225" spans="1:16" hidden="1" x14ac:dyDescent="0.45">
      <c r="A225" t="s">
        <v>334</v>
      </c>
      <c r="B225" t="s">
        <v>302</v>
      </c>
      <c r="C225" t="s">
        <v>86</v>
      </c>
      <c r="D225">
        <v>1</v>
      </c>
      <c r="E225">
        <v>1</v>
      </c>
      <c r="F225">
        <v>0.57822977201609305</v>
      </c>
      <c r="G225">
        <v>0.111751434812896</v>
      </c>
      <c r="H225" t="s">
        <v>331</v>
      </c>
      <c r="J225" t="s">
        <v>331</v>
      </c>
      <c r="M225">
        <v>0.36773580688421997</v>
      </c>
      <c r="N225">
        <v>0.10944481288023</v>
      </c>
      <c r="O225">
        <v>17896</v>
      </c>
      <c r="P225">
        <v>20</v>
      </c>
    </row>
    <row r="226" spans="1:16" hidden="1" x14ac:dyDescent="0.45">
      <c r="A226" t="s">
        <v>335</v>
      </c>
      <c r="B226" t="s">
        <v>302</v>
      </c>
      <c r="C226" t="s">
        <v>86</v>
      </c>
      <c r="D226">
        <v>0</v>
      </c>
      <c r="E226">
        <v>0</v>
      </c>
      <c r="F226">
        <v>0.68437086586297502</v>
      </c>
      <c r="G226">
        <v>2.6515678345139199E-2</v>
      </c>
      <c r="H226" t="s">
        <v>336</v>
      </c>
      <c r="J226" t="s">
        <v>336</v>
      </c>
      <c r="M226">
        <v>0.25135863658101798</v>
      </c>
      <c r="N226">
        <v>2.4363532983854699E-2</v>
      </c>
      <c r="O226">
        <v>322014</v>
      </c>
      <c r="P226">
        <v>425</v>
      </c>
    </row>
    <row r="227" spans="1:16" hidden="1" x14ac:dyDescent="0.45">
      <c r="A227" t="s">
        <v>337</v>
      </c>
      <c r="B227" t="s">
        <v>302</v>
      </c>
      <c r="C227" t="s">
        <v>86</v>
      </c>
      <c r="D227">
        <v>0</v>
      </c>
      <c r="E227">
        <v>1</v>
      </c>
      <c r="F227">
        <v>0.67300937977769504</v>
      </c>
      <c r="G227">
        <v>7.6443731317629104E-2</v>
      </c>
      <c r="H227" t="s">
        <v>336</v>
      </c>
      <c r="J227" t="s">
        <v>336</v>
      </c>
      <c r="M227">
        <v>0.27529854138258703</v>
      </c>
      <c r="N227">
        <v>6.0422102426055599E-2</v>
      </c>
      <c r="O227">
        <v>48402</v>
      </c>
      <c r="P227">
        <v>56</v>
      </c>
    </row>
    <row r="228" spans="1:16" hidden="1" x14ac:dyDescent="0.45">
      <c r="A228" t="s">
        <v>338</v>
      </c>
      <c r="B228" t="s">
        <v>302</v>
      </c>
      <c r="C228" t="s">
        <v>86</v>
      </c>
      <c r="D228">
        <v>0</v>
      </c>
      <c r="E228">
        <v>0</v>
      </c>
      <c r="F228">
        <v>0.37401029358710802</v>
      </c>
      <c r="G228">
        <v>1.93703051247461E-2</v>
      </c>
      <c r="H228" t="s">
        <v>339</v>
      </c>
      <c r="J228" t="s">
        <v>339</v>
      </c>
      <c r="M228">
        <v>0.522313089847944</v>
      </c>
      <c r="N228">
        <v>2.0144887408944701E-2</v>
      </c>
      <c r="O228">
        <v>468447</v>
      </c>
      <c r="P228">
        <v>729</v>
      </c>
    </row>
    <row r="229" spans="1:16" hidden="1" x14ac:dyDescent="0.45">
      <c r="A229" t="s">
        <v>340</v>
      </c>
      <c r="B229" t="s">
        <v>302</v>
      </c>
      <c r="C229" t="s">
        <v>86</v>
      </c>
      <c r="D229">
        <v>1</v>
      </c>
      <c r="E229">
        <v>0</v>
      </c>
      <c r="F229">
        <v>0.65735115343842199</v>
      </c>
      <c r="G229">
        <v>1.0181503765401599E-2</v>
      </c>
      <c r="H229" t="s">
        <v>339</v>
      </c>
      <c r="J229" t="s">
        <v>339</v>
      </c>
      <c r="M229">
        <v>0.29038114744653398</v>
      </c>
      <c r="N229">
        <v>9.7604414418414002E-3</v>
      </c>
      <c r="O229">
        <v>1388544</v>
      </c>
      <c r="P229">
        <v>2327</v>
      </c>
    </row>
    <row r="230" spans="1:16" hidden="1" x14ac:dyDescent="0.45">
      <c r="A230" t="s">
        <v>341</v>
      </c>
      <c r="B230" t="s">
        <v>302</v>
      </c>
      <c r="C230" t="s">
        <v>86</v>
      </c>
      <c r="D230">
        <v>0</v>
      </c>
      <c r="E230">
        <v>1</v>
      </c>
      <c r="F230">
        <v>0.286804842348717</v>
      </c>
      <c r="G230">
        <v>3.5367065409595402E-2</v>
      </c>
      <c r="H230" t="s">
        <v>339</v>
      </c>
      <c r="J230" t="s">
        <v>339</v>
      </c>
      <c r="M230">
        <v>0.61262018939179497</v>
      </c>
      <c r="N230">
        <v>3.7748603203194599E-2</v>
      </c>
      <c r="O230">
        <v>123659</v>
      </c>
      <c r="P230">
        <v>153</v>
      </c>
    </row>
    <row r="231" spans="1:16" hidden="1" x14ac:dyDescent="0.45">
      <c r="A231" t="s">
        <v>342</v>
      </c>
      <c r="B231" t="s">
        <v>302</v>
      </c>
      <c r="C231" t="s">
        <v>86</v>
      </c>
      <c r="D231">
        <v>1</v>
      </c>
      <c r="E231">
        <v>1</v>
      </c>
      <c r="F231">
        <v>0.66444817338212403</v>
      </c>
      <c r="G231">
        <v>2.7759827044222401E-2</v>
      </c>
      <c r="H231" t="s">
        <v>339</v>
      </c>
      <c r="J231" t="s">
        <v>339</v>
      </c>
      <c r="M231">
        <v>0.26100721751612299</v>
      </c>
      <c r="N231">
        <v>2.55597361033283E-2</v>
      </c>
      <c r="O231">
        <v>247315</v>
      </c>
      <c r="P231">
        <v>326</v>
      </c>
    </row>
    <row r="232" spans="1:16" hidden="1" x14ac:dyDescent="0.45">
      <c r="A232" t="s">
        <v>343</v>
      </c>
      <c r="B232" t="s">
        <v>302</v>
      </c>
      <c r="C232" t="s">
        <v>86</v>
      </c>
      <c r="D232">
        <v>0</v>
      </c>
      <c r="E232">
        <v>0</v>
      </c>
      <c r="F232">
        <v>0.66817636540594405</v>
      </c>
      <c r="G232">
        <v>1.25039520889123E-2</v>
      </c>
      <c r="H232" t="s">
        <v>344</v>
      </c>
      <c r="J232" t="s">
        <v>344</v>
      </c>
      <c r="M232">
        <v>0.265979342552983</v>
      </c>
      <c r="N232">
        <v>1.19594202130854E-2</v>
      </c>
      <c r="O232">
        <v>1325430</v>
      </c>
      <c r="P232">
        <v>1841</v>
      </c>
    </row>
    <row r="233" spans="1:16" hidden="1" x14ac:dyDescent="0.45">
      <c r="A233" t="s">
        <v>345</v>
      </c>
      <c r="B233" t="s">
        <v>302</v>
      </c>
      <c r="C233" t="s">
        <v>86</v>
      </c>
      <c r="D233">
        <v>0</v>
      </c>
      <c r="E233">
        <v>1</v>
      </c>
      <c r="F233">
        <v>0.71657045962912203</v>
      </c>
      <c r="G233">
        <v>3.1814963098227803E-2</v>
      </c>
      <c r="H233" t="s">
        <v>344</v>
      </c>
      <c r="J233" t="s">
        <v>344</v>
      </c>
      <c r="M233">
        <v>0.22486110108954499</v>
      </c>
      <c r="N233">
        <v>3.0113855275497502E-2</v>
      </c>
      <c r="O233">
        <v>277180</v>
      </c>
      <c r="P233">
        <v>321</v>
      </c>
    </row>
    <row r="234" spans="1:16" hidden="1" x14ac:dyDescent="0.45">
      <c r="A234" t="s">
        <v>346</v>
      </c>
      <c r="B234" t="s">
        <v>302</v>
      </c>
      <c r="C234" t="s">
        <v>86</v>
      </c>
      <c r="D234">
        <v>0</v>
      </c>
      <c r="E234">
        <v>0</v>
      </c>
      <c r="F234">
        <v>0.93986813017325599</v>
      </c>
      <c r="G234">
        <v>1.87359208881679E-2</v>
      </c>
      <c r="H234" t="s">
        <v>347</v>
      </c>
      <c r="J234" t="s">
        <v>347</v>
      </c>
      <c r="M234">
        <v>6.0131869826744101E-2</v>
      </c>
      <c r="N234">
        <v>1.87359208881679E-2</v>
      </c>
      <c r="O234">
        <v>155608</v>
      </c>
      <c r="P234">
        <v>195</v>
      </c>
    </row>
    <row r="235" spans="1:16" hidden="1" x14ac:dyDescent="0.45">
      <c r="A235" t="s">
        <v>348</v>
      </c>
      <c r="B235" t="s">
        <v>302</v>
      </c>
      <c r="C235" t="s">
        <v>86</v>
      </c>
      <c r="D235">
        <v>0</v>
      </c>
      <c r="E235">
        <v>1</v>
      </c>
      <c r="F235">
        <v>0.91175610469366897</v>
      </c>
      <c r="G235">
        <v>3.4941420569499303E-2</v>
      </c>
      <c r="H235" t="s">
        <v>347</v>
      </c>
      <c r="J235" t="s">
        <v>347</v>
      </c>
      <c r="M235">
        <v>8.8243895306331296E-2</v>
      </c>
      <c r="N235">
        <v>3.4941420569499303E-2</v>
      </c>
      <c r="O235">
        <v>54712</v>
      </c>
      <c r="P235">
        <v>58</v>
      </c>
    </row>
    <row r="236" spans="1:16" hidden="1" x14ac:dyDescent="0.45">
      <c r="A236" t="s">
        <v>349</v>
      </c>
      <c r="B236" t="s">
        <v>302</v>
      </c>
      <c r="C236" t="s">
        <v>86</v>
      </c>
      <c r="D236">
        <v>0</v>
      </c>
      <c r="E236">
        <v>0</v>
      </c>
      <c r="F236">
        <v>1</v>
      </c>
      <c r="G236">
        <v>0</v>
      </c>
      <c r="H236" t="s">
        <v>350</v>
      </c>
      <c r="J236" t="s">
        <v>350</v>
      </c>
      <c r="M236">
        <v>0</v>
      </c>
      <c r="N236">
        <v>0</v>
      </c>
      <c r="O236">
        <v>3348</v>
      </c>
      <c r="P236">
        <v>6</v>
      </c>
    </row>
    <row r="237" spans="1:16" hidden="1" x14ac:dyDescent="0.45">
      <c r="A237" t="s">
        <v>351</v>
      </c>
      <c r="B237" t="s">
        <v>302</v>
      </c>
      <c r="C237" t="s">
        <v>86</v>
      </c>
      <c r="D237">
        <v>0</v>
      </c>
      <c r="E237">
        <v>1</v>
      </c>
      <c r="F237">
        <v>1</v>
      </c>
      <c r="G237">
        <v>0</v>
      </c>
      <c r="H237" t="s">
        <v>350</v>
      </c>
      <c r="J237" t="s">
        <v>350</v>
      </c>
      <c r="M237">
        <v>0</v>
      </c>
      <c r="N237">
        <v>0</v>
      </c>
      <c r="O237">
        <v>2202</v>
      </c>
      <c r="P237">
        <v>3</v>
      </c>
    </row>
    <row r="238" spans="1:16" hidden="1" x14ac:dyDescent="0.45">
      <c r="A238" t="s">
        <v>352</v>
      </c>
      <c r="B238" t="s">
        <v>302</v>
      </c>
      <c r="C238" t="s">
        <v>86</v>
      </c>
      <c r="D238">
        <v>1</v>
      </c>
      <c r="E238">
        <v>0</v>
      </c>
      <c r="F238">
        <v>0.90511618426416596</v>
      </c>
      <c r="G238">
        <v>6.19077897772276E-2</v>
      </c>
      <c r="H238" t="s">
        <v>353</v>
      </c>
      <c r="J238" t="s">
        <v>353</v>
      </c>
      <c r="M238">
        <v>4.6269873624133699E-2</v>
      </c>
      <c r="N238">
        <v>4.4629297185881399E-2</v>
      </c>
      <c r="O238">
        <v>9812</v>
      </c>
      <c r="P238">
        <v>18</v>
      </c>
    </row>
    <row r="239" spans="1:16" hidden="1" x14ac:dyDescent="0.45">
      <c r="A239" t="s">
        <v>354</v>
      </c>
      <c r="B239" t="s">
        <v>302</v>
      </c>
      <c r="C239" t="s">
        <v>86</v>
      </c>
      <c r="D239">
        <v>0</v>
      </c>
      <c r="E239">
        <v>1</v>
      </c>
      <c r="F239">
        <v>0</v>
      </c>
      <c r="G239">
        <v>0</v>
      </c>
      <c r="H239" t="s">
        <v>353</v>
      </c>
      <c r="J239" t="s">
        <v>353</v>
      </c>
      <c r="M239">
        <v>0</v>
      </c>
      <c r="N239">
        <v>0</v>
      </c>
      <c r="O239">
        <v>1045</v>
      </c>
      <c r="P239">
        <v>1</v>
      </c>
    </row>
    <row r="240" spans="1:16" hidden="1" x14ac:dyDescent="0.45">
      <c r="A240" t="s">
        <v>355</v>
      </c>
      <c r="B240" t="s">
        <v>302</v>
      </c>
      <c r="C240" t="s">
        <v>86</v>
      </c>
      <c r="D240">
        <v>1</v>
      </c>
      <c r="E240">
        <v>1</v>
      </c>
      <c r="F240">
        <v>0.182756527018822</v>
      </c>
      <c r="G240">
        <v>0.164008408678988</v>
      </c>
      <c r="H240" t="s">
        <v>353</v>
      </c>
      <c r="J240" t="s">
        <v>353</v>
      </c>
      <c r="M240">
        <v>0.81724347298117805</v>
      </c>
      <c r="N240">
        <v>0.164008408678988</v>
      </c>
      <c r="O240">
        <v>3294</v>
      </c>
      <c r="P240">
        <v>4</v>
      </c>
    </row>
    <row r="241" spans="1:16" hidden="1" x14ac:dyDescent="0.45">
      <c r="A241" t="s">
        <v>356</v>
      </c>
      <c r="B241" t="s">
        <v>302</v>
      </c>
      <c r="C241" t="s">
        <v>86</v>
      </c>
      <c r="D241">
        <v>0</v>
      </c>
      <c r="E241">
        <v>0</v>
      </c>
      <c r="F241">
        <v>0.81486151941822704</v>
      </c>
      <c r="G241">
        <v>3.0692434110903302E-2</v>
      </c>
      <c r="H241" t="s">
        <v>357</v>
      </c>
      <c r="J241" t="s">
        <v>357</v>
      </c>
      <c r="M241">
        <v>0.178229924183816</v>
      </c>
      <c r="N241">
        <v>3.0411658120048701E-2</v>
      </c>
      <c r="O241">
        <v>129260</v>
      </c>
      <c r="P241">
        <v>191</v>
      </c>
    </row>
    <row r="242" spans="1:16" hidden="1" x14ac:dyDescent="0.45">
      <c r="A242" t="s">
        <v>358</v>
      </c>
      <c r="B242" t="s">
        <v>302</v>
      </c>
      <c r="C242" t="s">
        <v>86</v>
      </c>
      <c r="D242">
        <v>0</v>
      </c>
      <c r="E242">
        <v>1</v>
      </c>
      <c r="F242">
        <v>0.82842570937473603</v>
      </c>
      <c r="G242">
        <v>6.3474444617834094E-2</v>
      </c>
      <c r="H242" t="s">
        <v>357</v>
      </c>
      <c r="J242" t="s">
        <v>357</v>
      </c>
      <c r="M242">
        <v>0.171574290625264</v>
      </c>
      <c r="N242">
        <v>6.3474444617834094E-2</v>
      </c>
      <c r="O242">
        <v>35489</v>
      </c>
      <c r="P242">
        <v>38</v>
      </c>
    </row>
    <row r="243" spans="1:16" hidden="1" x14ac:dyDescent="0.45">
      <c r="A243" t="s">
        <v>359</v>
      </c>
      <c r="B243" t="s">
        <v>302</v>
      </c>
      <c r="C243" t="s">
        <v>86</v>
      </c>
      <c r="D243">
        <v>0</v>
      </c>
      <c r="E243">
        <v>0</v>
      </c>
      <c r="F243">
        <v>0.42597879282218598</v>
      </c>
      <c r="G243">
        <v>0.19228179201739501</v>
      </c>
      <c r="H243" t="s">
        <v>360</v>
      </c>
      <c r="J243" t="s">
        <v>360</v>
      </c>
      <c r="M243">
        <v>0.48939641109298498</v>
      </c>
      <c r="N243">
        <v>0.161885559708528</v>
      </c>
      <c r="O243">
        <v>4904</v>
      </c>
      <c r="P243">
        <v>8</v>
      </c>
    </row>
    <row r="244" spans="1:16" hidden="1" x14ac:dyDescent="0.45">
      <c r="A244" t="s">
        <v>361</v>
      </c>
      <c r="B244" t="s">
        <v>302</v>
      </c>
      <c r="C244" t="s">
        <v>86</v>
      </c>
      <c r="D244">
        <v>0</v>
      </c>
      <c r="E244">
        <v>0</v>
      </c>
      <c r="F244">
        <v>1</v>
      </c>
      <c r="G244">
        <v>0</v>
      </c>
      <c r="H244" t="s">
        <v>362</v>
      </c>
      <c r="J244" t="s">
        <v>362</v>
      </c>
      <c r="M244">
        <v>0</v>
      </c>
      <c r="N244">
        <v>0</v>
      </c>
      <c r="O244">
        <v>508</v>
      </c>
      <c r="P244">
        <v>1</v>
      </c>
    </row>
    <row r="245" spans="1:16" hidden="1" x14ac:dyDescent="0.45">
      <c r="A245" t="s">
        <v>363</v>
      </c>
      <c r="B245" t="s">
        <v>302</v>
      </c>
      <c r="C245" t="s">
        <v>86</v>
      </c>
      <c r="D245">
        <v>1</v>
      </c>
      <c r="E245">
        <v>0</v>
      </c>
      <c r="F245">
        <v>0.82416018878400898</v>
      </c>
      <c r="G245">
        <v>5.2190484163542897E-2</v>
      </c>
      <c r="H245" t="s">
        <v>362</v>
      </c>
      <c r="J245" t="s">
        <v>362</v>
      </c>
      <c r="M245">
        <v>0.15491393670183201</v>
      </c>
      <c r="N245">
        <v>4.9301854525834903E-2</v>
      </c>
      <c r="O245">
        <v>28816</v>
      </c>
      <c r="P245">
        <v>55</v>
      </c>
    </row>
    <row r="246" spans="1:16" hidden="1" x14ac:dyDescent="0.45">
      <c r="A246" t="s">
        <v>364</v>
      </c>
      <c r="B246" t="s">
        <v>302</v>
      </c>
      <c r="C246" t="s">
        <v>86</v>
      </c>
      <c r="D246">
        <v>0</v>
      </c>
      <c r="E246">
        <v>1</v>
      </c>
      <c r="F246">
        <v>0</v>
      </c>
      <c r="G246">
        <v>0</v>
      </c>
      <c r="H246" t="s">
        <v>362</v>
      </c>
      <c r="J246" t="s">
        <v>362</v>
      </c>
      <c r="M246">
        <v>1</v>
      </c>
      <c r="N246">
        <v>0</v>
      </c>
      <c r="O246">
        <v>882</v>
      </c>
      <c r="P246">
        <v>1</v>
      </c>
    </row>
    <row r="247" spans="1:16" hidden="1" x14ac:dyDescent="0.45">
      <c r="A247" t="s">
        <v>365</v>
      </c>
      <c r="B247" t="s">
        <v>302</v>
      </c>
      <c r="C247" t="s">
        <v>86</v>
      </c>
      <c r="D247">
        <v>1</v>
      </c>
      <c r="E247">
        <v>1</v>
      </c>
      <c r="F247">
        <v>1</v>
      </c>
      <c r="G247">
        <v>0</v>
      </c>
      <c r="H247" t="s">
        <v>362</v>
      </c>
      <c r="J247" t="s">
        <v>362</v>
      </c>
      <c r="M247">
        <v>0</v>
      </c>
      <c r="N247">
        <v>0</v>
      </c>
      <c r="O247">
        <v>4384</v>
      </c>
      <c r="P247">
        <v>6</v>
      </c>
    </row>
    <row r="248" spans="1:16" hidden="1" x14ac:dyDescent="0.45">
      <c r="A248" t="s">
        <v>366</v>
      </c>
      <c r="B248" t="s">
        <v>302</v>
      </c>
      <c r="C248" t="s">
        <v>92</v>
      </c>
      <c r="D248">
        <v>0</v>
      </c>
      <c r="E248">
        <v>0</v>
      </c>
      <c r="F248">
        <v>0.677256079699877</v>
      </c>
      <c r="G248">
        <v>9.32587161564696E-3</v>
      </c>
      <c r="H248" t="s">
        <v>303</v>
      </c>
      <c r="J248" t="s">
        <v>303</v>
      </c>
      <c r="M248">
        <v>0.270352277923402</v>
      </c>
      <c r="N248">
        <v>8.91878155970381E-3</v>
      </c>
      <c r="O248">
        <v>3188562</v>
      </c>
      <c r="P248">
        <v>3892</v>
      </c>
    </row>
    <row r="249" spans="1:16" hidden="1" x14ac:dyDescent="0.45">
      <c r="A249" t="s">
        <v>367</v>
      </c>
      <c r="B249" t="s">
        <v>302</v>
      </c>
      <c r="C249" t="s">
        <v>92</v>
      </c>
      <c r="D249">
        <v>0</v>
      </c>
      <c r="E249">
        <v>1</v>
      </c>
      <c r="F249">
        <v>0.75729036147426698</v>
      </c>
      <c r="G249">
        <v>1.94445904540167E-2</v>
      </c>
      <c r="H249" t="s">
        <v>303</v>
      </c>
      <c r="J249" t="s">
        <v>303</v>
      </c>
      <c r="M249">
        <v>0.18995277666138699</v>
      </c>
      <c r="N249">
        <v>1.82566428102847E-2</v>
      </c>
      <c r="O249">
        <v>676784</v>
      </c>
      <c r="P249">
        <v>639</v>
      </c>
    </row>
    <row r="250" spans="1:16" hidden="1" x14ac:dyDescent="0.45">
      <c r="A250" t="s">
        <v>368</v>
      </c>
      <c r="B250" t="s">
        <v>302</v>
      </c>
      <c r="C250" t="s">
        <v>92</v>
      </c>
      <c r="D250">
        <v>0</v>
      </c>
      <c r="E250">
        <v>0</v>
      </c>
      <c r="F250">
        <v>0.67259512018950696</v>
      </c>
      <c r="G250">
        <v>9.6196537911006005E-3</v>
      </c>
      <c r="H250" t="s">
        <v>306</v>
      </c>
      <c r="J250" t="s">
        <v>306</v>
      </c>
      <c r="M250">
        <v>0.29979994360348799</v>
      </c>
      <c r="N250">
        <v>9.4054163681165995E-3</v>
      </c>
      <c r="O250">
        <v>2248366</v>
      </c>
      <c r="P250">
        <v>3393</v>
      </c>
    </row>
    <row r="251" spans="1:16" hidden="1" x14ac:dyDescent="0.45">
      <c r="A251" t="s">
        <v>369</v>
      </c>
      <c r="B251" t="s">
        <v>302</v>
      </c>
      <c r="C251" t="s">
        <v>92</v>
      </c>
      <c r="D251">
        <v>0</v>
      </c>
      <c r="E251">
        <v>1</v>
      </c>
      <c r="F251">
        <v>0.71874515784763804</v>
      </c>
      <c r="G251">
        <v>2.0295539854283E-2</v>
      </c>
      <c r="H251" t="s">
        <v>306</v>
      </c>
      <c r="J251" t="s">
        <v>306</v>
      </c>
      <c r="M251">
        <v>0.25021283707909198</v>
      </c>
      <c r="N251">
        <v>1.93492859460445E-2</v>
      </c>
      <c r="O251">
        <v>574383</v>
      </c>
      <c r="P251">
        <v>629</v>
      </c>
    </row>
    <row r="252" spans="1:16" hidden="1" x14ac:dyDescent="0.45">
      <c r="A252" t="s">
        <v>370</v>
      </c>
      <c r="B252" t="s">
        <v>302</v>
      </c>
      <c r="C252" t="s">
        <v>92</v>
      </c>
      <c r="D252">
        <v>0</v>
      </c>
      <c r="E252">
        <v>0</v>
      </c>
      <c r="F252">
        <v>0.75397140417761799</v>
      </c>
      <c r="G252">
        <v>5.3914742148735801E-3</v>
      </c>
      <c r="H252" t="s">
        <v>309</v>
      </c>
      <c r="J252" t="s">
        <v>309</v>
      </c>
      <c r="M252">
        <v>0.232309224412411</v>
      </c>
      <c r="N252">
        <v>5.3242161382567304E-3</v>
      </c>
      <c r="O252">
        <v>5489683</v>
      </c>
      <c r="P252">
        <v>8328</v>
      </c>
    </row>
    <row r="253" spans="1:16" hidden="1" x14ac:dyDescent="0.45">
      <c r="A253" t="s">
        <v>371</v>
      </c>
      <c r="B253" t="s">
        <v>302</v>
      </c>
      <c r="C253" t="s">
        <v>92</v>
      </c>
      <c r="D253">
        <v>0</v>
      </c>
      <c r="E253">
        <v>1</v>
      </c>
      <c r="F253">
        <v>0.79275972464906796</v>
      </c>
      <c r="G253">
        <v>1.74622509498992E-2</v>
      </c>
      <c r="H253" t="s">
        <v>309</v>
      </c>
      <c r="J253" t="s">
        <v>309</v>
      </c>
      <c r="M253">
        <v>0.19451811074012701</v>
      </c>
      <c r="N253">
        <v>1.7169717136819501E-2</v>
      </c>
      <c r="O253">
        <v>596911</v>
      </c>
      <c r="P253">
        <v>674</v>
      </c>
    </row>
    <row r="254" spans="1:16" hidden="1" x14ac:dyDescent="0.45">
      <c r="A254" t="s">
        <v>372</v>
      </c>
      <c r="B254" t="s">
        <v>302</v>
      </c>
      <c r="C254" t="s">
        <v>92</v>
      </c>
      <c r="D254">
        <v>0</v>
      </c>
      <c r="E254">
        <v>0</v>
      </c>
      <c r="F254">
        <v>0.78196753181838496</v>
      </c>
      <c r="G254">
        <v>6.3920881701642904E-3</v>
      </c>
      <c r="H254" t="s">
        <v>312</v>
      </c>
      <c r="J254" t="s">
        <v>312</v>
      </c>
      <c r="M254">
        <v>0.18626038212006499</v>
      </c>
      <c r="N254">
        <v>5.9083274720899302E-3</v>
      </c>
      <c r="O254">
        <v>4341358</v>
      </c>
      <c r="P254">
        <v>5716</v>
      </c>
    </row>
    <row r="255" spans="1:16" hidden="1" x14ac:dyDescent="0.45">
      <c r="A255" t="s">
        <v>373</v>
      </c>
      <c r="B255" t="s">
        <v>302</v>
      </c>
      <c r="C255" t="s">
        <v>92</v>
      </c>
      <c r="D255">
        <v>0</v>
      </c>
      <c r="E255">
        <v>1</v>
      </c>
      <c r="F255">
        <v>0.70177503065736802</v>
      </c>
      <c r="G255">
        <v>2.1953621750986401E-2</v>
      </c>
      <c r="H255" t="s">
        <v>312</v>
      </c>
      <c r="J255" t="s">
        <v>312</v>
      </c>
      <c r="M255">
        <v>0.25479148565695198</v>
      </c>
      <c r="N255">
        <v>2.1386152289458501E-2</v>
      </c>
      <c r="O255">
        <v>565117</v>
      </c>
      <c r="P255">
        <v>555</v>
      </c>
    </row>
    <row r="256" spans="1:16" hidden="1" x14ac:dyDescent="0.45">
      <c r="A256" t="s">
        <v>374</v>
      </c>
      <c r="B256" t="s">
        <v>302</v>
      </c>
      <c r="C256" t="s">
        <v>92</v>
      </c>
      <c r="D256">
        <v>0</v>
      </c>
      <c r="E256">
        <v>0</v>
      </c>
      <c r="F256">
        <v>0.44387025161795002</v>
      </c>
      <c r="G256">
        <v>1.0973736758876701E-2</v>
      </c>
      <c r="H256" t="s">
        <v>315</v>
      </c>
      <c r="J256" t="s">
        <v>315</v>
      </c>
      <c r="M256">
        <v>0.50906217494565398</v>
      </c>
      <c r="N256">
        <v>1.10245089404925E-2</v>
      </c>
      <c r="O256">
        <v>1690102</v>
      </c>
      <c r="P256">
        <v>2403</v>
      </c>
    </row>
    <row r="257" spans="1:16" hidden="1" x14ac:dyDescent="0.45">
      <c r="A257" t="s">
        <v>375</v>
      </c>
      <c r="B257" t="s">
        <v>302</v>
      </c>
      <c r="C257" t="s">
        <v>92</v>
      </c>
      <c r="D257">
        <v>1</v>
      </c>
      <c r="E257">
        <v>0</v>
      </c>
      <c r="F257">
        <v>0.86353758247845702</v>
      </c>
      <c r="G257">
        <v>3.3553543528341999E-3</v>
      </c>
      <c r="H257" t="s">
        <v>315</v>
      </c>
      <c r="J257" t="s">
        <v>315</v>
      </c>
      <c r="M257">
        <v>0.12170093765621801</v>
      </c>
      <c r="N257">
        <v>3.1763733839249401E-3</v>
      </c>
      <c r="O257">
        <v>8231695</v>
      </c>
      <c r="P257">
        <v>12313</v>
      </c>
    </row>
    <row r="258" spans="1:16" hidden="1" x14ac:dyDescent="0.45">
      <c r="A258" t="s">
        <v>376</v>
      </c>
      <c r="B258" t="s">
        <v>302</v>
      </c>
      <c r="C258" t="s">
        <v>92</v>
      </c>
      <c r="D258">
        <v>0</v>
      </c>
      <c r="E258">
        <v>1</v>
      </c>
      <c r="F258">
        <v>0.32647169618684502</v>
      </c>
      <c r="G258">
        <v>3.10757210877287E-2</v>
      </c>
      <c r="H258" t="s">
        <v>315</v>
      </c>
      <c r="J258" t="s">
        <v>315</v>
      </c>
      <c r="M258">
        <v>0.62987294177290098</v>
      </c>
      <c r="N258">
        <v>3.3213803098259803E-2</v>
      </c>
      <c r="O258">
        <v>284043</v>
      </c>
      <c r="P258">
        <v>273</v>
      </c>
    </row>
    <row r="259" spans="1:16" hidden="1" x14ac:dyDescent="0.45">
      <c r="A259" t="s">
        <v>377</v>
      </c>
      <c r="B259" t="s">
        <v>302</v>
      </c>
      <c r="C259" t="s">
        <v>92</v>
      </c>
      <c r="D259">
        <v>1</v>
      </c>
      <c r="E259">
        <v>1</v>
      </c>
      <c r="F259">
        <v>0.79090141379092405</v>
      </c>
      <c r="G259">
        <v>1.01705561287916E-2</v>
      </c>
      <c r="H259" t="s">
        <v>315</v>
      </c>
      <c r="J259" t="s">
        <v>315</v>
      </c>
      <c r="M259">
        <v>0.18304025368958601</v>
      </c>
      <c r="N259">
        <v>9.4710353391531093E-3</v>
      </c>
      <c r="O259">
        <v>1566639</v>
      </c>
      <c r="P259">
        <v>1617</v>
      </c>
    </row>
    <row r="260" spans="1:16" hidden="1" x14ac:dyDescent="0.45">
      <c r="A260" t="s">
        <v>378</v>
      </c>
      <c r="B260" t="s">
        <v>302</v>
      </c>
      <c r="C260" t="s">
        <v>92</v>
      </c>
      <c r="D260">
        <v>0</v>
      </c>
      <c r="E260">
        <v>0</v>
      </c>
      <c r="F260">
        <v>0.88915069489385201</v>
      </c>
      <c r="G260">
        <v>5.7746229628044604E-3</v>
      </c>
      <c r="H260" t="s">
        <v>320</v>
      </c>
      <c r="J260" t="s">
        <v>320</v>
      </c>
      <c r="M260">
        <v>8.7044790764042507E-2</v>
      </c>
      <c r="N260">
        <v>5.1662178680666202E-3</v>
      </c>
      <c r="O260">
        <v>3008589</v>
      </c>
      <c r="P260">
        <v>3811</v>
      </c>
    </row>
    <row r="261" spans="1:16" hidden="1" x14ac:dyDescent="0.45">
      <c r="A261" t="s">
        <v>379</v>
      </c>
      <c r="B261" t="s">
        <v>302</v>
      </c>
      <c r="C261" t="s">
        <v>92</v>
      </c>
      <c r="D261">
        <v>0</v>
      </c>
      <c r="E261">
        <v>1</v>
      </c>
      <c r="F261">
        <v>0.89032766957282194</v>
      </c>
      <c r="G261">
        <v>1.9050595057025801E-2</v>
      </c>
      <c r="H261" t="s">
        <v>320</v>
      </c>
      <c r="J261" t="s">
        <v>320</v>
      </c>
      <c r="M261">
        <v>9.7652269793346999E-2</v>
      </c>
      <c r="N261">
        <v>1.8777312845066101E-2</v>
      </c>
      <c r="O261">
        <v>477951</v>
      </c>
      <c r="P261">
        <v>464</v>
      </c>
    </row>
    <row r="262" spans="1:16" hidden="1" x14ac:dyDescent="0.45">
      <c r="A262" t="s">
        <v>380</v>
      </c>
      <c r="B262" t="s">
        <v>302</v>
      </c>
      <c r="C262" t="s">
        <v>92</v>
      </c>
      <c r="D262">
        <v>0</v>
      </c>
      <c r="E262">
        <v>0</v>
      </c>
      <c r="F262">
        <v>0.83611108983540305</v>
      </c>
      <c r="G262">
        <v>1.6480166815223699E-2</v>
      </c>
      <c r="H262" t="s">
        <v>323</v>
      </c>
      <c r="J262" t="s">
        <v>323</v>
      </c>
      <c r="M262">
        <v>0.12700193779152999</v>
      </c>
      <c r="N262">
        <v>1.5318526375786699E-2</v>
      </c>
      <c r="O262">
        <v>522244</v>
      </c>
      <c r="P262">
        <v>650</v>
      </c>
    </row>
    <row r="263" spans="1:16" hidden="1" x14ac:dyDescent="0.45">
      <c r="A263" t="s">
        <v>381</v>
      </c>
      <c r="B263" t="s">
        <v>302</v>
      </c>
      <c r="C263" t="s">
        <v>92</v>
      </c>
      <c r="D263">
        <v>0</v>
      </c>
      <c r="E263">
        <v>1</v>
      </c>
      <c r="F263">
        <v>0.81776868105182798</v>
      </c>
      <c r="G263">
        <v>4.5230116568143901E-2</v>
      </c>
      <c r="H263" t="s">
        <v>323</v>
      </c>
      <c r="J263" t="s">
        <v>323</v>
      </c>
      <c r="M263">
        <v>0.147505723999167</v>
      </c>
      <c r="N263">
        <v>4.7368502776132602E-2</v>
      </c>
      <c r="O263">
        <v>57652</v>
      </c>
      <c r="P263">
        <v>55</v>
      </c>
    </row>
    <row r="264" spans="1:16" hidden="1" x14ac:dyDescent="0.45">
      <c r="A264" t="s">
        <v>382</v>
      </c>
      <c r="B264" t="s">
        <v>302</v>
      </c>
      <c r="C264" t="s">
        <v>92</v>
      </c>
      <c r="D264">
        <v>0</v>
      </c>
      <c r="E264">
        <v>0</v>
      </c>
      <c r="F264">
        <v>0.42224602667426803</v>
      </c>
      <c r="G264">
        <v>3.0407009290675399E-2</v>
      </c>
      <c r="H264" t="s">
        <v>326</v>
      </c>
      <c r="J264" t="s">
        <v>326</v>
      </c>
      <c r="M264">
        <v>0.482187271565378</v>
      </c>
      <c r="N264">
        <v>2.9603697462953701E-2</v>
      </c>
      <c r="O264">
        <v>217513</v>
      </c>
      <c r="P264">
        <v>310</v>
      </c>
    </row>
    <row r="265" spans="1:16" hidden="1" x14ac:dyDescent="0.45">
      <c r="A265" t="s">
        <v>383</v>
      </c>
      <c r="B265" t="s">
        <v>302</v>
      </c>
      <c r="C265" t="s">
        <v>92</v>
      </c>
      <c r="D265">
        <v>1</v>
      </c>
      <c r="E265">
        <v>0</v>
      </c>
      <c r="F265">
        <v>0.83107261186496895</v>
      </c>
      <c r="G265">
        <v>7.2928097352977098E-3</v>
      </c>
      <c r="H265" t="s">
        <v>326</v>
      </c>
      <c r="J265" t="s">
        <v>326</v>
      </c>
      <c r="M265">
        <v>0.14339774618996501</v>
      </c>
      <c r="N265">
        <v>6.6760762913781E-3</v>
      </c>
      <c r="O265">
        <v>2343942</v>
      </c>
      <c r="P265">
        <v>3247</v>
      </c>
    </row>
    <row r="266" spans="1:16" hidden="1" x14ac:dyDescent="0.45">
      <c r="A266" t="s">
        <v>384</v>
      </c>
      <c r="B266" t="s">
        <v>302</v>
      </c>
      <c r="C266" t="s">
        <v>92</v>
      </c>
      <c r="D266">
        <v>0</v>
      </c>
      <c r="E266">
        <v>1</v>
      </c>
      <c r="F266">
        <v>0.34107795730628598</v>
      </c>
      <c r="G266">
        <v>8.2930913400425202E-2</v>
      </c>
      <c r="H266" t="s">
        <v>326</v>
      </c>
      <c r="J266" t="s">
        <v>326</v>
      </c>
      <c r="M266">
        <v>0.63111805637457197</v>
      </c>
      <c r="N266">
        <v>8.9740382284923301E-2</v>
      </c>
      <c r="O266">
        <v>33916</v>
      </c>
      <c r="P266">
        <v>35</v>
      </c>
    </row>
    <row r="267" spans="1:16" hidden="1" x14ac:dyDescent="0.45">
      <c r="A267" t="s">
        <v>385</v>
      </c>
      <c r="B267" t="s">
        <v>302</v>
      </c>
      <c r="C267" t="s">
        <v>92</v>
      </c>
      <c r="D267">
        <v>1</v>
      </c>
      <c r="E267">
        <v>1</v>
      </c>
      <c r="F267">
        <v>0.83180351516531903</v>
      </c>
      <c r="G267">
        <v>2.4396799603301999E-2</v>
      </c>
      <c r="H267" t="s">
        <v>326</v>
      </c>
      <c r="J267" t="s">
        <v>326</v>
      </c>
      <c r="M267">
        <v>0.1214174543522</v>
      </c>
      <c r="N267">
        <v>2.0338407051678199E-2</v>
      </c>
      <c r="O267">
        <v>263430</v>
      </c>
      <c r="P267">
        <v>270</v>
      </c>
    </row>
    <row r="268" spans="1:16" hidden="1" x14ac:dyDescent="0.45">
      <c r="A268" t="s">
        <v>386</v>
      </c>
      <c r="B268" t="s">
        <v>302</v>
      </c>
      <c r="C268" t="s">
        <v>92</v>
      </c>
      <c r="D268">
        <v>0</v>
      </c>
      <c r="E268">
        <v>0</v>
      </c>
      <c r="F268">
        <v>0.35551663747810902</v>
      </c>
      <c r="G268">
        <v>5.1578215131300099E-2</v>
      </c>
      <c r="H268" t="s">
        <v>331</v>
      </c>
      <c r="J268" t="s">
        <v>331</v>
      </c>
      <c r="M268">
        <v>0.61953388118011599</v>
      </c>
      <c r="N268">
        <v>5.2549402152125599E-2</v>
      </c>
      <c r="O268">
        <v>74230</v>
      </c>
      <c r="P268">
        <v>101</v>
      </c>
    </row>
    <row r="269" spans="1:16" hidden="1" x14ac:dyDescent="0.45">
      <c r="A269" t="s">
        <v>387</v>
      </c>
      <c r="B269" t="s">
        <v>302</v>
      </c>
      <c r="C269" t="s">
        <v>92</v>
      </c>
      <c r="D269">
        <v>1</v>
      </c>
      <c r="E269">
        <v>0</v>
      </c>
      <c r="F269">
        <v>0.82261443495442199</v>
      </c>
      <c r="G269">
        <v>2.8210804504189099E-2</v>
      </c>
      <c r="H269" t="s">
        <v>331</v>
      </c>
      <c r="J269" t="s">
        <v>331</v>
      </c>
      <c r="M269">
        <v>0.11655444462350099</v>
      </c>
      <c r="N269">
        <v>2.3570983944244801E-2</v>
      </c>
      <c r="O269">
        <v>142723</v>
      </c>
      <c r="P269">
        <v>193</v>
      </c>
    </row>
    <row r="270" spans="1:16" hidden="1" x14ac:dyDescent="0.45">
      <c r="A270" t="s">
        <v>388</v>
      </c>
      <c r="B270" t="s">
        <v>302</v>
      </c>
      <c r="C270" t="s">
        <v>92</v>
      </c>
      <c r="D270">
        <v>0</v>
      </c>
      <c r="E270">
        <v>1</v>
      </c>
      <c r="F270">
        <v>0.35366430260047299</v>
      </c>
      <c r="G270">
        <v>0.206686852798566</v>
      </c>
      <c r="H270" t="s">
        <v>331</v>
      </c>
      <c r="J270" t="s">
        <v>331</v>
      </c>
      <c r="M270">
        <v>0.64633569739952701</v>
      </c>
      <c r="N270">
        <v>0.206686852798566</v>
      </c>
      <c r="O270">
        <v>8460</v>
      </c>
      <c r="P270">
        <v>8</v>
      </c>
    </row>
    <row r="271" spans="1:16" hidden="1" x14ac:dyDescent="0.45">
      <c r="A271" t="s">
        <v>389</v>
      </c>
      <c r="B271" t="s">
        <v>302</v>
      </c>
      <c r="C271" t="s">
        <v>92</v>
      </c>
      <c r="D271">
        <v>1</v>
      </c>
      <c r="E271">
        <v>1</v>
      </c>
      <c r="F271">
        <v>0.81046818727490999</v>
      </c>
      <c r="G271">
        <v>8.5931186221300998E-2</v>
      </c>
      <c r="H271" t="s">
        <v>331</v>
      </c>
      <c r="J271" t="s">
        <v>331</v>
      </c>
      <c r="M271">
        <v>0.18953181272509001</v>
      </c>
      <c r="N271">
        <v>8.5931186221300998E-2</v>
      </c>
      <c r="O271">
        <v>20825</v>
      </c>
      <c r="P271">
        <v>21</v>
      </c>
    </row>
    <row r="272" spans="1:16" hidden="1" x14ac:dyDescent="0.45">
      <c r="A272" t="s">
        <v>390</v>
      </c>
      <c r="B272" t="s">
        <v>302</v>
      </c>
      <c r="C272" t="s">
        <v>92</v>
      </c>
      <c r="D272">
        <v>0</v>
      </c>
      <c r="E272">
        <v>0</v>
      </c>
      <c r="F272">
        <v>0.74546945314127799</v>
      </c>
      <c r="G272">
        <v>2.2719650475132799E-2</v>
      </c>
      <c r="H272" t="s">
        <v>336</v>
      </c>
      <c r="J272" t="s">
        <v>336</v>
      </c>
      <c r="M272">
        <v>0.20082966442698799</v>
      </c>
      <c r="N272">
        <v>2.2092869498294102E-2</v>
      </c>
      <c r="O272">
        <v>369547</v>
      </c>
      <c r="P272">
        <v>458</v>
      </c>
    </row>
    <row r="273" spans="1:16" hidden="1" x14ac:dyDescent="0.45">
      <c r="A273" t="s">
        <v>391</v>
      </c>
      <c r="B273" t="s">
        <v>302</v>
      </c>
      <c r="C273" t="s">
        <v>92</v>
      </c>
      <c r="D273">
        <v>0</v>
      </c>
      <c r="E273">
        <v>1</v>
      </c>
      <c r="F273">
        <v>0.54773173019527599</v>
      </c>
      <c r="G273">
        <v>7.1777999961235101E-2</v>
      </c>
      <c r="H273" t="s">
        <v>336</v>
      </c>
      <c r="J273" t="s">
        <v>336</v>
      </c>
      <c r="M273">
        <v>0.33503879935192299</v>
      </c>
      <c r="N273">
        <v>6.4860868857269299E-2</v>
      </c>
      <c r="O273">
        <v>46908</v>
      </c>
      <c r="P273">
        <v>49</v>
      </c>
    </row>
    <row r="274" spans="1:16" hidden="1" x14ac:dyDescent="0.45">
      <c r="A274" t="s">
        <v>392</v>
      </c>
      <c r="B274" t="s">
        <v>302</v>
      </c>
      <c r="C274" t="s">
        <v>92</v>
      </c>
      <c r="D274">
        <v>0</v>
      </c>
      <c r="E274">
        <v>0</v>
      </c>
      <c r="F274">
        <v>0.37486766615140799</v>
      </c>
      <c r="G274">
        <v>1.91564980454248E-2</v>
      </c>
      <c r="H274" t="s">
        <v>339</v>
      </c>
      <c r="J274" t="s">
        <v>339</v>
      </c>
      <c r="M274">
        <v>0.53623344967581899</v>
      </c>
      <c r="N274">
        <v>1.8989410311097001E-2</v>
      </c>
      <c r="O274">
        <v>509129</v>
      </c>
      <c r="P274">
        <v>809</v>
      </c>
    </row>
    <row r="275" spans="1:16" hidden="1" x14ac:dyDescent="0.45">
      <c r="A275" t="s">
        <v>393</v>
      </c>
      <c r="B275" t="s">
        <v>302</v>
      </c>
      <c r="C275" t="s">
        <v>92</v>
      </c>
      <c r="D275">
        <v>1</v>
      </c>
      <c r="E275">
        <v>0</v>
      </c>
      <c r="F275">
        <v>0.68342562449446198</v>
      </c>
      <c r="G275">
        <v>1.0086145226281099E-2</v>
      </c>
      <c r="H275" t="s">
        <v>339</v>
      </c>
      <c r="J275" t="s">
        <v>339</v>
      </c>
      <c r="M275">
        <v>0.26585563136718199</v>
      </c>
      <c r="N275">
        <v>9.5762875658441E-3</v>
      </c>
      <c r="O275">
        <v>1348811</v>
      </c>
      <c r="P275">
        <v>2298</v>
      </c>
    </row>
    <row r="276" spans="1:16" hidden="1" x14ac:dyDescent="0.45">
      <c r="A276" t="s">
        <v>394</v>
      </c>
      <c r="B276" t="s">
        <v>302</v>
      </c>
      <c r="C276" t="s">
        <v>92</v>
      </c>
      <c r="D276">
        <v>0</v>
      </c>
      <c r="E276">
        <v>1</v>
      </c>
      <c r="F276">
        <v>0.25894320188972397</v>
      </c>
      <c r="G276">
        <v>4.18563536020422E-2</v>
      </c>
      <c r="H276" t="s">
        <v>339</v>
      </c>
      <c r="J276" t="s">
        <v>339</v>
      </c>
      <c r="M276">
        <v>0.63745539926085104</v>
      </c>
      <c r="N276">
        <v>4.4262842177566403E-2</v>
      </c>
      <c r="O276">
        <v>140973</v>
      </c>
      <c r="P276">
        <v>142</v>
      </c>
    </row>
    <row r="277" spans="1:16" hidden="1" x14ac:dyDescent="0.45">
      <c r="A277" t="s">
        <v>395</v>
      </c>
      <c r="B277" t="s">
        <v>302</v>
      </c>
      <c r="C277" t="s">
        <v>92</v>
      </c>
      <c r="D277">
        <v>1</v>
      </c>
      <c r="E277">
        <v>1</v>
      </c>
      <c r="F277">
        <v>0.70199693949798603</v>
      </c>
      <c r="G277">
        <v>2.7173435740293201E-2</v>
      </c>
      <c r="H277" t="s">
        <v>339</v>
      </c>
      <c r="J277" t="s">
        <v>339</v>
      </c>
      <c r="M277">
        <v>0.259937115058127</v>
      </c>
      <c r="N277">
        <v>2.6240566076014001E-2</v>
      </c>
      <c r="O277">
        <v>262702</v>
      </c>
      <c r="P277">
        <v>303</v>
      </c>
    </row>
    <row r="278" spans="1:16" hidden="1" x14ac:dyDescent="0.45">
      <c r="A278" t="s">
        <v>396</v>
      </c>
      <c r="B278" t="s">
        <v>302</v>
      </c>
      <c r="C278" t="s">
        <v>92</v>
      </c>
      <c r="D278">
        <v>0</v>
      </c>
      <c r="E278">
        <v>0</v>
      </c>
      <c r="F278">
        <v>0.71316496531600704</v>
      </c>
      <c r="G278">
        <v>1.2157912445687801E-2</v>
      </c>
      <c r="H278" t="s">
        <v>344</v>
      </c>
      <c r="J278" t="s">
        <v>344</v>
      </c>
      <c r="M278">
        <v>0.22549956880993099</v>
      </c>
      <c r="N278">
        <v>1.1086183725653301E-2</v>
      </c>
      <c r="O278">
        <v>1324242</v>
      </c>
      <c r="P278">
        <v>1820</v>
      </c>
    </row>
    <row r="279" spans="1:16" hidden="1" x14ac:dyDescent="0.45">
      <c r="A279" t="s">
        <v>397</v>
      </c>
      <c r="B279" t="s">
        <v>302</v>
      </c>
      <c r="C279" t="s">
        <v>92</v>
      </c>
      <c r="D279">
        <v>0</v>
      </c>
      <c r="E279">
        <v>1</v>
      </c>
      <c r="F279">
        <v>0.678620799744593</v>
      </c>
      <c r="G279">
        <v>2.7295099359041699E-2</v>
      </c>
      <c r="H279" t="s">
        <v>344</v>
      </c>
      <c r="J279" t="s">
        <v>344</v>
      </c>
      <c r="M279">
        <v>0.25757522547689399</v>
      </c>
      <c r="N279">
        <v>2.5501864851299599E-2</v>
      </c>
      <c r="O279">
        <v>313225</v>
      </c>
      <c r="P279">
        <v>325</v>
      </c>
    </row>
    <row r="280" spans="1:16" hidden="1" x14ac:dyDescent="0.45">
      <c r="A280" t="s">
        <v>398</v>
      </c>
      <c r="B280" t="s">
        <v>302</v>
      </c>
      <c r="C280" t="s">
        <v>92</v>
      </c>
      <c r="D280">
        <v>0</v>
      </c>
      <c r="E280">
        <v>0</v>
      </c>
      <c r="F280">
        <v>0.932952557033907</v>
      </c>
      <c r="G280">
        <v>2.24313240616246E-2</v>
      </c>
      <c r="H280" t="s">
        <v>347</v>
      </c>
      <c r="J280" t="s">
        <v>347</v>
      </c>
      <c r="M280">
        <v>5.0103998151143997E-2</v>
      </c>
      <c r="N280">
        <v>1.83621214226381E-2</v>
      </c>
      <c r="O280">
        <v>151445</v>
      </c>
      <c r="P280">
        <v>191</v>
      </c>
    </row>
    <row r="281" spans="1:16" hidden="1" x14ac:dyDescent="0.45">
      <c r="A281" t="s">
        <v>399</v>
      </c>
      <c r="B281" t="s">
        <v>302</v>
      </c>
      <c r="C281" t="s">
        <v>92</v>
      </c>
      <c r="D281">
        <v>0</v>
      </c>
      <c r="E281">
        <v>1</v>
      </c>
      <c r="F281">
        <v>0.930804943715418</v>
      </c>
      <c r="G281">
        <v>3.8942928645675702E-2</v>
      </c>
      <c r="H281" t="s">
        <v>347</v>
      </c>
      <c r="J281" t="s">
        <v>347</v>
      </c>
      <c r="M281">
        <v>2.3701002734731101E-2</v>
      </c>
      <c r="N281">
        <v>2.3469596696192301E-2</v>
      </c>
      <c r="O281">
        <v>47171</v>
      </c>
      <c r="P281">
        <v>39</v>
      </c>
    </row>
    <row r="282" spans="1:16" hidden="1" x14ac:dyDescent="0.45">
      <c r="A282" t="s">
        <v>400</v>
      </c>
      <c r="B282" t="s">
        <v>302</v>
      </c>
      <c r="C282" t="s">
        <v>92</v>
      </c>
      <c r="D282">
        <v>1</v>
      </c>
      <c r="E282">
        <v>0</v>
      </c>
      <c r="F282">
        <v>1</v>
      </c>
      <c r="G282">
        <v>0</v>
      </c>
      <c r="H282" t="s">
        <v>353</v>
      </c>
      <c r="J282" t="s">
        <v>353</v>
      </c>
      <c r="M282">
        <v>0</v>
      </c>
      <c r="N282">
        <v>0</v>
      </c>
      <c r="O282">
        <v>5194</v>
      </c>
      <c r="P282">
        <v>12</v>
      </c>
    </row>
    <row r="283" spans="1:16" hidden="1" x14ac:dyDescent="0.45">
      <c r="A283" t="s">
        <v>401</v>
      </c>
      <c r="B283" t="s">
        <v>302</v>
      </c>
      <c r="C283" t="s">
        <v>92</v>
      </c>
      <c r="D283">
        <v>0</v>
      </c>
      <c r="E283">
        <v>0</v>
      </c>
      <c r="F283">
        <v>0.815353972721368</v>
      </c>
      <c r="G283">
        <v>4.00785343487709E-2</v>
      </c>
      <c r="H283" t="s">
        <v>357</v>
      </c>
      <c r="J283" t="s">
        <v>357</v>
      </c>
      <c r="M283">
        <v>0.134288807101104</v>
      </c>
      <c r="N283">
        <v>3.2421555095964803E-2</v>
      </c>
      <c r="O283">
        <v>115475</v>
      </c>
      <c r="P283">
        <v>156</v>
      </c>
    </row>
    <row r="284" spans="1:16" hidden="1" x14ac:dyDescent="0.45">
      <c r="A284" t="s">
        <v>402</v>
      </c>
      <c r="B284" t="s">
        <v>302</v>
      </c>
      <c r="C284" t="s">
        <v>92</v>
      </c>
      <c r="D284">
        <v>0</v>
      </c>
      <c r="E284">
        <v>1</v>
      </c>
      <c r="F284">
        <v>0.96474347594532195</v>
      </c>
      <c r="G284">
        <v>3.40507561639612E-2</v>
      </c>
      <c r="H284" t="s">
        <v>357</v>
      </c>
      <c r="J284" t="s">
        <v>357</v>
      </c>
      <c r="M284">
        <v>3.5256524054677801E-2</v>
      </c>
      <c r="N284">
        <v>3.40507561639612E-2</v>
      </c>
      <c r="O284">
        <v>28165</v>
      </c>
      <c r="P284">
        <v>27</v>
      </c>
    </row>
    <row r="285" spans="1:16" hidden="1" x14ac:dyDescent="0.45">
      <c r="A285" t="s">
        <v>403</v>
      </c>
      <c r="B285" t="s">
        <v>302</v>
      </c>
      <c r="C285" t="s">
        <v>92</v>
      </c>
      <c r="D285">
        <v>0</v>
      </c>
      <c r="E285">
        <v>0</v>
      </c>
      <c r="F285">
        <v>0.53881169142309504</v>
      </c>
      <c r="G285">
        <v>5.9128480891823799E-2</v>
      </c>
      <c r="H285" t="s">
        <v>360</v>
      </c>
      <c r="J285" t="s">
        <v>360</v>
      </c>
      <c r="M285">
        <v>0.29779587925251599</v>
      </c>
      <c r="N285">
        <v>5.7760472742204097E-2</v>
      </c>
      <c r="O285">
        <v>4174</v>
      </c>
      <c r="P285">
        <v>9</v>
      </c>
    </row>
    <row r="286" spans="1:16" hidden="1" x14ac:dyDescent="0.45">
      <c r="A286" t="s">
        <v>404</v>
      </c>
      <c r="B286" t="s">
        <v>302</v>
      </c>
      <c r="C286" t="s">
        <v>92</v>
      </c>
      <c r="D286">
        <v>0</v>
      </c>
      <c r="E286">
        <v>0</v>
      </c>
      <c r="F286">
        <v>0.52447552447552404</v>
      </c>
      <c r="G286">
        <v>0.25271659367199101</v>
      </c>
      <c r="H286" t="s">
        <v>362</v>
      </c>
      <c r="J286" t="s">
        <v>362</v>
      </c>
      <c r="M286">
        <v>0.47552447552447602</v>
      </c>
      <c r="N286">
        <v>0.25271659367199101</v>
      </c>
      <c r="O286">
        <v>1716</v>
      </c>
      <c r="P286">
        <v>4</v>
      </c>
    </row>
    <row r="287" spans="1:16" hidden="1" x14ac:dyDescent="0.45">
      <c r="A287" t="s">
        <v>405</v>
      </c>
      <c r="B287" t="s">
        <v>302</v>
      </c>
      <c r="C287" t="s">
        <v>92</v>
      </c>
      <c r="D287">
        <v>1</v>
      </c>
      <c r="E287">
        <v>0</v>
      </c>
      <c r="F287">
        <v>0.87651598676956999</v>
      </c>
      <c r="G287">
        <v>5.7740528253109297E-2</v>
      </c>
      <c r="H287" t="s">
        <v>362</v>
      </c>
      <c r="J287" t="s">
        <v>362</v>
      </c>
      <c r="M287">
        <v>0.12348401323043</v>
      </c>
      <c r="N287">
        <v>5.7740528253109297E-2</v>
      </c>
      <c r="O287">
        <v>25396</v>
      </c>
      <c r="P287">
        <v>49</v>
      </c>
    </row>
    <row r="288" spans="1:16" hidden="1" x14ac:dyDescent="0.45">
      <c r="A288" t="s">
        <v>406</v>
      </c>
      <c r="B288" t="s">
        <v>302</v>
      </c>
      <c r="C288" t="s">
        <v>92</v>
      </c>
      <c r="D288">
        <v>1</v>
      </c>
      <c r="E288">
        <v>1</v>
      </c>
      <c r="F288">
        <v>1</v>
      </c>
      <c r="G288">
        <v>0</v>
      </c>
      <c r="H288" t="s">
        <v>362</v>
      </c>
      <c r="J288" t="s">
        <v>362</v>
      </c>
      <c r="M288">
        <v>0</v>
      </c>
      <c r="N288">
        <v>0</v>
      </c>
      <c r="O288">
        <v>4264</v>
      </c>
      <c r="P288">
        <v>6</v>
      </c>
    </row>
    <row r="289" spans="1:16" hidden="1" x14ac:dyDescent="0.45">
      <c r="A289" t="s">
        <v>407</v>
      </c>
      <c r="B289" t="s">
        <v>302</v>
      </c>
      <c r="C289" t="s">
        <v>97</v>
      </c>
      <c r="D289">
        <v>0</v>
      </c>
      <c r="E289">
        <v>0</v>
      </c>
      <c r="F289">
        <v>0.70109434501263801</v>
      </c>
      <c r="G289">
        <v>9.83869749755663E-3</v>
      </c>
      <c r="H289" t="s">
        <v>303</v>
      </c>
      <c r="J289" t="s">
        <v>303</v>
      </c>
      <c r="M289">
        <v>0.249754502488133</v>
      </c>
      <c r="N289">
        <v>9.3756728396787292E-3</v>
      </c>
      <c r="O289">
        <v>3136488</v>
      </c>
      <c r="P289">
        <v>2999</v>
      </c>
    </row>
    <row r="290" spans="1:16" hidden="1" x14ac:dyDescent="0.45">
      <c r="A290" t="s">
        <v>408</v>
      </c>
      <c r="B290" t="s">
        <v>302</v>
      </c>
      <c r="C290" t="s">
        <v>97</v>
      </c>
      <c r="D290">
        <v>0</v>
      </c>
      <c r="E290">
        <v>1</v>
      </c>
      <c r="F290">
        <v>0.79131552789662496</v>
      </c>
      <c r="G290">
        <v>1.99135492197E-2</v>
      </c>
      <c r="H290" t="s">
        <v>303</v>
      </c>
      <c r="J290" t="s">
        <v>303</v>
      </c>
      <c r="M290">
        <v>0.157305538577417</v>
      </c>
      <c r="N290">
        <v>1.83045980429879E-2</v>
      </c>
      <c r="O290">
        <v>647892</v>
      </c>
      <c r="P290">
        <v>440</v>
      </c>
    </row>
    <row r="291" spans="1:16" hidden="1" x14ac:dyDescent="0.45">
      <c r="A291" t="s">
        <v>409</v>
      </c>
      <c r="B291" t="s">
        <v>302</v>
      </c>
      <c r="C291" t="s">
        <v>97</v>
      </c>
      <c r="D291">
        <v>0</v>
      </c>
      <c r="E291">
        <v>0</v>
      </c>
      <c r="F291">
        <v>0.67656203576226004</v>
      </c>
      <c r="G291">
        <v>1.0952491154343999E-2</v>
      </c>
      <c r="H291" t="s">
        <v>306</v>
      </c>
      <c r="J291" t="s">
        <v>306</v>
      </c>
      <c r="M291">
        <v>0.29046641958466601</v>
      </c>
      <c r="N291">
        <v>1.076833894458E-2</v>
      </c>
      <c r="O291">
        <v>2150703</v>
      </c>
      <c r="P291">
        <v>2655</v>
      </c>
    </row>
    <row r="292" spans="1:16" hidden="1" x14ac:dyDescent="0.45">
      <c r="A292" t="s">
        <v>410</v>
      </c>
      <c r="B292" t="s">
        <v>302</v>
      </c>
      <c r="C292" t="s">
        <v>97</v>
      </c>
      <c r="D292">
        <v>0</v>
      </c>
      <c r="E292">
        <v>1</v>
      </c>
      <c r="F292">
        <v>0.73340435261775605</v>
      </c>
      <c r="G292">
        <v>3.1349364106613299E-2</v>
      </c>
      <c r="H292" t="s">
        <v>306</v>
      </c>
      <c r="J292" t="s">
        <v>306</v>
      </c>
      <c r="M292">
        <v>0.225764231160762</v>
      </c>
      <c r="N292">
        <v>2.8984455568806501E-2</v>
      </c>
      <c r="O292">
        <v>570737</v>
      </c>
      <c r="P292">
        <v>472</v>
      </c>
    </row>
    <row r="293" spans="1:16" hidden="1" x14ac:dyDescent="0.45">
      <c r="A293" t="s">
        <v>411</v>
      </c>
      <c r="B293" t="s">
        <v>302</v>
      </c>
      <c r="C293" t="s">
        <v>97</v>
      </c>
      <c r="D293">
        <v>0</v>
      </c>
      <c r="E293">
        <v>0</v>
      </c>
      <c r="F293">
        <v>0.73946633156683095</v>
      </c>
      <c r="G293">
        <v>6.0421296399250004E-3</v>
      </c>
      <c r="H293" t="s">
        <v>309</v>
      </c>
      <c r="J293" t="s">
        <v>309</v>
      </c>
      <c r="M293">
        <v>0.24546966578438301</v>
      </c>
      <c r="N293">
        <v>5.9320367145931302E-3</v>
      </c>
      <c r="O293">
        <v>5164630</v>
      </c>
      <c r="P293">
        <v>6957</v>
      </c>
    </row>
    <row r="294" spans="1:16" hidden="1" x14ac:dyDescent="0.45">
      <c r="A294" t="s">
        <v>412</v>
      </c>
      <c r="B294" t="s">
        <v>302</v>
      </c>
      <c r="C294" t="s">
        <v>97</v>
      </c>
      <c r="D294">
        <v>0</v>
      </c>
      <c r="E294">
        <v>1</v>
      </c>
      <c r="F294">
        <v>0.82387141501605399</v>
      </c>
      <c r="G294">
        <v>1.8040036035802801E-2</v>
      </c>
      <c r="H294" t="s">
        <v>309</v>
      </c>
      <c r="J294" t="s">
        <v>309</v>
      </c>
      <c r="M294">
        <v>0.153805483874356</v>
      </c>
      <c r="N294">
        <v>1.68850728169277E-2</v>
      </c>
      <c r="O294">
        <v>571202</v>
      </c>
      <c r="P294">
        <v>495</v>
      </c>
    </row>
    <row r="295" spans="1:16" hidden="1" x14ac:dyDescent="0.45">
      <c r="A295" t="s">
        <v>413</v>
      </c>
      <c r="B295" t="s">
        <v>302</v>
      </c>
      <c r="C295" t="s">
        <v>97</v>
      </c>
      <c r="D295">
        <v>0</v>
      </c>
      <c r="E295">
        <v>0</v>
      </c>
      <c r="F295">
        <v>0.76712299331219003</v>
      </c>
      <c r="G295">
        <v>6.8971622782460001E-3</v>
      </c>
      <c r="H295" t="s">
        <v>312</v>
      </c>
      <c r="J295" t="s">
        <v>312</v>
      </c>
      <c r="M295">
        <v>0.195921356770109</v>
      </c>
      <c r="N295">
        <v>6.4941875568992899E-3</v>
      </c>
      <c r="O295">
        <v>4421029</v>
      </c>
      <c r="P295">
        <v>5017</v>
      </c>
    </row>
    <row r="296" spans="1:16" hidden="1" x14ac:dyDescent="0.45">
      <c r="A296" t="s">
        <v>414</v>
      </c>
      <c r="B296" t="s">
        <v>302</v>
      </c>
      <c r="C296" t="s">
        <v>97</v>
      </c>
      <c r="D296">
        <v>0</v>
      </c>
      <c r="E296">
        <v>1</v>
      </c>
      <c r="F296">
        <v>0.77251268919204596</v>
      </c>
      <c r="G296">
        <v>2.0380524590167402E-2</v>
      </c>
      <c r="H296" t="s">
        <v>312</v>
      </c>
      <c r="J296" t="s">
        <v>312</v>
      </c>
      <c r="M296">
        <v>0.18418807652104</v>
      </c>
      <c r="N296">
        <v>1.8671709653051798E-2</v>
      </c>
      <c r="O296">
        <v>676363</v>
      </c>
      <c r="P296">
        <v>498</v>
      </c>
    </row>
    <row r="297" spans="1:16" hidden="1" x14ac:dyDescent="0.45">
      <c r="A297" t="s">
        <v>415</v>
      </c>
      <c r="B297" t="s">
        <v>302</v>
      </c>
      <c r="C297" t="s">
        <v>97</v>
      </c>
      <c r="D297">
        <v>0</v>
      </c>
      <c r="E297">
        <v>0</v>
      </c>
      <c r="F297">
        <v>0.411274313312888</v>
      </c>
      <c r="G297">
        <v>1.2331567660051E-2</v>
      </c>
      <c r="H297" t="s">
        <v>315</v>
      </c>
      <c r="J297" t="s">
        <v>315</v>
      </c>
      <c r="M297">
        <v>0.52230210599731897</v>
      </c>
      <c r="N297">
        <v>1.25004349976649E-2</v>
      </c>
      <c r="O297">
        <v>1678967</v>
      </c>
      <c r="P297">
        <v>1986</v>
      </c>
    </row>
    <row r="298" spans="1:16" hidden="1" x14ac:dyDescent="0.45">
      <c r="A298" t="s">
        <v>416</v>
      </c>
      <c r="B298" t="s">
        <v>302</v>
      </c>
      <c r="C298" t="s">
        <v>97</v>
      </c>
      <c r="D298">
        <v>1</v>
      </c>
      <c r="E298">
        <v>0</v>
      </c>
      <c r="F298">
        <v>0.86017510205728398</v>
      </c>
      <c r="G298">
        <v>4.0552687683642801E-3</v>
      </c>
      <c r="H298" t="s">
        <v>315</v>
      </c>
      <c r="J298" t="s">
        <v>315</v>
      </c>
      <c r="M298">
        <v>0.124001301013705</v>
      </c>
      <c r="N298">
        <v>3.79584143858989E-3</v>
      </c>
      <c r="O298">
        <v>8451871</v>
      </c>
      <c r="P298">
        <v>10081</v>
      </c>
    </row>
    <row r="299" spans="1:16" hidden="1" x14ac:dyDescent="0.45">
      <c r="A299" t="s">
        <v>417</v>
      </c>
      <c r="B299" t="s">
        <v>302</v>
      </c>
      <c r="C299" t="s">
        <v>97</v>
      </c>
      <c r="D299">
        <v>0</v>
      </c>
      <c r="E299">
        <v>1</v>
      </c>
      <c r="F299">
        <v>0.31253869600419099</v>
      </c>
      <c r="G299">
        <v>3.2580502667419103E-2</v>
      </c>
      <c r="H299" t="s">
        <v>315</v>
      </c>
      <c r="J299" t="s">
        <v>315</v>
      </c>
      <c r="M299">
        <v>0.62433621469733802</v>
      </c>
      <c r="N299">
        <v>3.5991611024710497E-2</v>
      </c>
      <c r="O299">
        <v>335952</v>
      </c>
      <c r="P299">
        <v>241</v>
      </c>
    </row>
    <row r="300" spans="1:16" hidden="1" x14ac:dyDescent="0.45">
      <c r="A300" t="s">
        <v>418</v>
      </c>
      <c r="B300" t="s">
        <v>302</v>
      </c>
      <c r="C300" t="s">
        <v>97</v>
      </c>
      <c r="D300">
        <v>1</v>
      </c>
      <c r="E300">
        <v>1</v>
      </c>
      <c r="F300">
        <v>0.81205387324437395</v>
      </c>
      <c r="G300">
        <v>1.1625700777314601E-2</v>
      </c>
      <c r="H300" t="s">
        <v>315</v>
      </c>
      <c r="J300" t="s">
        <v>315</v>
      </c>
      <c r="M300">
        <v>0.16489948298218299</v>
      </c>
      <c r="N300">
        <v>1.1328416271280501E-2</v>
      </c>
      <c r="O300">
        <v>1640369</v>
      </c>
      <c r="P300">
        <v>1232</v>
      </c>
    </row>
    <row r="301" spans="1:16" hidden="1" x14ac:dyDescent="0.45">
      <c r="A301" t="s">
        <v>419</v>
      </c>
      <c r="B301" t="s">
        <v>302</v>
      </c>
      <c r="C301" t="s">
        <v>97</v>
      </c>
      <c r="D301">
        <v>0</v>
      </c>
      <c r="E301">
        <v>0</v>
      </c>
      <c r="F301">
        <v>0.88222971911209402</v>
      </c>
      <c r="G301">
        <v>7.3652144923039599E-3</v>
      </c>
      <c r="H301" t="s">
        <v>320</v>
      </c>
      <c r="J301" t="s">
        <v>320</v>
      </c>
      <c r="M301">
        <v>9.2448552757627395E-2</v>
      </c>
      <c r="N301">
        <v>6.7440372043373002E-3</v>
      </c>
      <c r="O301">
        <v>3041854</v>
      </c>
      <c r="P301">
        <v>3141</v>
      </c>
    </row>
    <row r="302" spans="1:16" hidden="1" x14ac:dyDescent="0.45">
      <c r="A302" t="s">
        <v>420</v>
      </c>
      <c r="B302" t="s">
        <v>302</v>
      </c>
      <c r="C302" t="s">
        <v>97</v>
      </c>
      <c r="D302">
        <v>0</v>
      </c>
      <c r="E302">
        <v>1</v>
      </c>
      <c r="F302">
        <v>0.92527052939777299</v>
      </c>
      <c r="G302">
        <v>1.5830673716524999E-2</v>
      </c>
      <c r="H302" t="s">
        <v>320</v>
      </c>
      <c r="J302" t="s">
        <v>320</v>
      </c>
      <c r="M302">
        <v>4.8100663667917702E-2</v>
      </c>
      <c r="N302">
        <v>1.2133194216932101E-2</v>
      </c>
      <c r="O302">
        <v>475087</v>
      </c>
      <c r="P302">
        <v>357</v>
      </c>
    </row>
    <row r="303" spans="1:16" hidden="1" x14ac:dyDescent="0.45">
      <c r="A303" t="s">
        <v>421</v>
      </c>
      <c r="B303" t="s">
        <v>302</v>
      </c>
      <c r="C303" t="s">
        <v>97</v>
      </c>
      <c r="D303">
        <v>0</v>
      </c>
      <c r="E303">
        <v>0</v>
      </c>
      <c r="F303">
        <v>0.81319501357132695</v>
      </c>
      <c r="G303">
        <v>1.9887007874891699E-2</v>
      </c>
      <c r="H303" t="s">
        <v>323</v>
      </c>
      <c r="J303" t="s">
        <v>323</v>
      </c>
      <c r="M303">
        <v>0.164258163472455</v>
      </c>
      <c r="N303">
        <v>1.9741406027933499E-2</v>
      </c>
      <c r="O303">
        <v>532004</v>
      </c>
      <c r="P303">
        <v>568</v>
      </c>
    </row>
    <row r="304" spans="1:16" hidden="1" x14ac:dyDescent="0.45">
      <c r="A304" t="s">
        <v>422</v>
      </c>
      <c r="B304" t="s">
        <v>302</v>
      </c>
      <c r="C304" t="s">
        <v>97</v>
      </c>
      <c r="D304">
        <v>0</v>
      </c>
      <c r="E304">
        <v>1</v>
      </c>
      <c r="F304">
        <v>0.80124088203236399</v>
      </c>
      <c r="G304">
        <v>6.8103322433357302E-2</v>
      </c>
      <c r="H304" t="s">
        <v>323</v>
      </c>
      <c r="J304" t="s">
        <v>323</v>
      </c>
      <c r="M304">
        <v>0.17598725580615401</v>
      </c>
      <c r="N304">
        <v>5.8575801102133902E-2</v>
      </c>
      <c r="O304">
        <v>59635</v>
      </c>
      <c r="P304">
        <v>43</v>
      </c>
    </row>
    <row r="305" spans="1:16" hidden="1" x14ac:dyDescent="0.45">
      <c r="A305" t="s">
        <v>423</v>
      </c>
      <c r="B305" t="s">
        <v>302</v>
      </c>
      <c r="C305" t="s">
        <v>97</v>
      </c>
      <c r="D305">
        <v>0</v>
      </c>
      <c r="E305">
        <v>0</v>
      </c>
      <c r="F305">
        <v>0.37977141028232603</v>
      </c>
      <c r="G305">
        <v>3.4185940876301203E-2</v>
      </c>
      <c r="H305" t="s">
        <v>326</v>
      </c>
      <c r="J305" t="s">
        <v>326</v>
      </c>
      <c r="M305">
        <v>0.54357017721177803</v>
      </c>
      <c r="N305">
        <v>3.3902964232073E-2</v>
      </c>
      <c r="O305">
        <v>237456</v>
      </c>
      <c r="P305">
        <v>260</v>
      </c>
    </row>
    <row r="306" spans="1:16" hidden="1" x14ac:dyDescent="0.45">
      <c r="A306" t="s">
        <v>424</v>
      </c>
      <c r="B306" t="s">
        <v>302</v>
      </c>
      <c r="C306" t="s">
        <v>97</v>
      </c>
      <c r="D306">
        <v>1</v>
      </c>
      <c r="E306">
        <v>0</v>
      </c>
      <c r="F306">
        <v>0.84566172741137502</v>
      </c>
      <c r="G306">
        <v>9.1470299185594604E-3</v>
      </c>
      <c r="H306" t="s">
        <v>326</v>
      </c>
      <c r="J306" t="s">
        <v>326</v>
      </c>
      <c r="M306">
        <v>0.134927578454481</v>
      </c>
      <c r="N306">
        <v>8.5533009719429096E-3</v>
      </c>
      <c r="O306">
        <v>2279156</v>
      </c>
      <c r="P306">
        <v>2417</v>
      </c>
    </row>
    <row r="307" spans="1:16" hidden="1" x14ac:dyDescent="0.45">
      <c r="A307" t="s">
        <v>425</v>
      </c>
      <c r="B307" t="s">
        <v>302</v>
      </c>
      <c r="C307" t="s">
        <v>97</v>
      </c>
      <c r="D307">
        <v>0</v>
      </c>
      <c r="E307">
        <v>1</v>
      </c>
      <c r="F307">
        <v>0.29468034612435701</v>
      </c>
      <c r="G307">
        <v>0.121288525356927</v>
      </c>
      <c r="H307" t="s">
        <v>326</v>
      </c>
      <c r="J307" t="s">
        <v>326</v>
      </c>
      <c r="M307">
        <v>0.45949103654751899</v>
      </c>
      <c r="N307">
        <v>0.12543225757530099</v>
      </c>
      <c r="O307">
        <v>27389</v>
      </c>
      <c r="P307">
        <v>20</v>
      </c>
    </row>
    <row r="308" spans="1:16" hidden="1" x14ac:dyDescent="0.45">
      <c r="A308" t="s">
        <v>426</v>
      </c>
      <c r="B308" t="s">
        <v>302</v>
      </c>
      <c r="C308" t="s">
        <v>97</v>
      </c>
      <c r="D308">
        <v>1</v>
      </c>
      <c r="E308">
        <v>1</v>
      </c>
      <c r="F308">
        <v>0.79161536535897303</v>
      </c>
      <c r="G308">
        <v>3.6058556737324901E-2</v>
      </c>
      <c r="H308" t="s">
        <v>326</v>
      </c>
      <c r="J308" t="s">
        <v>326</v>
      </c>
      <c r="M308">
        <v>0.16695701929610299</v>
      </c>
      <c r="N308">
        <v>3.22766677250408E-2</v>
      </c>
      <c r="O308">
        <v>195739</v>
      </c>
      <c r="P308">
        <v>150</v>
      </c>
    </row>
    <row r="309" spans="1:16" hidden="1" x14ac:dyDescent="0.45">
      <c r="A309" t="s">
        <v>427</v>
      </c>
      <c r="B309" t="s">
        <v>302</v>
      </c>
      <c r="C309" t="s">
        <v>97</v>
      </c>
      <c r="D309">
        <v>0</v>
      </c>
      <c r="E309">
        <v>0</v>
      </c>
      <c r="F309">
        <v>0.34294756128029302</v>
      </c>
      <c r="G309">
        <v>5.7898509280673097E-2</v>
      </c>
      <c r="H309" t="s">
        <v>331</v>
      </c>
      <c r="J309" t="s">
        <v>331</v>
      </c>
      <c r="M309">
        <v>0.62296310690392298</v>
      </c>
      <c r="N309">
        <v>5.93074844229243E-2</v>
      </c>
      <c r="O309">
        <v>72046</v>
      </c>
      <c r="P309">
        <v>74</v>
      </c>
    </row>
    <row r="310" spans="1:16" hidden="1" x14ac:dyDescent="0.45">
      <c r="A310" t="s">
        <v>428</v>
      </c>
      <c r="B310" t="s">
        <v>302</v>
      </c>
      <c r="C310" t="s">
        <v>97</v>
      </c>
      <c r="D310">
        <v>1</v>
      </c>
      <c r="E310">
        <v>0</v>
      </c>
      <c r="F310">
        <v>0.73797257839966601</v>
      </c>
      <c r="G310">
        <v>3.4427590371550097E-2</v>
      </c>
      <c r="H310" t="s">
        <v>331</v>
      </c>
      <c r="J310" t="s">
        <v>331</v>
      </c>
      <c r="M310">
        <v>0.22957329129626899</v>
      </c>
      <c r="N310">
        <v>3.2837596238187702E-2</v>
      </c>
      <c r="O310">
        <v>184599</v>
      </c>
      <c r="P310">
        <v>184</v>
      </c>
    </row>
    <row r="311" spans="1:16" hidden="1" x14ac:dyDescent="0.45">
      <c r="A311" t="s">
        <v>429</v>
      </c>
      <c r="B311" t="s">
        <v>302</v>
      </c>
      <c r="C311" t="s">
        <v>97</v>
      </c>
      <c r="D311">
        <v>0</v>
      </c>
      <c r="E311">
        <v>1</v>
      </c>
      <c r="F311">
        <v>0.44743241310255999</v>
      </c>
      <c r="G311">
        <v>0.31344988417755898</v>
      </c>
      <c r="H311" t="s">
        <v>331</v>
      </c>
      <c r="J311" t="s">
        <v>331</v>
      </c>
      <c r="M311">
        <v>0.55256758689744001</v>
      </c>
      <c r="N311">
        <v>0.31344988417755898</v>
      </c>
      <c r="O311">
        <v>6991</v>
      </c>
      <c r="P311">
        <v>5</v>
      </c>
    </row>
    <row r="312" spans="1:16" hidden="1" x14ac:dyDescent="0.45">
      <c r="A312" t="s">
        <v>430</v>
      </c>
      <c r="B312" t="s">
        <v>302</v>
      </c>
      <c r="C312" t="s">
        <v>97</v>
      </c>
      <c r="D312">
        <v>1</v>
      </c>
      <c r="E312">
        <v>1</v>
      </c>
      <c r="F312">
        <v>0.79513861307490696</v>
      </c>
      <c r="G312">
        <v>0.13024178716196599</v>
      </c>
      <c r="H312" t="s">
        <v>331</v>
      </c>
      <c r="J312" t="s">
        <v>331</v>
      </c>
      <c r="M312">
        <v>8.7854476129954701E-2</v>
      </c>
      <c r="N312">
        <v>8.4612308302975697E-2</v>
      </c>
      <c r="O312">
        <v>12589</v>
      </c>
      <c r="P312">
        <v>10</v>
      </c>
    </row>
    <row r="313" spans="1:16" hidden="1" x14ac:dyDescent="0.45">
      <c r="A313" t="s">
        <v>431</v>
      </c>
      <c r="B313" t="s">
        <v>302</v>
      </c>
      <c r="C313" t="s">
        <v>97</v>
      </c>
      <c r="D313">
        <v>0</v>
      </c>
      <c r="E313">
        <v>0</v>
      </c>
      <c r="F313">
        <v>0.73067519974469197</v>
      </c>
      <c r="G313">
        <v>3.1181430835509501E-2</v>
      </c>
      <c r="H313" t="s">
        <v>336</v>
      </c>
      <c r="J313" t="s">
        <v>336</v>
      </c>
      <c r="M313">
        <v>0.22685127141342901</v>
      </c>
      <c r="N313">
        <v>2.8862634435710601E-2</v>
      </c>
      <c r="O313">
        <v>350948</v>
      </c>
      <c r="P313">
        <v>348</v>
      </c>
    </row>
    <row r="314" spans="1:16" hidden="1" x14ac:dyDescent="0.45">
      <c r="A314" t="s">
        <v>432</v>
      </c>
      <c r="B314" t="s">
        <v>302</v>
      </c>
      <c r="C314" t="s">
        <v>97</v>
      </c>
      <c r="D314">
        <v>0</v>
      </c>
      <c r="E314">
        <v>1</v>
      </c>
      <c r="F314">
        <v>0.73918369847071097</v>
      </c>
      <c r="G314">
        <v>5.9219766704351799E-2</v>
      </c>
      <c r="H314" t="s">
        <v>336</v>
      </c>
      <c r="J314" t="s">
        <v>336</v>
      </c>
      <c r="M314">
        <v>0.23249688629356599</v>
      </c>
      <c r="N314">
        <v>5.99851671060561E-2</v>
      </c>
      <c r="O314">
        <v>48977</v>
      </c>
      <c r="P314">
        <v>35</v>
      </c>
    </row>
    <row r="315" spans="1:16" hidden="1" x14ac:dyDescent="0.45">
      <c r="A315" t="s">
        <v>433</v>
      </c>
      <c r="B315" t="s">
        <v>302</v>
      </c>
      <c r="C315" t="s">
        <v>97</v>
      </c>
      <c r="D315">
        <v>0</v>
      </c>
      <c r="E315">
        <v>0</v>
      </c>
      <c r="F315">
        <v>0.33704199239282101</v>
      </c>
      <c r="G315">
        <v>2.1459943968568901E-2</v>
      </c>
      <c r="H315" t="s">
        <v>339</v>
      </c>
      <c r="J315" t="s">
        <v>339</v>
      </c>
      <c r="M315">
        <v>0.55997821059271002</v>
      </c>
      <c r="N315">
        <v>2.2238082821510598E-2</v>
      </c>
      <c r="O315">
        <v>523190</v>
      </c>
      <c r="P315">
        <v>593</v>
      </c>
    </row>
    <row r="316" spans="1:16" hidden="1" x14ac:dyDescent="0.45">
      <c r="A316" t="s">
        <v>434</v>
      </c>
      <c r="B316" t="s">
        <v>302</v>
      </c>
      <c r="C316" t="s">
        <v>97</v>
      </c>
      <c r="D316">
        <v>1</v>
      </c>
      <c r="E316">
        <v>0</v>
      </c>
      <c r="F316">
        <v>0.67909497905187899</v>
      </c>
      <c r="G316">
        <v>1.25882528938237E-2</v>
      </c>
      <c r="H316" t="s">
        <v>339</v>
      </c>
      <c r="J316" t="s">
        <v>339</v>
      </c>
      <c r="M316">
        <v>0.28836495936569301</v>
      </c>
      <c r="N316">
        <v>1.22479122734878E-2</v>
      </c>
      <c r="O316">
        <v>1287705</v>
      </c>
      <c r="P316">
        <v>1574</v>
      </c>
    </row>
    <row r="317" spans="1:16" hidden="1" x14ac:dyDescent="0.45">
      <c r="A317" t="s">
        <v>435</v>
      </c>
      <c r="B317" t="s">
        <v>302</v>
      </c>
      <c r="C317" t="s">
        <v>97</v>
      </c>
      <c r="D317">
        <v>0</v>
      </c>
      <c r="E317">
        <v>1</v>
      </c>
      <c r="F317">
        <v>0.22795489426620499</v>
      </c>
      <c r="G317">
        <v>4.32531100293038E-2</v>
      </c>
      <c r="H317" t="s">
        <v>339</v>
      </c>
      <c r="J317" t="s">
        <v>339</v>
      </c>
      <c r="M317">
        <v>0.69217266636645203</v>
      </c>
      <c r="N317">
        <v>5.3560467876853202E-2</v>
      </c>
      <c r="O317">
        <v>108811</v>
      </c>
      <c r="P317">
        <v>82</v>
      </c>
    </row>
    <row r="318" spans="1:16" hidden="1" x14ac:dyDescent="0.45">
      <c r="A318" t="s">
        <v>436</v>
      </c>
      <c r="B318" t="s">
        <v>302</v>
      </c>
      <c r="C318" t="s">
        <v>97</v>
      </c>
      <c r="D318">
        <v>1</v>
      </c>
      <c r="E318">
        <v>1</v>
      </c>
      <c r="F318">
        <v>0.65777814583247096</v>
      </c>
      <c r="G318">
        <v>3.4213022450053199E-2</v>
      </c>
      <c r="H318" t="s">
        <v>339</v>
      </c>
      <c r="J318" t="s">
        <v>339</v>
      </c>
      <c r="M318">
        <v>0.30851310504740997</v>
      </c>
      <c r="N318">
        <v>3.3441674395603201E-2</v>
      </c>
      <c r="O318">
        <v>241510</v>
      </c>
      <c r="P318">
        <v>200</v>
      </c>
    </row>
    <row r="319" spans="1:16" hidden="1" x14ac:dyDescent="0.45">
      <c r="A319" t="s">
        <v>437</v>
      </c>
      <c r="B319" t="s">
        <v>302</v>
      </c>
      <c r="C319" t="s">
        <v>97</v>
      </c>
      <c r="D319">
        <v>0</v>
      </c>
      <c r="E319">
        <v>0</v>
      </c>
      <c r="F319">
        <v>0.66006862591793802</v>
      </c>
      <c r="G319">
        <v>1.46087213613841E-2</v>
      </c>
      <c r="H319" t="s">
        <v>344</v>
      </c>
      <c r="J319" t="s">
        <v>344</v>
      </c>
      <c r="M319">
        <v>0.281856764786584</v>
      </c>
      <c r="N319">
        <v>1.3845457444790399E-2</v>
      </c>
      <c r="O319">
        <v>1355756</v>
      </c>
      <c r="P319">
        <v>1484</v>
      </c>
    </row>
    <row r="320" spans="1:16" hidden="1" x14ac:dyDescent="0.45">
      <c r="A320" t="s">
        <v>438</v>
      </c>
      <c r="B320" t="s">
        <v>302</v>
      </c>
      <c r="C320" t="s">
        <v>97</v>
      </c>
      <c r="D320">
        <v>0</v>
      </c>
      <c r="E320">
        <v>1</v>
      </c>
      <c r="F320">
        <v>0.666766859367385</v>
      </c>
      <c r="G320">
        <v>3.4927839239385701E-2</v>
      </c>
      <c r="H320" t="s">
        <v>344</v>
      </c>
      <c r="J320" t="s">
        <v>344</v>
      </c>
      <c r="M320">
        <v>0.26117610666728902</v>
      </c>
      <c r="N320">
        <v>2.92486663496077E-2</v>
      </c>
      <c r="O320">
        <v>342673</v>
      </c>
      <c r="P320">
        <v>250</v>
      </c>
    </row>
    <row r="321" spans="1:16" hidden="1" x14ac:dyDescent="0.45">
      <c r="A321" t="s">
        <v>439</v>
      </c>
      <c r="B321" t="s">
        <v>302</v>
      </c>
      <c r="C321" t="s">
        <v>97</v>
      </c>
      <c r="D321">
        <v>0</v>
      </c>
      <c r="E321">
        <v>0</v>
      </c>
      <c r="F321">
        <v>0.86077808982134896</v>
      </c>
      <c r="G321">
        <v>3.3473101834593399E-2</v>
      </c>
      <c r="H321" t="s">
        <v>347</v>
      </c>
      <c r="J321" t="s">
        <v>347</v>
      </c>
      <c r="M321">
        <v>0.110630590234347</v>
      </c>
      <c r="N321">
        <v>3.18025566785793E-2</v>
      </c>
      <c r="O321">
        <v>169492</v>
      </c>
      <c r="P321">
        <v>157</v>
      </c>
    </row>
    <row r="322" spans="1:16" hidden="1" x14ac:dyDescent="0.45">
      <c r="A322" t="s">
        <v>440</v>
      </c>
      <c r="B322" t="s">
        <v>302</v>
      </c>
      <c r="C322" t="s">
        <v>97</v>
      </c>
      <c r="D322">
        <v>0</v>
      </c>
      <c r="E322">
        <v>1</v>
      </c>
      <c r="F322">
        <v>0.978997764654856</v>
      </c>
      <c r="G322">
        <v>2.1030032468560798E-2</v>
      </c>
      <c r="H322" t="s">
        <v>347</v>
      </c>
      <c r="J322" t="s">
        <v>347</v>
      </c>
      <c r="M322">
        <v>2.1002235345144001E-2</v>
      </c>
      <c r="N322">
        <v>2.1030032468560798E-2</v>
      </c>
      <c r="O322">
        <v>59946</v>
      </c>
      <c r="P322">
        <v>34</v>
      </c>
    </row>
    <row r="323" spans="1:16" hidden="1" x14ac:dyDescent="0.45">
      <c r="A323" t="s">
        <v>441</v>
      </c>
      <c r="B323" t="s">
        <v>302</v>
      </c>
      <c r="C323" t="s">
        <v>97</v>
      </c>
      <c r="D323">
        <v>1</v>
      </c>
      <c r="E323">
        <v>0</v>
      </c>
      <c r="F323">
        <v>0.64696485623003197</v>
      </c>
      <c r="G323">
        <v>0.127316524415376</v>
      </c>
      <c r="H323" t="s">
        <v>353</v>
      </c>
      <c r="J323" t="s">
        <v>353</v>
      </c>
      <c r="M323">
        <v>0.15860337745321801</v>
      </c>
      <c r="N323">
        <v>0.133068123006647</v>
      </c>
      <c r="O323">
        <v>4382</v>
      </c>
      <c r="P323">
        <v>6</v>
      </c>
    </row>
    <row r="324" spans="1:16" hidden="1" x14ac:dyDescent="0.45">
      <c r="A324" t="s">
        <v>442</v>
      </c>
      <c r="B324" t="s">
        <v>302</v>
      </c>
      <c r="C324" t="s">
        <v>97</v>
      </c>
      <c r="D324">
        <v>0</v>
      </c>
      <c r="E324">
        <v>0</v>
      </c>
      <c r="F324">
        <v>0.86846267731281701</v>
      </c>
      <c r="G324">
        <v>2.78069938669381E-2</v>
      </c>
      <c r="H324" t="s">
        <v>357</v>
      </c>
      <c r="J324" t="s">
        <v>357</v>
      </c>
      <c r="M324">
        <v>0.12707682184569799</v>
      </c>
      <c r="N324">
        <v>2.7496903743012498E-2</v>
      </c>
      <c r="O324">
        <v>158054</v>
      </c>
      <c r="P324">
        <v>190</v>
      </c>
    </row>
    <row r="325" spans="1:16" hidden="1" x14ac:dyDescent="0.45">
      <c r="A325" t="s">
        <v>443</v>
      </c>
      <c r="B325" t="s">
        <v>302</v>
      </c>
      <c r="C325" t="s">
        <v>97</v>
      </c>
      <c r="D325">
        <v>0</v>
      </c>
      <c r="E325">
        <v>1</v>
      </c>
      <c r="F325">
        <v>0.83099192962978796</v>
      </c>
      <c r="G325">
        <v>6.3415856499448003E-2</v>
      </c>
      <c r="H325" t="s">
        <v>357</v>
      </c>
      <c r="J325" t="s">
        <v>357</v>
      </c>
      <c r="M325">
        <v>0.16900807037021201</v>
      </c>
      <c r="N325">
        <v>6.3415856499448003E-2</v>
      </c>
      <c r="O325">
        <v>46838</v>
      </c>
      <c r="P325">
        <v>39</v>
      </c>
    </row>
    <row r="326" spans="1:16" hidden="1" x14ac:dyDescent="0.45">
      <c r="A326" t="s">
        <v>444</v>
      </c>
      <c r="B326" t="s">
        <v>302</v>
      </c>
      <c r="C326" t="s">
        <v>97</v>
      </c>
      <c r="D326">
        <v>0</v>
      </c>
      <c r="E326">
        <v>0</v>
      </c>
      <c r="F326">
        <v>0.826112689393939</v>
      </c>
      <c r="G326">
        <v>0.102156679402982</v>
      </c>
      <c r="H326" t="s">
        <v>360</v>
      </c>
      <c r="J326" t="s">
        <v>360</v>
      </c>
      <c r="M326">
        <v>0.173887310606061</v>
      </c>
      <c r="N326">
        <v>0.102156679402982</v>
      </c>
      <c r="O326">
        <v>8448</v>
      </c>
      <c r="P326">
        <v>9</v>
      </c>
    </row>
    <row r="327" spans="1:16" hidden="1" x14ac:dyDescent="0.45">
      <c r="A327" t="s">
        <v>445</v>
      </c>
      <c r="B327" t="s">
        <v>302</v>
      </c>
      <c r="C327" t="s">
        <v>97</v>
      </c>
      <c r="D327">
        <v>0</v>
      </c>
      <c r="E327">
        <v>0</v>
      </c>
      <c r="F327">
        <v>0</v>
      </c>
      <c r="G327">
        <v>0</v>
      </c>
      <c r="H327" t="s">
        <v>362</v>
      </c>
      <c r="J327" t="s">
        <v>362</v>
      </c>
      <c r="M327">
        <v>1</v>
      </c>
      <c r="N327">
        <v>0</v>
      </c>
      <c r="O327">
        <v>881</v>
      </c>
      <c r="P327">
        <v>1</v>
      </c>
    </row>
    <row r="328" spans="1:16" hidden="1" x14ac:dyDescent="0.45">
      <c r="A328" t="s">
        <v>446</v>
      </c>
      <c r="B328" t="s">
        <v>302</v>
      </c>
      <c r="C328" t="s">
        <v>97</v>
      </c>
      <c r="D328">
        <v>1</v>
      </c>
      <c r="E328">
        <v>0</v>
      </c>
      <c r="F328">
        <v>0.82957456286891595</v>
      </c>
      <c r="G328">
        <v>7.7219921750904294E-2</v>
      </c>
      <c r="H328" t="s">
        <v>362</v>
      </c>
      <c r="J328" t="s">
        <v>362</v>
      </c>
      <c r="M328">
        <v>0.17042543713108399</v>
      </c>
      <c r="N328">
        <v>7.7219921750904294E-2</v>
      </c>
      <c r="O328">
        <v>35916</v>
      </c>
      <c r="P328">
        <v>48</v>
      </c>
    </row>
    <row r="329" spans="1:16" hidden="1" x14ac:dyDescent="0.45">
      <c r="A329" t="s">
        <v>447</v>
      </c>
      <c r="B329" t="s">
        <v>302</v>
      </c>
      <c r="C329" t="s">
        <v>97</v>
      </c>
      <c r="D329">
        <v>1</v>
      </c>
      <c r="E329">
        <v>1</v>
      </c>
      <c r="F329">
        <v>0.87640965119328595</v>
      </c>
      <c r="G329">
        <v>0.10489475995238901</v>
      </c>
      <c r="H329" t="s">
        <v>362</v>
      </c>
      <c r="J329" t="s">
        <v>362</v>
      </c>
      <c r="M329">
        <v>0</v>
      </c>
      <c r="N329">
        <v>0</v>
      </c>
      <c r="O329">
        <v>15252</v>
      </c>
      <c r="P329">
        <v>10</v>
      </c>
    </row>
    <row r="330" spans="1:16" hidden="1" x14ac:dyDescent="0.45">
      <c r="A330" t="s">
        <v>448</v>
      </c>
      <c r="B330" t="s">
        <v>302</v>
      </c>
      <c r="C330" t="s">
        <v>102</v>
      </c>
      <c r="D330">
        <v>0</v>
      </c>
      <c r="E330">
        <v>0</v>
      </c>
      <c r="F330">
        <v>0.69438644425001494</v>
      </c>
      <c r="G330">
        <v>9.4422052051546107E-3</v>
      </c>
      <c r="H330" t="s">
        <v>303</v>
      </c>
      <c r="J330" t="s">
        <v>303</v>
      </c>
      <c r="M330">
        <v>0.247436927611901</v>
      </c>
      <c r="N330">
        <v>8.8336102693206894E-3</v>
      </c>
      <c r="O330">
        <v>3025373</v>
      </c>
      <c r="P330">
        <v>3587</v>
      </c>
    </row>
    <row r="331" spans="1:16" hidden="1" x14ac:dyDescent="0.45">
      <c r="A331" t="s">
        <v>449</v>
      </c>
      <c r="B331" t="s">
        <v>302</v>
      </c>
      <c r="C331" t="s">
        <v>102</v>
      </c>
      <c r="D331">
        <v>0</v>
      </c>
      <c r="E331">
        <v>1</v>
      </c>
      <c r="F331">
        <v>0.74571024422454202</v>
      </c>
      <c r="G331">
        <v>2.53607018702077E-2</v>
      </c>
      <c r="H331" t="s">
        <v>303</v>
      </c>
      <c r="J331" t="s">
        <v>303</v>
      </c>
      <c r="M331">
        <v>0.19873722917367101</v>
      </c>
      <c r="N331">
        <v>2.18258387009529E-2</v>
      </c>
      <c r="O331">
        <v>660294</v>
      </c>
      <c r="P331">
        <v>473</v>
      </c>
    </row>
    <row r="332" spans="1:16" hidden="1" x14ac:dyDescent="0.45">
      <c r="A332" t="s">
        <v>450</v>
      </c>
      <c r="B332" t="s">
        <v>302</v>
      </c>
      <c r="C332" t="s">
        <v>102</v>
      </c>
      <c r="D332">
        <v>0</v>
      </c>
      <c r="E332">
        <v>0</v>
      </c>
      <c r="F332">
        <v>0.66322201362664002</v>
      </c>
      <c r="G332">
        <v>1.07811050146219E-2</v>
      </c>
      <c r="H332" t="s">
        <v>306</v>
      </c>
      <c r="J332" t="s">
        <v>306</v>
      </c>
      <c r="M332">
        <v>0.29479030178118398</v>
      </c>
      <c r="N332">
        <v>1.05633477069252E-2</v>
      </c>
      <c r="O332">
        <v>2123194</v>
      </c>
      <c r="P332">
        <v>3506</v>
      </c>
    </row>
    <row r="333" spans="1:16" hidden="1" x14ac:dyDescent="0.45">
      <c r="A333" t="s">
        <v>451</v>
      </c>
      <c r="B333" t="s">
        <v>302</v>
      </c>
      <c r="C333" t="s">
        <v>102</v>
      </c>
      <c r="D333">
        <v>0</v>
      </c>
      <c r="E333">
        <v>1</v>
      </c>
      <c r="F333">
        <v>0.71868539910190199</v>
      </c>
      <c r="G333">
        <v>2.3948230730931601E-2</v>
      </c>
      <c r="H333" t="s">
        <v>306</v>
      </c>
      <c r="J333" t="s">
        <v>306</v>
      </c>
      <c r="M333">
        <v>0.22752750868180099</v>
      </c>
      <c r="N333">
        <v>2.3491764628340399E-2</v>
      </c>
      <c r="O333">
        <v>536467</v>
      </c>
      <c r="P333">
        <v>536</v>
      </c>
    </row>
    <row r="334" spans="1:16" hidden="1" x14ac:dyDescent="0.45">
      <c r="A334" t="s">
        <v>452</v>
      </c>
      <c r="B334" t="s">
        <v>302</v>
      </c>
      <c r="C334" t="s">
        <v>102</v>
      </c>
      <c r="D334">
        <v>0</v>
      </c>
      <c r="E334">
        <v>0</v>
      </c>
      <c r="F334">
        <v>0.73368480173272499</v>
      </c>
      <c r="G334">
        <v>5.4480239242468099E-3</v>
      </c>
      <c r="H334" t="s">
        <v>309</v>
      </c>
      <c r="J334" t="s">
        <v>309</v>
      </c>
      <c r="M334">
        <v>0.25138865185286302</v>
      </c>
      <c r="N334">
        <v>5.3504275362462198E-3</v>
      </c>
      <c r="O334">
        <v>4834005</v>
      </c>
      <c r="P334">
        <v>9548</v>
      </c>
    </row>
    <row r="335" spans="1:16" hidden="1" x14ac:dyDescent="0.45">
      <c r="A335" t="s">
        <v>453</v>
      </c>
      <c r="B335" t="s">
        <v>302</v>
      </c>
      <c r="C335" t="s">
        <v>102</v>
      </c>
      <c r="D335">
        <v>0</v>
      </c>
      <c r="E335">
        <v>1</v>
      </c>
      <c r="F335">
        <v>0.80719879299187802</v>
      </c>
      <c r="G335">
        <v>1.75850908354118E-2</v>
      </c>
      <c r="H335" t="s">
        <v>309</v>
      </c>
      <c r="J335" t="s">
        <v>309</v>
      </c>
      <c r="M335">
        <v>0.169661117243814</v>
      </c>
      <c r="N335">
        <v>1.6705083662874699E-2</v>
      </c>
      <c r="O335">
        <v>577958</v>
      </c>
      <c r="P335">
        <v>668</v>
      </c>
    </row>
    <row r="336" spans="1:16" hidden="1" x14ac:dyDescent="0.45">
      <c r="A336" t="s">
        <v>454</v>
      </c>
      <c r="B336" t="s">
        <v>302</v>
      </c>
      <c r="C336" t="s">
        <v>102</v>
      </c>
      <c r="D336">
        <v>0</v>
      </c>
      <c r="E336">
        <v>0</v>
      </c>
      <c r="F336">
        <v>0.75254968391897303</v>
      </c>
      <c r="G336">
        <v>6.6927286372209403E-3</v>
      </c>
      <c r="H336" t="s">
        <v>312</v>
      </c>
      <c r="J336" t="s">
        <v>312</v>
      </c>
      <c r="M336">
        <v>0.20772318243465501</v>
      </c>
      <c r="N336">
        <v>6.3836190482855501E-3</v>
      </c>
      <c r="O336">
        <v>4399663</v>
      </c>
      <c r="P336">
        <v>6468</v>
      </c>
    </row>
    <row r="337" spans="1:16" hidden="1" x14ac:dyDescent="0.45">
      <c r="A337" t="s">
        <v>455</v>
      </c>
      <c r="B337" t="s">
        <v>302</v>
      </c>
      <c r="C337" t="s">
        <v>102</v>
      </c>
      <c r="D337">
        <v>0</v>
      </c>
      <c r="E337">
        <v>1</v>
      </c>
      <c r="F337">
        <v>0.72996862671838803</v>
      </c>
      <c r="G337">
        <v>1.9680271597896499E-2</v>
      </c>
      <c r="H337" t="s">
        <v>312</v>
      </c>
      <c r="J337" t="s">
        <v>312</v>
      </c>
      <c r="M337">
        <v>0.21060482851836801</v>
      </c>
      <c r="N337">
        <v>1.8671400358566601E-2</v>
      </c>
      <c r="O337">
        <v>728008</v>
      </c>
      <c r="P337">
        <v>694</v>
      </c>
    </row>
    <row r="338" spans="1:16" hidden="1" x14ac:dyDescent="0.45">
      <c r="A338" t="s">
        <v>456</v>
      </c>
      <c r="B338" t="s">
        <v>302</v>
      </c>
      <c r="C338" t="s">
        <v>102</v>
      </c>
      <c r="D338">
        <v>0</v>
      </c>
      <c r="E338">
        <v>0</v>
      </c>
      <c r="F338">
        <v>0.38205108579937203</v>
      </c>
      <c r="G338">
        <v>1.1873871557795099E-2</v>
      </c>
      <c r="H338" t="s">
        <v>315</v>
      </c>
      <c r="J338" t="s">
        <v>315</v>
      </c>
      <c r="M338">
        <v>0.55445116280148499</v>
      </c>
      <c r="N338">
        <v>1.2186644507262499E-2</v>
      </c>
      <c r="O338">
        <v>1724628</v>
      </c>
      <c r="P338">
        <v>2319</v>
      </c>
    </row>
    <row r="339" spans="1:16" hidden="1" x14ac:dyDescent="0.45">
      <c r="A339" t="s">
        <v>457</v>
      </c>
      <c r="B339" t="s">
        <v>302</v>
      </c>
      <c r="C339" t="s">
        <v>102</v>
      </c>
      <c r="D339">
        <v>1</v>
      </c>
      <c r="E339">
        <v>0</v>
      </c>
      <c r="F339">
        <v>0.86799450288427304</v>
      </c>
      <c r="G339">
        <v>4.0583876081208402E-3</v>
      </c>
      <c r="H339" t="s">
        <v>315</v>
      </c>
      <c r="J339" t="s">
        <v>315</v>
      </c>
      <c r="M339">
        <v>0.116210438748754</v>
      </c>
      <c r="N339">
        <v>3.8671117276108001E-3</v>
      </c>
      <c r="O339">
        <v>8525198</v>
      </c>
      <c r="P339">
        <v>11297</v>
      </c>
    </row>
    <row r="340" spans="1:16" hidden="1" x14ac:dyDescent="0.45">
      <c r="A340" t="s">
        <v>458</v>
      </c>
      <c r="B340" t="s">
        <v>302</v>
      </c>
      <c r="C340" t="s">
        <v>102</v>
      </c>
      <c r="D340">
        <v>0</v>
      </c>
      <c r="E340">
        <v>1</v>
      </c>
      <c r="F340">
        <v>0.236226549324627</v>
      </c>
      <c r="G340">
        <v>3.0104794911634598E-2</v>
      </c>
      <c r="H340" t="s">
        <v>315</v>
      </c>
      <c r="J340" t="s">
        <v>315</v>
      </c>
      <c r="M340">
        <v>0.68276679063592705</v>
      </c>
      <c r="N340">
        <v>3.2166206571227603E-2</v>
      </c>
      <c r="O340">
        <v>314863</v>
      </c>
      <c r="P340">
        <v>270</v>
      </c>
    </row>
    <row r="341" spans="1:16" hidden="1" x14ac:dyDescent="0.45">
      <c r="A341" t="s">
        <v>459</v>
      </c>
      <c r="B341" t="s">
        <v>302</v>
      </c>
      <c r="C341" t="s">
        <v>102</v>
      </c>
      <c r="D341">
        <v>1</v>
      </c>
      <c r="E341">
        <v>1</v>
      </c>
      <c r="F341">
        <v>0.80184367613021401</v>
      </c>
      <c r="G341">
        <v>1.15588855258397E-2</v>
      </c>
      <c r="H341" t="s">
        <v>315</v>
      </c>
      <c r="J341" t="s">
        <v>315</v>
      </c>
      <c r="M341">
        <v>0.16358597471627401</v>
      </c>
      <c r="N341">
        <v>1.09973149818118E-2</v>
      </c>
      <c r="O341">
        <v>1582599</v>
      </c>
      <c r="P341">
        <v>1375</v>
      </c>
    </row>
    <row r="342" spans="1:16" hidden="1" x14ac:dyDescent="0.45">
      <c r="A342" t="s">
        <v>460</v>
      </c>
      <c r="B342" t="s">
        <v>302</v>
      </c>
      <c r="C342" t="s">
        <v>102</v>
      </c>
      <c r="D342">
        <v>0</v>
      </c>
      <c r="E342">
        <v>0</v>
      </c>
      <c r="F342">
        <v>0.88515136773097802</v>
      </c>
      <c r="G342">
        <v>6.5142327442574898E-3</v>
      </c>
      <c r="H342" t="s">
        <v>320</v>
      </c>
      <c r="J342" t="s">
        <v>320</v>
      </c>
      <c r="M342">
        <v>9.3478812769741196E-2</v>
      </c>
      <c r="N342">
        <v>6.0492758929084596E-3</v>
      </c>
      <c r="O342">
        <v>3198436</v>
      </c>
      <c r="P342">
        <v>4064</v>
      </c>
    </row>
    <row r="343" spans="1:16" hidden="1" x14ac:dyDescent="0.45">
      <c r="A343" t="s">
        <v>461</v>
      </c>
      <c r="B343" t="s">
        <v>302</v>
      </c>
      <c r="C343" t="s">
        <v>102</v>
      </c>
      <c r="D343">
        <v>0</v>
      </c>
      <c r="E343">
        <v>1</v>
      </c>
      <c r="F343">
        <v>0.93135010656297501</v>
      </c>
      <c r="G343">
        <v>1.2974177133553101E-2</v>
      </c>
      <c r="H343" t="s">
        <v>320</v>
      </c>
      <c r="J343" t="s">
        <v>320</v>
      </c>
      <c r="M343">
        <v>4.7987658600369999E-2</v>
      </c>
      <c r="N343">
        <v>1.1488496701570001E-2</v>
      </c>
      <c r="O343">
        <v>582754</v>
      </c>
      <c r="P343">
        <v>458</v>
      </c>
    </row>
    <row r="344" spans="1:16" hidden="1" x14ac:dyDescent="0.45">
      <c r="A344" t="s">
        <v>462</v>
      </c>
      <c r="B344" t="s">
        <v>302</v>
      </c>
      <c r="C344" t="s">
        <v>102</v>
      </c>
      <c r="D344">
        <v>0</v>
      </c>
      <c r="E344">
        <v>0</v>
      </c>
      <c r="F344">
        <v>0.81742172848030203</v>
      </c>
      <c r="G344">
        <v>2.01103720992215E-2</v>
      </c>
      <c r="H344" t="s">
        <v>323</v>
      </c>
      <c r="J344" t="s">
        <v>323</v>
      </c>
      <c r="M344">
        <v>0.14211931909644701</v>
      </c>
      <c r="N344">
        <v>1.8556843362644501E-2</v>
      </c>
      <c r="O344">
        <v>515609</v>
      </c>
      <c r="P344">
        <v>641</v>
      </c>
    </row>
    <row r="345" spans="1:16" hidden="1" x14ac:dyDescent="0.45">
      <c r="A345" t="s">
        <v>463</v>
      </c>
      <c r="B345" t="s">
        <v>302</v>
      </c>
      <c r="C345" t="s">
        <v>102</v>
      </c>
      <c r="D345">
        <v>0</v>
      </c>
      <c r="E345">
        <v>1</v>
      </c>
      <c r="F345">
        <v>0.77709290838022405</v>
      </c>
      <c r="G345">
        <v>4.7825279500575101E-2</v>
      </c>
      <c r="H345" t="s">
        <v>323</v>
      </c>
      <c r="J345" t="s">
        <v>323</v>
      </c>
      <c r="M345">
        <v>0.16575748464413001</v>
      </c>
      <c r="N345">
        <v>4.9784859397792001E-2</v>
      </c>
      <c r="O345">
        <v>46562</v>
      </c>
      <c r="P345">
        <v>44</v>
      </c>
    </row>
    <row r="346" spans="1:16" hidden="1" x14ac:dyDescent="0.45">
      <c r="A346" t="s">
        <v>464</v>
      </c>
      <c r="B346" t="s">
        <v>302</v>
      </c>
      <c r="C346" t="s">
        <v>102</v>
      </c>
      <c r="D346">
        <v>0</v>
      </c>
      <c r="E346">
        <v>0</v>
      </c>
      <c r="F346">
        <v>0.33653665874555799</v>
      </c>
      <c r="G346">
        <v>3.13833839200637E-2</v>
      </c>
      <c r="H346" t="s">
        <v>326</v>
      </c>
      <c r="J346" t="s">
        <v>326</v>
      </c>
      <c r="M346">
        <v>0.57475419128387395</v>
      </c>
      <c r="N346">
        <v>3.5565325863383901E-2</v>
      </c>
      <c r="O346">
        <v>229345</v>
      </c>
      <c r="P346">
        <v>265</v>
      </c>
    </row>
    <row r="347" spans="1:16" hidden="1" x14ac:dyDescent="0.45">
      <c r="A347" t="s">
        <v>465</v>
      </c>
      <c r="B347" t="s">
        <v>302</v>
      </c>
      <c r="C347" t="s">
        <v>102</v>
      </c>
      <c r="D347">
        <v>1</v>
      </c>
      <c r="E347">
        <v>0</v>
      </c>
      <c r="F347">
        <v>0.81815114242220799</v>
      </c>
      <c r="G347">
        <v>1.2120672946492999E-2</v>
      </c>
      <c r="H347" t="s">
        <v>326</v>
      </c>
      <c r="J347" t="s">
        <v>326</v>
      </c>
      <c r="M347">
        <v>0.156070096283215</v>
      </c>
      <c r="N347">
        <v>1.16219839443149E-2</v>
      </c>
      <c r="O347">
        <v>2092265</v>
      </c>
      <c r="P347">
        <v>2331</v>
      </c>
    </row>
    <row r="348" spans="1:16" hidden="1" x14ac:dyDescent="0.45">
      <c r="A348" t="s">
        <v>466</v>
      </c>
      <c r="B348" t="s">
        <v>302</v>
      </c>
      <c r="C348" t="s">
        <v>102</v>
      </c>
      <c r="D348">
        <v>0</v>
      </c>
      <c r="E348">
        <v>1</v>
      </c>
      <c r="F348">
        <v>0.27795282295835799</v>
      </c>
      <c r="G348">
        <v>0.114774030784946</v>
      </c>
      <c r="H348" t="s">
        <v>326</v>
      </c>
      <c r="J348" t="s">
        <v>326</v>
      </c>
      <c r="M348">
        <v>0.65281444264668298</v>
      </c>
      <c r="N348">
        <v>0.124066947747246</v>
      </c>
      <c r="O348">
        <v>23486</v>
      </c>
      <c r="P348">
        <v>19</v>
      </c>
    </row>
    <row r="349" spans="1:16" hidden="1" x14ac:dyDescent="0.45">
      <c r="A349" t="s">
        <v>467</v>
      </c>
      <c r="B349" t="s">
        <v>302</v>
      </c>
      <c r="C349" t="s">
        <v>102</v>
      </c>
      <c r="D349">
        <v>1</v>
      </c>
      <c r="E349">
        <v>1</v>
      </c>
      <c r="F349">
        <v>0.84601533094074</v>
      </c>
      <c r="G349">
        <v>3.3112455832173697E-2</v>
      </c>
      <c r="H349" t="s">
        <v>326</v>
      </c>
      <c r="J349" t="s">
        <v>326</v>
      </c>
      <c r="M349">
        <v>0.119792252831305</v>
      </c>
      <c r="N349">
        <v>3.2332200570240797E-2</v>
      </c>
      <c r="O349">
        <v>239907</v>
      </c>
      <c r="P349">
        <v>200</v>
      </c>
    </row>
    <row r="350" spans="1:16" hidden="1" x14ac:dyDescent="0.45">
      <c r="A350" t="s">
        <v>468</v>
      </c>
      <c r="B350" t="s">
        <v>302</v>
      </c>
      <c r="C350" t="s">
        <v>102</v>
      </c>
      <c r="D350">
        <v>0</v>
      </c>
      <c r="E350">
        <v>0</v>
      </c>
      <c r="F350">
        <v>0.29131204660992699</v>
      </c>
      <c r="G350">
        <v>7.8708005910941806E-2</v>
      </c>
      <c r="H350" t="s">
        <v>331</v>
      </c>
      <c r="J350" t="s">
        <v>331</v>
      </c>
      <c r="M350">
        <v>0.63714514194322303</v>
      </c>
      <c r="N350">
        <v>7.5000975274021095E-2</v>
      </c>
      <c r="O350">
        <v>105042</v>
      </c>
      <c r="P350">
        <v>94</v>
      </c>
    </row>
    <row r="351" spans="1:16" hidden="1" x14ac:dyDescent="0.45">
      <c r="A351" t="s">
        <v>469</v>
      </c>
      <c r="B351" t="s">
        <v>302</v>
      </c>
      <c r="C351" t="s">
        <v>102</v>
      </c>
      <c r="D351">
        <v>1</v>
      </c>
      <c r="E351">
        <v>0</v>
      </c>
      <c r="F351">
        <v>0.80076301564066799</v>
      </c>
      <c r="G351">
        <v>3.5350934790485802E-2</v>
      </c>
      <c r="H351" t="s">
        <v>331</v>
      </c>
      <c r="J351" t="s">
        <v>331</v>
      </c>
      <c r="M351">
        <v>0.14197623356116201</v>
      </c>
      <c r="N351">
        <v>2.9291999366242001E-2</v>
      </c>
      <c r="O351">
        <v>173522</v>
      </c>
      <c r="P351">
        <v>171</v>
      </c>
    </row>
    <row r="352" spans="1:16" hidden="1" x14ac:dyDescent="0.45">
      <c r="A352" t="s">
        <v>470</v>
      </c>
      <c r="B352" t="s">
        <v>302</v>
      </c>
      <c r="C352" t="s">
        <v>102</v>
      </c>
      <c r="D352">
        <v>0</v>
      </c>
      <c r="E352">
        <v>1</v>
      </c>
      <c r="F352">
        <v>0.438621490394765</v>
      </c>
      <c r="G352">
        <v>7.6328632441297103E-2</v>
      </c>
      <c r="H352" t="s">
        <v>331</v>
      </c>
      <c r="J352" t="s">
        <v>331</v>
      </c>
      <c r="M352">
        <v>0.48184504960945801</v>
      </c>
      <c r="N352">
        <v>7.3973856023266504E-2</v>
      </c>
      <c r="O352">
        <v>18948</v>
      </c>
      <c r="P352">
        <v>13</v>
      </c>
    </row>
    <row r="353" spans="1:16" hidden="1" x14ac:dyDescent="0.45">
      <c r="A353" t="s">
        <v>471</v>
      </c>
      <c r="B353" t="s">
        <v>302</v>
      </c>
      <c r="C353" t="s">
        <v>102</v>
      </c>
      <c r="D353">
        <v>1</v>
      </c>
      <c r="E353">
        <v>1</v>
      </c>
      <c r="F353">
        <v>0.80182865428767103</v>
      </c>
      <c r="G353">
        <v>9.3096436195878193E-2</v>
      </c>
      <c r="H353" t="s">
        <v>331</v>
      </c>
      <c r="J353" t="s">
        <v>331</v>
      </c>
      <c r="M353">
        <v>0.105812220566319</v>
      </c>
      <c r="N353">
        <v>7.3796522811947901E-2</v>
      </c>
      <c r="O353">
        <v>24827</v>
      </c>
      <c r="P353">
        <v>18</v>
      </c>
    </row>
    <row r="354" spans="1:16" hidden="1" x14ac:dyDescent="0.45">
      <c r="A354" t="s">
        <v>472</v>
      </c>
      <c r="B354" t="s">
        <v>302</v>
      </c>
      <c r="C354" t="s">
        <v>102</v>
      </c>
      <c r="D354">
        <v>0</v>
      </c>
      <c r="E354">
        <v>0</v>
      </c>
      <c r="F354">
        <v>0.65330455734748505</v>
      </c>
      <c r="G354">
        <v>2.7670047255375901E-2</v>
      </c>
      <c r="H354" t="s">
        <v>336</v>
      </c>
      <c r="J354" t="s">
        <v>336</v>
      </c>
      <c r="M354">
        <v>0.27523836272524399</v>
      </c>
      <c r="N354">
        <v>2.73245317530676E-2</v>
      </c>
      <c r="O354">
        <v>338245</v>
      </c>
      <c r="P354">
        <v>388</v>
      </c>
    </row>
    <row r="355" spans="1:16" hidden="1" x14ac:dyDescent="0.45">
      <c r="A355" t="s">
        <v>473</v>
      </c>
      <c r="B355" t="s">
        <v>302</v>
      </c>
      <c r="C355" t="s">
        <v>102</v>
      </c>
      <c r="D355">
        <v>0</v>
      </c>
      <c r="E355">
        <v>1</v>
      </c>
      <c r="F355">
        <v>0.68145079403761</v>
      </c>
      <c r="G355">
        <v>7.2430517211073603E-2</v>
      </c>
      <c r="H355" t="s">
        <v>336</v>
      </c>
      <c r="J355" t="s">
        <v>336</v>
      </c>
      <c r="M355">
        <v>0.26291918822685201</v>
      </c>
      <c r="N355">
        <v>6.9236530124808002E-2</v>
      </c>
      <c r="O355">
        <v>73863</v>
      </c>
      <c r="P355">
        <v>59</v>
      </c>
    </row>
    <row r="356" spans="1:16" hidden="1" x14ac:dyDescent="0.45">
      <c r="A356" t="s">
        <v>474</v>
      </c>
      <c r="B356" t="s">
        <v>302</v>
      </c>
      <c r="C356" t="s">
        <v>102</v>
      </c>
      <c r="D356">
        <v>0</v>
      </c>
      <c r="E356">
        <v>0</v>
      </c>
      <c r="F356">
        <v>0.30496435270073602</v>
      </c>
      <c r="G356">
        <v>2.11025180729498E-2</v>
      </c>
      <c r="H356" t="s">
        <v>339</v>
      </c>
      <c r="J356" t="s">
        <v>339</v>
      </c>
      <c r="M356">
        <v>0.59957513953321395</v>
      </c>
      <c r="N356">
        <v>2.30264907669008E-2</v>
      </c>
      <c r="O356">
        <v>571011</v>
      </c>
      <c r="P356">
        <v>634</v>
      </c>
    </row>
    <row r="357" spans="1:16" hidden="1" x14ac:dyDescent="0.45">
      <c r="A357" t="s">
        <v>475</v>
      </c>
      <c r="B357" t="s">
        <v>302</v>
      </c>
      <c r="C357" t="s">
        <v>102</v>
      </c>
      <c r="D357">
        <v>1</v>
      </c>
      <c r="E357">
        <v>0</v>
      </c>
      <c r="F357">
        <v>0.66541036681578702</v>
      </c>
      <c r="G357">
        <v>1.30781415431955E-2</v>
      </c>
      <c r="H357" t="s">
        <v>339</v>
      </c>
      <c r="J357" t="s">
        <v>339</v>
      </c>
      <c r="M357">
        <v>0.28445928420970201</v>
      </c>
      <c r="N357">
        <v>1.2665854164258E-2</v>
      </c>
      <c r="O357">
        <v>1430391</v>
      </c>
      <c r="P357">
        <v>1711</v>
      </c>
    </row>
    <row r="358" spans="1:16" hidden="1" x14ac:dyDescent="0.45">
      <c r="A358" t="s">
        <v>476</v>
      </c>
      <c r="B358" t="s">
        <v>302</v>
      </c>
      <c r="C358" t="s">
        <v>102</v>
      </c>
      <c r="D358">
        <v>0</v>
      </c>
      <c r="E358">
        <v>1</v>
      </c>
      <c r="F358">
        <v>0.31384394169989099</v>
      </c>
      <c r="G358">
        <v>5.3845034053611497E-2</v>
      </c>
      <c r="H358" t="s">
        <v>339</v>
      </c>
      <c r="J358" t="s">
        <v>339</v>
      </c>
      <c r="M358">
        <v>0.58326252789423105</v>
      </c>
      <c r="N358">
        <v>6.1388984867448697E-2</v>
      </c>
      <c r="O358">
        <v>107101</v>
      </c>
      <c r="P358">
        <v>82</v>
      </c>
    </row>
    <row r="359" spans="1:16" hidden="1" x14ac:dyDescent="0.45">
      <c r="A359" t="s">
        <v>477</v>
      </c>
      <c r="B359" t="s">
        <v>302</v>
      </c>
      <c r="C359" t="s">
        <v>102</v>
      </c>
      <c r="D359">
        <v>1</v>
      </c>
      <c r="E359">
        <v>1</v>
      </c>
      <c r="F359">
        <v>0.70830708347012805</v>
      </c>
      <c r="G359">
        <v>3.6161959938717798E-2</v>
      </c>
      <c r="H359" t="s">
        <v>339</v>
      </c>
      <c r="J359" t="s">
        <v>339</v>
      </c>
      <c r="M359">
        <v>0.24456295086912899</v>
      </c>
      <c r="N359">
        <v>3.47852711651108E-2</v>
      </c>
      <c r="O359">
        <v>225398</v>
      </c>
      <c r="P359">
        <v>188</v>
      </c>
    </row>
    <row r="360" spans="1:16" hidden="1" x14ac:dyDescent="0.45">
      <c r="A360" t="s">
        <v>478</v>
      </c>
      <c r="B360" t="s">
        <v>302</v>
      </c>
      <c r="C360" t="s">
        <v>102</v>
      </c>
      <c r="D360">
        <v>0</v>
      </c>
      <c r="E360">
        <v>0</v>
      </c>
      <c r="F360">
        <v>0.68892574410366603</v>
      </c>
      <c r="G360">
        <v>1.29048747032638E-2</v>
      </c>
      <c r="H360" t="s">
        <v>344</v>
      </c>
      <c r="J360" t="s">
        <v>344</v>
      </c>
      <c r="M360">
        <v>0.25472322461845098</v>
      </c>
      <c r="N360">
        <v>1.2337406437318701E-2</v>
      </c>
      <c r="O360">
        <v>1388617</v>
      </c>
      <c r="P360">
        <v>1718</v>
      </c>
    </row>
    <row r="361" spans="1:16" hidden="1" x14ac:dyDescent="0.45">
      <c r="A361" t="s">
        <v>479</v>
      </c>
      <c r="B361" t="s">
        <v>302</v>
      </c>
      <c r="C361" t="s">
        <v>102</v>
      </c>
      <c r="D361">
        <v>0</v>
      </c>
      <c r="E361">
        <v>1</v>
      </c>
      <c r="F361">
        <v>0.65451187261253396</v>
      </c>
      <c r="G361">
        <v>3.4789871046993999E-2</v>
      </c>
      <c r="H361" t="s">
        <v>344</v>
      </c>
      <c r="J361" t="s">
        <v>344</v>
      </c>
      <c r="M361">
        <v>0.279142821162215</v>
      </c>
      <c r="N361">
        <v>3.4974209818044603E-2</v>
      </c>
      <c r="O361">
        <v>285868</v>
      </c>
      <c r="P361">
        <v>253</v>
      </c>
    </row>
    <row r="362" spans="1:16" hidden="1" x14ac:dyDescent="0.45">
      <c r="A362" t="s">
        <v>480</v>
      </c>
      <c r="B362" t="s">
        <v>302</v>
      </c>
      <c r="C362" t="s">
        <v>102</v>
      </c>
      <c r="D362">
        <v>0</v>
      </c>
      <c r="E362">
        <v>0</v>
      </c>
      <c r="F362">
        <v>0.89005274042167903</v>
      </c>
      <c r="G362">
        <v>2.55362338220857E-2</v>
      </c>
      <c r="H362" t="s">
        <v>347</v>
      </c>
      <c r="J362" t="s">
        <v>347</v>
      </c>
      <c r="M362">
        <v>8.2667449819099903E-2</v>
      </c>
      <c r="N362">
        <v>2.0579602298465501E-2</v>
      </c>
      <c r="O362">
        <v>245163</v>
      </c>
      <c r="P362">
        <v>290</v>
      </c>
    </row>
    <row r="363" spans="1:16" hidden="1" x14ac:dyDescent="0.45">
      <c r="A363" t="s">
        <v>481</v>
      </c>
      <c r="B363" t="s">
        <v>302</v>
      </c>
      <c r="C363" t="s">
        <v>102</v>
      </c>
      <c r="D363">
        <v>0</v>
      </c>
      <c r="E363">
        <v>1</v>
      </c>
      <c r="F363">
        <v>0.89802853021317497</v>
      </c>
      <c r="G363">
        <v>4.8217431379895502E-2</v>
      </c>
      <c r="H363" t="s">
        <v>347</v>
      </c>
      <c r="J363" t="s">
        <v>347</v>
      </c>
      <c r="M363">
        <v>9.29315595447988E-2</v>
      </c>
      <c r="N363">
        <v>4.79541444421E-2</v>
      </c>
      <c r="O363">
        <v>62390</v>
      </c>
      <c r="P363">
        <v>50</v>
      </c>
    </row>
    <row r="364" spans="1:16" hidden="1" x14ac:dyDescent="0.45">
      <c r="A364" t="s">
        <v>482</v>
      </c>
      <c r="B364" t="s">
        <v>302</v>
      </c>
      <c r="C364" t="s">
        <v>102</v>
      </c>
      <c r="D364">
        <v>0</v>
      </c>
      <c r="E364">
        <v>0</v>
      </c>
      <c r="F364">
        <v>0.85395537525355003</v>
      </c>
      <c r="G364">
        <v>0.116046868277453</v>
      </c>
      <c r="H364" t="s">
        <v>350</v>
      </c>
      <c r="J364" t="s">
        <v>350</v>
      </c>
      <c r="M364">
        <v>0</v>
      </c>
      <c r="N364">
        <v>0</v>
      </c>
      <c r="O364">
        <v>2958</v>
      </c>
      <c r="P364">
        <v>6</v>
      </c>
    </row>
    <row r="365" spans="1:16" hidden="1" x14ac:dyDescent="0.45">
      <c r="A365" t="s">
        <v>483</v>
      </c>
      <c r="B365" t="s">
        <v>302</v>
      </c>
      <c r="C365" t="s">
        <v>102</v>
      </c>
      <c r="D365">
        <v>0</v>
      </c>
      <c r="E365">
        <v>0</v>
      </c>
      <c r="F365">
        <v>0</v>
      </c>
      <c r="G365">
        <v>0</v>
      </c>
      <c r="H365" t="s">
        <v>353</v>
      </c>
      <c r="J365" t="s">
        <v>353</v>
      </c>
      <c r="M365">
        <v>1</v>
      </c>
      <c r="N365">
        <v>0</v>
      </c>
      <c r="O365">
        <v>201</v>
      </c>
      <c r="P365">
        <v>1</v>
      </c>
    </row>
    <row r="366" spans="1:16" hidden="1" x14ac:dyDescent="0.45">
      <c r="A366" t="s">
        <v>484</v>
      </c>
      <c r="B366" t="s">
        <v>302</v>
      </c>
      <c r="C366" t="s">
        <v>102</v>
      </c>
      <c r="D366">
        <v>1</v>
      </c>
      <c r="E366">
        <v>0</v>
      </c>
      <c r="F366">
        <v>0.773881876266168</v>
      </c>
      <c r="G366">
        <v>0.11097235873683101</v>
      </c>
      <c r="H366" t="s">
        <v>353</v>
      </c>
      <c r="J366" t="s">
        <v>353</v>
      </c>
      <c r="M366">
        <v>0.226118123733832</v>
      </c>
      <c r="N366">
        <v>0.11097235873683101</v>
      </c>
      <c r="O366">
        <v>12834</v>
      </c>
      <c r="P366">
        <v>26</v>
      </c>
    </row>
    <row r="367" spans="1:16" hidden="1" x14ac:dyDescent="0.45">
      <c r="A367" t="s">
        <v>485</v>
      </c>
      <c r="B367" t="s">
        <v>302</v>
      </c>
      <c r="C367" t="s">
        <v>102</v>
      </c>
      <c r="D367">
        <v>0</v>
      </c>
      <c r="E367">
        <v>0</v>
      </c>
      <c r="F367">
        <v>0.84322504842653501</v>
      </c>
      <c r="G367">
        <v>3.04343818697407E-2</v>
      </c>
      <c r="H367" t="s">
        <v>357</v>
      </c>
      <c r="J367" t="s">
        <v>357</v>
      </c>
      <c r="M367">
        <v>0.13238703121526799</v>
      </c>
      <c r="N367">
        <v>2.91182580198651E-2</v>
      </c>
      <c r="O367">
        <v>157455</v>
      </c>
      <c r="P367">
        <v>230</v>
      </c>
    </row>
    <row r="368" spans="1:16" hidden="1" x14ac:dyDescent="0.45">
      <c r="A368" t="s">
        <v>486</v>
      </c>
      <c r="B368" t="s">
        <v>302</v>
      </c>
      <c r="C368" t="s">
        <v>102</v>
      </c>
      <c r="D368">
        <v>0</v>
      </c>
      <c r="E368">
        <v>1</v>
      </c>
      <c r="F368">
        <v>0.80584245041328995</v>
      </c>
      <c r="G368">
        <v>5.9613579673333701E-2</v>
      </c>
      <c r="H368" t="s">
        <v>357</v>
      </c>
      <c r="J368" t="s">
        <v>357</v>
      </c>
      <c r="M368">
        <v>0.15057280505293</v>
      </c>
      <c r="N368">
        <v>5.1066210821798699E-2</v>
      </c>
      <c r="O368">
        <v>62063</v>
      </c>
      <c r="P368">
        <v>55</v>
      </c>
    </row>
    <row r="369" spans="1:16" hidden="1" x14ac:dyDescent="0.45">
      <c r="A369" t="s">
        <v>487</v>
      </c>
      <c r="B369" t="s">
        <v>302</v>
      </c>
      <c r="C369" t="s">
        <v>102</v>
      </c>
      <c r="D369">
        <v>0</v>
      </c>
      <c r="E369">
        <v>0</v>
      </c>
      <c r="F369">
        <v>0.61080039771314898</v>
      </c>
      <c r="G369">
        <v>0.122456075842275</v>
      </c>
      <c r="H369" t="s">
        <v>360</v>
      </c>
      <c r="J369" t="s">
        <v>360</v>
      </c>
      <c r="M369">
        <v>0.25758140691026599</v>
      </c>
      <c r="N369">
        <v>0.15575175765256299</v>
      </c>
      <c r="O369">
        <v>16092</v>
      </c>
      <c r="P369">
        <v>19</v>
      </c>
    </row>
    <row r="370" spans="1:16" hidden="1" x14ac:dyDescent="0.45">
      <c r="A370" t="s">
        <v>488</v>
      </c>
      <c r="B370" t="s">
        <v>302</v>
      </c>
      <c r="C370" t="s">
        <v>102</v>
      </c>
      <c r="D370">
        <v>0</v>
      </c>
      <c r="E370">
        <v>0</v>
      </c>
      <c r="F370">
        <v>0.46388503718643598</v>
      </c>
      <c r="G370">
        <v>0.238767398197959</v>
      </c>
      <c r="H370" t="s">
        <v>362</v>
      </c>
      <c r="J370" t="s">
        <v>362</v>
      </c>
      <c r="M370">
        <v>0.49174335056094798</v>
      </c>
      <c r="N370">
        <v>0.228976703112864</v>
      </c>
      <c r="O370">
        <v>7933</v>
      </c>
      <c r="P370">
        <v>12</v>
      </c>
    </row>
    <row r="371" spans="1:16" hidden="1" x14ac:dyDescent="0.45">
      <c r="A371" t="s">
        <v>489</v>
      </c>
      <c r="B371" t="s">
        <v>302</v>
      </c>
      <c r="C371" t="s">
        <v>102</v>
      </c>
      <c r="D371">
        <v>1</v>
      </c>
      <c r="E371">
        <v>0</v>
      </c>
      <c r="F371">
        <v>0.93289959875773598</v>
      </c>
      <c r="G371">
        <v>3.2478041919896498E-2</v>
      </c>
      <c r="H371" t="s">
        <v>362</v>
      </c>
      <c r="J371" t="s">
        <v>362</v>
      </c>
      <c r="M371">
        <v>5.7035341055924602E-2</v>
      </c>
      <c r="N371">
        <v>3.19732183009067E-2</v>
      </c>
      <c r="O371">
        <v>44113</v>
      </c>
      <c r="P371">
        <v>74</v>
      </c>
    </row>
    <row r="372" spans="1:16" hidden="1" x14ac:dyDescent="0.45">
      <c r="A372" t="s">
        <v>490</v>
      </c>
      <c r="B372" t="s">
        <v>302</v>
      </c>
      <c r="C372" t="s">
        <v>102</v>
      </c>
      <c r="D372">
        <v>0</v>
      </c>
      <c r="E372">
        <v>1</v>
      </c>
      <c r="F372">
        <v>0</v>
      </c>
      <c r="G372">
        <v>0</v>
      </c>
      <c r="H372" t="s">
        <v>362</v>
      </c>
      <c r="J372" t="s">
        <v>362</v>
      </c>
      <c r="M372">
        <v>1</v>
      </c>
      <c r="N372">
        <v>0</v>
      </c>
      <c r="O372">
        <v>4335</v>
      </c>
      <c r="P372">
        <v>4</v>
      </c>
    </row>
    <row r="373" spans="1:16" hidden="1" x14ac:dyDescent="0.45">
      <c r="A373" t="s">
        <v>491</v>
      </c>
      <c r="B373" t="s">
        <v>302</v>
      </c>
      <c r="C373" t="s">
        <v>102</v>
      </c>
      <c r="D373">
        <v>1</v>
      </c>
      <c r="E373">
        <v>1</v>
      </c>
      <c r="F373">
        <v>0.97254013365081804</v>
      </c>
      <c r="G373">
        <v>2.7413803300432402E-2</v>
      </c>
      <c r="H373" t="s">
        <v>362</v>
      </c>
      <c r="J373" t="s">
        <v>362</v>
      </c>
      <c r="M373">
        <v>2.7459866349181999E-2</v>
      </c>
      <c r="N373">
        <v>2.7413803300432402E-2</v>
      </c>
      <c r="O373">
        <v>26038</v>
      </c>
      <c r="P373">
        <v>22</v>
      </c>
    </row>
    <row r="374" spans="1:16" hidden="1" x14ac:dyDescent="0.45">
      <c r="A374" t="s">
        <v>492</v>
      </c>
      <c r="B374" t="s">
        <v>302</v>
      </c>
      <c r="C374" t="s">
        <v>107</v>
      </c>
      <c r="D374">
        <v>0</v>
      </c>
      <c r="E374">
        <v>0</v>
      </c>
      <c r="F374">
        <v>0.67665667292980602</v>
      </c>
      <c r="G374">
        <v>1.6369610160626699E-2</v>
      </c>
      <c r="H374" t="s">
        <v>303</v>
      </c>
      <c r="J374" t="s">
        <v>303</v>
      </c>
      <c r="M374">
        <v>0.28235546920466698</v>
      </c>
      <c r="N374">
        <v>1.6879811273680601E-2</v>
      </c>
      <c r="O374">
        <v>3127292</v>
      </c>
      <c r="P374">
        <v>3271</v>
      </c>
    </row>
    <row r="375" spans="1:16" hidden="1" x14ac:dyDescent="0.45">
      <c r="A375" t="s">
        <v>493</v>
      </c>
      <c r="B375" t="s">
        <v>302</v>
      </c>
      <c r="C375" t="s">
        <v>107</v>
      </c>
      <c r="D375">
        <v>0</v>
      </c>
      <c r="E375">
        <v>1</v>
      </c>
      <c r="F375">
        <v>0.73770726936868403</v>
      </c>
      <c r="G375">
        <v>2.5283398226618899E-2</v>
      </c>
      <c r="H375" t="s">
        <v>303</v>
      </c>
      <c r="J375" t="s">
        <v>303</v>
      </c>
      <c r="M375">
        <v>0.21148321199608799</v>
      </c>
      <c r="N375">
        <v>2.5601083461805601E-2</v>
      </c>
      <c r="O375">
        <v>690225</v>
      </c>
      <c r="P375">
        <v>428</v>
      </c>
    </row>
    <row r="376" spans="1:16" hidden="1" x14ac:dyDescent="0.45">
      <c r="A376" t="s">
        <v>494</v>
      </c>
      <c r="B376" t="s">
        <v>302</v>
      </c>
      <c r="C376" t="s">
        <v>107</v>
      </c>
      <c r="D376">
        <v>0</v>
      </c>
      <c r="E376">
        <v>0</v>
      </c>
      <c r="F376">
        <v>0.66332795778838205</v>
      </c>
      <c r="G376">
        <v>1.14610957078608E-2</v>
      </c>
      <c r="H376" t="s">
        <v>306</v>
      </c>
      <c r="J376" t="s">
        <v>306</v>
      </c>
      <c r="M376">
        <v>0.30639115173807502</v>
      </c>
      <c r="N376">
        <v>1.1218750145613E-2</v>
      </c>
      <c r="O376">
        <v>2146139</v>
      </c>
      <c r="P376">
        <v>3045</v>
      </c>
    </row>
    <row r="377" spans="1:16" hidden="1" x14ac:dyDescent="0.45">
      <c r="A377" t="s">
        <v>495</v>
      </c>
      <c r="B377" t="s">
        <v>302</v>
      </c>
      <c r="C377" t="s">
        <v>107</v>
      </c>
      <c r="D377">
        <v>0</v>
      </c>
      <c r="E377">
        <v>1</v>
      </c>
      <c r="F377">
        <v>0.747953086184171</v>
      </c>
      <c r="G377">
        <v>2.4157714532716801E-2</v>
      </c>
      <c r="H377" t="s">
        <v>306</v>
      </c>
      <c r="J377" t="s">
        <v>306</v>
      </c>
      <c r="M377">
        <v>0.203253152971691</v>
      </c>
      <c r="N377">
        <v>2.2359323403956299E-2</v>
      </c>
      <c r="O377">
        <v>565974</v>
      </c>
      <c r="P377">
        <v>455</v>
      </c>
    </row>
    <row r="378" spans="1:16" hidden="1" x14ac:dyDescent="0.45">
      <c r="A378" t="s">
        <v>496</v>
      </c>
      <c r="B378" t="s">
        <v>302</v>
      </c>
      <c r="C378" t="s">
        <v>107</v>
      </c>
      <c r="D378">
        <v>0</v>
      </c>
      <c r="E378">
        <v>0</v>
      </c>
      <c r="F378">
        <v>0.73461936125460203</v>
      </c>
      <c r="G378">
        <v>5.8438702502585198E-3</v>
      </c>
      <c r="H378" t="s">
        <v>309</v>
      </c>
      <c r="J378" t="s">
        <v>309</v>
      </c>
      <c r="M378">
        <v>0.25190270044158902</v>
      </c>
      <c r="N378">
        <v>5.7452137918432202E-3</v>
      </c>
      <c r="O378">
        <v>5068060</v>
      </c>
      <c r="P378">
        <v>8022</v>
      </c>
    </row>
    <row r="379" spans="1:16" hidden="1" x14ac:dyDescent="0.45">
      <c r="A379" t="s">
        <v>497</v>
      </c>
      <c r="B379" t="s">
        <v>302</v>
      </c>
      <c r="C379" t="s">
        <v>107</v>
      </c>
      <c r="D379">
        <v>0</v>
      </c>
      <c r="E379">
        <v>1</v>
      </c>
      <c r="F379">
        <v>0.76143472178404903</v>
      </c>
      <c r="G379">
        <v>1.8917413195975601E-2</v>
      </c>
      <c r="H379" t="s">
        <v>309</v>
      </c>
      <c r="J379" t="s">
        <v>309</v>
      </c>
      <c r="M379">
        <v>0.219180504966492</v>
      </c>
      <c r="N379">
        <v>1.8588335704576599E-2</v>
      </c>
      <c r="O379">
        <v>627606</v>
      </c>
      <c r="P379">
        <v>594</v>
      </c>
    </row>
    <row r="380" spans="1:16" hidden="1" x14ac:dyDescent="0.45">
      <c r="A380" t="s">
        <v>498</v>
      </c>
      <c r="B380" t="s">
        <v>302</v>
      </c>
      <c r="C380" t="s">
        <v>107</v>
      </c>
      <c r="D380">
        <v>0</v>
      </c>
      <c r="E380">
        <v>0</v>
      </c>
      <c r="F380">
        <v>0.76062368033705896</v>
      </c>
      <c r="G380">
        <v>7.9850528254192202E-3</v>
      </c>
      <c r="H380" t="s">
        <v>312</v>
      </c>
      <c r="J380" t="s">
        <v>312</v>
      </c>
      <c r="M380">
        <v>0.21193992753784699</v>
      </c>
      <c r="N380">
        <v>7.1657245860452497E-3</v>
      </c>
      <c r="O380">
        <v>4127948</v>
      </c>
      <c r="P380">
        <v>5084</v>
      </c>
    </row>
    <row r="381" spans="1:16" hidden="1" x14ac:dyDescent="0.45">
      <c r="A381" t="s">
        <v>499</v>
      </c>
      <c r="B381" t="s">
        <v>302</v>
      </c>
      <c r="C381" t="s">
        <v>107</v>
      </c>
      <c r="D381">
        <v>0</v>
      </c>
      <c r="E381">
        <v>1</v>
      </c>
      <c r="F381">
        <v>0.74604868279249803</v>
      </c>
      <c r="G381">
        <v>2.3924881099405201E-2</v>
      </c>
      <c r="H381" t="s">
        <v>312</v>
      </c>
      <c r="J381" t="s">
        <v>312</v>
      </c>
      <c r="M381">
        <v>0.224545029903923</v>
      </c>
      <c r="N381">
        <v>2.3193902680199701E-2</v>
      </c>
      <c r="O381">
        <v>655098</v>
      </c>
      <c r="P381">
        <v>502</v>
      </c>
    </row>
    <row r="382" spans="1:16" hidden="1" x14ac:dyDescent="0.45">
      <c r="A382" t="s">
        <v>500</v>
      </c>
      <c r="B382" t="s">
        <v>302</v>
      </c>
      <c r="C382" t="s">
        <v>107</v>
      </c>
      <c r="D382">
        <v>0</v>
      </c>
      <c r="E382">
        <v>0</v>
      </c>
      <c r="F382">
        <v>0.43190538644451498</v>
      </c>
      <c r="G382">
        <v>1.3282475205453099E-2</v>
      </c>
      <c r="H382" t="s">
        <v>315</v>
      </c>
      <c r="J382" t="s">
        <v>315</v>
      </c>
      <c r="M382">
        <v>0.52496823582781704</v>
      </c>
      <c r="N382">
        <v>1.3202742673237599E-2</v>
      </c>
      <c r="O382">
        <v>1659889</v>
      </c>
      <c r="P382">
        <v>1929</v>
      </c>
    </row>
    <row r="383" spans="1:16" hidden="1" x14ac:dyDescent="0.45">
      <c r="A383" t="s">
        <v>501</v>
      </c>
      <c r="B383" t="s">
        <v>302</v>
      </c>
      <c r="C383" t="s">
        <v>107</v>
      </c>
      <c r="D383">
        <v>1</v>
      </c>
      <c r="E383">
        <v>0</v>
      </c>
      <c r="F383">
        <v>0.87222221956620705</v>
      </c>
      <c r="G383">
        <v>4.2443754297682096E-3</v>
      </c>
      <c r="H383" t="s">
        <v>315</v>
      </c>
      <c r="J383" t="s">
        <v>315</v>
      </c>
      <c r="M383">
        <v>0.11452472835336799</v>
      </c>
      <c r="N383">
        <v>4.1024224242352698E-3</v>
      </c>
      <c r="O383">
        <v>8366752</v>
      </c>
      <c r="P383">
        <v>9843</v>
      </c>
    </row>
    <row r="384" spans="1:16" hidden="1" x14ac:dyDescent="0.45">
      <c r="A384" t="s">
        <v>502</v>
      </c>
      <c r="B384" t="s">
        <v>302</v>
      </c>
      <c r="C384" t="s">
        <v>107</v>
      </c>
      <c r="D384">
        <v>0</v>
      </c>
      <c r="E384">
        <v>1</v>
      </c>
      <c r="F384">
        <v>0.32446664496639999</v>
      </c>
      <c r="G384">
        <v>4.1292926964593503E-2</v>
      </c>
      <c r="H384" t="s">
        <v>315</v>
      </c>
      <c r="J384" t="s">
        <v>315</v>
      </c>
      <c r="M384">
        <v>0.64870817501772005</v>
      </c>
      <c r="N384">
        <v>4.0919997600465302E-2</v>
      </c>
      <c r="O384">
        <v>328721</v>
      </c>
      <c r="P384">
        <v>239</v>
      </c>
    </row>
    <row r="385" spans="1:16" hidden="1" x14ac:dyDescent="0.45">
      <c r="A385" t="s">
        <v>503</v>
      </c>
      <c r="B385" t="s">
        <v>302</v>
      </c>
      <c r="C385" t="s">
        <v>107</v>
      </c>
      <c r="D385">
        <v>1</v>
      </c>
      <c r="E385">
        <v>1</v>
      </c>
      <c r="F385">
        <v>0.81406951686123497</v>
      </c>
      <c r="G385">
        <v>1.21517702071458E-2</v>
      </c>
      <c r="H385" t="s">
        <v>315</v>
      </c>
      <c r="J385" t="s">
        <v>315</v>
      </c>
      <c r="M385">
        <v>0.16258472153674</v>
      </c>
      <c r="N385">
        <v>1.1189829325131901E-2</v>
      </c>
      <c r="O385">
        <v>1637128</v>
      </c>
      <c r="P385">
        <v>1276</v>
      </c>
    </row>
    <row r="386" spans="1:16" hidden="1" x14ac:dyDescent="0.45">
      <c r="A386" t="s">
        <v>504</v>
      </c>
      <c r="B386" t="s">
        <v>302</v>
      </c>
      <c r="C386" t="s">
        <v>107</v>
      </c>
      <c r="D386">
        <v>0</v>
      </c>
      <c r="E386">
        <v>0</v>
      </c>
      <c r="F386">
        <v>0.89290563812336798</v>
      </c>
      <c r="G386">
        <v>6.5217460783802902E-3</v>
      </c>
      <c r="H386" t="s">
        <v>320</v>
      </c>
      <c r="J386" t="s">
        <v>320</v>
      </c>
      <c r="M386">
        <v>9.0959154950517096E-2</v>
      </c>
      <c r="N386">
        <v>6.0570733096939004E-3</v>
      </c>
      <c r="O386">
        <v>3228592</v>
      </c>
      <c r="P386">
        <v>3449</v>
      </c>
    </row>
    <row r="387" spans="1:16" hidden="1" x14ac:dyDescent="0.45">
      <c r="A387" t="s">
        <v>505</v>
      </c>
      <c r="B387" t="s">
        <v>302</v>
      </c>
      <c r="C387" t="s">
        <v>107</v>
      </c>
      <c r="D387">
        <v>0</v>
      </c>
      <c r="E387">
        <v>1</v>
      </c>
      <c r="F387">
        <v>0.92596086468643701</v>
      </c>
      <c r="G387">
        <v>1.3798280677571899E-2</v>
      </c>
      <c r="H387" t="s">
        <v>320</v>
      </c>
      <c r="J387" t="s">
        <v>320</v>
      </c>
      <c r="M387">
        <v>5.2651825319676403E-2</v>
      </c>
      <c r="N387">
        <v>1.20968103454828E-2</v>
      </c>
      <c r="O387">
        <v>626493</v>
      </c>
      <c r="P387">
        <v>399</v>
      </c>
    </row>
    <row r="388" spans="1:16" hidden="1" x14ac:dyDescent="0.45">
      <c r="A388" t="s">
        <v>506</v>
      </c>
      <c r="B388" t="s">
        <v>302</v>
      </c>
      <c r="C388" t="s">
        <v>107</v>
      </c>
      <c r="D388">
        <v>0</v>
      </c>
      <c r="E388">
        <v>0</v>
      </c>
      <c r="F388">
        <v>0.77969562368559298</v>
      </c>
      <c r="G388">
        <v>2.2538485450021201E-2</v>
      </c>
      <c r="H388" t="s">
        <v>323</v>
      </c>
      <c r="J388" t="s">
        <v>323</v>
      </c>
      <c r="M388">
        <v>0.16892161539589501</v>
      </c>
      <c r="N388">
        <v>1.8850563204146902E-2</v>
      </c>
      <c r="O388">
        <v>538741</v>
      </c>
      <c r="P388">
        <v>546</v>
      </c>
    </row>
    <row r="389" spans="1:16" hidden="1" x14ac:dyDescent="0.45">
      <c r="A389" t="s">
        <v>507</v>
      </c>
      <c r="B389" t="s">
        <v>302</v>
      </c>
      <c r="C389" t="s">
        <v>107</v>
      </c>
      <c r="D389">
        <v>0</v>
      </c>
      <c r="E389">
        <v>1</v>
      </c>
      <c r="F389">
        <v>0.74801948051948097</v>
      </c>
      <c r="G389">
        <v>9.4661919898411301E-2</v>
      </c>
      <c r="H389" t="s">
        <v>323</v>
      </c>
      <c r="J389" t="s">
        <v>323</v>
      </c>
      <c r="M389">
        <v>0.25198051948051903</v>
      </c>
      <c r="N389">
        <v>9.4661919898411301E-2</v>
      </c>
      <c r="O389">
        <v>30800</v>
      </c>
      <c r="P389">
        <v>24</v>
      </c>
    </row>
    <row r="390" spans="1:16" hidden="1" x14ac:dyDescent="0.45">
      <c r="A390" t="s">
        <v>508</v>
      </c>
      <c r="B390" t="s">
        <v>302</v>
      </c>
      <c r="C390" t="s">
        <v>107</v>
      </c>
      <c r="D390">
        <v>0</v>
      </c>
      <c r="E390">
        <v>0</v>
      </c>
      <c r="F390">
        <v>0.44633072363170001</v>
      </c>
      <c r="G390">
        <v>3.3610126588179898E-2</v>
      </c>
      <c r="H390" t="s">
        <v>326</v>
      </c>
      <c r="J390" t="s">
        <v>326</v>
      </c>
      <c r="M390">
        <v>0.500044840234245</v>
      </c>
      <c r="N390">
        <v>3.2951425785938598E-2</v>
      </c>
      <c r="O390">
        <v>223014</v>
      </c>
      <c r="P390">
        <v>226</v>
      </c>
    </row>
    <row r="391" spans="1:16" hidden="1" x14ac:dyDescent="0.45">
      <c r="A391" t="s">
        <v>509</v>
      </c>
      <c r="B391" t="s">
        <v>302</v>
      </c>
      <c r="C391" t="s">
        <v>107</v>
      </c>
      <c r="D391">
        <v>1</v>
      </c>
      <c r="E391">
        <v>0</v>
      </c>
      <c r="F391">
        <v>0.84188095871829505</v>
      </c>
      <c r="G391">
        <v>1.00571664216645E-2</v>
      </c>
      <c r="H391" t="s">
        <v>326</v>
      </c>
      <c r="J391" t="s">
        <v>326</v>
      </c>
      <c r="M391">
        <v>0.13369775893264299</v>
      </c>
      <c r="N391">
        <v>9.4423627707927796E-3</v>
      </c>
      <c r="O391">
        <v>2265483</v>
      </c>
      <c r="P391">
        <v>2235</v>
      </c>
    </row>
    <row r="392" spans="1:16" hidden="1" x14ac:dyDescent="0.45">
      <c r="A392" t="s">
        <v>510</v>
      </c>
      <c r="B392" t="s">
        <v>302</v>
      </c>
      <c r="C392" t="s">
        <v>107</v>
      </c>
      <c r="D392">
        <v>0</v>
      </c>
      <c r="E392">
        <v>1</v>
      </c>
      <c r="F392">
        <v>0.19521587795304701</v>
      </c>
      <c r="G392">
        <v>8.7794793898481299E-2</v>
      </c>
      <c r="H392" t="s">
        <v>326</v>
      </c>
      <c r="J392" t="s">
        <v>326</v>
      </c>
      <c r="M392">
        <v>0.67996000888691399</v>
      </c>
      <c r="N392">
        <v>8.4393944696219095E-2</v>
      </c>
      <c r="O392">
        <v>27006</v>
      </c>
      <c r="P392">
        <v>19</v>
      </c>
    </row>
    <row r="393" spans="1:16" hidden="1" x14ac:dyDescent="0.45">
      <c r="A393" t="s">
        <v>511</v>
      </c>
      <c r="B393" t="s">
        <v>302</v>
      </c>
      <c r="C393" t="s">
        <v>107</v>
      </c>
      <c r="D393">
        <v>1</v>
      </c>
      <c r="E393">
        <v>1</v>
      </c>
      <c r="F393">
        <v>0.83684797485679496</v>
      </c>
      <c r="G393">
        <v>3.3327725998921899E-2</v>
      </c>
      <c r="H393" t="s">
        <v>326</v>
      </c>
      <c r="J393" t="s">
        <v>326</v>
      </c>
      <c r="M393">
        <v>0.12986009023166201</v>
      </c>
      <c r="N393">
        <v>2.6785215482683401E-2</v>
      </c>
      <c r="O393">
        <v>236724</v>
      </c>
      <c r="P393">
        <v>171</v>
      </c>
    </row>
    <row r="394" spans="1:16" hidden="1" x14ac:dyDescent="0.45">
      <c r="A394" t="s">
        <v>512</v>
      </c>
      <c r="B394" t="s">
        <v>302</v>
      </c>
      <c r="C394" t="s">
        <v>107</v>
      </c>
      <c r="D394">
        <v>0</v>
      </c>
      <c r="E394">
        <v>0</v>
      </c>
      <c r="F394">
        <v>0.492181271846446</v>
      </c>
      <c r="G394">
        <v>6.6794932341150803E-2</v>
      </c>
      <c r="H394" t="s">
        <v>331</v>
      </c>
      <c r="J394" t="s">
        <v>331</v>
      </c>
      <c r="M394">
        <v>0.47708346109032901</v>
      </c>
      <c r="N394">
        <v>6.5894911582522794E-2</v>
      </c>
      <c r="O394">
        <v>81535</v>
      </c>
      <c r="P394">
        <v>81</v>
      </c>
    </row>
    <row r="395" spans="1:16" hidden="1" x14ac:dyDescent="0.45">
      <c r="A395" t="s">
        <v>513</v>
      </c>
      <c r="B395" t="s">
        <v>302</v>
      </c>
      <c r="C395" t="s">
        <v>107</v>
      </c>
      <c r="D395">
        <v>1</v>
      </c>
      <c r="E395">
        <v>0</v>
      </c>
      <c r="F395">
        <v>0.76570463001575995</v>
      </c>
      <c r="G395">
        <v>3.5375761955607099E-2</v>
      </c>
      <c r="H395" t="s">
        <v>331</v>
      </c>
      <c r="J395" t="s">
        <v>331</v>
      </c>
      <c r="M395">
        <v>0.183267169619211</v>
      </c>
      <c r="N395">
        <v>3.1997172154431701E-2</v>
      </c>
      <c r="O395">
        <v>184643</v>
      </c>
      <c r="P395">
        <v>181</v>
      </c>
    </row>
    <row r="396" spans="1:16" hidden="1" x14ac:dyDescent="0.45">
      <c r="A396" t="s">
        <v>514</v>
      </c>
      <c r="B396" t="s">
        <v>302</v>
      </c>
      <c r="C396" t="s">
        <v>107</v>
      </c>
      <c r="D396">
        <v>0</v>
      </c>
      <c r="E396">
        <v>1</v>
      </c>
      <c r="F396">
        <v>0.26534993559467601</v>
      </c>
      <c r="G396">
        <v>0.14634736115998401</v>
      </c>
      <c r="H396" t="s">
        <v>331</v>
      </c>
      <c r="J396" t="s">
        <v>331</v>
      </c>
      <c r="M396">
        <v>0.73465006440532399</v>
      </c>
      <c r="N396">
        <v>0.14634736115998401</v>
      </c>
      <c r="O396">
        <v>11645</v>
      </c>
      <c r="P396">
        <v>9</v>
      </c>
    </row>
    <row r="397" spans="1:16" hidden="1" x14ac:dyDescent="0.45">
      <c r="A397" t="s">
        <v>515</v>
      </c>
      <c r="B397" t="s">
        <v>302</v>
      </c>
      <c r="C397" t="s">
        <v>107</v>
      </c>
      <c r="D397">
        <v>1</v>
      </c>
      <c r="E397">
        <v>1</v>
      </c>
      <c r="F397">
        <v>0.74215000685588906</v>
      </c>
      <c r="G397">
        <v>0.10924704326359801</v>
      </c>
      <c r="H397" t="s">
        <v>331</v>
      </c>
      <c r="J397" t="s">
        <v>331</v>
      </c>
      <c r="M397">
        <v>0.12913067324832</v>
      </c>
      <c r="N397">
        <v>8.7361059129406907E-2</v>
      </c>
      <c r="O397">
        <v>29172</v>
      </c>
      <c r="P397">
        <v>21</v>
      </c>
    </row>
    <row r="398" spans="1:16" hidden="1" x14ac:dyDescent="0.45">
      <c r="A398" t="s">
        <v>516</v>
      </c>
      <c r="B398" t="s">
        <v>302</v>
      </c>
      <c r="C398" t="s">
        <v>107</v>
      </c>
      <c r="D398">
        <v>0</v>
      </c>
      <c r="E398">
        <v>0</v>
      </c>
      <c r="F398">
        <v>0.658296961723704</v>
      </c>
      <c r="G398">
        <v>3.3018631913378102E-2</v>
      </c>
      <c r="H398" t="s">
        <v>336</v>
      </c>
      <c r="J398" t="s">
        <v>336</v>
      </c>
      <c r="M398">
        <v>0.26878666568797399</v>
      </c>
      <c r="N398">
        <v>3.0989936436063299E-2</v>
      </c>
      <c r="O398">
        <v>354214</v>
      </c>
      <c r="P398">
        <v>371</v>
      </c>
    </row>
    <row r="399" spans="1:16" hidden="1" x14ac:dyDescent="0.45">
      <c r="A399" t="s">
        <v>517</v>
      </c>
      <c r="B399" t="s">
        <v>302</v>
      </c>
      <c r="C399" t="s">
        <v>107</v>
      </c>
      <c r="D399">
        <v>0</v>
      </c>
      <c r="E399">
        <v>1</v>
      </c>
      <c r="F399">
        <v>0.59607607388785699</v>
      </c>
      <c r="G399">
        <v>9.1333355482463796E-2</v>
      </c>
      <c r="H399" t="s">
        <v>336</v>
      </c>
      <c r="J399" t="s">
        <v>336</v>
      </c>
      <c r="M399">
        <v>0.33152530331183699</v>
      </c>
      <c r="N399">
        <v>0.10561482995584</v>
      </c>
      <c r="O399">
        <v>73192</v>
      </c>
      <c r="P399">
        <v>49</v>
      </c>
    </row>
    <row r="400" spans="1:16" hidden="1" x14ac:dyDescent="0.45">
      <c r="A400" t="s">
        <v>518</v>
      </c>
      <c r="B400" t="s">
        <v>302</v>
      </c>
      <c r="C400" t="s">
        <v>107</v>
      </c>
      <c r="D400">
        <v>0</v>
      </c>
      <c r="E400">
        <v>0</v>
      </c>
      <c r="F400">
        <v>0.34553871269525899</v>
      </c>
      <c r="G400">
        <v>2.2985646150456802E-2</v>
      </c>
      <c r="H400" t="s">
        <v>339</v>
      </c>
      <c r="J400" t="s">
        <v>339</v>
      </c>
      <c r="M400">
        <v>0.56656429255638296</v>
      </c>
      <c r="N400">
        <v>2.4042302134582898E-2</v>
      </c>
      <c r="O400">
        <v>536594</v>
      </c>
      <c r="P400">
        <v>589</v>
      </c>
    </row>
    <row r="401" spans="1:16" hidden="1" x14ac:dyDescent="0.45">
      <c r="A401" t="s">
        <v>519</v>
      </c>
      <c r="B401" t="s">
        <v>302</v>
      </c>
      <c r="C401" t="s">
        <v>107</v>
      </c>
      <c r="D401">
        <v>1</v>
      </c>
      <c r="E401">
        <v>0</v>
      </c>
      <c r="F401">
        <v>0.65101963682073805</v>
      </c>
      <c r="G401">
        <v>1.34696582032861E-2</v>
      </c>
      <c r="H401" t="s">
        <v>339</v>
      </c>
      <c r="J401" t="s">
        <v>339</v>
      </c>
      <c r="M401">
        <v>0.29231499883923101</v>
      </c>
      <c r="N401">
        <v>1.29318962006684E-2</v>
      </c>
      <c r="O401">
        <v>1412856</v>
      </c>
      <c r="P401">
        <v>1637</v>
      </c>
    </row>
    <row r="402" spans="1:16" hidden="1" x14ac:dyDescent="0.45">
      <c r="A402" t="s">
        <v>520</v>
      </c>
      <c r="B402" t="s">
        <v>302</v>
      </c>
      <c r="C402" t="s">
        <v>107</v>
      </c>
      <c r="D402">
        <v>0</v>
      </c>
      <c r="E402">
        <v>1</v>
      </c>
      <c r="F402">
        <v>0.234084778941481</v>
      </c>
      <c r="G402">
        <v>5.9454454516233199E-2</v>
      </c>
      <c r="H402" t="s">
        <v>339</v>
      </c>
      <c r="J402" t="s">
        <v>339</v>
      </c>
      <c r="M402">
        <v>0.70211902248924296</v>
      </c>
      <c r="N402">
        <v>6.3089619207841494E-2</v>
      </c>
      <c r="O402">
        <v>110853</v>
      </c>
      <c r="P402">
        <v>70</v>
      </c>
    </row>
    <row r="403" spans="1:16" hidden="1" x14ac:dyDescent="0.45">
      <c r="A403" t="s">
        <v>521</v>
      </c>
      <c r="B403" t="s">
        <v>302</v>
      </c>
      <c r="C403" t="s">
        <v>107</v>
      </c>
      <c r="D403">
        <v>1</v>
      </c>
      <c r="E403">
        <v>1</v>
      </c>
      <c r="F403">
        <v>0.64874533014717595</v>
      </c>
      <c r="G403">
        <v>4.2161241134955098E-2</v>
      </c>
      <c r="H403" t="s">
        <v>339</v>
      </c>
      <c r="J403" t="s">
        <v>339</v>
      </c>
      <c r="M403">
        <v>0.31656433458503802</v>
      </c>
      <c r="N403">
        <v>4.1357833342478903E-2</v>
      </c>
      <c r="O403">
        <v>207983</v>
      </c>
      <c r="P403">
        <v>155</v>
      </c>
    </row>
    <row r="404" spans="1:16" hidden="1" x14ac:dyDescent="0.45">
      <c r="A404" t="s">
        <v>522</v>
      </c>
      <c r="B404" t="s">
        <v>302</v>
      </c>
      <c r="C404" t="s">
        <v>107</v>
      </c>
      <c r="D404">
        <v>0</v>
      </c>
      <c r="E404">
        <v>0</v>
      </c>
      <c r="F404">
        <v>0.66277380342885595</v>
      </c>
      <c r="G404">
        <v>1.49655319140809E-2</v>
      </c>
      <c r="H404" t="s">
        <v>344</v>
      </c>
      <c r="J404" t="s">
        <v>344</v>
      </c>
      <c r="M404">
        <v>0.27753910645242802</v>
      </c>
      <c r="N404">
        <v>1.4201428533178699E-2</v>
      </c>
      <c r="O404">
        <v>1373111</v>
      </c>
      <c r="P404">
        <v>1556</v>
      </c>
    </row>
    <row r="405" spans="1:16" hidden="1" x14ac:dyDescent="0.45">
      <c r="A405" t="s">
        <v>523</v>
      </c>
      <c r="B405" t="s">
        <v>302</v>
      </c>
      <c r="C405" t="s">
        <v>107</v>
      </c>
      <c r="D405">
        <v>0</v>
      </c>
      <c r="E405">
        <v>1</v>
      </c>
      <c r="F405">
        <v>0.60494570847561702</v>
      </c>
      <c r="G405">
        <v>4.5648092833899499E-2</v>
      </c>
      <c r="H405" t="s">
        <v>344</v>
      </c>
      <c r="J405" t="s">
        <v>344</v>
      </c>
      <c r="M405">
        <v>0.31636035759505798</v>
      </c>
      <c r="N405">
        <v>4.1350455497644198E-2</v>
      </c>
      <c r="O405">
        <v>260630</v>
      </c>
      <c r="P405">
        <v>182</v>
      </c>
    </row>
    <row r="406" spans="1:16" hidden="1" x14ac:dyDescent="0.45">
      <c r="A406" t="s">
        <v>524</v>
      </c>
      <c r="B406" t="s">
        <v>302</v>
      </c>
      <c r="C406" t="s">
        <v>107</v>
      </c>
      <c r="D406">
        <v>0</v>
      </c>
      <c r="E406">
        <v>0</v>
      </c>
      <c r="F406">
        <v>0.82375197715040005</v>
      </c>
      <c r="G406">
        <v>4.3934216216115402E-2</v>
      </c>
      <c r="H406" t="s">
        <v>347</v>
      </c>
      <c r="J406" t="s">
        <v>347</v>
      </c>
      <c r="M406">
        <v>0.14036914393654901</v>
      </c>
      <c r="N406">
        <v>3.9081193400274598E-2</v>
      </c>
      <c r="O406">
        <v>175758</v>
      </c>
      <c r="P406">
        <v>167</v>
      </c>
    </row>
    <row r="407" spans="1:16" hidden="1" x14ac:dyDescent="0.45">
      <c r="A407" t="s">
        <v>525</v>
      </c>
      <c r="B407" t="s">
        <v>302</v>
      </c>
      <c r="C407" t="s">
        <v>107</v>
      </c>
      <c r="D407">
        <v>0</v>
      </c>
      <c r="E407">
        <v>1</v>
      </c>
      <c r="F407">
        <v>0.87403872562482798</v>
      </c>
      <c r="G407">
        <v>7.2168284682709694E-2</v>
      </c>
      <c r="H407" t="s">
        <v>347</v>
      </c>
      <c r="J407" t="s">
        <v>347</v>
      </c>
      <c r="M407">
        <v>0.12596127437517199</v>
      </c>
      <c r="N407">
        <v>7.2168284682709694E-2</v>
      </c>
      <c r="O407">
        <v>58256</v>
      </c>
      <c r="P407">
        <v>32</v>
      </c>
    </row>
    <row r="408" spans="1:16" hidden="1" x14ac:dyDescent="0.45">
      <c r="A408" t="s">
        <v>526</v>
      </c>
      <c r="B408" t="s">
        <v>302</v>
      </c>
      <c r="C408" t="s">
        <v>107</v>
      </c>
      <c r="D408">
        <v>0</v>
      </c>
      <c r="E408">
        <v>0</v>
      </c>
      <c r="F408">
        <v>0.87193689157435394</v>
      </c>
      <c r="G408">
        <v>0.103831223151837</v>
      </c>
      <c r="H408" t="s">
        <v>350</v>
      </c>
      <c r="J408" t="s">
        <v>350</v>
      </c>
      <c r="M408">
        <v>0.128063108425646</v>
      </c>
      <c r="N408">
        <v>0.103831223151837</v>
      </c>
      <c r="O408">
        <v>5958</v>
      </c>
      <c r="P408">
        <v>9</v>
      </c>
    </row>
    <row r="409" spans="1:16" hidden="1" x14ac:dyDescent="0.45">
      <c r="A409" t="s">
        <v>527</v>
      </c>
      <c r="B409" t="s">
        <v>302</v>
      </c>
      <c r="C409" t="s">
        <v>107</v>
      </c>
      <c r="D409">
        <v>0</v>
      </c>
      <c r="E409">
        <v>0</v>
      </c>
      <c r="F409">
        <v>0</v>
      </c>
      <c r="G409">
        <v>0</v>
      </c>
      <c r="H409" t="s">
        <v>353</v>
      </c>
      <c r="J409" t="s">
        <v>353</v>
      </c>
      <c r="M409">
        <v>1</v>
      </c>
      <c r="N409">
        <v>0</v>
      </c>
      <c r="O409">
        <v>939</v>
      </c>
      <c r="P409">
        <v>1</v>
      </c>
    </row>
    <row r="410" spans="1:16" hidden="1" x14ac:dyDescent="0.45">
      <c r="A410" t="s">
        <v>528</v>
      </c>
      <c r="B410" t="s">
        <v>302</v>
      </c>
      <c r="C410" t="s">
        <v>107</v>
      </c>
      <c r="D410">
        <v>1</v>
      </c>
      <c r="E410">
        <v>0</v>
      </c>
      <c r="F410">
        <v>0.85863733905579398</v>
      </c>
      <c r="G410">
        <v>0.12752784140301099</v>
      </c>
      <c r="H410" t="s">
        <v>353</v>
      </c>
      <c r="J410" t="s">
        <v>353</v>
      </c>
      <c r="M410">
        <v>0.14136266094420599</v>
      </c>
      <c r="N410">
        <v>0.12752784140301099</v>
      </c>
      <c r="O410">
        <v>3728</v>
      </c>
      <c r="P410">
        <v>6</v>
      </c>
    </row>
    <row r="411" spans="1:16" hidden="1" x14ac:dyDescent="0.45">
      <c r="A411" t="s">
        <v>529</v>
      </c>
      <c r="B411" t="s">
        <v>302</v>
      </c>
      <c r="C411" t="s">
        <v>107</v>
      </c>
      <c r="D411">
        <v>0</v>
      </c>
      <c r="E411">
        <v>0</v>
      </c>
      <c r="F411">
        <v>0.80931060550637701</v>
      </c>
      <c r="G411">
        <v>3.0933776226879699E-2</v>
      </c>
      <c r="H411" t="s">
        <v>357</v>
      </c>
      <c r="J411" t="s">
        <v>357</v>
      </c>
      <c r="M411">
        <v>0.18190065110834699</v>
      </c>
      <c r="N411">
        <v>3.03716317527589E-2</v>
      </c>
      <c r="O411">
        <v>205035</v>
      </c>
      <c r="P411">
        <v>255</v>
      </c>
    </row>
    <row r="412" spans="1:16" hidden="1" x14ac:dyDescent="0.45">
      <c r="A412" t="s">
        <v>530</v>
      </c>
      <c r="B412" t="s">
        <v>302</v>
      </c>
      <c r="C412" t="s">
        <v>107</v>
      </c>
      <c r="D412">
        <v>0</v>
      </c>
      <c r="E412">
        <v>1</v>
      </c>
      <c r="F412">
        <v>0.83058636383721396</v>
      </c>
      <c r="G412">
        <v>7.2012956283620894E-2</v>
      </c>
      <c r="H412" t="s">
        <v>357</v>
      </c>
      <c r="J412" t="s">
        <v>357</v>
      </c>
      <c r="M412">
        <v>0.16941363616278601</v>
      </c>
      <c r="N412">
        <v>7.2012956283620894E-2</v>
      </c>
      <c r="O412">
        <v>45262</v>
      </c>
      <c r="P412">
        <v>32</v>
      </c>
    </row>
    <row r="413" spans="1:16" hidden="1" x14ac:dyDescent="0.45">
      <c r="A413" t="s">
        <v>531</v>
      </c>
      <c r="B413" t="s">
        <v>302</v>
      </c>
      <c r="C413" t="s">
        <v>107</v>
      </c>
      <c r="D413">
        <v>0</v>
      </c>
      <c r="E413">
        <v>0</v>
      </c>
      <c r="F413">
        <v>0.67845643939393896</v>
      </c>
      <c r="G413">
        <v>6.6679450690131106E-2</v>
      </c>
      <c r="H413" t="s">
        <v>360</v>
      </c>
      <c r="J413" t="s">
        <v>360</v>
      </c>
      <c r="M413">
        <v>0.28238636363636399</v>
      </c>
      <c r="N413">
        <v>6.1096048773967897E-2</v>
      </c>
      <c r="O413">
        <v>21120</v>
      </c>
      <c r="P413">
        <v>24</v>
      </c>
    </row>
    <row r="414" spans="1:16" hidden="1" x14ac:dyDescent="0.45">
      <c r="A414" t="s">
        <v>532</v>
      </c>
      <c r="B414" t="s">
        <v>302</v>
      </c>
      <c r="C414" t="s">
        <v>107</v>
      </c>
      <c r="D414">
        <v>0</v>
      </c>
      <c r="E414">
        <v>1</v>
      </c>
      <c r="F414">
        <v>1</v>
      </c>
      <c r="G414">
        <v>0</v>
      </c>
      <c r="H414" t="s">
        <v>360</v>
      </c>
      <c r="J414" t="s">
        <v>360</v>
      </c>
      <c r="M414">
        <v>0</v>
      </c>
      <c r="N414">
        <v>0</v>
      </c>
      <c r="O414">
        <v>4656</v>
      </c>
      <c r="P414">
        <v>3</v>
      </c>
    </row>
    <row r="415" spans="1:16" hidden="1" x14ac:dyDescent="0.45">
      <c r="A415" t="s">
        <v>533</v>
      </c>
      <c r="B415" t="s">
        <v>302</v>
      </c>
      <c r="C415" t="s">
        <v>107</v>
      </c>
      <c r="D415">
        <v>0</v>
      </c>
      <c r="E415">
        <v>0</v>
      </c>
      <c r="F415">
        <v>0.38997887111379398</v>
      </c>
      <c r="G415">
        <v>0.19899477778562899</v>
      </c>
      <c r="H415" t="s">
        <v>362</v>
      </c>
      <c r="J415" t="s">
        <v>362</v>
      </c>
      <c r="M415">
        <v>0.61002112888620597</v>
      </c>
      <c r="N415">
        <v>0.19899477778562899</v>
      </c>
      <c r="O415">
        <v>13252</v>
      </c>
      <c r="P415">
        <v>14</v>
      </c>
    </row>
    <row r="416" spans="1:16" hidden="1" x14ac:dyDescent="0.45">
      <c r="A416" t="s">
        <v>534</v>
      </c>
      <c r="B416" t="s">
        <v>302</v>
      </c>
      <c r="C416" t="s">
        <v>107</v>
      </c>
      <c r="D416">
        <v>1</v>
      </c>
      <c r="E416">
        <v>0</v>
      </c>
      <c r="F416">
        <v>0.73823841882654795</v>
      </c>
      <c r="G416">
        <v>5.7127628467683399E-2</v>
      </c>
      <c r="H416" t="s">
        <v>362</v>
      </c>
      <c r="J416" t="s">
        <v>362</v>
      </c>
      <c r="M416">
        <v>0.23882975524685801</v>
      </c>
      <c r="N416">
        <v>5.50088837410877E-2</v>
      </c>
      <c r="O416">
        <v>99774</v>
      </c>
      <c r="P416">
        <v>113</v>
      </c>
    </row>
    <row r="417" spans="1:16" hidden="1" x14ac:dyDescent="0.45">
      <c r="A417" t="s">
        <v>535</v>
      </c>
      <c r="B417" t="s">
        <v>302</v>
      </c>
      <c r="C417" t="s">
        <v>107</v>
      </c>
      <c r="D417">
        <v>0</v>
      </c>
      <c r="E417">
        <v>1</v>
      </c>
      <c r="F417">
        <v>0</v>
      </c>
      <c r="G417">
        <v>0</v>
      </c>
      <c r="H417" t="s">
        <v>362</v>
      </c>
      <c r="J417" t="s">
        <v>362</v>
      </c>
      <c r="M417">
        <v>1</v>
      </c>
      <c r="N417">
        <v>0</v>
      </c>
      <c r="O417">
        <v>4621</v>
      </c>
      <c r="P417">
        <v>3</v>
      </c>
    </row>
    <row r="418" spans="1:16" hidden="1" x14ac:dyDescent="0.45">
      <c r="A418" t="s">
        <v>536</v>
      </c>
      <c r="B418" t="s">
        <v>302</v>
      </c>
      <c r="C418" t="s">
        <v>107</v>
      </c>
      <c r="D418">
        <v>1</v>
      </c>
      <c r="E418">
        <v>1</v>
      </c>
      <c r="F418">
        <v>0.79824955116696605</v>
      </c>
      <c r="G418">
        <v>0.13972483070710301</v>
      </c>
      <c r="H418" t="s">
        <v>362</v>
      </c>
      <c r="J418" t="s">
        <v>362</v>
      </c>
      <c r="M418">
        <v>0.201750448833034</v>
      </c>
      <c r="N418">
        <v>0.13972483070710301</v>
      </c>
      <c r="O418">
        <v>17824</v>
      </c>
      <c r="P418">
        <v>14</v>
      </c>
    </row>
    <row r="419" spans="1:16" hidden="1" x14ac:dyDescent="0.45">
      <c r="A419" t="s">
        <v>537</v>
      </c>
      <c r="B419" t="s">
        <v>538</v>
      </c>
      <c r="C419" t="s">
        <v>86</v>
      </c>
      <c r="D419">
        <v>0</v>
      </c>
      <c r="E419">
        <v>0</v>
      </c>
      <c r="F419">
        <v>0.733105140901255</v>
      </c>
      <c r="G419">
        <v>3.9888776569539696E-3</v>
      </c>
      <c r="H419" t="s">
        <v>539</v>
      </c>
      <c r="K419" t="s">
        <v>539</v>
      </c>
      <c r="M419">
        <v>0.22595511502738899</v>
      </c>
      <c r="N419">
        <v>3.7678186602756801E-3</v>
      </c>
      <c r="O419">
        <v>12128068</v>
      </c>
      <c r="P419">
        <v>16727</v>
      </c>
    </row>
    <row r="420" spans="1:16" hidden="1" x14ac:dyDescent="0.45">
      <c r="A420" t="s">
        <v>540</v>
      </c>
      <c r="B420" t="s">
        <v>538</v>
      </c>
      <c r="C420" t="s">
        <v>86</v>
      </c>
      <c r="D420">
        <v>1</v>
      </c>
      <c r="E420">
        <v>0</v>
      </c>
      <c r="F420">
        <v>0.92816682824654695</v>
      </c>
      <c r="G420">
        <v>3.0033884535614198E-3</v>
      </c>
      <c r="H420" t="s">
        <v>539</v>
      </c>
      <c r="K420" t="s">
        <v>539</v>
      </c>
      <c r="M420">
        <v>5.5990809492041403E-2</v>
      </c>
      <c r="N420">
        <v>2.6867905550661099E-3</v>
      </c>
      <c r="O420">
        <v>5397743</v>
      </c>
      <c r="P420">
        <v>8133</v>
      </c>
    </row>
    <row r="421" spans="1:16" hidden="1" x14ac:dyDescent="0.45">
      <c r="A421" t="s">
        <v>541</v>
      </c>
      <c r="B421" t="s">
        <v>538</v>
      </c>
      <c r="C421" t="s">
        <v>86</v>
      </c>
      <c r="D421">
        <v>0</v>
      </c>
      <c r="E421">
        <v>1</v>
      </c>
      <c r="F421">
        <v>0.73986100546896905</v>
      </c>
      <c r="G421">
        <v>1.05122089507856E-2</v>
      </c>
      <c r="H421" t="s">
        <v>539</v>
      </c>
      <c r="K421" t="s">
        <v>539</v>
      </c>
      <c r="M421">
        <v>0.21257062759626599</v>
      </c>
      <c r="N421">
        <v>9.6900031530135402E-3</v>
      </c>
      <c r="O421">
        <v>2074614</v>
      </c>
      <c r="P421">
        <v>2276</v>
      </c>
    </row>
    <row r="422" spans="1:16" hidden="1" x14ac:dyDescent="0.45">
      <c r="A422" t="s">
        <v>542</v>
      </c>
      <c r="B422" t="s">
        <v>538</v>
      </c>
      <c r="C422" t="s">
        <v>86</v>
      </c>
      <c r="D422">
        <v>1</v>
      </c>
      <c r="E422">
        <v>1</v>
      </c>
      <c r="F422">
        <v>0.93014191231944299</v>
      </c>
      <c r="G422">
        <v>8.0110594802638799E-3</v>
      </c>
      <c r="H422" t="s">
        <v>539</v>
      </c>
      <c r="K422" t="s">
        <v>539</v>
      </c>
      <c r="M422">
        <v>5.2453040073571898E-2</v>
      </c>
      <c r="N422">
        <v>7.0728569563407104E-3</v>
      </c>
      <c r="O422">
        <v>907955</v>
      </c>
      <c r="P422">
        <v>1081</v>
      </c>
    </row>
    <row r="423" spans="1:16" hidden="1" x14ac:dyDescent="0.45">
      <c r="A423" t="s">
        <v>543</v>
      </c>
      <c r="B423" t="s">
        <v>538</v>
      </c>
      <c r="C423" t="s">
        <v>86</v>
      </c>
      <c r="D423">
        <v>0</v>
      </c>
      <c r="E423">
        <v>0</v>
      </c>
      <c r="F423">
        <v>0.69594761636672997</v>
      </c>
      <c r="G423">
        <v>4.0140519791659803E-3</v>
      </c>
      <c r="H423" t="s">
        <v>544</v>
      </c>
      <c r="K423" t="s">
        <v>544</v>
      </c>
      <c r="M423">
        <v>0.27532450410412501</v>
      </c>
      <c r="N423">
        <v>3.8978368119136401E-3</v>
      </c>
      <c r="O423">
        <v>11058874</v>
      </c>
      <c r="P423">
        <v>16617</v>
      </c>
    </row>
    <row r="424" spans="1:16" hidden="1" x14ac:dyDescent="0.45">
      <c r="A424" t="s">
        <v>545</v>
      </c>
      <c r="B424" t="s">
        <v>538</v>
      </c>
      <c r="C424" t="s">
        <v>86</v>
      </c>
      <c r="D424">
        <v>1</v>
      </c>
      <c r="E424">
        <v>0</v>
      </c>
      <c r="F424">
        <v>0.75202491092816603</v>
      </c>
      <c r="G424">
        <v>4.3627305608618704E-3</v>
      </c>
      <c r="H424" t="s">
        <v>544</v>
      </c>
      <c r="K424" t="s">
        <v>544</v>
      </c>
      <c r="M424">
        <v>0.221966936594923</v>
      </c>
      <c r="N424">
        <v>4.2053918340495596E-3</v>
      </c>
      <c r="O424">
        <v>6681405</v>
      </c>
      <c r="P424">
        <v>10348</v>
      </c>
    </row>
    <row r="425" spans="1:16" hidden="1" x14ac:dyDescent="0.45">
      <c r="A425" t="s">
        <v>546</v>
      </c>
      <c r="B425" t="s">
        <v>538</v>
      </c>
      <c r="C425" t="s">
        <v>86</v>
      </c>
      <c r="D425">
        <v>0</v>
      </c>
      <c r="E425">
        <v>1</v>
      </c>
      <c r="F425">
        <v>0.68203239181976605</v>
      </c>
      <c r="G425">
        <v>1.11446599426694E-2</v>
      </c>
      <c r="H425" t="s">
        <v>544</v>
      </c>
      <c r="K425" t="s">
        <v>544</v>
      </c>
      <c r="M425">
        <v>0.28407095454102599</v>
      </c>
      <c r="N425">
        <v>1.0757712494112E-2</v>
      </c>
      <c r="O425">
        <v>1847380</v>
      </c>
      <c r="P425">
        <v>2207</v>
      </c>
    </row>
    <row r="426" spans="1:16" hidden="1" x14ac:dyDescent="0.45">
      <c r="A426" t="s">
        <v>547</v>
      </c>
      <c r="B426" t="s">
        <v>538</v>
      </c>
      <c r="C426" t="s">
        <v>86</v>
      </c>
      <c r="D426">
        <v>1</v>
      </c>
      <c r="E426">
        <v>1</v>
      </c>
      <c r="F426">
        <v>0.68373984731547399</v>
      </c>
      <c r="G426">
        <v>1.3030274609364E-2</v>
      </c>
      <c r="H426" t="s">
        <v>544</v>
      </c>
      <c r="K426" t="s">
        <v>544</v>
      </c>
      <c r="M426">
        <v>0.27735365409514101</v>
      </c>
      <c r="N426">
        <v>1.2448213921405601E-2</v>
      </c>
      <c r="O426">
        <v>1147726</v>
      </c>
      <c r="P426">
        <v>1402</v>
      </c>
    </row>
    <row r="427" spans="1:16" hidden="1" x14ac:dyDescent="0.45">
      <c r="A427" t="s">
        <v>548</v>
      </c>
      <c r="B427" t="s">
        <v>538</v>
      </c>
      <c r="C427" t="s">
        <v>92</v>
      </c>
      <c r="D427">
        <v>0</v>
      </c>
      <c r="E427">
        <v>0</v>
      </c>
      <c r="F427">
        <v>0.73685975863286002</v>
      </c>
      <c r="G427">
        <v>3.9646916180002796E-3</v>
      </c>
      <c r="H427" t="s">
        <v>539</v>
      </c>
      <c r="K427" t="s">
        <v>539</v>
      </c>
      <c r="M427">
        <v>0.22159138157838701</v>
      </c>
      <c r="N427">
        <v>3.72936878044095E-3</v>
      </c>
      <c r="O427">
        <v>12217736</v>
      </c>
      <c r="P427">
        <v>16082</v>
      </c>
    </row>
    <row r="428" spans="1:16" hidden="1" x14ac:dyDescent="0.45">
      <c r="A428" t="s">
        <v>549</v>
      </c>
      <c r="B428" t="s">
        <v>538</v>
      </c>
      <c r="C428" t="s">
        <v>92</v>
      </c>
      <c r="D428">
        <v>1</v>
      </c>
      <c r="E428">
        <v>0</v>
      </c>
      <c r="F428">
        <v>0.929308833294474</v>
      </c>
      <c r="G428">
        <v>2.9724184807007801E-3</v>
      </c>
      <c r="H428" t="s">
        <v>539</v>
      </c>
      <c r="K428" t="s">
        <v>539</v>
      </c>
      <c r="M428">
        <v>5.4404204859136197E-2</v>
      </c>
      <c r="N428">
        <v>2.6053128517080299E-3</v>
      </c>
      <c r="O428">
        <v>5416971</v>
      </c>
      <c r="P428">
        <v>7949</v>
      </c>
    </row>
    <row r="429" spans="1:16" hidden="1" x14ac:dyDescent="0.45">
      <c r="A429" t="s">
        <v>550</v>
      </c>
      <c r="B429" t="s">
        <v>538</v>
      </c>
      <c r="C429" t="s">
        <v>92</v>
      </c>
      <c r="D429">
        <v>0</v>
      </c>
      <c r="E429">
        <v>1</v>
      </c>
      <c r="F429">
        <v>0.72398624953022905</v>
      </c>
      <c r="G429">
        <v>1.1677708074821699E-2</v>
      </c>
      <c r="H429" t="s">
        <v>539</v>
      </c>
      <c r="K429" t="s">
        <v>539</v>
      </c>
      <c r="M429">
        <v>0.23029826179752899</v>
      </c>
      <c r="N429">
        <v>1.10347072277412E-2</v>
      </c>
      <c r="O429">
        <v>1990332</v>
      </c>
      <c r="P429">
        <v>1941</v>
      </c>
    </row>
    <row r="430" spans="1:16" hidden="1" x14ac:dyDescent="0.45">
      <c r="A430" t="s">
        <v>551</v>
      </c>
      <c r="B430" t="s">
        <v>538</v>
      </c>
      <c r="C430" t="s">
        <v>92</v>
      </c>
      <c r="D430">
        <v>1</v>
      </c>
      <c r="E430">
        <v>1</v>
      </c>
      <c r="F430">
        <v>0.90854576249383601</v>
      </c>
      <c r="G430">
        <v>9.4158201598401707E-3</v>
      </c>
      <c r="H430" t="s">
        <v>539</v>
      </c>
      <c r="K430" t="s">
        <v>539</v>
      </c>
      <c r="M430">
        <v>5.7698904444396799E-2</v>
      </c>
      <c r="N430">
        <v>7.6052626729538903E-3</v>
      </c>
      <c r="O430">
        <v>932860</v>
      </c>
      <c r="P430">
        <v>961</v>
      </c>
    </row>
    <row r="431" spans="1:16" hidden="1" x14ac:dyDescent="0.45">
      <c r="A431" t="s">
        <v>552</v>
      </c>
      <c r="B431" t="s">
        <v>538</v>
      </c>
      <c r="C431" t="s">
        <v>92</v>
      </c>
      <c r="D431">
        <v>0</v>
      </c>
      <c r="E431">
        <v>0</v>
      </c>
      <c r="F431">
        <v>0.70953683692346503</v>
      </c>
      <c r="G431">
        <v>3.9447515943359301E-3</v>
      </c>
      <c r="H431" t="s">
        <v>544</v>
      </c>
      <c r="K431" t="s">
        <v>544</v>
      </c>
      <c r="M431">
        <v>0.26480800758136902</v>
      </c>
      <c r="N431">
        <v>3.81366507888125E-3</v>
      </c>
      <c r="O431">
        <v>11038639</v>
      </c>
      <c r="P431">
        <v>15969</v>
      </c>
    </row>
    <row r="432" spans="1:16" hidden="1" x14ac:dyDescent="0.45">
      <c r="A432" t="s">
        <v>553</v>
      </c>
      <c r="B432" t="s">
        <v>538</v>
      </c>
      <c r="C432" t="s">
        <v>92</v>
      </c>
      <c r="D432">
        <v>1</v>
      </c>
      <c r="E432">
        <v>0</v>
      </c>
      <c r="F432">
        <v>0.76173581268083601</v>
      </c>
      <c r="G432">
        <v>4.40188235652596E-3</v>
      </c>
      <c r="H432" t="s">
        <v>544</v>
      </c>
      <c r="K432" t="s">
        <v>544</v>
      </c>
      <c r="M432">
        <v>0.212785463994528</v>
      </c>
      <c r="N432">
        <v>4.2356413662516697E-3</v>
      </c>
      <c r="O432">
        <v>6680790</v>
      </c>
      <c r="P432">
        <v>10163</v>
      </c>
    </row>
    <row r="433" spans="1:16" hidden="1" x14ac:dyDescent="0.45">
      <c r="A433" t="s">
        <v>554</v>
      </c>
      <c r="B433" t="s">
        <v>538</v>
      </c>
      <c r="C433" t="s">
        <v>92</v>
      </c>
      <c r="D433">
        <v>0</v>
      </c>
      <c r="E433">
        <v>1</v>
      </c>
      <c r="F433">
        <v>0.68767282696699705</v>
      </c>
      <c r="G433">
        <v>1.13776465862128E-2</v>
      </c>
      <c r="H433" t="s">
        <v>544</v>
      </c>
      <c r="K433" t="s">
        <v>544</v>
      </c>
      <c r="M433">
        <v>0.28116123604288801</v>
      </c>
      <c r="N433">
        <v>1.0988571900079101E-2</v>
      </c>
      <c r="O433">
        <v>1861327</v>
      </c>
      <c r="P433">
        <v>1973</v>
      </c>
    </row>
    <row r="434" spans="1:16" hidden="1" x14ac:dyDescent="0.45">
      <c r="A434" t="s">
        <v>555</v>
      </c>
      <c r="B434" t="s">
        <v>538</v>
      </c>
      <c r="C434" t="s">
        <v>92</v>
      </c>
      <c r="D434">
        <v>1</v>
      </c>
      <c r="E434">
        <v>1</v>
      </c>
      <c r="F434">
        <v>0.68876877637130796</v>
      </c>
      <c r="G434">
        <v>1.3428488741999201E-2</v>
      </c>
      <c r="H434" t="s">
        <v>544</v>
      </c>
      <c r="K434" t="s">
        <v>544</v>
      </c>
      <c r="M434">
        <v>0.28451561181434598</v>
      </c>
      <c r="N434">
        <v>1.31298149584505E-2</v>
      </c>
      <c r="O434">
        <v>1185000</v>
      </c>
      <c r="P434">
        <v>1256</v>
      </c>
    </row>
    <row r="435" spans="1:16" hidden="1" x14ac:dyDescent="0.45">
      <c r="A435" t="s">
        <v>556</v>
      </c>
      <c r="B435" t="s">
        <v>538</v>
      </c>
      <c r="C435" t="s">
        <v>97</v>
      </c>
      <c r="D435">
        <v>0</v>
      </c>
      <c r="E435">
        <v>0</v>
      </c>
      <c r="F435">
        <v>0.72641667089427298</v>
      </c>
      <c r="G435">
        <v>4.4118029838053499E-3</v>
      </c>
      <c r="H435" t="s">
        <v>539</v>
      </c>
      <c r="K435" t="s">
        <v>539</v>
      </c>
      <c r="M435">
        <v>0.231011001392292</v>
      </c>
      <c r="N435">
        <v>4.1487434365793004E-3</v>
      </c>
      <c r="O435">
        <v>12063564</v>
      </c>
      <c r="P435">
        <v>13160</v>
      </c>
    </row>
    <row r="436" spans="1:16" hidden="1" x14ac:dyDescent="0.45">
      <c r="A436" t="s">
        <v>557</v>
      </c>
      <c r="B436" t="s">
        <v>538</v>
      </c>
      <c r="C436" t="s">
        <v>97</v>
      </c>
      <c r="D436">
        <v>1</v>
      </c>
      <c r="E436">
        <v>0</v>
      </c>
      <c r="F436">
        <v>0.92326605189581601</v>
      </c>
      <c r="G436">
        <v>3.6954357333879402E-3</v>
      </c>
      <c r="H436" t="s">
        <v>539</v>
      </c>
      <c r="K436" t="s">
        <v>539</v>
      </c>
      <c r="M436">
        <v>6.0831188560183998E-2</v>
      </c>
      <c r="N436">
        <v>3.3168240512108601E-3</v>
      </c>
      <c r="O436">
        <v>5545264</v>
      </c>
      <c r="P436">
        <v>6419</v>
      </c>
    </row>
    <row r="437" spans="1:16" hidden="1" x14ac:dyDescent="0.45">
      <c r="A437" t="s">
        <v>558</v>
      </c>
      <c r="B437" t="s">
        <v>538</v>
      </c>
      <c r="C437" t="s">
        <v>97</v>
      </c>
      <c r="D437">
        <v>0</v>
      </c>
      <c r="E437">
        <v>1</v>
      </c>
      <c r="F437">
        <v>0.75799993882820504</v>
      </c>
      <c r="G437">
        <v>1.2638294227046499E-2</v>
      </c>
      <c r="H437" t="s">
        <v>539</v>
      </c>
      <c r="K437" t="s">
        <v>539</v>
      </c>
      <c r="M437">
        <v>0.19168231316209799</v>
      </c>
      <c r="N437">
        <v>1.15352569505121E-2</v>
      </c>
      <c r="O437">
        <v>2027078</v>
      </c>
      <c r="P437">
        <v>1450</v>
      </c>
    </row>
    <row r="438" spans="1:16" hidden="1" x14ac:dyDescent="0.45">
      <c r="A438" t="s">
        <v>559</v>
      </c>
      <c r="B438" t="s">
        <v>538</v>
      </c>
      <c r="C438" t="s">
        <v>97</v>
      </c>
      <c r="D438">
        <v>1</v>
      </c>
      <c r="E438">
        <v>1</v>
      </c>
      <c r="F438">
        <v>0.91549309350992403</v>
      </c>
      <c r="G438">
        <v>1.0975923627028599E-2</v>
      </c>
      <c r="H438" t="s">
        <v>539</v>
      </c>
      <c r="K438" t="s">
        <v>539</v>
      </c>
      <c r="M438">
        <v>5.7127281412293403E-2</v>
      </c>
      <c r="N438">
        <v>9.2144064201653397E-3</v>
      </c>
      <c r="O438">
        <v>933687</v>
      </c>
      <c r="P438">
        <v>701</v>
      </c>
    </row>
    <row r="439" spans="1:16" hidden="1" x14ac:dyDescent="0.45">
      <c r="A439" t="s">
        <v>560</v>
      </c>
      <c r="B439" t="s">
        <v>538</v>
      </c>
      <c r="C439" t="s">
        <v>97</v>
      </c>
      <c r="D439">
        <v>0</v>
      </c>
      <c r="E439">
        <v>0</v>
      </c>
      <c r="F439">
        <v>0.69853685855915404</v>
      </c>
      <c r="G439">
        <v>4.4678064480558402E-3</v>
      </c>
      <c r="H439" t="s">
        <v>544</v>
      </c>
      <c r="K439" t="s">
        <v>544</v>
      </c>
      <c r="M439">
        <v>0.27157261467006699</v>
      </c>
      <c r="N439">
        <v>4.3176954014510901E-3</v>
      </c>
      <c r="O439">
        <v>10938382</v>
      </c>
      <c r="P439">
        <v>13279</v>
      </c>
    </row>
    <row r="440" spans="1:16" hidden="1" x14ac:dyDescent="0.45">
      <c r="A440" t="s">
        <v>561</v>
      </c>
      <c r="B440" t="s">
        <v>538</v>
      </c>
      <c r="C440" t="s">
        <v>97</v>
      </c>
      <c r="D440">
        <v>1</v>
      </c>
      <c r="E440">
        <v>0</v>
      </c>
      <c r="F440">
        <v>0.76452432795167202</v>
      </c>
      <c r="G440">
        <v>5.2819318434222896E-3</v>
      </c>
      <c r="H440" t="s">
        <v>544</v>
      </c>
      <c r="K440" t="s">
        <v>544</v>
      </c>
      <c r="M440">
        <v>0.214793162211973</v>
      </c>
      <c r="N440">
        <v>5.1053238912643099E-3</v>
      </c>
      <c r="O440">
        <v>6698365</v>
      </c>
      <c r="P440">
        <v>7891</v>
      </c>
    </row>
    <row r="441" spans="1:16" hidden="1" x14ac:dyDescent="0.45">
      <c r="A441" t="s">
        <v>562</v>
      </c>
      <c r="B441" t="s">
        <v>538</v>
      </c>
      <c r="C441" t="s">
        <v>97</v>
      </c>
      <c r="D441">
        <v>0</v>
      </c>
      <c r="E441">
        <v>1</v>
      </c>
      <c r="F441">
        <v>0.70641098894904497</v>
      </c>
      <c r="G441">
        <v>1.4645902095903499E-2</v>
      </c>
      <c r="H441" t="s">
        <v>544</v>
      </c>
      <c r="K441" t="s">
        <v>544</v>
      </c>
      <c r="M441">
        <v>0.25600090190963998</v>
      </c>
      <c r="N441">
        <v>1.3855817825909399E-2</v>
      </c>
      <c r="O441">
        <v>1951415</v>
      </c>
      <c r="P441">
        <v>1561</v>
      </c>
    </row>
    <row r="442" spans="1:16" hidden="1" x14ac:dyDescent="0.45">
      <c r="A442" t="s">
        <v>563</v>
      </c>
      <c r="B442" t="s">
        <v>538</v>
      </c>
      <c r="C442" t="s">
        <v>97</v>
      </c>
      <c r="D442">
        <v>1</v>
      </c>
      <c r="E442">
        <v>1</v>
      </c>
      <c r="F442">
        <v>0.69507634591029699</v>
      </c>
      <c r="G442">
        <v>1.6169859205193898E-2</v>
      </c>
      <c r="H442" t="s">
        <v>544</v>
      </c>
      <c r="K442" t="s">
        <v>544</v>
      </c>
      <c r="M442">
        <v>0.27774345179778998</v>
      </c>
      <c r="N442">
        <v>1.5757659043304399E-2</v>
      </c>
      <c r="O442">
        <v>1171772</v>
      </c>
      <c r="P442">
        <v>901</v>
      </c>
    </row>
    <row r="443" spans="1:16" hidden="1" x14ac:dyDescent="0.45">
      <c r="A443" t="s">
        <v>564</v>
      </c>
      <c r="B443" t="s">
        <v>538</v>
      </c>
      <c r="C443" t="s">
        <v>102</v>
      </c>
      <c r="D443">
        <v>0</v>
      </c>
      <c r="E443">
        <v>0</v>
      </c>
      <c r="F443">
        <v>0.71860871448984998</v>
      </c>
      <c r="G443">
        <v>4.2394865466315297E-3</v>
      </c>
      <c r="H443" t="s">
        <v>539</v>
      </c>
      <c r="K443" t="s">
        <v>539</v>
      </c>
      <c r="M443">
        <v>0.23492286605814899</v>
      </c>
      <c r="N443">
        <v>4.0042322884032899E-3</v>
      </c>
      <c r="O443">
        <v>12001850</v>
      </c>
      <c r="P443">
        <v>16559</v>
      </c>
    </row>
    <row r="444" spans="1:16" hidden="1" x14ac:dyDescent="0.45">
      <c r="A444" t="s">
        <v>565</v>
      </c>
      <c r="B444" t="s">
        <v>538</v>
      </c>
      <c r="C444" t="s">
        <v>102</v>
      </c>
      <c r="D444">
        <v>1</v>
      </c>
      <c r="E444">
        <v>0</v>
      </c>
      <c r="F444">
        <v>0.92168368040210602</v>
      </c>
      <c r="G444">
        <v>4.1583082392984303E-3</v>
      </c>
      <c r="H444" t="s">
        <v>539</v>
      </c>
      <c r="K444" t="s">
        <v>539</v>
      </c>
      <c r="M444">
        <v>6.1010332996700403E-2</v>
      </c>
      <c r="N444">
        <v>3.7558657123146202E-3</v>
      </c>
      <c r="O444">
        <v>5482727</v>
      </c>
      <c r="P444">
        <v>6975</v>
      </c>
    </row>
    <row r="445" spans="1:16" hidden="1" x14ac:dyDescent="0.45">
      <c r="A445" t="s">
        <v>566</v>
      </c>
      <c r="B445" t="s">
        <v>538</v>
      </c>
      <c r="C445" t="s">
        <v>102</v>
      </c>
      <c r="D445">
        <v>0</v>
      </c>
      <c r="E445">
        <v>1</v>
      </c>
      <c r="F445">
        <v>0.72088996583481901</v>
      </c>
      <c r="G445">
        <v>1.2758483250033301E-2</v>
      </c>
      <c r="H445" t="s">
        <v>539</v>
      </c>
      <c r="K445" t="s">
        <v>539</v>
      </c>
      <c r="M445">
        <v>0.227806558229352</v>
      </c>
      <c r="N445">
        <v>1.1672849804368E-2</v>
      </c>
      <c r="O445">
        <v>2154240</v>
      </c>
      <c r="P445">
        <v>1803</v>
      </c>
    </row>
    <row r="446" spans="1:16" hidden="1" x14ac:dyDescent="0.45">
      <c r="A446" t="s">
        <v>567</v>
      </c>
      <c r="B446" t="s">
        <v>538</v>
      </c>
      <c r="C446" t="s">
        <v>102</v>
      </c>
      <c r="D446">
        <v>1</v>
      </c>
      <c r="E446">
        <v>1</v>
      </c>
      <c r="F446">
        <v>0.91695148296764994</v>
      </c>
      <c r="G446">
        <v>1.05718061875365E-2</v>
      </c>
      <c r="H446" t="s">
        <v>539</v>
      </c>
      <c r="K446" t="s">
        <v>539</v>
      </c>
      <c r="M446">
        <v>5.2580493902690699E-2</v>
      </c>
      <c r="N446">
        <v>8.6731396300654007E-3</v>
      </c>
      <c r="O446">
        <v>944761</v>
      </c>
      <c r="P446">
        <v>811</v>
      </c>
    </row>
    <row r="447" spans="1:16" hidden="1" x14ac:dyDescent="0.45">
      <c r="A447" t="s">
        <v>568</v>
      </c>
      <c r="B447" t="s">
        <v>538</v>
      </c>
      <c r="C447" t="s">
        <v>102</v>
      </c>
      <c r="D447">
        <v>0</v>
      </c>
      <c r="E447">
        <v>0</v>
      </c>
      <c r="F447">
        <v>0.68742234255297296</v>
      </c>
      <c r="G447">
        <v>4.2915537136962896E-3</v>
      </c>
      <c r="H447" t="s">
        <v>544</v>
      </c>
      <c r="K447" t="s">
        <v>544</v>
      </c>
      <c r="M447">
        <v>0.28028980472598403</v>
      </c>
      <c r="N447">
        <v>4.1660896104425997E-3</v>
      </c>
      <c r="O447">
        <v>10881120</v>
      </c>
      <c r="P447">
        <v>17231</v>
      </c>
    </row>
    <row r="448" spans="1:16" hidden="1" x14ac:dyDescent="0.45">
      <c r="A448" t="s">
        <v>569</v>
      </c>
      <c r="B448" t="s">
        <v>538</v>
      </c>
      <c r="C448" t="s">
        <v>102</v>
      </c>
      <c r="D448">
        <v>1</v>
      </c>
      <c r="E448">
        <v>0</v>
      </c>
      <c r="F448">
        <v>0.76521706116726196</v>
      </c>
      <c r="G448">
        <v>5.5115557672167402E-3</v>
      </c>
      <c r="H448" t="s">
        <v>544</v>
      </c>
      <c r="K448" t="s">
        <v>544</v>
      </c>
      <c r="M448">
        <v>0.20891412614875901</v>
      </c>
      <c r="N448">
        <v>5.3408551846041404E-3</v>
      </c>
      <c r="O448">
        <v>6795596</v>
      </c>
      <c r="P448">
        <v>8635</v>
      </c>
    </row>
    <row r="449" spans="1:16" hidden="1" x14ac:dyDescent="0.45">
      <c r="A449" t="s">
        <v>570</v>
      </c>
      <c r="B449" t="s">
        <v>538</v>
      </c>
      <c r="C449" t="s">
        <v>102</v>
      </c>
      <c r="D449">
        <v>0</v>
      </c>
      <c r="E449">
        <v>1</v>
      </c>
      <c r="F449">
        <v>0.70862683351288602</v>
      </c>
      <c r="G449">
        <v>1.21421072255011E-2</v>
      </c>
      <c r="H449" t="s">
        <v>544</v>
      </c>
      <c r="K449" t="s">
        <v>544</v>
      </c>
      <c r="M449">
        <v>0.243537126046242</v>
      </c>
      <c r="N449">
        <v>1.1647893308588401E-2</v>
      </c>
      <c r="O449">
        <v>1930720</v>
      </c>
      <c r="P449">
        <v>1875</v>
      </c>
    </row>
    <row r="450" spans="1:16" hidden="1" x14ac:dyDescent="0.45">
      <c r="A450" t="s">
        <v>571</v>
      </c>
      <c r="B450" t="s">
        <v>538</v>
      </c>
      <c r="C450" t="s">
        <v>102</v>
      </c>
      <c r="D450">
        <v>1</v>
      </c>
      <c r="E450">
        <v>1</v>
      </c>
      <c r="F450">
        <v>0.70237208060949297</v>
      </c>
      <c r="G450">
        <v>1.6355205575461398E-2</v>
      </c>
      <c r="H450" t="s">
        <v>544</v>
      </c>
      <c r="K450" t="s">
        <v>544</v>
      </c>
      <c r="M450">
        <v>0.25686130425439002</v>
      </c>
      <c r="N450">
        <v>1.5818999603644902E-2</v>
      </c>
      <c r="O450">
        <v>1154008</v>
      </c>
      <c r="P450">
        <v>992</v>
      </c>
    </row>
    <row r="451" spans="1:16" hidden="1" x14ac:dyDescent="0.45">
      <c r="A451" t="s">
        <v>572</v>
      </c>
      <c r="B451" t="s">
        <v>538</v>
      </c>
      <c r="C451" t="s">
        <v>107</v>
      </c>
      <c r="D451">
        <v>0</v>
      </c>
      <c r="E451">
        <v>0</v>
      </c>
      <c r="F451">
        <v>0.72104910527251298</v>
      </c>
      <c r="G451">
        <v>5.7933690520906803E-3</v>
      </c>
      <c r="H451" t="s">
        <v>539</v>
      </c>
      <c r="K451" t="s">
        <v>539</v>
      </c>
      <c r="M451">
        <v>0.24050653997892099</v>
      </c>
      <c r="N451">
        <v>5.7581035387394399E-3</v>
      </c>
      <c r="O451">
        <v>12006002</v>
      </c>
      <c r="P451">
        <v>14188</v>
      </c>
    </row>
    <row r="452" spans="1:16" hidden="1" x14ac:dyDescent="0.45">
      <c r="A452" t="s">
        <v>573</v>
      </c>
      <c r="B452" t="s">
        <v>538</v>
      </c>
      <c r="C452" t="s">
        <v>107</v>
      </c>
      <c r="D452">
        <v>1</v>
      </c>
      <c r="E452">
        <v>0</v>
      </c>
      <c r="F452">
        <v>0.92799199691508505</v>
      </c>
      <c r="G452">
        <v>3.8908384506700601E-3</v>
      </c>
      <c r="H452" t="s">
        <v>539</v>
      </c>
      <c r="K452" t="s">
        <v>539</v>
      </c>
      <c r="M452">
        <v>5.9311916717444402E-2</v>
      </c>
      <c r="N452">
        <v>3.5607920475704E-3</v>
      </c>
      <c r="O452">
        <v>5515873</v>
      </c>
      <c r="P452">
        <v>6223</v>
      </c>
    </row>
    <row r="453" spans="1:16" hidden="1" x14ac:dyDescent="0.45">
      <c r="A453" t="s">
        <v>574</v>
      </c>
      <c r="B453" t="s">
        <v>538</v>
      </c>
      <c r="C453" t="s">
        <v>107</v>
      </c>
      <c r="D453">
        <v>0</v>
      </c>
      <c r="E453">
        <v>1</v>
      </c>
      <c r="F453">
        <v>0.72742104358135695</v>
      </c>
      <c r="G453">
        <v>1.3783532832492101E-2</v>
      </c>
      <c r="H453" t="s">
        <v>539</v>
      </c>
      <c r="K453" t="s">
        <v>539</v>
      </c>
      <c r="M453">
        <v>0.232739341966887</v>
      </c>
      <c r="N453">
        <v>1.34840203133141E-2</v>
      </c>
      <c r="O453">
        <v>2157551</v>
      </c>
      <c r="P453">
        <v>1500</v>
      </c>
    </row>
    <row r="454" spans="1:16" hidden="1" x14ac:dyDescent="0.45">
      <c r="A454" t="s">
        <v>575</v>
      </c>
      <c r="B454" t="s">
        <v>538</v>
      </c>
      <c r="C454" t="s">
        <v>107</v>
      </c>
      <c r="D454">
        <v>1</v>
      </c>
      <c r="E454">
        <v>1</v>
      </c>
      <c r="F454">
        <v>0.92668473911135196</v>
      </c>
      <c r="G454">
        <v>1.05909783386849E-2</v>
      </c>
      <c r="H454" t="s">
        <v>539</v>
      </c>
      <c r="K454" t="s">
        <v>539</v>
      </c>
      <c r="M454">
        <v>5.4293754679472297E-2</v>
      </c>
      <c r="N454">
        <v>9.2059626273762497E-3</v>
      </c>
      <c r="O454">
        <v>968325</v>
      </c>
      <c r="P454">
        <v>744</v>
      </c>
    </row>
    <row r="455" spans="1:16" hidden="1" x14ac:dyDescent="0.45">
      <c r="A455" t="s">
        <v>576</v>
      </c>
      <c r="B455" t="s">
        <v>538</v>
      </c>
      <c r="C455" t="s">
        <v>107</v>
      </c>
      <c r="D455">
        <v>0</v>
      </c>
      <c r="E455">
        <v>0</v>
      </c>
      <c r="F455">
        <v>0.69562425576837195</v>
      </c>
      <c r="G455">
        <v>4.5951192132915597E-3</v>
      </c>
      <c r="H455" t="s">
        <v>544</v>
      </c>
      <c r="K455" t="s">
        <v>544</v>
      </c>
      <c r="M455">
        <v>0.28205474603924302</v>
      </c>
      <c r="N455">
        <v>4.4596691418948304E-3</v>
      </c>
      <c r="O455">
        <v>10881189</v>
      </c>
      <c r="P455">
        <v>14451</v>
      </c>
    </row>
    <row r="456" spans="1:16" hidden="1" x14ac:dyDescent="0.45">
      <c r="A456" t="s">
        <v>577</v>
      </c>
      <c r="B456" t="s">
        <v>538</v>
      </c>
      <c r="C456" t="s">
        <v>107</v>
      </c>
      <c r="D456">
        <v>1</v>
      </c>
      <c r="E456">
        <v>0</v>
      </c>
      <c r="F456">
        <v>0.76632049664951096</v>
      </c>
      <c r="G456">
        <v>5.63502357078238E-3</v>
      </c>
      <c r="H456" t="s">
        <v>544</v>
      </c>
      <c r="K456" t="s">
        <v>544</v>
      </c>
      <c r="M456">
        <v>0.206110045775764</v>
      </c>
      <c r="N456">
        <v>5.3742377656899598E-3</v>
      </c>
      <c r="O456">
        <v>6817363</v>
      </c>
      <c r="P456">
        <v>7792</v>
      </c>
    </row>
    <row r="457" spans="1:16" hidden="1" x14ac:dyDescent="0.45">
      <c r="A457" t="s">
        <v>578</v>
      </c>
      <c r="B457" t="s">
        <v>538</v>
      </c>
      <c r="C457" t="s">
        <v>107</v>
      </c>
      <c r="D457">
        <v>0</v>
      </c>
      <c r="E457">
        <v>1</v>
      </c>
      <c r="F457">
        <v>0.69684902421049899</v>
      </c>
      <c r="G457">
        <v>1.4223407773721899E-2</v>
      </c>
      <c r="H457" t="s">
        <v>544</v>
      </c>
      <c r="K457" t="s">
        <v>544</v>
      </c>
      <c r="M457">
        <v>0.26921695941964502</v>
      </c>
      <c r="N457">
        <v>1.36758809938178E-2</v>
      </c>
      <c r="O457">
        <v>1963487</v>
      </c>
      <c r="P457">
        <v>1540</v>
      </c>
    </row>
    <row r="458" spans="1:16" hidden="1" x14ac:dyDescent="0.45">
      <c r="A458" t="s">
        <v>579</v>
      </c>
      <c r="B458" t="s">
        <v>538</v>
      </c>
      <c r="C458" t="s">
        <v>107</v>
      </c>
      <c r="D458">
        <v>1</v>
      </c>
      <c r="E458">
        <v>1</v>
      </c>
      <c r="F458">
        <v>0.69307009183924895</v>
      </c>
      <c r="G458">
        <v>1.73185149047532E-2</v>
      </c>
      <c r="H458" t="s">
        <v>544</v>
      </c>
      <c r="K458" t="s">
        <v>544</v>
      </c>
      <c r="M458">
        <v>0.27362374688282498</v>
      </c>
      <c r="N458">
        <v>1.6835417575987999E-2</v>
      </c>
      <c r="O458">
        <v>1160506</v>
      </c>
      <c r="P458">
        <v>893</v>
      </c>
    </row>
    <row r="459" spans="1:16" x14ac:dyDescent="0.45">
      <c r="A459" t="s">
        <v>580</v>
      </c>
      <c r="B459" t="s">
        <v>581</v>
      </c>
      <c r="C459" t="s">
        <v>86</v>
      </c>
      <c r="D459">
        <v>0</v>
      </c>
      <c r="E459">
        <v>0</v>
      </c>
      <c r="F459">
        <v>0.25192736888672401</v>
      </c>
      <c r="G459">
        <v>1.45342229532338E-2</v>
      </c>
      <c r="H459" t="s">
        <v>582</v>
      </c>
      <c r="K459" t="s">
        <v>539</v>
      </c>
      <c r="L459" t="s">
        <v>583</v>
      </c>
      <c r="M459">
        <v>0.68661387838149102</v>
      </c>
      <c r="N459">
        <v>1.55719849444631E-2</v>
      </c>
      <c r="O459">
        <v>603543</v>
      </c>
      <c r="P459">
        <v>941</v>
      </c>
    </row>
    <row r="460" spans="1:16" x14ac:dyDescent="0.45">
      <c r="A460" t="s">
        <v>584</v>
      </c>
      <c r="B460" t="s">
        <v>581</v>
      </c>
      <c r="C460" t="s">
        <v>86</v>
      </c>
      <c r="D460">
        <v>1</v>
      </c>
      <c r="E460">
        <v>0</v>
      </c>
      <c r="F460">
        <v>1</v>
      </c>
      <c r="G460">
        <v>0</v>
      </c>
      <c r="H460" t="s">
        <v>582</v>
      </c>
      <c r="K460" t="s">
        <v>539</v>
      </c>
      <c r="L460" t="s">
        <v>583</v>
      </c>
      <c r="M460">
        <v>0</v>
      </c>
      <c r="N460">
        <v>0</v>
      </c>
      <c r="O460">
        <v>1375</v>
      </c>
      <c r="P460">
        <v>2</v>
      </c>
    </row>
    <row r="461" spans="1:16" x14ac:dyDescent="0.45">
      <c r="A461" t="s">
        <v>585</v>
      </c>
      <c r="B461" t="s">
        <v>581</v>
      </c>
      <c r="C461" t="s">
        <v>86</v>
      </c>
      <c r="D461">
        <v>0</v>
      </c>
      <c r="E461">
        <v>1</v>
      </c>
      <c r="F461">
        <v>0.19859391242499999</v>
      </c>
      <c r="G461">
        <v>3.4626925474138801E-2</v>
      </c>
      <c r="H461" t="s">
        <v>582</v>
      </c>
      <c r="K461" t="s">
        <v>539</v>
      </c>
      <c r="L461" t="s">
        <v>583</v>
      </c>
      <c r="M461">
        <v>0.74265497054693297</v>
      </c>
      <c r="N461">
        <v>3.7932409230524697E-2</v>
      </c>
      <c r="O461">
        <v>109666</v>
      </c>
      <c r="P461">
        <v>135</v>
      </c>
    </row>
    <row r="462" spans="1:16" x14ac:dyDescent="0.45">
      <c r="A462" t="s">
        <v>586</v>
      </c>
      <c r="B462" t="s">
        <v>581</v>
      </c>
      <c r="C462" t="s">
        <v>86</v>
      </c>
      <c r="D462">
        <v>0</v>
      </c>
      <c r="E462">
        <v>0</v>
      </c>
      <c r="F462">
        <v>0.288234809135131</v>
      </c>
      <c r="G462">
        <v>1.5549976208720199E-2</v>
      </c>
      <c r="H462" t="s">
        <v>587</v>
      </c>
      <c r="K462" t="s">
        <v>544</v>
      </c>
      <c r="L462" t="s">
        <v>583</v>
      </c>
      <c r="M462">
        <v>0.64393705169428594</v>
      </c>
      <c r="N462">
        <v>1.6437833028500898E-2</v>
      </c>
      <c r="O462">
        <v>582192</v>
      </c>
      <c r="P462">
        <v>911</v>
      </c>
    </row>
    <row r="463" spans="1:16" x14ac:dyDescent="0.45">
      <c r="A463" t="s">
        <v>588</v>
      </c>
      <c r="B463" t="s">
        <v>581</v>
      </c>
      <c r="C463" t="s">
        <v>86</v>
      </c>
      <c r="D463">
        <v>1</v>
      </c>
      <c r="E463">
        <v>0</v>
      </c>
      <c r="F463">
        <v>0</v>
      </c>
      <c r="G463">
        <v>0</v>
      </c>
      <c r="H463" t="s">
        <v>587</v>
      </c>
      <c r="K463" t="s">
        <v>544</v>
      </c>
      <c r="L463" t="s">
        <v>583</v>
      </c>
      <c r="M463">
        <v>1</v>
      </c>
      <c r="N463">
        <v>0</v>
      </c>
      <c r="O463">
        <v>1991</v>
      </c>
      <c r="P463">
        <v>3</v>
      </c>
    </row>
    <row r="464" spans="1:16" x14ac:dyDescent="0.45">
      <c r="A464" t="s">
        <v>589</v>
      </c>
      <c r="B464" t="s">
        <v>581</v>
      </c>
      <c r="C464" t="s">
        <v>86</v>
      </c>
      <c r="D464">
        <v>0</v>
      </c>
      <c r="E464">
        <v>1</v>
      </c>
      <c r="F464">
        <v>0.13430248066150999</v>
      </c>
      <c r="G464">
        <v>3.15851810123082E-2</v>
      </c>
      <c r="H464" t="s">
        <v>587</v>
      </c>
      <c r="K464" t="s">
        <v>544</v>
      </c>
      <c r="L464" t="s">
        <v>583</v>
      </c>
      <c r="M464">
        <v>0.80384512793155105</v>
      </c>
      <c r="N464">
        <v>3.70634279992378E-2</v>
      </c>
      <c r="O464">
        <v>97474</v>
      </c>
      <c r="P464">
        <v>118</v>
      </c>
    </row>
    <row r="465" spans="1:16" x14ac:dyDescent="0.45">
      <c r="A465" t="s">
        <v>590</v>
      </c>
      <c r="B465" t="s">
        <v>581</v>
      </c>
      <c r="C465" t="s">
        <v>86</v>
      </c>
      <c r="D465">
        <v>0</v>
      </c>
      <c r="E465">
        <v>0</v>
      </c>
      <c r="F465">
        <v>0.61280871441763396</v>
      </c>
      <c r="G465">
        <v>1.0977440247210399E-2</v>
      </c>
      <c r="H465" t="s">
        <v>591</v>
      </c>
      <c r="K465" t="s">
        <v>539</v>
      </c>
      <c r="L465" t="s">
        <v>592</v>
      </c>
      <c r="M465">
        <v>0.31434607504239198</v>
      </c>
      <c r="N465">
        <v>1.09534401604047E-2</v>
      </c>
      <c r="O465">
        <v>2400803</v>
      </c>
      <c r="P465">
        <v>2927</v>
      </c>
    </row>
    <row r="466" spans="1:16" x14ac:dyDescent="0.45">
      <c r="A466" t="s">
        <v>593</v>
      </c>
      <c r="B466" t="s">
        <v>581</v>
      </c>
      <c r="C466" t="s">
        <v>86</v>
      </c>
      <c r="D466">
        <v>1</v>
      </c>
      <c r="E466">
        <v>0</v>
      </c>
      <c r="F466">
        <v>0.80147697074102298</v>
      </c>
      <c r="G466">
        <v>5.2899726603149497E-2</v>
      </c>
      <c r="H466" t="s">
        <v>591</v>
      </c>
      <c r="K466" t="s">
        <v>539</v>
      </c>
      <c r="L466" t="s">
        <v>592</v>
      </c>
      <c r="M466">
        <v>0.14271597024691901</v>
      </c>
      <c r="N466">
        <v>5.0168000168506102E-2</v>
      </c>
      <c r="O466">
        <v>74883</v>
      </c>
      <c r="P466">
        <v>85</v>
      </c>
    </row>
    <row r="467" spans="1:16" x14ac:dyDescent="0.45">
      <c r="A467" t="s">
        <v>594</v>
      </c>
      <c r="B467" t="s">
        <v>581</v>
      </c>
      <c r="C467" t="s">
        <v>86</v>
      </c>
      <c r="D467">
        <v>0</v>
      </c>
      <c r="E467">
        <v>1</v>
      </c>
      <c r="F467">
        <v>0.52000010433702903</v>
      </c>
      <c r="G467">
        <v>2.9104340491663001E-2</v>
      </c>
      <c r="H467" t="s">
        <v>591</v>
      </c>
      <c r="K467" t="s">
        <v>539</v>
      </c>
      <c r="L467" t="s">
        <v>592</v>
      </c>
      <c r="M467">
        <v>0.40058637410563602</v>
      </c>
      <c r="N467">
        <v>2.8346151739174898E-2</v>
      </c>
      <c r="O467">
        <v>383373</v>
      </c>
      <c r="P467">
        <v>384</v>
      </c>
    </row>
    <row r="468" spans="1:16" x14ac:dyDescent="0.45">
      <c r="A468" t="s">
        <v>595</v>
      </c>
      <c r="B468" t="s">
        <v>581</v>
      </c>
      <c r="C468" t="s">
        <v>86</v>
      </c>
      <c r="D468">
        <v>1</v>
      </c>
      <c r="E468">
        <v>1</v>
      </c>
      <c r="F468">
        <v>1</v>
      </c>
      <c r="G468">
        <v>0</v>
      </c>
      <c r="H468" t="s">
        <v>591</v>
      </c>
      <c r="K468" t="s">
        <v>539</v>
      </c>
      <c r="L468" t="s">
        <v>592</v>
      </c>
      <c r="M468">
        <v>0</v>
      </c>
      <c r="N468">
        <v>0</v>
      </c>
      <c r="O468">
        <v>3228</v>
      </c>
      <c r="P468">
        <v>3</v>
      </c>
    </row>
    <row r="469" spans="1:16" x14ac:dyDescent="0.45">
      <c r="A469" t="s">
        <v>596</v>
      </c>
      <c r="B469" t="s">
        <v>581</v>
      </c>
      <c r="C469" t="s">
        <v>86</v>
      </c>
      <c r="D469">
        <v>0</v>
      </c>
      <c r="E469">
        <v>0</v>
      </c>
      <c r="F469">
        <v>0.62369579992302804</v>
      </c>
      <c r="G469">
        <v>1.1416163583558099E-2</v>
      </c>
      <c r="H469" t="s">
        <v>597</v>
      </c>
      <c r="K469" t="s">
        <v>544</v>
      </c>
      <c r="L469" t="s">
        <v>592</v>
      </c>
      <c r="M469">
        <v>0.32362080284921402</v>
      </c>
      <c r="N469">
        <v>1.1358328484119801E-2</v>
      </c>
      <c r="O469">
        <v>2076081</v>
      </c>
      <c r="P469">
        <v>2611</v>
      </c>
    </row>
    <row r="470" spans="1:16" x14ac:dyDescent="0.45">
      <c r="A470" t="s">
        <v>598</v>
      </c>
      <c r="B470" t="s">
        <v>581</v>
      </c>
      <c r="C470" t="s">
        <v>86</v>
      </c>
      <c r="D470">
        <v>1</v>
      </c>
      <c r="E470">
        <v>0</v>
      </c>
      <c r="F470">
        <v>0.48342776548403599</v>
      </c>
      <c r="G470">
        <v>2.91907851065915E-2</v>
      </c>
      <c r="H470" t="s">
        <v>597</v>
      </c>
      <c r="K470" t="s">
        <v>544</v>
      </c>
      <c r="L470" t="s">
        <v>592</v>
      </c>
      <c r="M470">
        <v>0.46375102335270602</v>
      </c>
      <c r="N470">
        <v>2.8913074656515401E-2</v>
      </c>
      <c r="O470">
        <v>246738</v>
      </c>
      <c r="P470">
        <v>314</v>
      </c>
    </row>
    <row r="471" spans="1:16" x14ac:dyDescent="0.45">
      <c r="A471" t="s">
        <v>599</v>
      </c>
      <c r="B471" t="s">
        <v>581</v>
      </c>
      <c r="C471" t="s">
        <v>86</v>
      </c>
      <c r="D471">
        <v>0</v>
      </c>
      <c r="E471">
        <v>1</v>
      </c>
      <c r="F471">
        <v>0.539786804808014</v>
      </c>
      <c r="G471">
        <v>2.6553032084524399E-2</v>
      </c>
      <c r="H471" t="s">
        <v>597</v>
      </c>
      <c r="K471" t="s">
        <v>544</v>
      </c>
      <c r="L471" t="s">
        <v>592</v>
      </c>
      <c r="M471">
        <v>0.40930255154092199</v>
      </c>
      <c r="N471">
        <v>2.6705672454707102E-2</v>
      </c>
      <c r="O471">
        <v>391097</v>
      </c>
      <c r="P471">
        <v>412</v>
      </c>
    </row>
    <row r="472" spans="1:16" x14ac:dyDescent="0.45">
      <c r="A472" t="s">
        <v>600</v>
      </c>
      <c r="B472" t="s">
        <v>581</v>
      </c>
      <c r="C472" t="s">
        <v>86</v>
      </c>
      <c r="D472">
        <v>1</v>
      </c>
      <c r="E472">
        <v>1</v>
      </c>
      <c r="F472">
        <v>0.176715030285956</v>
      </c>
      <c r="G472">
        <v>6.9724907893000704E-2</v>
      </c>
      <c r="H472" t="s">
        <v>597</v>
      </c>
      <c r="K472" t="s">
        <v>544</v>
      </c>
      <c r="L472" t="s">
        <v>592</v>
      </c>
      <c r="M472">
        <v>0.73098323707564405</v>
      </c>
      <c r="N472">
        <v>8.0297626402414807E-2</v>
      </c>
      <c r="O472">
        <v>28396</v>
      </c>
      <c r="P472">
        <v>28</v>
      </c>
    </row>
    <row r="473" spans="1:16" x14ac:dyDescent="0.45">
      <c r="A473" t="s">
        <v>601</v>
      </c>
      <c r="B473" t="s">
        <v>581</v>
      </c>
      <c r="C473" t="s">
        <v>86</v>
      </c>
      <c r="D473">
        <v>0</v>
      </c>
      <c r="E473">
        <v>0</v>
      </c>
      <c r="F473">
        <v>0.87000021026064001</v>
      </c>
      <c r="G473">
        <v>6.8342443516732198E-3</v>
      </c>
      <c r="H473" t="s">
        <v>602</v>
      </c>
      <c r="K473" t="s">
        <v>539</v>
      </c>
      <c r="L473" t="s">
        <v>603</v>
      </c>
      <c r="M473">
        <v>9.1178137971445E-2</v>
      </c>
      <c r="N473">
        <v>5.7037600394315002E-3</v>
      </c>
      <c r="O473">
        <v>2520681</v>
      </c>
      <c r="P473">
        <v>3011</v>
      </c>
    </row>
    <row r="474" spans="1:16" x14ac:dyDescent="0.45">
      <c r="A474" t="s">
        <v>604</v>
      </c>
      <c r="B474" t="s">
        <v>581</v>
      </c>
      <c r="C474" t="s">
        <v>86</v>
      </c>
      <c r="D474">
        <v>1</v>
      </c>
      <c r="E474">
        <v>0</v>
      </c>
      <c r="F474">
        <v>0.91933068245515703</v>
      </c>
      <c r="G474">
        <v>6.9972811220275601E-3</v>
      </c>
      <c r="H474" t="s">
        <v>602</v>
      </c>
      <c r="K474" t="s">
        <v>539</v>
      </c>
      <c r="L474" t="s">
        <v>603</v>
      </c>
      <c r="M474">
        <v>5.4512331838564999E-2</v>
      </c>
      <c r="N474">
        <v>5.7794206128344303E-3</v>
      </c>
      <c r="O474">
        <v>1141760</v>
      </c>
      <c r="P474">
        <v>1585</v>
      </c>
    </row>
    <row r="475" spans="1:16" x14ac:dyDescent="0.45">
      <c r="A475" t="s">
        <v>605</v>
      </c>
      <c r="B475" t="s">
        <v>581</v>
      </c>
      <c r="C475" t="s">
        <v>86</v>
      </c>
      <c r="D475">
        <v>0</v>
      </c>
      <c r="E475">
        <v>1</v>
      </c>
      <c r="F475">
        <v>0.88285186870757804</v>
      </c>
      <c r="G475">
        <v>1.26231167556018E-2</v>
      </c>
      <c r="H475" t="s">
        <v>602</v>
      </c>
      <c r="K475" t="s">
        <v>539</v>
      </c>
      <c r="L475" t="s">
        <v>603</v>
      </c>
      <c r="M475">
        <v>7.9716903906840206E-2</v>
      </c>
      <c r="N475">
        <v>1.09442188744552E-2</v>
      </c>
      <c r="O475">
        <v>665781</v>
      </c>
      <c r="P475">
        <v>662</v>
      </c>
    </row>
    <row r="476" spans="1:16" x14ac:dyDescent="0.45">
      <c r="A476" t="s">
        <v>606</v>
      </c>
      <c r="B476" t="s">
        <v>581</v>
      </c>
      <c r="C476" t="s">
        <v>86</v>
      </c>
      <c r="D476">
        <v>1</v>
      </c>
      <c r="E476">
        <v>1</v>
      </c>
      <c r="F476">
        <v>0.94886860147064001</v>
      </c>
      <c r="G476">
        <v>1.7768433338367501E-2</v>
      </c>
      <c r="H476" t="s">
        <v>602</v>
      </c>
      <c r="K476" t="s">
        <v>539</v>
      </c>
      <c r="L476" t="s">
        <v>603</v>
      </c>
      <c r="M476">
        <v>3.3540549181201397E-2</v>
      </c>
      <c r="N476">
        <v>1.48302254503038E-2</v>
      </c>
      <c r="O476">
        <v>140755</v>
      </c>
      <c r="P476">
        <v>158</v>
      </c>
    </row>
    <row r="477" spans="1:16" x14ac:dyDescent="0.45">
      <c r="A477" t="s">
        <v>607</v>
      </c>
      <c r="B477" t="s">
        <v>581</v>
      </c>
      <c r="C477" t="s">
        <v>86</v>
      </c>
      <c r="D477">
        <v>0</v>
      </c>
      <c r="E477">
        <v>0</v>
      </c>
      <c r="F477">
        <v>0.873689142178661</v>
      </c>
      <c r="G477">
        <v>7.5621269774527704E-3</v>
      </c>
      <c r="H477" t="s">
        <v>608</v>
      </c>
      <c r="K477" t="s">
        <v>544</v>
      </c>
      <c r="L477" t="s">
        <v>603</v>
      </c>
      <c r="M477">
        <v>0.102163801750356</v>
      </c>
      <c r="N477">
        <v>7.0236463226318402E-3</v>
      </c>
      <c r="O477">
        <v>1741703</v>
      </c>
      <c r="P477">
        <v>2426</v>
      </c>
    </row>
    <row r="478" spans="1:16" x14ac:dyDescent="0.45">
      <c r="A478" t="s">
        <v>609</v>
      </c>
      <c r="B478" t="s">
        <v>581</v>
      </c>
      <c r="C478" t="s">
        <v>86</v>
      </c>
      <c r="D478">
        <v>1</v>
      </c>
      <c r="E478">
        <v>0</v>
      </c>
      <c r="F478">
        <v>0.69425942944849195</v>
      </c>
      <c r="G478">
        <v>8.8650595701148908E-3</v>
      </c>
      <c r="H478" t="s">
        <v>608</v>
      </c>
      <c r="K478" t="s">
        <v>544</v>
      </c>
      <c r="L478" t="s">
        <v>603</v>
      </c>
      <c r="M478">
        <v>0.27346321754500102</v>
      </c>
      <c r="N478">
        <v>8.5981433948605808E-3</v>
      </c>
      <c r="O478">
        <v>1899846</v>
      </c>
      <c r="P478">
        <v>2865</v>
      </c>
    </row>
    <row r="479" spans="1:16" x14ac:dyDescent="0.45">
      <c r="A479" t="s">
        <v>610</v>
      </c>
      <c r="B479" t="s">
        <v>581</v>
      </c>
      <c r="C479" t="s">
        <v>86</v>
      </c>
      <c r="D479">
        <v>0</v>
      </c>
      <c r="E479">
        <v>1</v>
      </c>
      <c r="F479">
        <v>0.84637004494361401</v>
      </c>
      <c r="G479">
        <v>1.5169561050933599E-2</v>
      </c>
      <c r="H479" t="s">
        <v>608</v>
      </c>
      <c r="K479" t="s">
        <v>544</v>
      </c>
      <c r="L479" t="s">
        <v>603</v>
      </c>
      <c r="M479">
        <v>0.130992711598026</v>
      </c>
      <c r="N479">
        <v>1.4244041790325601E-2</v>
      </c>
      <c r="O479">
        <v>544015</v>
      </c>
      <c r="P479">
        <v>606</v>
      </c>
    </row>
    <row r="480" spans="1:16" x14ac:dyDescent="0.45">
      <c r="A480" t="s">
        <v>611</v>
      </c>
      <c r="B480" t="s">
        <v>581</v>
      </c>
      <c r="C480" t="s">
        <v>86</v>
      </c>
      <c r="D480">
        <v>1</v>
      </c>
      <c r="E480">
        <v>1</v>
      </c>
      <c r="F480">
        <v>0.57626676504894903</v>
      </c>
      <c r="G480">
        <v>2.91507871820628E-2</v>
      </c>
      <c r="H480" t="s">
        <v>608</v>
      </c>
      <c r="K480" t="s">
        <v>544</v>
      </c>
      <c r="L480" t="s">
        <v>603</v>
      </c>
      <c r="M480">
        <v>0.36482311685504598</v>
      </c>
      <c r="N480">
        <v>2.8366166411959E-2</v>
      </c>
      <c r="O480">
        <v>268341</v>
      </c>
      <c r="P480">
        <v>317</v>
      </c>
    </row>
    <row r="481" spans="1:16" x14ac:dyDescent="0.45">
      <c r="A481" t="s">
        <v>612</v>
      </c>
      <c r="B481" t="s">
        <v>581</v>
      </c>
      <c r="C481" t="s">
        <v>86</v>
      </c>
      <c r="D481">
        <v>0</v>
      </c>
      <c r="E481">
        <v>0</v>
      </c>
      <c r="F481">
        <v>0.83237974572449502</v>
      </c>
      <c r="G481">
        <v>7.4698370498761397E-3</v>
      </c>
      <c r="H481" t="s">
        <v>613</v>
      </c>
      <c r="K481" t="s">
        <v>539</v>
      </c>
      <c r="L481" t="s">
        <v>614</v>
      </c>
      <c r="M481">
        <v>0.129915418895413</v>
      </c>
      <c r="N481">
        <v>6.5811450453901101E-3</v>
      </c>
      <c r="O481">
        <v>2142086</v>
      </c>
      <c r="P481">
        <v>2951</v>
      </c>
    </row>
    <row r="482" spans="1:16" x14ac:dyDescent="0.45">
      <c r="A482" t="s">
        <v>615</v>
      </c>
      <c r="B482" t="s">
        <v>581</v>
      </c>
      <c r="C482" t="s">
        <v>86</v>
      </c>
      <c r="D482">
        <v>1</v>
      </c>
      <c r="E482">
        <v>0</v>
      </c>
      <c r="F482">
        <v>0.94499506952491896</v>
      </c>
      <c r="G482">
        <v>3.3872690571098399E-3</v>
      </c>
      <c r="H482" t="s">
        <v>613</v>
      </c>
      <c r="K482" t="s">
        <v>539</v>
      </c>
      <c r="L482" t="s">
        <v>614</v>
      </c>
      <c r="M482">
        <v>4.2402718420678803E-2</v>
      </c>
      <c r="N482">
        <v>3.0178175721838202E-3</v>
      </c>
      <c r="O482">
        <v>3160953</v>
      </c>
      <c r="P482">
        <v>4908</v>
      </c>
    </row>
    <row r="483" spans="1:16" x14ac:dyDescent="0.45">
      <c r="A483" t="s">
        <v>616</v>
      </c>
      <c r="B483" t="s">
        <v>581</v>
      </c>
      <c r="C483" t="s">
        <v>86</v>
      </c>
      <c r="D483">
        <v>0</v>
      </c>
      <c r="E483">
        <v>1</v>
      </c>
      <c r="F483">
        <v>0.88184680007663097</v>
      </c>
      <c r="G483">
        <v>1.5032460434910799E-2</v>
      </c>
      <c r="H483" t="s">
        <v>613</v>
      </c>
      <c r="K483" t="s">
        <v>539</v>
      </c>
      <c r="L483" t="s">
        <v>614</v>
      </c>
      <c r="M483">
        <v>7.57697956750953E-2</v>
      </c>
      <c r="N483">
        <v>1.2155521561042401E-2</v>
      </c>
      <c r="O483">
        <v>422807</v>
      </c>
      <c r="P483">
        <v>479</v>
      </c>
    </row>
    <row r="484" spans="1:16" x14ac:dyDescent="0.45">
      <c r="A484" t="s">
        <v>617</v>
      </c>
      <c r="B484" t="s">
        <v>581</v>
      </c>
      <c r="C484" t="s">
        <v>86</v>
      </c>
      <c r="D484">
        <v>1</v>
      </c>
      <c r="E484">
        <v>1</v>
      </c>
      <c r="F484">
        <v>0.94998241354757396</v>
      </c>
      <c r="G484">
        <v>8.3031368259985899E-3</v>
      </c>
      <c r="H484" t="s">
        <v>613</v>
      </c>
      <c r="K484" t="s">
        <v>539</v>
      </c>
      <c r="L484" t="s">
        <v>614</v>
      </c>
      <c r="M484">
        <v>3.1473744713340801E-2</v>
      </c>
      <c r="N484">
        <v>6.6524687603929499E-3</v>
      </c>
      <c r="O484">
        <v>582835</v>
      </c>
      <c r="P484">
        <v>702</v>
      </c>
    </row>
    <row r="485" spans="1:16" x14ac:dyDescent="0.45">
      <c r="A485" t="s">
        <v>618</v>
      </c>
      <c r="B485" t="s">
        <v>581</v>
      </c>
      <c r="C485" t="s">
        <v>86</v>
      </c>
      <c r="D485">
        <v>0</v>
      </c>
      <c r="E485">
        <v>0</v>
      </c>
      <c r="F485">
        <v>0.83380031625378004</v>
      </c>
      <c r="G485">
        <v>7.5422631746094098E-3</v>
      </c>
      <c r="H485" t="s">
        <v>619</v>
      </c>
      <c r="K485" t="s">
        <v>544</v>
      </c>
      <c r="L485" t="s">
        <v>614</v>
      </c>
      <c r="M485">
        <v>0.144939024642178</v>
      </c>
      <c r="N485">
        <v>7.1444764783218E-3</v>
      </c>
      <c r="O485">
        <v>1694209</v>
      </c>
      <c r="P485">
        <v>2594</v>
      </c>
    </row>
    <row r="486" spans="1:16" x14ac:dyDescent="0.45">
      <c r="A486" t="s">
        <v>620</v>
      </c>
      <c r="B486" t="s">
        <v>581</v>
      </c>
      <c r="C486" t="s">
        <v>86</v>
      </c>
      <c r="D486">
        <v>1</v>
      </c>
      <c r="E486">
        <v>0</v>
      </c>
      <c r="F486">
        <v>0.79417374232012306</v>
      </c>
      <c r="G486">
        <v>5.30172158931504E-3</v>
      </c>
      <c r="H486" t="s">
        <v>619</v>
      </c>
      <c r="K486" t="s">
        <v>544</v>
      </c>
      <c r="L486" t="s">
        <v>614</v>
      </c>
      <c r="M486">
        <v>0.182852626249427</v>
      </c>
      <c r="N486">
        <v>5.0612885195514797E-3</v>
      </c>
      <c r="O486">
        <v>3780334</v>
      </c>
      <c r="P486">
        <v>6006</v>
      </c>
    </row>
    <row r="487" spans="1:16" x14ac:dyDescent="0.45">
      <c r="A487" t="s">
        <v>621</v>
      </c>
      <c r="B487" t="s">
        <v>581</v>
      </c>
      <c r="C487" t="s">
        <v>86</v>
      </c>
      <c r="D487">
        <v>0</v>
      </c>
      <c r="E487">
        <v>1</v>
      </c>
      <c r="F487">
        <v>0.81251232263898199</v>
      </c>
      <c r="G487">
        <v>2.1308527428682E-2</v>
      </c>
      <c r="H487" t="s">
        <v>619</v>
      </c>
      <c r="K487" t="s">
        <v>544</v>
      </c>
      <c r="L487" t="s">
        <v>614</v>
      </c>
      <c r="M487">
        <v>0.14687905797249201</v>
      </c>
      <c r="N487">
        <v>1.8513130315937501E-2</v>
      </c>
      <c r="O487">
        <v>294174</v>
      </c>
      <c r="P487">
        <v>372</v>
      </c>
    </row>
    <row r="488" spans="1:16" x14ac:dyDescent="0.45">
      <c r="A488" t="s">
        <v>622</v>
      </c>
      <c r="B488" t="s">
        <v>581</v>
      </c>
      <c r="C488" t="s">
        <v>86</v>
      </c>
      <c r="D488">
        <v>1</v>
      </c>
      <c r="E488">
        <v>1</v>
      </c>
      <c r="F488">
        <v>0.72306553706986698</v>
      </c>
      <c r="G488">
        <v>1.56175156211967E-2</v>
      </c>
      <c r="H488" t="s">
        <v>619</v>
      </c>
      <c r="K488" t="s">
        <v>544</v>
      </c>
      <c r="L488" t="s">
        <v>614</v>
      </c>
      <c r="M488">
        <v>0.245572241920087</v>
      </c>
      <c r="N488">
        <v>1.5022869358105E-2</v>
      </c>
      <c r="O488">
        <v>703968</v>
      </c>
      <c r="P488">
        <v>876</v>
      </c>
    </row>
    <row r="489" spans="1:16" x14ac:dyDescent="0.45">
      <c r="A489" t="s">
        <v>623</v>
      </c>
      <c r="B489" t="s">
        <v>581</v>
      </c>
      <c r="C489" t="s">
        <v>86</v>
      </c>
      <c r="D489">
        <v>0</v>
      </c>
      <c r="E489">
        <v>0</v>
      </c>
      <c r="F489">
        <v>0.73792383021124397</v>
      </c>
      <c r="G489">
        <v>5.4311840195628699E-3</v>
      </c>
      <c r="H489" t="s">
        <v>624</v>
      </c>
      <c r="K489" t="s">
        <v>539</v>
      </c>
      <c r="L489" t="s">
        <v>625</v>
      </c>
      <c r="M489">
        <v>0.238333271687341</v>
      </c>
      <c r="N489">
        <v>5.2537655347362402E-3</v>
      </c>
      <c r="O489">
        <v>4460955</v>
      </c>
      <c r="P489">
        <v>6897</v>
      </c>
    </row>
    <row r="490" spans="1:16" x14ac:dyDescent="0.45">
      <c r="A490" t="s">
        <v>626</v>
      </c>
      <c r="B490" t="s">
        <v>581</v>
      </c>
      <c r="C490" t="s">
        <v>86</v>
      </c>
      <c r="D490">
        <v>1</v>
      </c>
      <c r="E490">
        <v>0</v>
      </c>
      <c r="F490">
        <v>0.89507171378875705</v>
      </c>
      <c r="G490">
        <v>7.9075111499856791E-3</v>
      </c>
      <c r="H490" t="s">
        <v>624</v>
      </c>
      <c r="K490" t="s">
        <v>539</v>
      </c>
      <c r="L490" t="s">
        <v>625</v>
      </c>
      <c r="M490">
        <v>9.3508655518604794E-2</v>
      </c>
      <c r="N490">
        <v>7.5263098290530199E-3</v>
      </c>
      <c r="O490">
        <v>1018772</v>
      </c>
      <c r="P490">
        <v>1553</v>
      </c>
    </row>
    <row r="491" spans="1:16" x14ac:dyDescent="0.45">
      <c r="A491" t="s">
        <v>627</v>
      </c>
      <c r="B491" t="s">
        <v>581</v>
      </c>
      <c r="C491" t="s">
        <v>86</v>
      </c>
      <c r="D491">
        <v>0</v>
      </c>
      <c r="E491">
        <v>1</v>
      </c>
      <c r="F491">
        <v>0.71635966059957001</v>
      </c>
      <c r="G491">
        <v>2.0258697155550402E-2</v>
      </c>
      <c r="H491" t="s">
        <v>624</v>
      </c>
      <c r="K491" t="s">
        <v>539</v>
      </c>
      <c r="L491" t="s">
        <v>625</v>
      </c>
      <c r="M491">
        <v>0.24518699276045799</v>
      </c>
      <c r="N491">
        <v>1.9356001924622401E-2</v>
      </c>
      <c r="O491">
        <v>492987</v>
      </c>
      <c r="P491">
        <v>616</v>
      </c>
    </row>
    <row r="492" spans="1:16" x14ac:dyDescent="0.45">
      <c r="A492" t="s">
        <v>628</v>
      </c>
      <c r="B492" t="s">
        <v>581</v>
      </c>
      <c r="C492" t="s">
        <v>86</v>
      </c>
      <c r="D492">
        <v>1</v>
      </c>
      <c r="E492">
        <v>1</v>
      </c>
      <c r="F492">
        <v>0.85050541855060002</v>
      </c>
      <c r="G492">
        <v>2.46520083324741E-2</v>
      </c>
      <c r="H492" t="s">
        <v>624</v>
      </c>
      <c r="K492" t="s">
        <v>539</v>
      </c>
      <c r="L492" t="s">
        <v>625</v>
      </c>
      <c r="M492">
        <v>0.13558798036844999</v>
      </c>
      <c r="N492">
        <v>2.3692374807472001E-2</v>
      </c>
      <c r="O492">
        <v>181137</v>
      </c>
      <c r="P492">
        <v>218</v>
      </c>
    </row>
    <row r="493" spans="1:16" x14ac:dyDescent="0.45">
      <c r="A493" t="s">
        <v>629</v>
      </c>
      <c r="B493" t="s">
        <v>581</v>
      </c>
      <c r="C493" t="s">
        <v>86</v>
      </c>
      <c r="D493">
        <v>0</v>
      </c>
      <c r="E493">
        <v>0</v>
      </c>
      <c r="F493">
        <v>0.66457475986914805</v>
      </c>
      <c r="G493">
        <v>5.3708356813454202E-3</v>
      </c>
      <c r="H493" t="s">
        <v>630</v>
      </c>
      <c r="K493" t="s">
        <v>544</v>
      </c>
      <c r="L493" t="s">
        <v>625</v>
      </c>
      <c r="M493">
        <v>0.317144739579861</v>
      </c>
      <c r="N493">
        <v>5.2842913327828603E-3</v>
      </c>
      <c r="O493">
        <v>4964689</v>
      </c>
      <c r="P493">
        <v>8075</v>
      </c>
    </row>
    <row r="494" spans="1:16" x14ac:dyDescent="0.45">
      <c r="A494" t="s">
        <v>631</v>
      </c>
      <c r="B494" t="s">
        <v>581</v>
      </c>
      <c r="C494" t="s">
        <v>86</v>
      </c>
      <c r="D494">
        <v>1</v>
      </c>
      <c r="E494">
        <v>0</v>
      </c>
      <c r="F494">
        <v>0.77618352788586298</v>
      </c>
      <c r="G494">
        <v>1.24071723256216E-2</v>
      </c>
      <c r="H494" t="s">
        <v>630</v>
      </c>
      <c r="K494" t="s">
        <v>544</v>
      </c>
      <c r="L494" t="s">
        <v>625</v>
      </c>
      <c r="M494">
        <v>0.207114722204503</v>
      </c>
      <c r="N494">
        <v>1.2077833038460301E-2</v>
      </c>
      <c r="O494">
        <v>752496</v>
      </c>
      <c r="P494">
        <v>1160</v>
      </c>
    </row>
    <row r="495" spans="1:16" x14ac:dyDescent="0.45">
      <c r="A495" t="s">
        <v>632</v>
      </c>
      <c r="B495" t="s">
        <v>581</v>
      </c>
      <c r="C495" t="s">
        <v>86</v>
      </c>
      <c r="D495">
        <v>0</v>
      </c>
      <c r="E495">
        <v>1</v>
      </c>
      <c r="F495">
        <v>0.64598939725711602</v>
      </c>
      <c r="G495">
        <v>1.8614057742882401E-2</v>
      </c>
      <c r="H495" t="s">
        <v>630</v>
      </c>
      <c r="K495" t="s">
        <v>544</v>
      </c>
      <c r="L495" t="s">
        <v>625</v>
      </c>
      <c r="M495">
        <v>0.330156352041796</v>
      </c>
      <c r="N495">
        <v>1.8352700055238098E-2</v>
      </c>
      <c r="O495">
        <v>520620</v>
      </c>
      <c r="P495">
        <v>699</v>
      </c>
    </row>
    <row r="496" spans="1:16" x14ac:dyDescent="0.45">
      <c r="A496" t="s">
        <v>633</v>
      </c>
      <c r="B496" t="s">
        <v>581</v>
      </c>
      <c r="C496" t="s">
        <v>86</v>
      </c>
      <c r="D496">
        <v>1</v>
      </c>
      <c r="E496">
        <v>1</v>
      </c>
      <c r="F496">
        <v>0.78952666625856205</v>
      </c>
      <c r="G496">
        <v>3.100536545947E-2</v>
      </c>
      <c r="H496" t="s">
        <v>630</v>
      </c>
      <c r="K496" t="s">
        <v>544</v>
      </c>
      <c r="L496" t="s">
        <v>625</v>
      </c>
      <c r="M496">
        <v>0.18226647893838299</v>
      </c>
      <c r="N496">
        <v>2.9375096795877499E-2</v>
      </c>
      <c r="O496">
        <v>147021</v>
      </c>
      <c r="P496">
        <v>181</v>
      </c>
    </row>
    <row r="497" spans="1:16" x14ac:dyDescent="0.45">
      <c r="A497" t="s">
        <v>634</v>
      </c>
      <c r="B497" t="s">
        <v>581</v>
      </c>
      <c r="C497" t="s">
        <v>92</v>
      </c>
      <c r="D497">
        <v>0</v>
      </c>
      <c r="E497">
        <v>0</v>
      </c>
      <c r="F497">
        <v>0.23740560278277101</v>
      </c>
      <c r="G497">
        <v>1.4674023837452799E-2</v>
      </c>
      <c r="H497" t="s">
        <v>582</v>
      </c>
      <c r="K497" t="s">
        <v>539</v>
      </c>
      <c r="L497" t="s">
        <v>583</v>
      </c>
      <c r="M497">
        <v>0.69872643056171202</v>
      </c>
      <c r="N497">
        <v>1.5800809877740199E-2</v>
      </c>
      <c r="O497">
        <v>606877</v>
      </c>
      <c r="P497">
        <v>900</v>
      </c>
    </row>
    <row r="498" spans="1:16" x14ac:dyDescent="0.45">
      <c r="A498" t="s">
        <v>635</v>
      </c>
      <c r="B498" t="s">
        <v>581</v>
      </c>
      <c r="C498" t="s">
        <v>92</v>
      </c>
      <c r="D498">
        <v>1</v>
      </c>
      <c r="E498">
        <v>0</v>
      </c>
      <c r="F498">
        <v>1</v>
      </c>
      <c r="G498">
        <v>0</v>
      </c>
      <c r="H498" t="s">
        <v>582</v>
      </c>
      <c r="K498" t="s">
        <v>539</v>
      </c>
      <c r="L498" t="s">
        <v>583</v>
      </c>
      <c r="M498">
        <v>0</v>
      </c>
      <c r="N498">
        <v>0</v>
      </c>
      <c r="O498">
        <v>772</v>
      </c>
      <c r="P498">
        <v>1</v>
      </c>
    </row>
    <row r="499" spans="1:16" x14ac:dyDescent="0.45">
      <c r="A499" t="s">
        <v>636</v>
      </c>
      <c r="B499" t="s">
        <v>581</v>
      </c>
      <c r="C499" t="s">
        <v>92</v>
      </c>
      <c r="D499">
        <v>0</v>
      </c>
      <c r="E499">
        <v>1</v>
      </c>
      <c r="F499">
        <v>0.19419403254457501</v>
      </c>
      <c r="G499">
        <v>3.8883361332768797E-2</v>
      </c>
      <c r="H499" t="s">
        <v>582</v>
      </c>
      <c r="K499" t="s">
        <v>539</v>
      </c>
      <c r="L499" t="s">
        <v>583</v>
      </c>
      <c r="M499">
        <v>0.76603243058392101</v>
      </c>
      <c r="N499">
        <v>4.20267028631457E-2</v>
      </c>
      <c r="O499">
        <v>105271</v>
      </c>
      <c r="P499">
        <v>104</v>
      </c>
    </row>
    <row r="500" spans="1:16" x14ac:dyDescent="0.45">
      <c r="A500" t="s">
        <v>637</v>
      </c>
      <c r="B500" t="s">
        <v>581</v>
      </c>
      <c r="C500" t="s">
        <v>92</v>
      </c>
      <c r="D500">
        <v>0</v>
      </c>
      <c r="E500">
        <v>0</v>
      </c>
      <c r="F500">
        <v>0.29399712195622102</v>
      </c>
      <c r="G500">
        <v>1.5955847744712801E-2</v>
      </c>
      <c r="H500" t="s">
        <v>587</v>
      </c>
      <c r="K500" t="s">
        <v>544</v>
      </c>
      <c r="L500" t="s">
        <v>583</v>
      </c>
      <c r="M500">
        <v>0.66381690833041596</v>
      </c>
      <c r="N500">
        <v>1.6475893340716301E-2</v>
      </c>
      <c r="O500">
        <v>565662</v>
      </c>
      <c r="P500">
        <v>891</v>
      </c>
    </row>
    <row r="501" spans="1:16" x14ac:dyDescent="0.45">
      <c r="A501" t="s">
        <v>638</v>
      </c>
      <c r="B501" t="s">
        <v>581</v>
      </c>
      <c r="C501" t="s">
        <v>92</v>
      </c>
      <c r="D501">
        <v>1</v>
      </c>
      <c r="E501">
        <v>0</v>
      </c>
      <c r="F501">
        <v>0</v>
      </c>
      <c r="G501">
        <v>0</v>
      </c>
      <c r="H501" t="s">
        <v>587</v>
      </c>
      <c r="K501" t="s">
        <v>544</v>
      </c>
      <c r="L501" t="s">
        <v>583</v>
      </c>
      <c r="M501">
        <v>1</v>
      </c>
      <c r="N501">
        <v>0</v>
      </c>
      <c r="O501">
        <v>683</v>
      </c>
      <c r="P501">
        <v>1</v>
      </c>
    </row>
    <row r="502" spans="1:16" x14ac:dyDescent="0.45">
      <c r="A502" t="s">
        <v>639</v>
      </c>
      <c r="B502" t="s">
        <v>581</v>
      </c>
      <c r="C502" t="s">
        <v>92</v>
      </c>
      <c r="D502">
        <v>0</v>
      </c>
      <c r="E502">
        <v>1</v>
      </c>
      <c r="F502">
        <v>0.15113103656855201</v>
      </c>
      <c r="G502">
        <v>3.36478465373991E-2</v>
      </c>
      <c r="H502" t="s">
        <v>587</v>
      </c>
      <c r="K502" t="s">
        <v>544</v>
      </c>
      <c r="L502" t="s">
        <v>583</v>
      </c>
      <c r="M502">
        <v>0.82639055675642004</v>
      </c>
      <c r="N502">
        <v>3.5500891110514701E-2</v>
      </c>
      <c r="O502">
        <v>112419</v>
      </c>
      <c r="P502">
        <v>115</v>
      </c>
    </row>
    <row r="503" spans="1:16" x14ac:dyDescent="0.45">
      <c r="A503" t="s">
        <v>640</v>
      </c>
      <c r="B503" t="s">
        <v>581</v>
      </c>
      <c r="C503" t="s">
        <v>92</v>
      </c>
      <c r="D503">
        <v>0</v>
      </c>
      <c r="E503">
        <v>0</v>
      </c>
      <c r="F503">
        <v>0.60958198348306103</v>
      </c>
      <c r="G503">
        <v>1.1054728103893E-2</v>
      </c>
      <c r="H503" t="s">
        <v>591</v>
      </c>
      <c r="K503" t="s">
        <v>539</v>
      </c>
      <c r="L503" t="s">
        <v>592</v>
      </c>
      <c r="M503">
        <v>0.30943922680351499</v>
      </c>
      <c r="N503">
        <v>1.07270100888381E-2</v>
      </c>
      <c r="O503">
        <v>2371868</v>
      </c>
      <c r="P503">
        <v>2879</v>
      </c>
    </row>
    <row r="504" spans="1:16" x14ac:dyDescent="0.45">
      <c r="A504" t="s">
        <v>641</v>
      </c>
      <c r="B504" t="s">
        <v>581</v>
      </c>
      <c r="C504" t="s">
        <v>92</v>
      </c>
      <c r="D504">
        <v>1</v>
      </c>
      <c r="E504">
        <v>0</v>
      </c>
      <c r="F504">
        <v>0.80235626767200796</v>
      </c>
      <c r="G504">
        <v>4.5084912778843501E-2</v>
      </c>
      <c r="H504" t="s">
        <v>591</v>
      </c>
      <c r="K504" t="s">
        <v>539</v>
      </c>
      <c r="L504" t="s">
        <v>592</v>
      </c>
      <c r="M504">
        <v>0.11319509896324199</v>
      </c>
      <c r="N504">
        <v>3.5982706214881199E-2</v>
      </c>
      <c r="O504">
        <v>74270</v>
      </c>
      <c r="P504">
        <v>77</v>
      </c>
    </row>
    <row r="505" spans="1:16" x14ac:dyDescent="0.45">
      <c r="A505" t="s">
        <v>642</v>
      </c>
      <c r="B505" t="s">
        <v>581</v>
      </c>
      <c r="C505" t="s">
        <v>92</v>
      </c>
      <c r="D505">
        <v>0</v>
      </c>
      <c r="E505">
        <v>1</v>
      </c>
      <c r="F505">
        <v>0.46772791704480299</v>
      </c>
      <c r="G505">
        <v>2.9224217091898999E-2</v>
      </c>
      <c r="H505" t="s">
        <v>591</v>
      </c>
      <c r="K505" t="s">
        <v>539</v>
      </c>
      <c r="L505" t="s">
        <v>592</v>
      </c>
      <c r="M505">
        <v>0.41398909321218302</v>
      </c>
      <c r="N505">
        <v>2.8924204281543998E-2</v>
      </c>
      <c r="O505">
        <v>364727</v>
      </c>
      <c r="P505">
        <v>339</v>
      </c>
    </row>
    <row r="506" spans="1:16" x14ac:dyDescent="0.45">
      <c r="A506" t="s">
        <v>643</v>
      </c>
      <c r="B506" t="s">
        <v>581</v>
      </c>
      <c r="C506" t="s">
        <v>92</v>
      </c>
      <c r="D506">
        <v>1</v>
      </c>
      <c r="E506">
        <v>1</v>
      </c>
      <c r="F506">
        <v>0.63165221115751102</v>
      </c>
      <c r="G506">
        <v>0.17011886199694101</v>
      </c>
      <c r="H506" t="s">
        <v>591</v>
      </c>
      <c r="K506" t="s">
        <v>539</v>
      </c>
      <c r="L506" t="s">
        <v>592</v>
      </c>
      <c r="M506">
        <v>0.121426276903309</v>
      </c>
      <c r="N506">
        <v>0.114076135739269</v>
      </c>
      <c r="O506">
        <v>9339</v>
      </c>
      <c r="P506">
        <v>8</v>
      </c>
    </row>
    <row r="507" spans="1:16" x14ac:dyDescent="0.45">
      <c r="A507" t="s">
        <v>644</v>
      </c>
      <c r="B507" t="s">
        <v>581</v>
      </c>
      <c r="C507" t="s">
        <v>92</v>
      </c>
      <c r="D507">
        <v>0</v>
      </c>
      <c r="E507">
        <v>0</v>
      </c>
      <c r="F507">
        <v>0.64841733260418299</v>
      </c>
      <c r="G507">
        <v>1.08072263358708E-2</v>
      </c>
      <c r="H507" t="s">
        <v>597</v>
      </c>
      <c r="K507" t="s">
        <v>544</v>
      </c>
      <c r="L507" t="s">
        <v>592</v>
      </c>
      <c r="M507">
        <v>0.299820848597464</v>
      </c>
      <c r="N507">
        <v>1.05863258304371E-2</v>
      </c>
      <c r="O507">
        <v>2040732</v>
      </c>
      <c r="P507">
        <v>2570</v>
      </c>
    </row>
    <row r="508" spans="1:16" x14ac:dyDescent="0.45">
      <c r="A508" t="s">
        <v>645</v>
      </c>
      <c r="B508" t="s">
        <v>581</v>
      </c>
      <c r="C508" t="s">
        <v>92</v>
      </c>
      <c r="D508">
        <v>1</v>
      </c>
      <c r="E508">
        <v>0</v>
      </c>
      <c r="F508">
        <v>0.44999602195878802</v>
      </c>
      <c r="G508">
        <v>3.0681627922570402E-2</v>
      </c>
      <c r="H508" t="s">
        <v>597</v>
      </c>
      <c r="K508" t="s">
        <v>544</v>
      </c>
      <c r="L508" t="s">
        <v>592</v>
      </c>
      <c r="M508">
        <v>0.489793183731068</v>
      </c>
      <c r="N508">
        <v>3.0760437683241201E-2</v>
      </c>
      <c r="O508">
        <v>238811</v>
      </c>
      <c r="P508">
        <v>280</v>
      </c>
    </row>
    <row r="509" spans="1:16" x14ac:dyDescent="0.45">
      <c r="A509" t="s">
        <v>646</v>
      </c>
      <c r="B509" t="s">
        <v>581</v>
      </c>
      <c r="C509" t="s">
        <v>92</v>
      </c>
      <c r="D509">
        <v>0</v>
      </c>
      <c r="E509">
        <v>1</v>
      </c>
      <c r="F509">
        <v>0.54909587728197295</v>
      </c>
      <c r="G509">
        <v>2.73888082850532E-2</v>
      </c>
      <c r="H509" t="s">
        <v>597</v>
      </c>
      <c r="K509" t="s">
        <v>544</v>
      </c>
      <c r="L509" t="s">
        <v>592</v>
      </c>
      <c r="M509">
        <v>0.388994529891872</v>
      </c>
      <c r="N509">
        <v>2.6544887683296201E-2</v>
      </c>
      <c r="O509">
        <v>392314</v>
      </c>
      <c r="P509">
        <v>372</v>
      </c>
    </row>
    <row r="510" spans="1:16" x14ac:dyDescent="0.45">
      <c r="A510" t="s">
        <v>647</v>
      </c>
      <c r="B510" t="s">
        <v>581</v>
      </c>
      <c r="C510" t="s">
        <v>92</v>
      </c>
      <c r="D510">
        <v>1</v>
      </c>
      <c r="E510">
        <v>1</v>
      </c>
      <c r="F510">
        <v>0.401467574535599</v>
      </c>
      <c r="G510">
        <v>9.1125189059611297E-2</v>
      </c>
      <c r="H510" t="s">
        <v>597</v>
      </c>
      <c r="K510" t="s">
        <v>544</v>
      </c>
      <c r="L510" t="s">
        <v>592</v>
      </c>
      <c r="M510">
        <v>0.52756660276327105</v>
      </c>
      <c r="N510">
        <v>9.3212828784358007E-2</v>
      </c>
      <c r="O510">
        <v>30254</v>
      </c>
      <c r="P510">
        <v>29</v>
      </c>
    </row>
    <row r="511" spans="1:16" x14ac:dyDescent="0.45">
      <c r="A511" t="s">
        <v>648</v>
      </c>
      <c r="B511" t="s">
        <v>581</v>
      </c>
      <c r="C511" t="s">
        <v>92</v>
      </c>
      <c r="D511">
        <v>0</v>
      </c>
      <c r="E511">
        <v>0</v>
      </c>
      <c r="F511">
        <v>0.87029022368419495</v>
      </c>
      <c r="G511">
        <v>6.9748857584291304E-3</v>
      </c>
      <c r="H511" t="s">
        <v>602</v>
      </c>
      <c r="K511" t="s">
        <v>539</v>
      </c>
      <c r="L511" t="s">
        <v>603</v>
      </c>
      <c r="M511">
        <v>8.9488535837993696E-2</v>
      </c>
      <c r="N511">
        <v>6.0151980073825896E-3</v>
      </c>
      <c r="O511">
        <v>2557579</v>
      </c>
      <c r="P511">
        <v>2925</v>
      </c>
    </row>
    <row r="512" spans="1:16" x14ac:dyDescent="0.45">
      <c r="A512" t="s">
        <v>649</v>
      </c>
      <c r="B512" t="s">
        <v>581</v>
      </c>
      <c r="C512" t="s">
        <v>92</v>
      </c>
      <c r="D512">
        <v>1</v>
      </c>
      <c r="E512">
        <v>0</v>
      </c>
      <c r="F512">
        <v>0.93332051903096303</v>
      </c>
      <c r="G512">
        <v>6.58420472747729E-3</v>
      </c>
      <c r="H512" t="s">
        <v>602</v>
      </c>
      <c r="K512" t="s">
        <v>539</v>
      </c>
      <c r="L512" t="s">
        <v>603</v>
      </c>
      <c r="M512">
        <v>4.7572666575874799E-2</v>
      </c>
      <c r="N512">
        <v>5.5267428999295496E-3</v>
      </c>
      <c r="O512">
        <v>1160162</v>
      </c>
      <c r="P512">
        <v>1545</v>
      </c>
    </row>
    <row r="513" spans="1:16" x14ac:dyDescent="0.45">
      <c r="A513" t="s">
        <v>650</v>
      </c>
      <c r="B513" t="s">
        <v>581</v>
      </c>
      <c r="C513" t="s">
        <v>92</v>
      </c>
      <c r="D513">
        <v>0</v>
      </c>
      <c r="E513">
        <v>1</v>
      </c>
      <c r="F513">
        <v>0.85036721953607897</v>
      </c>
      <c r="G513">
        <v>1.84697717962337E-2</v>
      </c>
      <c r="H513" t="s">
        <v>602</v>
      </c>
      <c r="K513" t="s">
        <v>539</v>
      </c>
      <c r="L513" t="s">
        <v>603</v>
      </c>
      <c r="M513">
        <v>0.12213874778138201</v>
      </c>
      <c r="N513">
        <v>1.7568394345585499E-2</v>
      </c>
      <c r="O513">
        <v>653560</v>
      </c>
      <c r="P513">
        <v>589</v>
      </c>
    </row>
    <row r="514" spans="1:16" x14ac:dyDescent="0.45">
      <c r="A514" t="s">
        <v>651</v>
      </c>
      <c r="B514" t="s">
        <v>581</v>
      </c>
      <c r="C514" t="s">
        <v>92</v>
      </c>
      <c r="D514">
        <v>1</v>
      </c>
      <c r="E514">
        <v>1</v>
      </c>
      <c r="F514">
        <v>0.92037016858392595</v>
      </c>
      <c r="G514">
        <v>2.4252310211550498E-2</v>
      </c>
      <c r="H514" t="s">
        <v>602</v>
      </c>
      <c r="K514" t="s">
        <v>539</v>
      </c>
      <c r="L514" t="s">
        <v>603</v>
      </c>
      <c r="M514">
        <v>4.6613533413240801E-2</v>
      </c>
      <c r="N514">
        <v>1.86359221036679E-2</v>
      </c>
      <c r="O514">
        <v>128482</v>
      </c>
      <c r="P514">
        <v>127</v>
      </c>
    </row>
    <row r="515" spans="1:16" x14ac:dyDescent="0.45">
      <c r="A515" t="s">
        <v>652</v>
      </c>
      <c r="B515" t="s">
        <v>581</v>
      </c>
      <c r="C515" t="s">
        <v>92</v>
      </c>
      <c r="D515">
        <v>0</v>
      </c>
      <c r="E515">
        <v>0</v>
      </c>
      <c r="F515">
        <v>0.88717601793205303</v>
      </c>
      <c r="G515">
        <v>6.6400225153577901E-3</v>
      </c>
      <c r="H515" t="s">
        <v>608</v>
      </c>
      <c r="K515" t="s">
        <v>544</v>
      </c>
      <c r="L515" t="s">
        <v>603</v>
      </c>
      <c r="M515">
        <v>9.1045461129366401E-2</v>
      </c>
      <c r="N515">
        <v>6.0948397615197599E-3</v>
      </c>
      <c r="O515">
        <v>1801913</v>
      </c>
      <c r="P515">
        <v>2449</v>
      </c>
    </row>
    <row r="516" spans="1:16" x14ac:dyDescent="0.45">
      <c r="A516" t="s">
        <v>653</v>
      </c>
      <c r="B516" t="s">
        <v>581</v>
      </c>
      <c r="C516" t="s">
        <v>92</v>
      </c>
      <c r="D516">
        <v>1</v>
      </c>
      <c r="E516">
        <v>0</v>
      </c>
      <c r="F516">
        <v>0.72502806505346595</v>
      </c>
      <c r="G516">
        <v>8.8090389267972292E-3</v>
      </c>
      <c r="H516" t="s">
        <v>608</v>
      </c>
      <c r="K516" t="s">
        <v>544</v>
      </c>
      <c r="L516" t="s">
        <v>603</v>
      </c>
      <c r="M516">
        <v>0.24774273493200699</v>
      </c>
      <c r="N516">
        <v>8.5367615171024706E-3</v>
      </c>
      <c r="O516">
        <v>1844821</v>
      </c>
      <c r="P516">
        <v>2732</v>
      </c>
    </row>
    <row r="517" spans="1:16" x14ac:dyDescent="0.45">
      <c r="A517" t="s">
        <v>654</v>
      </c>
      <c r="B517" t="s">
        <v>581</v>
      </c>
      <c r="C517" t="s">
        <v>92</v>
      </c>
      <c r="D517">
        <v>0</v>
      </c>
      <c r="E517">
        <v>1</v>
      </c>
      <c r="F517">
        <v>0.85329194015278398</v>
      </c>
      <c r="G517">
        <v>1.65651668028934E-2</v>
      </c>
      <c r="H517" t="s">
        <v>608</v>
      </c>
      <c r="K517" t="s">
        <v>544</v>
      </c>
      <c r="L517" t="s">
        <v>603</v>
      </c>
      <c r="M517">
        <v>0.12492515284076</v>
      </c>
      <c r="N517">
        <v>1.5922394576551601E-2</v>
      </c>
      <c r="O517">
        <v>524402</v>
      </c>
      <c r="P517">
        <v>532</v>
      </c>
    </row>
    <row r="518" spans="1:16" x14ac:dyDescent="0.45">
      <c r="A518" t="s">
        <v>655</v>
      </c>
      <c r="B518" t="s">
        <v>581</v>
      </c>
      <c r="C518" t="s">
        <v>92</v>
      </c>
      <c r="D518">
        <v>1</v>
      </c>
      <c r="E518">
        <v>1</v>
      </c>
      <c r="F518">
        <v>0.62220669183051402</v>
      </c>
      <c r="G518">
        <v>2.8389219123329298E-2</v>
      </c>
      <c r="H518" t="s">
        <v>608</v>
      </c>
      <c r="K518" t="s">
        <v>544</v>
      </c>
      <c r="L518" t="s">
        <v>603</v>
      </c>
      <c r="M518">
        <v>0.33882278862022103</v>
      </c>
      <c r="N518">
        <v>2.78425835624629E-2</v>
      </c>
      <c r="O518">
        <v>289039</v>
      </c>
      <c r="P518">
        <v>306</v>
      </c>
    </row>
    <row r="519" spans="1:16" x14ac:dyDescent="0.45">
      <c r="A519" t="s">
        <v>656</v>
      </c>
      <c r="B519" t="s">
        <v>581</v>
      </c>
      <c r="C519" t="s">
        <v>92</v>
      </c>
      <c r="D519">
        <v>0</v>
      </c>
      <c r="E519">
        <v>0</v>
      </c>
      <c r="F519">
        <v>0.85204502480932998</v>
      </c>
      <c r="G519">
        <v>6.9299357350695E-3</v>
      </c>
      <c r="H519" t="s">
        <v>613</v>
      </c>
      <c r="K519" t="s">
        <v>539</v>
      </c>
      <c r="L519" t="s">
        <v>614</v>
      </c>
      <c r="M519">
        <v>0.113771351839397</v>
      </c>
      <c r="N519">
        <v>6.1655443089182697E-3</v>
      </c>
      <c r="O519">
        <v>2127627</v>
      </c>
      <c r="P519">
        <v>2791</v>
      </c>
    </row>
    <row r="520" spans="1:16" x14ac:dyDescent="0.45">
      <c r="A520" t="s">
        <v>657</v>
      </c>
      <c r="B520" t="s">
        <v>581</v>
      </c>
      <c r="C520" t="s">
        <v>92</v>
      </c>
      <c r="D520">
        <v>1</v>
      </c>
      <c r="E520">
        <v>0</v>
      </c>
      <c r="F520">
        <v>0.94627205747038101</v>
      </c>
      <c r="G520">
        <v>3.3806287457402401E-3</v>
      </c>
      <c r="H520" t="s">
        <v>613</v>
      </c>
      <c r="K520" t="s">
        <v>539</v>
      </c>
      <c r="L520" t="s">
        <v>614</v>
      </c>
      <c r="M520">
        <v>4.1712527536455601E-2</v>
      </c>
      <c r="N520">
        <v>2.9861091724702801E-3</v>
      </c>
      <c r="O520">
        <v>3135389</v>
      </c>
      <c r="P520">
        <v>4714</v>
      </c>
    </row>
    <row r="521" spans="1:16" x14ac:dyDescent="0.45">
      <c r="A521" t="s">
        <v>658</v>
      </c>
      <c r="B521" t="s">
        <v>581</v>
      </c>
      <c r="C521" t="s">
        <v>92</v>
      </c>
      <c r="D521">
        <v>0</v>
      </c>
      <c r="E521">
        <v>1</v>
      </c>
      <c r="F521">
        <v>0.89803163846109901</v>
      </c>
      <c r="G521">
        <v>1.5955094921420599E-2</v>
      </c>
      <c r="H521" t="s">
        <v>613</v>
      </c>
      <c r="K521" t="s">
        <v>539</v>
      </c>
      <c r="L521" t="s">
        <v>614</v>
      </c>
      <c r="M521">
        <v>7.9167539167348797E-2</v>
      </c>
      <c r="N521">
        <v>1.4631266805403401E-2</v>
      </c>
      <c r="O521">
        <v>420248</v>
      </c>
      <c r="P521">
        <v>420</v>
      </c>
    </row>
    <row r="522" spans="1:16" x14ac:dyDescent="0.45">
      <c r="A522" t="s">
        <v>659</v>
      </c>
      <c r="B522" t="s">
        <v>581</v>
      </c>
      <c r="C522" t="s">
        <v>92</v>
      </c>
      <c r="D522">
        <v>1</v>
      </c>
      <c r="E522">
        <v>1</v>
      </c>
      <c r="F522">
        <v>0.92592371337256196</v>
      </c>
      <c r="G522">
        <v>1.05716430950038E-2</v>
      </c>
      <c r="H522" t="s">
        <v>613</v>
      </c>
      <c r="K522" t="s">
        <v>539</v>
      </c>
      <c r="L522" t="s">
        <v>614</v>
      </c>
      <c r="M522">
        <v>4.01661406321044E-2</v>
      </c>
      <c r="N522">
        <v>7.9064238453971404E-3</v>
      </c>
      <c r="O522">
        <v>602622</v>
      </c>
      <c r="P522">
        <v>621</v>
      </c>
    </row>
    <row r="523" spans="1:16" x14ac:dyDescent="0.45">
      <c r="A523" t="s">
        <v>660</v>
      </c>
      <c r="B523" t="s">
        <v>581</v>
      </c>
      <c r="C523" t="s">
        <v>92</v>
      </c>
      <c r="D523">
        <v>0</v>
      </c>
      <c r="E523">
        <v>0</v>
      </c>
      <c r="F523">
        <v>0.83781071713944499</v>
      </c>
      <c r="G523">
        <v>7.8768506285967193E-3</v>
      </c>
      <c r="H523" t="s">
        <v>619</v>
      </c>
      <c r="K523" t="s">
        <v>544</v>
      </c>
      <c r="L523" t="s">
        <v>614</v>
      </c>
      <c r="M523">
        <v>0.14234116347359499</v>
      </c>
      <c r="N523">
        <v>7.3370427528229197E-3</v>
      </c>
      <c r="O523">
        <v>1609422</v>
      </c>
      <c r="P523">
        <v>2407</v>
      </c>
    </row>
    <row r="524" spans="1:16" x14ac:dyDescent="0.45">
      <c r="A524" t="s">
        <v>661</v>
      </c>
      <c r="B524" t="s">
        <v>581</v>
      </c>
      <c r="C524" t="s">
        <v>92</v>
      </c>
      <c r="D524">
        <v>1</v>
      </c>
      <c r="E524">
        <v>0</v>
      </c>
      <c r="F524">
        <v>0.79505521733345497</v>
      </c>
      <c r="G524">
        <v>5.4119198751005097E-3</v>
      </c>
      <c r="H524" t="s">
        <v>619</v>
      </c>
      <c r="K524" t="s">
        <v>544</v>
      </c>
      <c r="L524" t="s">
        <v>614</v>
      </c>
      <c r="M524">
        <v>0.18139923373574299</v>
      </c>
      <c r="N524">
        <v>5.1605867892314502E-3</v>
      </c>
      <c r="O524">
        <v>3818004</v>
      </c>
      <c r="P524">
        <v>5961</v>
      </c>
    </row>
    <row r="525" spans="1:16" x14ac:dyDescent="0.45">
      <c r="A525" t="s">
        <v>662</v>
      </c>
      <c r="B525" t="s">
        <v>581</v>
      </c>
      <c r="C525" t="s">
        <v>92</v>
      </c>
      <c r="D525">
        <v>0</v>
      </c>
      <c r="E525">
        <v>1</v>
      </c>
      <c r="F525">
        <v>0.79806446696639499</v>
      </c>
      <c r="G525">
        <v>2.2375319443376201E-2</v>
      </c>
      <c r="H525" t="s">
        <v>619</v>
      </c>
      <c r="K525" t="s">
        <v>544</v>
      </c>
      <c r="L525" t="s">
        <v>614</v>
      </c>
      <c r="M525">
        <v>0.16665727945293499</v>
      </c>
      <c r="N525">
        <v>2.1020145046241799E-2</v>
      </c>
      <c r="O525">
        <v>301829</v>
      </c>
      <c r="P525">
        <v>345</v>
      </c>
    </row>
    <row r="526" spans="1:16" x14ac:dyDescent="0.45">
      <c r="A526" t="s">
        <v>663</v>
      </c>
      <c r="B526" t="s">
        <v>581</v>
      </c>
      <c r="C526" t="s">
        <v>92</v>
      </c>
      <c r="D526">
        <v>1</v>
      </c>
      <c r="E526">
        <v>1</v>
      </c>
      <c r="F526">
        <v>0.72212135570194003</v>
      </c>
      <c r="G526">
        <v>1.6759917152589399E-2</v>
      </c>
      <c r="H526" t="s">
        <v>619</v>
      </c>
      <c r="K526" t="s">
        <v>544</v>
      </c>
      <c r="L526" t="s">
        <v>614</v>
      </c>
      <c r="M526">
        <v>0.25916639062318703</v>
      </c>
      <c r="N526">
        <v>1.6431951714211902E-2</v>
      </c>
      <c r="O526">
        <v>715467</v>
      </c>
      <c r="P526">
        <v>756</v>
      </c>
    </row>
    <row r="527" spans="1:16" x14ac:dyDescent="0.45">
      <c r="A527" t="s">
        <v>664</v>
      </c>
      <c r="B527" t="s">
        <v>581</v>
      </c>
      <c r="C527" t="s">
        <v>92</v>
      </c>
      <c r="D527">
        <v>0</v>
      </c>
      <c r="E527">
        <v>0</v>
      </c>
      <c r="F527">
        <v>0.74095812604240197</v>
      </c>
      <c r="G527">
        <v>5.5272939086751299E-3</v>
      </c>
      <c r="H527" t="s">
        <v>624</v>
      </c>
      <c r="K527" t="s">
        <v>539</v>
      </c>
      <c r="L527" t="s">
        <v>625</v>
      </c>
      <c r="M527">
        <v>0.23681794375448101</v>
      </c>
      <c r="N527">
        <v>5.3590486712396801E-3</v>
      </c>
      <c r="O527">
        <v>4553785</v>
      </c>
      <c r="P527">
        <v>6587</v>
      </c>
    </row>
    <row r="528" spans="1:16" x14ac:dyDescent="0.45">
      <c r="A528" t="s">
        <v>665</v>
      </c>
      <c r="B528" t="s">
        <v>581</v>
      </c>
      <c r="C528" t="s">
        <v>92</v>
      </c>
      <c r="D528">
        <v>1</v>
      </c>
      <c r="E528">
        <v>0</v>
      </c>
      <c r="F528">
        <v>0.88299065920728503</v>
      </c>
      <c r="G528">
        <v>8.2357523270445397E-3</v>
      </c>
      <c r="H528" t="s">
        <v>624</v>
      </c>
      <c r="K528" t="s">
        <v>539</v>
      </c>
      <c r="L528" t="s">
        <v>625</v>
      </c>
      <c r="M528">
        <v>9.5875486678810101E-2</v>
      </c>
      <c r="N528">
        <v>7.4924255000338004E-3</v>
      </c>
      <c r="O528">
        <v>1046378</v>
      </c>
      <c r="P528">
        <v>1612</v>
      </c>
    </row>
    <row r="529" spans="1:16" x14ac:dyDescent="0.45">
      <c r="A529" t="s">
        <v>666</v>
      </c>
      <c r="B529" t="s">
        <v>581</v>
      </c>
      <c r="C529" t="s">
        <v>92</v>
      </c>
      <c r="D529">
        <v>0</v>
      </c>
      <c r="E529">
        <v>1</v>
      </c>
      <c r="F529">
        <v>0.70942117592256704</v>
      </c>
      <c r="G529">
        <v>2.19130797944481E-2</v>
      </c>
      <c r="H529" t="s">
        <v>624</v>
      </c>
      <c r="K529" t="s">
        <v>539</v>
      </c>
      <c r="L529" t="s">
        <v>625</v>
      </c>
      <c r="M529">
        <v>0.254500297854996</v>
      </c>
      <c r="N529">
        <v>2.0149713389982199E-2</v>
      </c>
      <c r="O529">
        <v>446526</v>
      </c>
      <c r="P529">
        <v>489</v>
      </c>
    </row>
    <row r="530" spans="1:16" x14ac:dyDescent="0.45">
      <c r="A530" t="s">
        <v>667</v>
      </c>
      <c r="B530" t="s">
        <v>581</v>
      </c>
      <c r="C530" t="s">
        <v>92</v>
      </c>
      <c r="D530">
        <v>1</v>
      </c>
      <c r="E530">
        <v>1</v>
      </c>
      <c r="F530">
        <v>0.85966416688754099</v>
      </c>
      <c r="G530">
        <v>2.4783630358652699E-2</v>
      </c>
      <c r="H530" t="s">
        <v>624</v>
      </c>
      <c r="K530" t="s">
        <v>539</v>
      </c>
      <c r="L530" t="s">
        <v>625</v>
      </c>
      <c r="M530">
        <v>0.116917943840721</v>
      </c>
      <c r="N530">
        <v>2.3077309707017098E-2</v>
      </c>
      <c r="O530">
        <v>192417</v>
      </c>
      <c r="P530">
        <v>205</v>
      </c>
    </row>
    <row r="531" spans="1:16" x14ac:dyDescent="0.45">
      <c r="A531" t="s">
        <v>668</v>
      </c>
      <c r="B531" t="s">
        <v>581</v>
      </c>
      <c r="C531" t="s">
        <v>92</v>
      </c>
      <c r="D531">
        <v>0</v>
      </c>
      <c r="E531">
        <v>0</v>
      </c>
      <c r="F531">
        <v>0.67632500881314295</v>
      </c>
      <c r="G531">
        <v>5.4978257949027699E-3</v>
      </c>
      <c r="H531" t="s">
        <v>630</v>
      </c>
      <c r="K531" t="s">
        <v>544</v>
      </c>
      <c r="L531" t="s">
        <v>625</v>
      </c>
      <c r="M531">
        <v>0.307240520144755</v>
      </c>
      <c r="N531">
        <v>5.4160637345618398E-3</v>
      </c>
      <c r="O531">
        <v>5020910</v>
      </c>
      <c r="P531">
        <v>7652</v>
      </c>
    </row>
    <row r="532" spans="1:16" x14ac:dyDescent="0.45">
      <c r="A532" t="s">
        <v>669</v>
      </c>
      <c r="B532" t="s">
        <v>581</v>
      </c>
      <c r="C532" t="s">
        <v>92</v>
      </c>
      <c r="D532">
        <v>1</v>
      </c>
      <c r="E532">
        <v>0</v>
      </c>
      <c r="F532">
        <v>0.78161164641971204</v>
      </c>
      <c r="G532">
        <v>1.24090871251258E-2</v>
      </c>
      <c r="H532" t="s">
        <v>630</v>
      </c>
      <c r="K532" t="s">
        <v>544</v>
      </c>
      <c r="L532" t="s">
        <v>625</v>
      </c>
      <c r="M532">
        <v>0.198209053387987</v>
      </c>
      <c r="N532">
        <v>1.19825649328466E-2</v>
      </c>
      <c r="O532">
        <v>778471</v>
      </c>
      <c r="P532">
        <v>1189</v>
      </c>
    </row>
    <row r="533" spans="1:16" x14ac:dyDescent="0.45">
      <c r="A533" t="s">
        <v>670</v>
      </c>
      <c r="B533" t="s">
        <v>581</v>
      </c>
      <c r="C533" t="s">
        <v>92</v>
      </c>
      <c r="D533">
        <v>0</v>
      </c>
      <c r="E533">
        <v>1</v>
      </c>
      <c r="F533">
        <v>0.67732666117357399</v>
      </c>
      <c r="G533">
        <v>1.9340759213711801E-2</v>
      </c>
      <c r="H533" t="s">
        <v>630</v>
      </c>
      <c r="K533" t="s">
        <v>544</v>
      </c>
      <c r="L533" t="s">
        <v>625</v>
      </c>
      <c r="M533">
        <v>0.30547002713235999</v>
      </c>
      <c r="N533">
        <v>1.9041520683183301E-2</v>
      </c>
      <c r="O533">
        <v>530363</v>
      </c>
      <c r="P533">
        <v>609</v>
      </c>
    </row>
    <row r="534" spans="1:16" x14ac:dyDescent="0.45">
      <c r="A534" t="s">
        <v>671</v>
      </c>
      <c r="B534" t="s">
        <v>581</v>
      </c>
      <c r="C534" t="s">
        <v>92</v>
      </c>
      <c r="D534">
        <v>1</v>
      </c>
      <c r="E534">
        <v>1</v>
      </c>
      <c r="F534">
        <v>0.71584797657082</v>
      </c>
      <c r="G534">
        <v>3.5490897541790301E-2</v>
      </c>
      <c r="H534" t="s">
        <v>630</v>
      </c>
      <c r="K534" t="s">
        <v>544</v>
      </c>
      <c r="L534" t="s">
        <v>625</v>
      </c>
      <c r="M534">
        <v>0.25181043663471803</v>
      </c>
      <c r="N534">
        <v>3.4328907861511902E-2</v>
      </c>
      <c r="O534">
        <v>150240</v>
      </c>
      <c r="P534">
        <v>165</v>
      </c>
    </row>
    <row r="535" spans="1:16" x14ac:dyDescent="0.45">
      <c r="A535" t="s">
        <v>672</v>
      </c>
      <c r="B535" t="s">
        <v>581</v>
      </c>
      <c r="C535" t="s">
        <v>97</v>
      </c>
      <c r="D535">
        <v>0</v>
      </c>
      <c r="E535">
        <v>0</v>
      </c>
      <c r="F535">
        <v>0.214507522983622</v>
      </c>
      <c r="G535">
        <v>1.55258717002155E-2</v>
      </c>
      <c r="H535" t="s">
        <v>582</v>
      </c>
      <c r="K535" t="s">
        <v>539</v>
      </c>
      <c r="L535" t="s">
        <v>583</v>
      </c>
      <c r="M535">
        <v>0.70972545311466795</v>
      </c>
      <c r="N535">
        <v>1.7317169846345001E-2</v>
      </c>
      <c r="O535">
        <v>636649</v>
      </c>
      <c r="P535">
        <v>767</v>
      </c>
    </row>
    <row r="536" spans="1:16" x14ac:dyDescent="0.45">
      <c r="A536" t="s">
        <v>673</v>
      </c>
      <c r="B536" t="s">
        <v>581</v>
      </c>
      <c r="C536" t="s">
        <v>97</v>
      </c>
      <c r="D536">
        <v>1</v>
      </c>
      <c r="E536">
        <v>0</v>
      </c>
      <c r="F536">
        <v>0</v>
      </c>
      <c r="G536">
        <v>0</v>
      </c>
      <c r="H536" t="s">
        <v>582</v>
      </c>
      <c r="K536" t="s">
        <v>539</v>
      </c>
      <c r="L536" t="s">
        <v>583</v>
      </c>
      <c r="M536">
        <v>1</v>
      </c>
      <c r="N536">
        <v>0</v>
      </c>
      <c r="O536">
        <v>564</v>
      </c>
      <c r="P536">
        <v>1</v>
      </c>
    </row>
    <row r="537" spans="1:16" x14ac:dyDescent="0.45">
      <c r="A537" t="s">
        <v>674</v>
      </c>
      <c r="B537" t="s">
        <v>581</v>
      </c>
      <c r="C537" t="s">
        <v>97</v>
      </c>
      <c r="D537">
        <v>0</v>
      </c>
      <c r="E537">
        <v>1</v>
      </c>
      <c r="F537">
        <v>0.148815456566741</v>
      </c>
      <c r="G537">
        <v>4.2483169557230201E-2</v>
      </c>
      <c r="H537" t="s">
        <v>582</v>
      </c>
      <c r="K537" t="s">
        <v>539</v>
      </c>
      <c r="L537" t="s">
        <v>583</v>
      </c>
      <c r="M537">
        <v>0.83173240161663098</v>
      </c>
      <c r="N537">
        <v>4.4039897696299603E-2</v>
      </c>
      <c r="O537">
        <v>91301</v>
      </c>
      <c r="P537">
        <v>72</v>
      </c>
    </row>
    <row r="538" spans="1:16" x14ac:dyDescent="0.45">
      <c r="A538" t="s">
        <v>675</v>
      </c>
      <c r="B538" t="s">
        <v>581</v>
      </c>
      <c r="C538" t="s">
        <v>97</v>
      </c>
      <c r="D538">
        <v>0</v>
      </c>
      <c r="E538">
        <v>0</v>
      </c>
      <c r="F538">
        <v>0.24944568591477001</v>
      </c>
      <c r="G538">
        <v>1.7597631372571199E-2</v>
      </c>
      <c r="H538" t="s">
        <v>587</v>
      </c>
      <c r="K538" t="s">
        <v>544</v>
      </c>
      <c r="L538" t="s">
        <v>583</v>
      </c>
      <c r="M538">
        <v>0.69380994200352997</v>
      </c>
      <c r="N538">
        <v>1.8891918565040799E-2</v>
      </c>
      <c r="O538">
        <v>575035</v>
      </c>
      <c r="P538">
        <v>721</v>
      </c>
    </row>
    <row r="539" spans="1:16" x14ac:dyDescent="0.45">
      <c r="A539" t="s">
        <v>676</v>
      </c>
      <c r="B539" t="s">
        <v>581</v>
      </c>
      <c r="C539" t="s">
        <v>97</v>
      </c>
      <c r="D539">
        <v>1</v>
      </c>
      <c r="E539">
        <v>0</v>
      </c>
      <c r="F539">
        <v>0.32568306010928999</v>
      </c>
      <c r="G539">
        <v>0.27374898083134402</v>
      </c>
      <c r="H539" t="s">
        <v>587</v>
      </c>
      <c r="K539" t="s">
        <v>544</v>
      </c>
      <c r="L539" t="s">
        <v>583</v>
      </c>
      <c r="M539">
        <v>0.67431693989070995</v>
      </c>
      <c r="N539">
        <v>0.27374898083134402</v>
      </c>
      <c r="O539">
        <v>2745</v>
      </c>
      <c r="P539">
        <v>3</v>
      </c>
    </row>
    <row r="540" spans="1:16" x14ac:dyDescent="0.45">
      <c r="A540" t="s">
        <v>677</v>
      </c>
      <c r="B540" t="s">
        <v>581</v>
      </c>
      <c r="C540" t="s">
        <v>97</v>
      </c>
      <c r="D540">
        <v>0</v>
      </c>
      <c r="E540">
        <v>1</v>
      </c>
      <c r="F540">
        <v>0.13876483293319899</v>
      </c>
      <c r="G540">
        <v>3.7932634499614003E-2</v>
      </c>
      <c r="H540" t="s">
        <v>587</v>
      </c>
      <c r="K540" t="s">
        <v>544</v>
      </c>
      <c r="L540" t="s">
        <v>583</v>
      </c>
      <c r="M540">
        <v>0.77524502843964904</v>
      </c>
      <c r="N540">
        <v>4.6154969458072903E-2</v>
      </c>
      <c r="O540">
        <v>116211</v>
      </c>
      <c r="P540">
        <v>91</v>
      </c>
    </row>
    <row r="541" spans="1:16" x14ac:dyDescent="0.45">
      <c r="A541" t="s">
        <v>678</v>
      </c>
      <c r="B541" t="s">
        <v>581</v>
      </c>
      <c r="C541" t="s">
        <v>97</v>
      </c>
      <c r="D541">
        <v>0</v>
      </c>
      <c r="E541">
        <v>0</v>
      </c>
      <c r="F541">
        <v>0.60727499992539502</v>
      </c>
      <c r="G541">
        <v>1.1818028241648499E-2</v>
      </c>
      <c r="H541" t="s">
        <v>591</v>
      </c>
      <c r="K541" t="s">
        <v>539</v>
      </c>
      <c r="L541" t="s">
        <v>592</v>
      </c>
      <c r="M541">
        <v>0.30660743145795399</v>
      </c>
      <c r="N541">
        <v>1.1556226616386301E-2</v>
      </c>
      <c r="O541">
        <v>2345677</v>
      </c>
      <c r="P541">
        <v>2271</v>
      </c>
    </row>
    <row r="542" spans="1:16" x14ac:dyDescent="0.45">
      <c r="A542" t="s">
        <v>679</v>
      </c>
      <c r="B542" t="s">
        <v>581</v>
      </c>
      <c r="C542" t="s">
        <v>97</v>
      </c>
      <c r="D542">
        <v>1</v>
      </c>
      <c r="E542">
        <v>0</v>
      </c>
      <c r="F542">
        <v>0.82996920472291502</v>
      </c>
      <c r="G542">
        <v>5.2174507660531097E-2</v>
      </c>
      <c r="H542" t="s">
        <v>591</v>
      </c>
      <c r="K542" t="s">
        <v>539</v>
      </c>
      <c r="L542" t="s">
        <v>592</v>
      </c>
      <c r="M542">
        <v>0.107331027336282</v>
      </c>
      <c r="N542">
        <v>4.3757274203568501E-2</v>
      </c>
      <c r="O542">
        <v>68517</v>
      </c>
      <c r="P542">
        <v>56</v>
      </c>
    </row>
    <row r="543" spans="1:16" x14ac:dyDescent="0.45">
      <c r="A543" t="s">
        <v>680</v>
      </c>
      <c r="B543" t="s">
        <v>581</v>
      </c>
      <c r="C543" t="s">
        <v>97</v>
      </c>
      <c r="D543">
        <v>0</v>
      </c>
      <c r="E543">
        <v>1</v>
      </c>
      <c r="F543">
        <v>0.54859387116389902</v>
      </c>
      <c r="G543">
        <v>3.57035625887192E-2</v>
      </c>
      <c r="H543" t="s">
        <v>591</v>
      </c>
      <c r="K543" t="s">
        <v>539</v>
      </c>
      <c r="L543" t="s">
        <v>592</v>
      </c>
      <c r="M543">
        <v>0.34727002917696398</v>
      </c>
      <c r="N543">
        <v>3.5089092721292001E-2</v>
      </c>
      <c r="O543">
        <v>358502</v>
      </c>
      <c r="P543">
        <v>237</v>
      </c>
    </row>
    <row r="544" spans="1:16" x14ac:dyDescent="0.45">
      <c r="A544" t="s">
        <v>681</v>
      </c>
      <c r="B544" t="s">
        <v>581</v>
      </c>
      <c r="C544" t="s">
        <v>97</v>
      </c>
      <c r="D544">
        <v>0</v>
      </c>
      <c r="E544">
        <v>0</v>
      </c>
      <c r="F544">
        <v>0.63431886060929799</v>
      </c>
      <c r="G544">
        <v>1.2730111780847301E-2</v>
      </c>
      <c r="H544" t="s">
        <v>597</v>
      </c>
      <c r="K544" t="s">
        <v>544</v>
      </c>
      <c r="L544" t="s">
        <v>592</v>
      </c>
      <c r="M544">
        <v>0.29462165159776799</v>
      </c>
      <c r="N544">
        <v>1.2264150794559499E-2</v>
      </c>
      <c r="O544">
        <v>2066508</v>
      </c>
      <c r="P544">
        <v>1974</v>
      </c>
    </row>
    <row r="545" spans="1:16" x14ac:dyDescent="0.45">
      <c r="A545" t="s">
        <v>682</v>
      </c>
      <c r="B545" t="s">
        <v>581</v>
      </c>
      <c r="C545" t="s">
        <v>97</v>
      </c>
      <c r="D545">
        <v>1</v>
      </c>
      <c r="E545">
        <v>0</v>
      </c>
      <c r="F545">
        <v>0.49685301151156203</v>
      </c>
      <c r="G545">
        <v>4.24215436022361E-2</v>
      </c>
      <c r="H545" t="s">
        <v>597</v>
      </c>
      <c r="K545" t="s">
        <v>544</v>
      </c>
      <c r="L545" t="s">
        <v>592</v>
      </c>
      <c r="M545">
        <v>0.45088630012778802</v>
      </c>
      <c r="N545">
        <v>4.22229979207372E-2</v>
      </c>
      <c r="O545">
        <v>188593</v>
      </c>
      <c r="P545">
        <v>153</v>
      </c>
    </row>
    <row r="546" spans="1:16" x14ac:dyDescent="0.45">
      <c r="A546" t="s">
        <v>683</v>
      </c>
      <c r="B546" t="s">
        <v>581</v>
      </c>
      <c r="C546" t="s">
        <v>97</v>
      </c>
      <c r="D546">
        <v>0</v>
      </c>
      <c r="E546">
        <v>1</v>
      </c>
      <c r="F546">
        <v>0.57512419540757498</v>
      </c>
      <c r="G546">
        <v>3.7427042782673697E-2</v>
      </c>
      <c r="H546" t="s">
        <v>597</v>
      </c>
      <c r="K546" t="s">
        <v>544</v>
      </c>
      <c r="L546" t="s">
        <v>592</v>
      </c>
      <c r="M546">
        <v>0.36523140639185597</v>
      </c>
      <c r="N546">
        <v>3.7168644341476403E-2</v>
      </c>
      <c r="O546">
        <v>392124</v>
      </c>
      <c r="P546">
        <v>261</v>
      </c>
    </row>
    <row r="547" spans="1:16" x14ac:dyDescent="0.45">
      <c r="A547" t="s">
        <v>684</v>
      </c>
      <c r="B547" t="s">
        <v>581</v>
      </c>
      <c r="C547" t="s">
        <v>97</v>
      </c>
      <c r="D547">
        <v>1</v>
      </c>
      <c r="E547">
        <v>1</v>
      </c>
      <c r="F547">
        <v>0.372469233822946</v>
      </c>
      <c r="G547">
        <v>0.20611560038653601</v>
      </c>
      <c r="H547" t="s">
        <v>597</v>
      </c>
      <c r="K547" t="s">
        <v>544</v>
      </c>
      <c r="L547" t="s">
        <v>592</v>
      </c>
      <c r="M547">
        <v>0.43816990869392602</v>
      </c>
      <c r="N547">
        <v>0.20403497913306801</v>
      </c>
      <c r="O547">
        <v>10076</v>
      </c>
      <c r="P547">
        <v>6</v>
      </c>
    </row>
    <row r="548" spans="1:16" x14ac:dyDescent="0.45">
      <c r="A548" t="s">
        <v>685</v>
      </c>
      <c r="B548" t="s">
        <v>581</v>
      </c>
      <c r="C548" t="s">
        <v>97</v>
      </c>
      <c r="D548">
        <v>0</v>
      </c>
      <c r="E548">
        <v>0</v>
      </c>
      <c r="F548">
        <v>0.86438046435228499</v>
      </c>
      <c r="G548">
        <v>8.1240316262761701E-3</v>
      </c>
      <c r="H548" t="s">
        <v>602</v>
      </c>
      <c r="K548" t="s">
        <v>539</v>
      </c>
      <c r="L548" t="s">
        <v>603</v>
      </c>
      <c r="M548">
        <v>9.8693705800239895E-2</v>
      </c>
      <c r="N548">
        <v>7.2078674337507096E-3</v>
      </c>
      <c r="O548">
        <v>2533809</v>
      </c>
      <c r="P548">
        <v>2237</v>
      </c>
    </row>
    <row r="549" spans="1:16" x14ac:dyDescent="0.45">
      <c r="A549" t="s">
        <v>686</v>
      </c>
      <c r="B549" t="s">
        <v>581</v>
      </c>
      <c r="C549" t="s">
        <v>97</v>
      </c>
      <c r="D549">
        <v>1</v>
      </c>
      <c r="E549">
        <v>0</v>
      </c>
      <c r="F549">
        <v>0.92163462222665005</v>
      </c>
      <c r="G549">
        <v>8.9437022617490404E-3</v>
      </c>
      <c r="H549" t="s">
        <v>602</v>
      </c>
      <c r="K549" t="s">
        <v>539</v>
      </c>
      <c r="L549" t="s">
        <v>603</v>
      </c>
      <c r="M549">
        <v>6.5372970242076694E-2</v>
      </c>
      <c r="N549">
        <v>8.2502082523763908E-3</v>
      </c>
      <c r="O549">
        <v>1124272</v>
      </c>
      <c r="P549">
        <v>1058</v>
      </c>
    </row>
    <row r="550" spans="1:16" x14ac:dyDescent="0.45">
      <c r="A550" t="s">
        <v>687</v>
      </c>
      <c r="B550" t="s">
        <v>581</v>
      </c>
      <c r="C550" t="s">
        <v>97</v>
      </c>
      <c r="D550">
        <v>0</v>
      </c>
      <c r="E550">
        <v>1</v>
      </c>
      <c r="F550">
        <v>0.87937526146980904</v>
      </c>
      <c r="G550">
        <v>1.82758819301235E-2</v>
      </c>
      <c r="H550" t="s">
        <v>602</v>
      </c>
      <c r="K550" t="s">
        <v>539</v>
      </c>
      <c r="L550" t="s">
        <v>603</v>
      </c>
      <c r="M550">
        <v>7.2780388127918899E-2</v>
      </c>
      <c r="N550">
        <v>1.4989446332409499E-2</v>
      </c>
      <c r="O550">
        <v>702758</v>
      </c>
      <c r="P550">
        <v>428</v>
      </c>
    </row>
    <row r="551" spans="1:16" x14ac:dyDescent="0.45">
      <c r="A551" t="s">
        <v>688</v>
      </c>
      <c r="B551" t="s">
        <v>581</v>
      </c>
      <c r="C551" t="s">
        <v>97</v>
      </c>
      <c r="D551">
        <v>1</v>
      </c>
      <c r="E551">
        <v>1</v>
      </c>
      <c r="F551">
        <v>0.94510434100031104</v>
      </c>
      <c r="G551">
        <v>2.4155133688595301E-2</v>
      </c>
      <c r="H551" t="s">
        <v>602</v>
      </c>
      <c r="K551" t="s">
        <v>539</v>
      </c>
      <c r="L551" t="s">
        <v>603</v>
      </c>
      <c r="M551">
        <v>1.9727780328500099E-2</v>
      </c>
      <c r="N551">
        <v>1.4095278224188599E-2</v>
      </c>
      <c r="O551">
        <v>135038</v>
      </c>
      <c r="P551">
        <v>89</v>
      </c>
    </row>
    <row r="552" spans="1:16" x14ac:dyDescent="0.45">
      <c r="A552" t="s">
        <v>689</v>
      </c>
      <c r="B552" t="s">
        <v>581</v>
      </c>
      <c r="C552" t="s">
        <v>97</v>
      </c>
      <c r="D552">
        <v>0</v>
      </c>
      <c r="E552">
        <v>0</v>
      </c>
      <c r="F552">
        <v>0.89069162489118703</v>
      </c>
      <c r="G552">
        <v>7.7544544822221902E-3</v>
      </c>
      <c r="H552" t="s">
        <v>608</v>
      </c>
      <c r="K552" t="s">
        <v>544</v>
      </c>
      <c r="L552" t="s">
        <v>603</v>
      </c>
      <c r="M552">
        <v>8.4997259104822503E-2</v>
      </c>
      <c r="N552">
        <v>6.9558982541492098E-3</v>
      </c>
      <c r="O552">
        <v>1762198</v>
      </c>
      <c r="P552">
        <v>1957</v>
      </c>
    </row>
    <row r="553" spans="1:16" x14ac:dyDescent="0.45">
      <c r="A553" t="s">
        <v>690</v>
      </c>
      <c r="B553" t="s">
        <v>581</v>
      </c>
      <c r="C553" t="s">
        <v>97</v>
      </c>
      <c r="D553">
        <v>1</v>
      </c>
      <c r="E553">
        <v>0</v>
      </c>
      <c r="F553">
        <v>0.71094641904227296</v>
      </c>
      <c r="G553">
        <v>1.1073732248091999E-2</v>
      </c>
      <c r="H553" t="s">
        <v>608</v>
      </c>
      <c r="K553" t="s">
        <v>544</v>
      </c>
      <c r="L553" t="s">
        <v>603</v>
      </c>
      <c r="M553">
        <v>0.26124985139170598</v>
      </c>
      <c r="N553">
        <v>1.0737446262585401E-2</v>
      </c>
      <c r="O553">
        <v>1842091</v>
      </c>
      <c r="P553">
        <v>1924</v>
      </c>
    </row>
    <row r="554" spans="1:16" x14ac:dyDescent="0.45">
      <c r="A554" t="s">
        <v>691</v>
      </c>
      <c r="B554" t="s">
        <v>581</v>
      </c>
      <c r="C554" t="s">
        <v>97</v>
      </c>
      <c r="D554">
        <v>0</v>
      </c>
      <c r="E554">
        <v>1</v>
      </c>
      <c r="F554">
        <v>0.87799364635046195</v>
      </c>
      <c r="G554">
        <v>1.8487637854158901E-2</v>
      </c>
      <c r="H554" t="s">
        <v>608</v>
      </c>
      <c r="K554" t="s">
        <v>544</v>
      </c>
      <c r="L554" t="s">
        <v>603</v>
      </c>
      <c r="M554">
        <v>8.9082739483047096E-2</v>
      </c>
      <c r="N554">
        <v>1.48744383219837E-2</v>
      </c>
      <c r="O554">
        <v>577306</v>
      </c>
      <c r="P554">
        <v>418</v>
      </c>
    </row>
    <row r="555" spans="1:16" x14ac:dyDescent="0.45">
      <c r="A555" t="s">
        <v>692</v>
      </c>
      <c r="B555" t="s">
        <v>581</v>
      </c>
      <c r="C555" t="s">
        <v>97</v>
      </c>
      <c r="D555">
        <v>1</v>
      </c>
      <c r="E555">
        <v>1</v>
      </c>
      <c r="F555">
        <v>0.62614670761370494</v>
      </c>
      <c r="G555">
        <v>3.7795708151709503E-2</v>
      </c>
      <c r="H555" t="s">
        <v>608</v>
      </c>
      <c r="K555" t="s">
        <v>544</v>
      </c>
      <c r="L555" t="s">
        <v>603</v>
      </c>
      <c r="M555">
        <v>0.32240273435806099</v>
      </c>
      <c r="N555">
        <v>3.6722737560253502E-2</v>
      </c>
      <c r="O555">
        <v>253661</v>
      </c>
      <c r="P555">
        <v>178</v>
      </c>
    </row>
    <row r="556" spans="1:16" x14ac:dyDescent="0.45">
      <c r="A556" t="s">
        <v>693</v>
      </c>
      <c r="B556" t="s">
        <v>581</v>
      </c>
      <c r="C556" t="s">
        <v>97</v>
      </c>
      <c r="D556">
        <v>0</v>
      </c>
      <c r="E556">
        <v>0</v>
      </c>
      <c r="F556">
        <v>0.84421033941360102</v>
      </c>
      <c r="G556">
        <v>8.7612157262311804E-3</v>
      </c>
      <c r="H556" t="s">
        <v>613</v>
      </c>
      <c r="K556" t="s">
        <v>539</v>
      </c>
      <c r="L556" t="s">
        <v>614</v>
      </c>
      <c r="M556">
        <v>0.121966017929341</v>
      </c>
      <c r="N556">
        <v>7.4787619833736E-3</v>
      </c>
      <c r="O556">
        <v>2038781</v>
      </c>
      <c r="P556">
        <v>2177</v>
      </c>
    </row>
    <row r="557" spans="1:16" x14ac:dyDescent="0.45">
      <c r="A557" t="s">
        <v>694</v>
      </c>
      <c r="B557" t="s">
        <v>581</v>
      </c>
      <c r="C557" t="s">
        <v>97</v>
      </c>
      <c r="D557">
        <v>1</v>
      </c>
      <c r="E557">
        <v>0</v>
      </c>
      <c r="F557">
        <v>0.93782468886512504</v>
      </c>
      <c r="G557">
        <v>4.33406893393212E-3</v>
      </c>
      <c r="H557" t="s">
        <v>613</v>
      </c>
      <c r="K557" t="s">
        <v>539</v>
      </c>
      <c r="L557" t="s">
        <v>614</v>
      </c>
      <c r="M557">
        <v>4.6766712022996003E-2</v>
      </c>
      <c r="N557">
        <v>3.8003767726918799E-3</v>
      </c>
      <c r="O557">
        <v>3213076</v>
      </c>
      <c r="P557">
        <v>3837</v>
      </c>
    </row>
    <row r="558" spans="1:16" x14ac:dyDescent="0.45">
      <c r="A558" t="s">
        <v>695</v>
      </c>
      <c r="B558" t="s">
        <v>581</v>
      </c>
      <c r="C558" t="s">
        <v>97</v>
      </c>
      <c r="D558">
        <v>0</v>
      </c>
      <c r="E558">
        <v>1</v>
      </c>
      <c r="F558">
        <v>0.86088105621028099</v>
      </c>
      <c r="G558">
        <v>2.01528892159346E-2</v>
      </c>
      <c r="H558" t="s">
        <v>613</v>
      </c>
      <c r="K558" t="s">
        <v>539</v>
      </c>
      <c r="L558" t="s">
        <v>614</v>
      </c>
      <c r="M558">
        <v>0.108785334150238</v>
      </c>
      <c r="N558">
        <v>1.8236318096978701E-2</v>
      </c>
      <c r="O558">
        <v>416205</v>
      </c>
      <c r="P558">
        <v>318</v>
      </c>
    </row>
    <row r="559" spans="1:16" x14ac:dyDescent="0.45">
      <c r="A559" t="s">
        <v>696</v>
      </c>
      <c r="B559" t="s">
        <v>581</v>
      </c>
      <c r="C559" t="s">
        <v>97</v>
      </c>
      <c r="D559">
        <v>1</v>
      </c>
      <c r="E559">
        <v>1</v>
      </c>
      <c r="F559">
        <v>0.93115622095339301</v>
      </c>
      <c r="G559">
        <v>1.2221275879223101E-2</v>
      </c>
      <c r="H559" t="s">
        <v>613</v>
      </c>
      <c r="K559" t="s">
        <v>539</v>
      </c>
      <c r="L559" t="s">
        <v>614</v>
      </c>
      <c r="M559">
        <v>4.1438719957509002E-2</v>
      </c>
      <c r="N559">
        <v>9.75928261102239E-3</v>
      </c>
      <c r="O559">
        <v>602480</v>
      </c>
      <c r="P559">
        <v>453</v>
      </c>
    </row>
    <row r="560" spans="1:16" x14ac:dyDescent="0.45">
      <c r="A560" t="s">
        <v>697</v>
      </c>
      <c r="B560" t="s">
        <v>581</v>
      </c>
      <c r="C560" t="s">
        <v>97</v>
      </c>
      <c r="D560">
        <v>0</v>
      </c>
      <c r="E560">
        <v>0</v>
      </c>
      <c r="F560">
        <v>0.82044691902638001</v>
      </c>
      <c r="G560">
        <v>9.2260605986919497E-3</v>
      </c>
      <c r="H560" t="s">
        <v>619</v>
      </c>
      <c r="K560" t="s">
        <v>544</v>
      </c>
      <c r="L560" t="s">
        <v>614</v>
      </c>
      <c r="M560">
        <v>0.152302000058472</v>
      </c>
      <c r="N560">
        <v>8.5834294757814195E-3</v>
      </c>
      <c r="O560">
        <v>1539205</v>
      </c>
      <c r="P560">
        <v>1897</v>
      </c>
    </row>
    <row r="561" spans="1:16" x14ac:dyDescent="0.45">
      <c r="A561" t="s">
        <v>698</v>
      </c>
      <c r="B561" t="s">
        <v>581</v>
      </c>
      <c r="C561" t="s">
        <v>97</v>
      </c>
      <c r="D561">
        <v>1</v>
      </c>
      <c r="E561">
        <v>0</v>
      </c>
      <c r="F561">
        <v>0.80296732737677801</v>
      </c>
      <c r="G561">
        <v>6.3446495707569798E-3</v>
      </c>
      <c r="H561" t="s">
        <v>619</v>
      </c>
      <c r="K561" t="s">
        <v>544</v>
      </c>
      <c r="L561" t="s">
        <v>614</v>
      </c>
      <c r="M561">
        <v>0.18183306704402299</v>
      </c>
      <c r="N561">
        <v>6.1595806539392296E-3</v>
      </c>
      <c r="O561">
        <v>3859837</v>
      </c>
      <c r="P561">
        <v>4776</v>
      </c>
    </row>
    <row r="562" spans="1:16" x14ac:dyDescent="0.45">
      <c r="A562" t="s">
        <v>699</v>
      </c>
      <c r="B562" t="s">
        <v>581</v>
      </c>
      <c r="C562" t="s">
        <v>97</v>
      </c>
      <c r="D562">
        <v>0</v>
      </c>
      <c r="E562">
        <v>1</v>
      </c>
      <c r="F562">
        <v>0.85102961752877104</v>
      </c>
      <c r="G562">
        <v>2.46229511163472E-2</v>
      </c>
      <c r="H562" t="s">
        <v>619</v>
      </c>
      <c r="K562" t="s">
        <v>544</v>
      </c>
      <c r="L562" t="s">
        <v>614</v>
      </c>
      <c r="M562">
        <v>0.114462994571707</v>
      </c>
      <c r="N562">
        <v>2.2325296175698301E-2</v>
      </c>
      <c r="O562">
        <v>273014</v>
      </c>
      <c r="P562">
        <v>251</v>
      </c>
    </row>
    <row r="563" spans="1:16" x14ac:dyDescent="0.45">
      <c r="A563" t="s">
        <v>700</v>
      </c>
      <c r="B563" t="s">
        <v>581</v>
      </c>
      <c r="C563" t="s">
        <v>97</v>
      </c>
      <c r="D563">
        <v>1</v>
      </c>
      <c r="E563">
        <v>1</v>
      </c>
      <c r="F563">
        <v>0.70970655892572199</v>
      </c>
      <c r="G563">
        <v>1.9855743656907999E-2</v>
      </c>
      <c r="H563" t="s">
        <v>619</v>
      </c>
      <c r="K563" t="s">
        <v>544</v>
      </c>
      <c r="L563" t="s">
        <v>614</v>
      </c>
      <c r="M563">
        <v>0.26919135581731701</v>
      </c>
      <c r="N563">
        <v>1.94069114307686E-2</v>
      </c>
      <c r="O563">
        <v>749452</v>
      </c>
      <c r="P563">
        <v>582</v>
      </c>
    </row>
    <row r="564" spans="1:16" x14ac:dyDescent="0.45">
      <c r="A564" t="s">
        <v>701</v>
      </c>
      <c r="B564" t="s">
        <v>581</v>
      </c>
      <c r="C564" t="s">
        <v>97</v>
      </c>
      <c r="D564">
        <v>0</v>
      </c>
      <c r="E564">
        <v>0</v>
      </c>
      <c r="F564">
        <v>0.72988665338256598</v>
      </c>
      <c r="G564">
        <v>6.0994043356297403E-3</v>
      </c>
      <c r="H564" t="s">
        <v>624</v>
      </c>
      <c r="K564" t="s">
        <v>539</v>
      </c>
      <c r="L564" t="s">
        <v>625</v>
      </c>
      <c r="M564">
        <v>0.24775387211421299</v>
      </c>
      <c r="N564">
        <v>5.9132313384023397E-3</v>
      </c>
      <c r="O564">
        <v>4508648</v>
      </c>
      <c r="P564">
        <v>5708</v>
      </c>
    </row>
    <row r="565" spans="1:16" x14ac:dyDescent="0.45">
      <c r="A565" t="s">
        <v>702</v>
      </c>
      <c r="B565" t="s">
        <v>581</v>
      </c>
      <c r="C565" t="s">
        <v>97</v>
      </c>
      <c r="D565">
        <v>1</v>
      </c>
      <c r="E565">
        <v>0</v>
      </c>
      <c r="F565">
        <v>0.88987166709839405</v>
      </c>
      <c r="G565">
        <v>9.0955664805571299E-3</v>
      </c>
      <c r="H565" t="s">
        <v>624</v>
      </c>
      <c r="K565" t="s">
        <v>539</v>
      </c>
      <c r="L565" t="s">
        <v>625</v>
      </c>
      <c r="M565">
        <v>9.2765852823279898E-2</v>
      </c>
      <c r="N565">
        <v>8.3008233373259906E-3</v>
      </c>
      <c r="O565">
        <v>1138835</v>
      </c>
      <c r="P565">
        <v>1467</v>
      </c>
    </row>
    <row r="566" spans="1:16" x14ac:dyDescent="0.45">
      <c r="A566" t="s">
        <v>703</v>
      </c>
      <c r="B566" t="s">
        <v>581</v>
      </c>
      <c r="C566" t="s">
        <v>97</v>
      </c>
      <c r="D566">
        <v>0</v>
      </c>
      <c r="E566">
        <v>1</v>
      </c>
      <c r="F566">
        <v>0.76361736109898903</v>
      </c>
      <c r="G566">
        <v>2.1760718041888401E-2</v>
      </c>
      <c r="H566" t="s">
        <v>624</v>
      </c>
      <c r="K566" t="s">
        <v>539</v>
      </c>
      <c r="L566" t="s">
        <v>625</v>
      </c>
      <c r="M566">
        <v>0.20007331250327301</v>
      </c>
      <c r="N566">
        <v>2.0512783418029999E-2</v>
      </c>
      <c r="O566">
        <v>458312</v>
      </c>
      <c r="P566">
        <v>395</v>
      </c>
    </row>
    <row r="567" spans="1:16" x14ac:dyDescent="0.45">
      <c r="A567" t="s">
        <v>704</v>
      </c>
      <c r="B567" t="s">
        <v>581</v>
      </c>
      <c r="C567" t="s">
        <v>97</v>
      </c>
      <c r="D567">
        <v>1</v>
      </c>
      <c r="E567">
        <v>1</v>
      </c>
      <c r="F567">
        <v>0.84700436868210605</v>
      </c>
      <c r="G567">
        <v>3.1320581587961499E-2</v>
      </c>
      <c r="H567" t="s">
        <v>624</v>
      </c>
      <c r="K567" t="s">
        <v>539</v>
      </c>
      <c r="L567" t="s">
        <v>625</v>
      </c>
      <c r="M567">
        <v>0.131055365526663</v>
      </c>
      <c r="N567">
        <v>2.9380726691334E-2</v>
      </c>
      <c r="O567">
        <v>196169</v>
      </c>
      <c r="P567">
        <v>159</v>
      </c>
    </row>
    <row r="568" spans="1:16" x14ac:dyDescent="0.45">
      <c r="A568" t="s">
        <v>705</v>
      </c>
      <c r="B568" t="s">
        <v>581</v>
      </c>
      <c r="C568" t="s">
        <v>97</v>
      </c>
      <c r="D568">
        <v>0</v>
      </c>
      <c r="E568">
        <v>0</v>
      </c>
      <c r="F568">
        <v>0.67145029983368798</v>
      </c>
      <c r="G568">
        <v>5.9486993252693601E-3</v>
      </c>
      <c r="H568" t="s">
        <v>630</v>
      </c>
      <c r="K568" t="s">
        <v>544</v>
      </c>
      <c r="L568" t="s">
        <v>625</v>
      </c>
      <c r="M568">
        <v>0.31599964447547702</v>
      </c>
      <c r="N568">
        <v>5.8835410420357099E-3</v>
      </c>
      <c r="O568">
        <v>4995436</v>
      </c>
      <c r="P568">
        <v>6730</v>
      </c>
    </row>
    <row r="569" spans="1:16" x14ac:dyDescent="0.45">
      <c r="A569" t="s">
        <v>706</v>
      </c>
      <c r="B569" t="s">
        <v>581</v>
      </c>
      <c r="C569" t="s">
        <v>97</v>
      </c>
      <c r="D569">
        <v>1</v>
      </c>
      <c r="E569">
        <v>0</v>
      </c>
      <c r="F569">
        <v>0.76700505155266596</v>
      </c>
      <c r="G569">
        <v>1.42272004738478E-2</v>
      </c>
      <c r="H569" t="s">
        <v>630</v>
      </c>
      <c r="K569" t="s">
        <v>544</v>
      </c>
      <c r="L569" t="s">
        <v>625</v>
      </c>
      <c r="M569">
        <v>0.209646267105039</v>
      </c>
      <c r="N569">
        <v>1.369519497643E-2</v>
      </c>
      <c r="O569">
        <v>805099</v>
      </c>
      <c r="P569">
        <v>1035</v>
      </c>
    </row>
    <row r="570" spans="1:16" x14ac:dyDescent="0.45">
      <c r="A570" t="s">
        <v>707</v>
      </c>
      <c r="B570" t="s">
        <v>581</v>
      </c>
      <c r="C570" t="s">
        <v>97</v>
      </c>
      <c r="D570">
        <v>0</v>
      </c>
      <c r="E570">
        <v>1</v>
      </c>
      <c r="F570">
        <v>0.67082967811593197</v>
      </c>
      <c r="G570">
        <v>2.11909539155282E-2</v>
      </c>
      <c r="H570" t="s">
        <v>630</v>
      </c>
      <c r="K570" t="s">
        <v>544</v>
      </c>
      <c r="L570" t="s">
        <v>625</v>
      </c>
      <c r="M570">
        <v>0.30970038464133898</v>
      </c>
      <c r="N570">
        <v>2.0934799444962401E-2</v>
      </c>
      <c r="O570">
        <v>592760</v>
      </c>
      <c r="P570">
        <v>540</v>
      </c>
    </row>
    <row r="571" spans="1:16" x14ac:dyDescent="0.45">
      <c r="A571" t="s">
        <v>708</v>
      </c>
      <c r="B571" t="s">
        <v>581</v>
      </c>
      <c r="C571" t="s">
        <v>97</v>
      </c>
      <c r="D571">
        <v>1</v>
      </c>
      <c r="E571">
        <v>1</v>
      </c>
      <c r="F571">
        <v>0.75668892630357598</v>
      </c>
      <c r="G571">
        <v>4.0536541441945503E-2</v>
      </c>
      <c r="H571" t="s">
        <v>630</v>
      </c>
      <c r="K571" t="s">
        <v>544</v>
      </c>
      <c r="L571" t="s">
        <v>625</v>
      </c>
      <c r="M571">
        <v>0.23653228908521101</v>
      </c>
      <c r="N571">
        <v>4.0295177813549403E-2</v>
      </c>
      <c r="O571">
        <v>158583</v>
      </c>
      <c r="P571">
        <v>135</v>
      </c>
    </row>
    <row r="572" spans="1:16" x14ac:dyDescent="0.45">
      <c r="A572" t="s">
        <v>709</v>
      </c>
      <c r="B572" t="s">
        <v>581</v>
      </c>
      <c r="C572" t="s">
        <v>102</v>
      </c>
      <c r="D572">
        <v>0</v>
      </c>
      <c r="E572">
        <v>0</v>
      </c>
      <c r="F572">
        <v>0.16076466521763499</v>
      </c>
      <c r="G572">
        <v>1.3190426365927301E-2</v>
      </c>
      <c r="H572" t="s">
        <v>582</v>
      </c>
      <c r="K572" t="s">
        <v>539</v>
      </c>
      <c r="L572" t="s">
        <v>583</v>
      </c>
      <c r="M572">
        <v>0.76746934301568803</v>
      </c>
      <c r="N572">
        <v>1.5489705548504901E-2</v>
      </c>
      <c r="O572">
        <v>642268</v>
      </c>
      <c r="P572">
        <v>919</v>
      </c>
    </row>
    <row r="573" spans="1:16" x14ac:dyDescent="0.45">
      <c r="A573" t="s">
        <v>710</v>
      </c>
      <c r="B573" t="s">
        <v>581</v>
      </c>
      <c r="C573" t="s">
        <v>102</v>
      </c>
      <c r="D573">
        <v>0</v>
      </c>
      <c r="E573">
        <v>1</v>
      </c>
      <c r="F573">
        <v>7.8023382037906999E-2</v>
      </c>
      <c r="G573">
        <v>2.62862527032863E-2</v>
      </c>
      <c r="H573" t="s">
        <v>582</v>
      </c>
      <c r="K573" t="s">
        <v>539</v>
      </c>
      <c r="L573" t="s">
        <v>583</v>
      </c>
      <c r="M573">
        <v>0.82047513376946501</v>
      </c>
      <c r="N573">
        <v>4.1889934108359603E-2</v>
      </c>
      <c r="O573">
        <v>104097</v>
      </c>
      <c r="P573">
        <v>100</v>
      </c>
    </row>
    <row r="574" spans="1:16" x14ac:dyDescent="0.45">
      <c r="A574" t="s">
        <v>711</v>
      </c>
      <c r="B574" t="s">
        <v>581</v>
      </c>
      <c r="C574" t="s">
        <v>102</v>
      </c>
      <c r="D574">
        <v>0</v>
      </c>
      <c r="E574">
        <v>0</v>
      </c>
      <c r="F574">
        <v>0.20415027155285201</v>
      </c>
      <c r="G574">
        <v>1.4941334028076301E-2</v>
      </c>
      <c r="H574" t="s">
        <v>587</v>
      </c>
      <c r="K574" t="s">
        <v>544</v>
      </c>
      <c r="L574" t="s">
        <v>583</v>
      </c>
      <c r="M574">
        <v>0.71652226123336205</v>
      </c>
      <c r="N574">
        <v>1.70793845988736E-2</v>
      </c>
      <c r="O574">
        <v>622899</v>
      </c>
      <c r="P574">
        <v>806</v>
      </c>
    </row>
    <row r="575" spans="1:16" x14ac:dyDescent="0.45">
      <c r="A575" t="s">
        <v>712</v>
      </c>
      <c r="B575" t="s">
        <v>581</v>
      </c>
      <c r="C575" t="s">
        <v>102</v>
      </c>
      <c r="D575">
        <v>1</v>
      </c>
      <c r="E575">
        <v>0</v>
      </c>
      <c r="F575">
        <v>0</v>
      </c>
      <c r="G575">
        <v>0</v>
      </c>
      <c r="H575" t="s">
        <v>587</v>
      </c>
      <c r="K575" t="s">
        <v>544</v>
      </c>
      <c r="L575" t="s">
        <v>583</v>
      </c>
      <c r="M575">
        <v>1</v>
      </c>
      <c r="N575">
        <v>0</v>
      </c>
      <c r="O575">
        <v>762</v>
      </c>
      <c r="P575">
        <v>1</v>
      </c>
    </row>
    <row r="576" spans="1:16" x14ac:dyDescent="0.45">
      <c r="A576" t="s">
        <v>713</v>
      </c>
      <c r="B576" t="s">
        <v>581</v>
      </c>
      <c r="C576" t="s">
        <v>102</v>
      </c>
      <c r="D576">
        <v>0</v>
      </c>
      <c r="E576">
        <v>1</v>
      </c>
      <c r="F576">
        <v>0.113908967253842</v>
      </c>
      <c r="G576">
        <v>3.9185063737513397E-2</v>
      </c>
      <c r="H576" t="s">
        <v>587</v>
      </c>
      <c r="K576" t="s">
        <v>544</v>
      </c>
      <c r="L576" t="s">
        <v>583</v>
      </c>
      <c r="M576">
        <v>0.80002697932709099</v>
      </c>
      <c r="N576">
        <v>4.9485962978239699E-2</v>
      </c>
      <c r="O576">
        <v>88957</v>
      </c>
      <c r="P576">
        <v>79</v>
      </c>
    </row>
    <row r="577" spans="1:16" x14ac:dyDescent="0.45">
      <c r="A577" t="s">
        <v>714</v>
      </c>
      <c r="B577" t="s">
        <v>581</v>
      </c>
      <c r="C577" t="s">
        <v>102</v>
      </c>
      <c r="D577">
        <v>0</v>
      </c>
      <c r="E577">
        <v>0</v>
      </c>
      <c r="F577">
        <v>0.603373294742647</v>
      </c>
      <c r="G577">
        <v>1.1992449349658501E-2</v>
      </c>
      <c r="H577" t="s">
        <v>591</v>
      </c>
      <c r="K577" t="s">
        <v>539</v>
      </c>
      <c r="L577" t="s">
        <v>592</v>
      </c>
      <c r="M577">
        <v>0.31936174559432301</v>
      </c>
      <c r="N577">
        <v>1.1513711775030499E-2</v>
      </c>
      <c r="O577">
        <v>2281034</v>
      </c>
      <c r="P577">
        <v>2494</v>
      </c>
    </row>
    <row r="578" spans="1:16" x14ac:dyDescent="0.45">
      <c r="A578" t="s">
        <v>715</v>
      </c>
      <c r="B578" t="s">
        <v>581</v>
      </c>
      <c r="C578" t="s">
        <v>102</v>
      </c>
      <c r="D578">
        <v>1</v>
      </c>
      <c r="E578">
        <v>0</v>
      </c>
      <c r="F578">
        <v>0.86222296125614695</v>
      </c>
      <c r="G578">
        <v>7.2816966350724793E-2</v>
      </c>
      <c r="H578" t="s">
        <v>591</v>
      </c>
      <c r="K578" t="s">
        <v>539</v>
      </c>
      <c r="L578" t="s">
        <v>592</v>
      </c>
      <c r="M578">
        <v>8.9222509917571302E-2</v>
      </c>
      <c r="N578">
        <v>5.9914715260863498E-2</v>
      </c>
      <c r="O578">
        <v>42097</v>
      </c>
      <c r="P578">
        <v>29</v>
      </c>
    </row>
    <row r="579" spans="1:16" x14ac:dyDescent="0.45">
      <c r="A579" t="s">
        <v>716</v>
      </c>
      <c r="B579" t="s">
        <v>581</v>
      </c>
      <c r="C579" t="s">
        <v>102</v>
      </c>
      <c r="D579">
        <v>0</v>
      </c>
      <c r="E579">
        <v>1</v>
      </c>
      <c r="F579">
        <v>0.51135902436127101</v>
      </c>
      <c r="G579">
        <v>3.6242429746223E-2</v>
      </c>
      <c r="H579" t="s">
        <v>591</v>
      </c>
      <c r="K579" t="s">
        <v>539</v>
      </c>
      <c r="L579" t="s">
        <v>592</v>
      </c>
      <c r="M579">
        <v>0.41028350540976599</v>
      </c>
      <c r="N579">
        <v>3.5405577715222999E-2</v>
      </c>
      <c r="O579">
        <v>404084</v>
      </c>
      <c r="P579">
        <v>282</v>
      </c>
    </row>
    <row r="580" spans="1:16" x14ac:dyDescent="0.45">
      <c r="A580" t="s">
        <v>717</v>
      </c>
      <c r="B580" t="s">
        <v>581</v>
      </c>
      <c r="C580" t="s">
        <v>102</v>
      </c>
      <c r="D580">
        <v>1</v>
      </c>
      <c r="E580">
        <v>1</v>
      </c>
      <c r="F580">
        <v>1</v>
      </c>
      <c r="G580">
        <v>0</v>
      </c>
      <c r="H580" t="s">
        <v>591</v>
      </c>
      <c r="K580" t="s">
        <v>539</v>
      </c>
      <c r="L580" t="s">
        <v>592</v>
      </c>
      <c r="M580">
        <v>0</v>
      </c>
      <c r="N580">
        <v>0</v>
      </c>
      <c r="O580">
        <v>1297</v>
      </c>
      <c r="P580">
        <v>1</v>
      </c>
    </row>
    <row r="581" spans="1:16" x14ac:dyDescent="0.45">
      <c r="A581" t="s">
        <v>718</v>
      </c>
      <c r="B581" t="s">
        <v>581</v>
      </c>
      <c r="C581" t="s">
        <v>102</v>
      </c>
      <c r="D581">
        <v>0</v>
      </c>
      <c r="E581">
        <v>0</v>
      </c>
      <c r="F581">
        <v>0.61820429776326402</v>
      </c>
      <c r="G581">
        <v>1.24633779185713E-2</v>
      </c>
      <c r="H581" t="s">
        <v>597</v>
      </c>
      <c r="K581" t="s">
        <v>544</v>
      </c>
      <c r="L581" t="s">
        <v>592</v>
      </c>
      <c r="M581">
        <v>0.32252673108345598</v>
      </c>
      <c r="N581">
        <v>1.2247670970166401E-2</v>
      </c>
      <c r="O581">
        <v>2087551</v>
      </c>
      <c r="P581">
        <v>2203</v>
      </c>
    </row>
    <row r="582" spans="1:16" x14ac:dyDescent="0.45">
      <c r="A582" t="s">
        <v>719</v>
      </c>
      <c r="B582" t="s">
        <v>581</v>
      </c>
      <c r="C582" t="s">
        <v>102</v>
      </c>
      <c r="D582">
        <v>1</v>
      </c>
      <c r="E582">
        <v>0</v>
      </c>
      <c r="F582">
        <v>0.53095059142884204</v>
      </c>
      <c r="G582">
        <v>5.1574247621938102E-2</v>
      </c>
      <c r="H582" t="s">
        <v>597</v>
      </c>
      <c r="K582" t="s">
        <v>544</v>
      </c>
      <c r="L582" t="s">
        <v>592</v>
      </c>
      <c r="M582">
        <v>0.40994300975620401</v>
      </c>
      <c r="N582">
        <v>5.1238396464598303E-2</v>
      </c>
      <c r="O582">
        <v>137041</v>
      </c>
      <c r="P582">
        <v>104</v>
      </c>
    </row>
    <row r="583" spans="1:16" x14ac:dyDescent="0.45">
      <c r="A583" t="s">
        <v>720</v>
      </c>
      <c r="B583" t="s">
        <v>581</v>
      </c>
      <c r="C583" t="s">
        <v>102</v>
      </c>
      <c r="D583">
        <v>0</v>
      </c>
      <c r="E583">
        <v>1</v>
      </c>
      <c r="F583">
        <v>0.50426937705258501</v>
      </c>
      <c r="G583">
        <v>3.06915848175589E-2</v>
      </c>
      <c r="H583" t="s">
        <v>597</v>
      </c>
      <c r="K583" t="s">
        <v>544</v>
      </c>
      <c r="L583" t="s">
        <v>592</v>
      </c>
      <c r="M583">
        <v>0.40834144631800301</v>
      </c>
      <c r="N583">
        <v>3.2789284482722801E-2</v>
      </c>
      <c r="O583">
        <v>385185</v>
      </c>
      <c r="P583">
        <v>270</v>
      </c>
    </row>
    <row r="584" spans="1:16" x14ac:dyDescent="0.45">
      <c r="A584" t="s">
        <v>721</v>
      </c>
      <c r="B584" t="s">
        <v>581</v>
      </c>
      <c r="C584" t="s">
        <v>102</v>
      </c>
      <c r="D584">
        <v>1</v>
      </c>
      <c r="E584">
        <v>1</v>
      </c>
      <c r="F584">
        <v>0.75896286811779801</v>
      </c>
      <c r="G584">
        <v>0.15919198820446301</v>
      </c>
      <c r="H584" t="s">
        <v>597</v>
      </c>
      <c r="K584" t="s">
        <v>544</v>
      </c>
      <c r="L584" t="s">
        <v>592</v>
      </c>
      <c r="M584">
        <v>0.24103713188220199</v>
      </c>
      <c r="N584">
        <v>0.15919198820446301</v>
      </c>
      <c r="O584">
        <v>9372</v>
      </c>
      <c r="P584">
        <v>6</v>
      </c>
    </row>
    <row r="585" spans="1:16" x14ac:dyDescent="0.45">
      <c r="A585" t="s">
        <v>722</v>
      </c>
      <c r="B585" t="s">
        <v>581</v>
      </c>
      <c r="C585" t="s">
        <v>102</v>
      </c>
      <c r="D585">
        <v>0</v>
      </c>
      <c r="E585">
        <v>0</v>
      </c>
      <c r="F585">
        <v>0.85697710707044406</v>
      </c>
      <c r="G585">
        <v>7.6659405560835E-3</v>
      </c>
      <c r="H585" t="s">
        <v>602</v>
      </c>
      <c r="K585" t="s">
        <v>539</v>
      </c>
      <c r="L585" t="s">
        <v>603</v>
      </c>
      <c r="M585">
        <v>9.7925908623571506E-2</v>
      </c>
      <c r="N585">
        <v>6.6844843138383001E-3</v>
      </c>
      <c r="O585">
        <v>2611505</v>
      </c>
      <c r="P585">
        <v>2766</v>
      </c>
    </row>
    <row r="586" spans="1:16" x14ac:dyDescent="0.45">
      <c r="A586" t="s">
        <v>723</v>
      </c>
      <c r="B586" t="s">
        <v>581</v>
      </c>
      <c r="C586" t="s">
        <v>102</v>
      </c>
      <c r="D586">
        <v>1</v>
      </c>
      <c r="E586">
        <v>0</v>
      </c>
      <c r="F586">
        <v>0.92016715520935</v>
      </c>
      <c r="G586">
        <v>1.2210876337208401E-2</v>
      </c>
      <c r="H586" t="s">
        <v>602</v>
      </c>
      <c r="K586" t="s">
        <v>539</v>
      </c>
      <c r="L586" t="s">
        <v>603</v>
      </c>
      <c r="M586">
        <v>6.0149261901031897E-2</v>
      </c>
      <c r="N586">
        <v>1.1244441763910099E-2</v>
      </c>
      <c r="O586">
        <v>1059614</v>
      </c>
      <c r="P586">
        <v>996</v>
      </c>
    </row>
    <row r="587" spans="1:16" x14ac:dyDescent="0.45">
      <c r="A587" t="s">
        <v>724</v>
      </c>
      <c r="B587" t="s">
        <v>581</v>
      </c>
      <c r="C587" t="s">
        <v>102</v>
      </c>
      <c r="D587">
        <v>0</v>
      </c>
      <c r="E587">
        <v>1</v>
      </c>
      <c r="F587">
        <v>0.86990923441199697</v>
      </c>
      <c r="G587">
        <v>1.74580250696784E-2</v>
      </c>
      <c r="H587" t="s">
        <v>602</v>
      </c>
      <c r="K587" t="s">
        <v>539</v>
      </c>
      <c r="L587" t="s">
        <v>603</v>
      </c>
      <c r="M587">
        <v>9.0556996279174698E-2</v>
      </c>
      <c r="N587">
        <v>1.4629686471790099E-2</v>
      </c>
      <c r="O587">
        <v>709520</v>
      </c>
      <c r="P587">
        <v>480</v>
      </c>
    </row>
    <row r="588" spans="1:16" x14ac:dyDescent="0.45">
      <c r="A588" t="s">
        <v>725</v>
      </c>
      <c r="B588" t="s">
        <v>581</v>
      </c>
      <c r="C588" t="s">
        <v>102</v>
      </c>
      <c r="D588">
        <v>1</v>
      </c>
      <c r="E588">
        <v>1</v>
      </c>
      <c r="F588">
        <v>0.95542539907832402</v>
      </c>
      <c r="G588">
        <v>2.25793901061354E-2</v>
      </c>
      <c r="H588" t="s">
        <v>602</v>
      </c>
      <c r="K588" t="s">
        <v>539</v>
      </c>
      <c r="L588" t="s">
        <v>603</v>
      </c>
      <c r="M588">
        <v>4.4574600921675499E-2</v>
      </c>
      <c r="N588">
        <v>2.25793901061354E-2</v>
      </c>
      <c r="O588">
        <v>111319</v>
      </c>
      <c r="P588">
        <v>73</v>
      </c>
    </row>
    <row r="589" spans="1:16" x14ac:dyDescent="0.45">
      <c r="A589" t="s">
        <v>726</v>
      </c>
      <c r="B589" t="s">
        <v>581</v>
      </c>
      <c r="C589" t="s">
        <v>102</v>
      </c>
      <c r="D589">
        <v>0</v>
      </c>
      <c r="E589">
        <v>0</v>
      </c>
      <c r="F589">
        <v>0.89063647449962802</v>
      </c>
      <c r="G589">
        <v>7.5117449488888797E-3</v>
      </c>
      <c r="H589" t="s">
        <v>608</v>
      </c>
      <c r="K589" t="s">
        <v>544</v>
      </c>
      <c r="L589" t="s">
        <v>603</v>
      </c>
      <c r="M589">
        <v>8.2123480637164403E-2</v>
      </c>
      <c r="N589">
        <v>6.58592242718166E-3</v>
      </c>
      <c r="O589">
        <v>1797464</v>
      </c>
      <c r="P589">
        <v>2407</v>
      </c>
    </row>
    <row r="590" spans="1:16" x14ac:dyDescent="0.45">
      <c r="A590" t="s">
        <v>727</v>
      </c>
      <c r="B590" t="s">
        <v>581</v>
      </c>
      <c r="C590" t="s">
        <v>102</v>
      </c>
      <c r="D590">
        <v>1</v>
      </c>
      <c r="E590">
        <v>0</v>
      </c>
      <c r="F590">
        <v>0.70218550275523495</v>
      </c>
      <c r="G590">
        <v>1.2109424731013899E-2</v>
      </c>
      <c r="H590" t="s">
        <v>608</v>
      </c>
      <c r="K590" t="s">
        <v>544</v>
      </c>
      <c r="L590" t="s">
        <v>603</v>
      </c>
      <c r="M590">
        <v>0.26631368919552401</v>
      </c>
      <c r="N590">
        <v>1.17859680775691E-2</v>
      </c>
      <c r="O590">
        <v>1830334</v>
      </c>
      <c r="P590">
        <v>1779</v>
      </c>
    </row>
    <row r="591" spans="1:16" x14ac:dyDescent="0.45">
      <c r="A591" t="s">
        <v>728</v>
      </c>
      <c r="B591" t="s">
        <v>581</v>
      </c>
      <c r="C591" t="s">
        <v>102</v>
      </c>
      <c r="D591">
        <v>0</v>
      </c>
      <c r="E591">
        <v>1</v>
      </c>
      <c r="F591">
        <v>0.90956551211405601</v>
      </c>
      <c r="G591">
        <v>1.4401021757478E-2</v>
      </c>
      <c r="H591" t="s">
        <v>608</v>
      </c>
      <c r="K591" t="s">
        <v>544</v>
      </c>
      <c r="L591" t="s">
        <v>603</v>
      </c>
      <c r="M591">
        <v>6.2224846205428702E-2</v>
      </c>
      <c r="N591">
        <v>1.2362210450770799E-2</v>
      </c>
      <c r="O591">
        <v>548784</v>
      </c>
      <c r="P591">
        <v>451</v>
      </c>
    </row>
    <row r="592" spans="1:16" x14ac:dyDescent="0.45">
      <c r="A592" t="s">
        <v>729</v>
      </c>
      <c r="B592" t="s">
        <v>581</v>
      </c>
      <c r="C592" t="s">
        <v>102</v>
      </c>
      <c r="D592">
        <v>1</v>
      </c>
      <c r="E592">
        <v>1</v>
      </c>
      <c r="F592">
        <v>0.62130098697638003</v>
      </c>
      <c r="G592">
        <v>4.0846191808830999E-2</v>
      </c>
      <c r="H592" t="s">
        <v>608</v>
      </c>
      <c r="K592" t="s">
        <v>544</v>
      </c>
      <c r="L592" t="s">
        <v>603</v>
      </c>
      <c r="M592">
        <v>0.32625649354834602</v>
      </c>
      <c r="N592">
        <v>3.9923434797202603E-2</v>
      </c>
      <c r="O592">
        <v>232731</v>
      </c>
      <c r="P592">
        <v>159</v>
      </c>
    </row>
    <row r="593" spans="1:16" x14ac:dyDescent="0.45">
      <c r="A593" t="s">
        <v>730</v>
      </c>
      <c r="B593" t="s">
        <v>581</v>
      </c>
      <c r="C593" t="s">
        <v>102</v>
      </c>
      <c r="D593">
        <v>0</v>
      </c>
      <c r="E593">
        <v>0</v>
      </c>
      <c r="F593">
        <v>0.84430368440640102</v>
      </c>
      <c r="G593">
        <v>8.2107750492836796E-3</v>
      </c>
      <c r="H593" t="s">
        <v>613</v>
      </c>
      <c r="K593" t="s">
        <v>539</v>
      </c>
      <c r="L593" t="s">
        <v>614</v>
      </c>
      <c r="M593">
        <v>0.113551172311128</v>
      </c>
      <c r="N593">
        <v>7.0579019710386298E-3</v>
      </c>
      <c r="O593">
        <v>2015250</v>
      </c>
      <c r="P593">
        <v>2668</v>
      </c>
    </row>
    <row r="594" spans="1:16" x14ac:dyDescent="0.45">
      <c r="A594" t="s">
        <v>731</v>
      </c>
      <c r="B594" t="s">
        <v>581</v>
      </c>
      <c r="C594" t="s">
        <v>102</v>
      </c>
      <c r="D594">
        <v>1</v>
      </c>
      <c r="E594">
        <v>0</v>
      </c>
      <c r="F594">
        <v>0.94139078938596699</v>
      </c>
      <c r="G594">
        <v>4.5512409913694698E-3</v>
      </c>
      <c r="H594" t="s">
        <v>613</v>
      </c>
      <c r="K594" t="s">
        <v>539</v>
      </c>
      <c r="L594" t="s">
        <v>614</v>
      </c>
      <c r="M594">
        <v>4.42700938986842E-2</v>
      </c>
      <c r="N594">
        <v>3.9763113285348701E-3</v>
      </c>
      <c r="O594">
        <v>3240088</v>
      </c>
      <c r="P594">
        <v>4169</v>
      </c>
    </row>
    <row r="595" spans="1:16" x14ac:dyDescent="0.45">
      <c r="A595" t="s">
        <v>732</v>
      </c>
      <c r="B595" t="s">
        <v>581</v>
      </c>
      <c r="C595" t="s">
        <v>102</v>
      </c>
      <c r="D595">
        <v>0</v>
      </c>
      <c r="E595">
        <v>1</v>
      </c>
      <c r="F595">
        <v>0.84807823179572195</v>
      </c>
      <c r="G595">
        <v>2.0346371886419801E-2</v>
      </c>
      <c r="H595" t="s">
        <v>613</v>
      </c>
      <c r="K595" t="s">
        <v>539</v>
      </c>
      <c r="L595" t="s">
        <v>614</v>
      </c>
      <c r="M595">
        <v>0.10848102888816601</v>
      </c>
      <c r="N595">
        <v>1.7988470817915998E-2</v>
      </c>
      <c r="O595">
        <v>405564</v>
      </c>
      <c r="P595">
        <v>352</v>
      </c>
    </row>
    <row r="596" spans="1:16" x14ac:dyDescent="0.45">
      <c r="A596" t="s">
        <v>733</v>
      </c>
      <c r="B596" t="s">
        <v>581</v>
      </c>
      <c r="C596" t="s">
        <v>102</v>
      </c>
      <c r="D596">
        <v>1</v>
      </c>
      <c r="E596">
        <v>1</v>
      </c>
      <c r="F596">
        <v>0.91775390081983299</v>
      </c>
      <c r="G596">
        <v>1.3862098135369099E-2</v>
      </c>
      <c r="H596" t="s">
        <v>613</v>
      </c>
      <c r="K596" t="s">
        <v>539</v>
      </c>
      <c r="L596" t="s">
        <v>614</v>
      </c>
      <c r="M596">
        <v>4.7203140999125197E-2</v>
      </c>
      <c r="N596">
        <v>1.1057642848725501E-2</v>
      </c>
      <c r="O596">
        <v>589876</v>
      </c>
      <c r="P596">
        <v>501</v>
      </c>
    </row>
    <row r="597" spans="1:16" x14ac:dyDescent="0.45">
      <c r="A597" t="s">
        <v>734</v>
      </c>
      <c r="B597" t="s">
        <v>581</v>
      </c>
      <c r="C597" t="s">
        <v>102</v>
      </c>
      <c r="D597">
        <v>0</v>
      </c>
      <c r="E597">
        <v>0</v>
      </c>
      <c r="F597">
        <v>0.82851422877567604</v>
      </c>
      <c r="G597">
        <v>9.4361572048188604E-3</v>
      </c>
      <c r="H597" t="s">
        <v>619</v>
      </c>
      <c r="K597" t="s">
        <v>544</v>
      </c>
      <c r="L597" t="s">
        <v>614</v>
      </c>
      <c r="M597">
        <v>0.14522007505890999</v>
      </c>
      <c r="N597">
        <v>8.9847322836156904E-3</v>
      </c>
      <c r="O597">
        <v>1422083</v>
      </c>
      <c r="P597">
        <v>2381</v>
      </c>
    </row>
    <row r="598" spans="1:16" x14ac:dyDescent="0.45">
      <c r="A598" t="s">
        <v>735</v>
      </c>
      <c r="B598" t="s">
        <v>581</v>
      </c>
      <c r="C598" t="s">
        <v>102</v>
      </c>
      <c r="D598">
        <v>1</v>
      </c>
      <c r="E598">
        <v>0</v>
      </c>
      <c r="F598">
        <v>0.79974246996286802</v>
      </c>
      <c r="G598">
        <v>6.7245580015832997E-3</v>
      </c>
      <c r="H598" t="s">
        <v>619</v>
      </c>
      <c r="K598" t="s">
        <v>544</v>
      </c>
      <c r="L598" t="s">
        <v>614</v>
      </c>
      <c r="M598">
        <v>0.176371009794976</v>
      </c>
      <c r="N598">
        <v>6.4816980676180398E-3</v>
      </c>
      <c r="O598">
        <v>3938958</v>
      </c>
      <c r="P598">
        <v>5356</v>
      </c>
    </row>
    <row r="599" spans="1:16" x14ac:dyDescent="0.45">
      <c r="A599" t="s">
        <v>736</v>
      </c>
      <c r="B599" t="s">
        <v>581</v>
      </c>
      <c r="C599" t="s">
        <v>102</v>
      </c>
      <c r="D599">
        <v>0</v>
      </c>
      <c r="E599">
        <v>1</v>
      </c>
      <c r="F599">
        <v>0.81041451353886795</v>
      </c>
      <c r="G599">
        <v>2.5382812767570401E-2</v>
      </c>
      <c r="H599" t="s">
        <v>619</v>
      </c>
      <c r="K599" t="s">
        <v>544</v>
      </c>
      <c r="L599" t="s">
        <v>614</v>
      </c>
      <c r="M599">
        <v>0.14093778321911801</v>
      </c>
      <c r="N599">
        <v>2.1545977491154798E-2</v>
      </c>
      <c r="O599">
        <v>314465</v>
      </c>
      <c r="P599">
        <v>363</v>
      </c>
    </row>
    <row r="600" spans="1:16" x14ac:dyDescent="0.45">
      <c r="A600" t="s">
        <v>737</v>
      </c>
      <c r="B600" t="s">
        <v>581</v>
      </c>
      <c r="C600" t="s">
        <v>102</v>
      </c>
      <c r="D600">
        <v>1</v>
      </c>
      <c r="E600">
        <v>1</v>
      </c>
      <c r="F600">
        <v>0.71308253162718505</v>
      </c>
      <c r="G600">
        <v>2.0484574518272802E-2</v>
      </c>
      <c r="H600" t="s">
        <v>619</v>
      </c>
      <c r="K600" t="s">
        <v>544</v>
      </c>
      <c r="L600" t="s">
        <v>614</v>
      </c>
      <c r="M600">
        <v>0.249252524519011</v>
      </c>
      <c r="N600">
        <v>1.98287806887418E-2</v>
      </c>
      <c r="O600">
        <v>716077</v>
      </c>
      <c r="P600">
        <v>631</v>
      </c>
    </row>
    <row r="601" spans="1:16" x14ac:dyDescent="0.45">
      <c r="A601" t="s">
        <v>738</v>
      </c>
      <c r="B601" t="s">
        <v>581</v>
      </c>
      <c r="C601" t="s">
        <v>102</v>
      </c>
      <c r="D601">
        <v>0</v>
      </c>
      <c r="E601">
        <v>0</v>
      </c>
      <c r="F601">
        <v>0.72006537590584296</v>
      </c>
      <c r="G601">
        <v>5.5773577510379001E-3</v>
      </c>
      <c r="H601" t="s">
        <v>624</v>
      </c>
      <c r="K601" t="s">
        <v>539</v>
      </c>
      <c r="L601" t="s">
        <v>625</v>
      </c>
      <c r="M601">
        <v>0.25013404711315201</v>
      </c>
      <c r="N601">
        <v>5.3440502191860403E-3</v>
      </c>
      <c r="O601">
        <v>4451793</v>
      </c>
      <c r="P601">
        <v>7712</v>
      </c>
    </row>
    <row r="602" spans="1:16" x14ac:dyDescent="0.45">
      <c r="A602" t="s">
        <v>739</v>
      </c>
      <c r="B602" t="s">
        <v>581</v>
      </c>
      <c r="C602" t="s">
        <v>102</v>
      </c>
      <c r="D602">
        <v>1</v>
      </c>
      <c r="E602">
        <v>0</v>
      </c>
      <c r="F602">
        <v>0.86932041285690198</v>
      </c>
      <c r="G602">
        <v>9.6376414328316392E-3</v>
      </c>
      <c r="H602" t="s">
        <v>624</v>
      </c>
      <c r="K602" t="s">
        <v>539</v>
      </c>
      <c r="L602" t="s">
        <v>625</v>
      </c>
      <c r="M602">
        <v>0.10830920093117199</v>
      </c>
      <c r="N602">
        <v>9.0303387169488603E-3</v>
      </c>
      <c r="O602">
        <v>1140928</v>
      </c>
      <c r="P602">
        <v>1781</v>
      </c>
    </row>
    <row r="603" spans="1:16" x14ac:dyDescent="0.45">
      <c r="A603" t="s">
        <v>740</v>
      </c>
      <c r="B603" t="s">
        <v>581</v>
      </c>
      <c r="C603" t="s">
        <v>102</v>
      </c>
      <c r="D603">
        <v>0</v>
      </c>
      <c r="E603">
        <v>1</v>
      </c>
      <c r="F603">
        <v>0.71010499552709605</v>
      </c>
      <c r="G603">
        <v>2.1019930082500301E-2</v>
      </c>
      <c r="H603" t="s">
        <v>624</v>
      </c>
      <c r="K603" t="s">
        <v>539</v>
      </c>
      <c r="L603" t="s">
        <v>625</v>
      </c>
      <c r="M603">
        <v>0.24728847874193699</v>
      </c>
      <c r="N603">
        <v>1.9531620781058402E-2</v>
      </c>
      <c r="O603">
        <v>530975</v>
      </c>
      <c r="P603">
        <v>589</v>
      </c>
    </row>
    <row r="604" spans="1:16" x14ac:dyDescent="0.45">
      <c r="A604" t="s">
        <v>741</v>
      </c>
      <c r="B604" t="s">
        <v>581</v>
      </c>
      <c r="C604" t="s">
        <v>102</v>
      </c>
      <c r="D604">
        <v>1</v>
      </c>
      <c r="E604">
        <v>1</v>
      </c>
      <c r="F604">
        <v>0.89687496130334499</v>
      </c>
      <c r="G604">
        <v>2.1081652499009802E-2</v>
      </c>
      <c r="H604" t="s">
        <v>624</v>
      </c>
      <c r="K604" t="s">
        <v>539</v>
      </c>
      <c r="L604" t="s">
        <v>625</v>
      </c>
      <c r="M604">
        <v>6.9633341451031699E-2</v>
      </c>
      <c r="N604">
        <v>1.76189938422446E-2</v>
      </c>
      <c r="O604">
        <v>242269</v>
      </c>
      <c r="P604">
        <v>236</v>
      </c>
    </row>
    <row r="605" spans="1:16" x14ac:dyDescent="0.45">
      <c r="A605" t="s">
        <v>742</v>
      </c>
      <c r="B605" t="s">
        <v>581</v>
      </c>
      <c r="C605" t="s">
        <v>102</v>
      </c>
      <c r="D605">
        <v>0</v>
      </c>
      <c r="E605">
        <v>0</v>
      </c>
      <c r="F605">
        <v>0.66310693553765498</v>
      </c>
      <c r="G605">
        <v>5.3054425760085599E-3</v>
      </c>
      <c r="H605" t="s">
        <v>630</v>
      </c>
      <c r="K605" t="s">
        <v>544</v>
      </c>
      <c r="L605" t="s">
        <v>625</v>
      </c>
      <c r="M605">
        <v>0.31833707221573798</v>
      </c>
      <c r="N605">
        <v>5.21285914595041E-3</v>
      </c>
      <c r="O605">
        <v>4951123</v>
      </c>
      <c r="P605">
        <v>9434</v>
      </c>
    </row>
    <row r="606" spans="1:16" x14ac:dyDescent="0.45">
      <c r="A606" t="s">
        <v>743</v>
      </c>
      <c r="B606" t="s">
        <v>581</v>
      </c>
      <c r="C606" t="s">
        <v>102</v>
      </c>
      <c r="D606">
        <v>1</v>
      </c>
      <c r="E606">
        <v>0</v>
      </c>
      <c r="F606">
        <v>0.77879259561891301</v>
      </c>
      <c r="G606">
        <v>1.3063410704548599E-2</v>
      </c>
      <c r="H606" t="s">
        <v>630</v>
      </c>
      <c r="K606" t="s">
        <v>544</v>
      </c>
      <c r="L606" t="s">
        <v>625</v>
      </c>
      <c r="M606">
        <v>0.20325694624992</v>
      </c>
      <c r="N606">
        <v>1.2745672034908199E-2</v>
      </c>
      <c r="O606">
        <v>888501</v>
      </c>
      <c r="P606">
        <v>1395</v>
      </c>
    </row>
    <row r="607" spans="1:16" x14ac:dyDescent="0.45">
      <c r="A607" t="s">
        <v>744</v>
      </c>
      <c r="B607" t="s">
        <v>581</v>
      </c>
      <c r="C607" t="s">
        <v>102</v>
      </c>
      <c r="D607">
        <v>0</v>
      </c>
      <c r="E607">
        <v>1</v>
      </c>
      <c r="F607">
        <v>0.69065897672286403</v>
      </c>
      <c r="G607">
        <v>1.8938696653204801E-2</v>
      </c>
      <c r="H607" t="s">
        <v>630</v>
      </c>
      <c r="K607" t="s">
        <v>544</v>
      </c>
      <c r="L607" t="s">
        <v>625</v>
      </c>
      <c r="M607">
        <v>0.275191335667058</v>
      </c>
      <c r="N607">
        <v>1.8283872785439199E-2</v>
      </c>
      <c r="O607">
        <v>593329</v>
      </c>
      <c r="P607">
        <v>712</v>
      </c>
    </row>
    <row r="608" spans="1:16" x14ac:dyDescent="0.45">
      <c r="A608" t="s">
        <v>745</v>
      </c>
      <c r="B608" t="s">
        <v>581</v>
      </c>
      <c r="C608" t="s">
        <v>102</v>
      </c>
      <c r="D608">
        <v>1</v>
      </c>
      <c r="E608">
        <v>1</v>
      </c>
      <c r="F608">
        <v>0.75684784606899902</v>
      </c>
      <c r="G608">
        <v>3.3037467799072601E-2</v>
      </c>
      <c r="H608" t="s">
        <v>630</v>
      </c>
      <c r="K608" t="s">
        <v>544</v>
      </c>
      <c r="L608" t="s">
        <v>625</v>
      </c>
      <c r="M608">
        <v>0.20296893191984799</v>
      </c>
      <c r="N608">
        <v>3.0877877973211301E-2</v>
      </c>
      <c r="O608">
        <v>195828</v>
      </c>
      <c r="P608">
        <v>196</v>
      </c>
    </row>
    <row r="609" spans="1:16" x14ac:dyDescent="0.45">
      <c r="A609" t="s">
        <v>746</v>
      </c>
      <c r="B609" t="s">
        <v>581</v>
      </c>
      <c r="C609" t="s">
        <v>107</v>
      </c>
      <c r="D609">
        <v>0</v>
      </c>
      <c r="E609">
        <v>0</v>
      </c>
      <c r="F609">
        <v>0.21829753553242201</v>
      </c>
      <c r="G609">
        <v>1.5712067143268001E-2</v>
      </c>
      <c r="H609" t="s">
        <v>582</v>
      </c>
      <c r="K609" t="s">
        <v>539</v>
      </c>
      <c r="L609" t="s">
        <v>583</v>
      </c>
      <c r="M609">
        <v>0.69718214057142502</v>
      </c>
      <c r="N609">
        <v>1.7639490102299801E-2</v>
      </c>
      <c r="O609">
        <v>646874</v>
      </c>
      <c r="P609">
        <v>806</v>
      </c>
    </row>
    <row r="610" spans="1:16" x14ac:dyDescent="0.45">
      <c r="A610" t="s">
        <v>747</v>
      </c>
      <c r="B610" t="s">
        <v>581</v>
      </c>
      <c r="C610" t="s">
        <v>107</v>
      </c>
      <c r="D610">
        <v>0</v>
      </c>
      <c r="E610">
        <v>1</v>
      </c>
      <c r="F610">
        <v>0.118178307239832</v>
      </c>
      <c r="G610">
        <v>3.6073129429541197E-2</v>
      </c>
      <c r="H610" t="s">
        <v>582</v>
      </c>
      <c r="K610" t="s">
        <v>539</v>
      </c>
      <c r="L610" t="s">
        <v>583</v>
      </c>
      <c r="M610">
        <v>0.80405612825921202</v>
      </c>
      <c r="N610">
        <v>4.6826246734260203E-2</v>
      </c>
      <c r="O610">
        <v>100983</v>
      </c>
      <c r="P610">
        <v>83</v>
      </c>
    </row>
    <row r="611" spans="1:16" x14ac:dyDescent="0.45">
      <c r="A611" t="s">
        <v>748</v>
      </c>
      <c r="B611" t="s">
        <v>581</v>
      </c>
      <c r="C611" t="s">
        <v>107</v>
      </c>
      <c r="D611">
        <v>1</v>
      </c>
      <c r="E611">
        <v>1</v>
      </c>
      <c r="F611">
        <v>0</v>
      </c>
      <c r="G611">
        <v>0</v>
      </c>
      <c r="H611" t="s">
        <v>582</v>
      </c>
      <c r="K611" t="s">
        <v>539</v>
      </c>
      <c r="L611" t="s">
        <v>583</v>
      </c>
      <c r="M611">
        <v>0</v>
      </c>
      <c r="N611">
        <v>0</v>
      </c>
      <c r="O611">
        <v>1667</v>
      </c>
      <c r="P611">
        <v>1</v>
      </c>
    </row>
    <row r="612" spans="1:16" x14ac:dyDescent="0.45">
      <c r="A612" t="s">
        <v>749</v>
      </c>
      <c r="B612" t="s">
        <v>581</v>
      </c>
      <c r="C612" t="s">
        <v>107</v>
      </c>
      <c r="D612">
        <v>0</v>
      </c>
      <c r="E612">
        <v>0</v>
      </c>
      <c r="F612">
        <v>0.265546172546755</v>
      </c>
      <c r="G612">
        <v>1.7839389133780199E-2</v>
      </c>
      <c r="H612" t="s">
        <v>587</v>
      </c>
      <c r="K612" t="s">
        <v>544</v>
      </c>
      <c r="L612" t="s">
        <v>583</v>
      </c>
      <c r="M612">
        <v>0.68234196710612904</v>
      </c>
      <c r="N612">
        <v>1.8972342109060299E-2</v>
      </c>
      <c r="O612">
        <v>585337</v>
      </c>
      <c r="P612">
        <v>709</v>
      </c>
    </row>
    <row r="613" spans="1:16" x14ac:dyDescent="0.45">
      <c r="A613" t="s">
        <v>750</v>
      </c>
      <c r="B613" t="s">
        <v>581</v>
      </c>
      <c r="C613" t="s">
        <v>107</v>
      </c>
      <c r="D613">
        <v>1</v>
      </c>
      <c r="E613">
        <v>0</v>
      </c>
      <c r="F613">
        <v>0</v>
      </c>
      <c r="G613">
        <v>0</v>
      </c>
      <c r="H613" t="s">
        <v>587</v>
      </c>
      <c r="K613" t="s">
        <v>544</v>
      </c>
      <c r="L613" t="s">
        <v>583</v>
      </c>
      <c r="M613">
        <v>0</v>
      </c>
      <c r="N613">
        <v>0</v>
      </c>
      <c r="O613">
        <v>1225</v>
      </c>
      <c r="P613">
        <v>1</v>
      </c>
    </row>
    <row r="614" spans="1:16" x14ac:dyDescent="0.45">
      <c r="A614" t="s">
        <v>751</v>
      </c>
      <c r="B614" t="s">
        <v>581</v>
      </c>
      <c r="C614" t="s">
        <v>107</v>
      </c>
      <c r="D614">
        <v>0</v>
      </c>
      <c r="E614">
        <v>1</v>
      </c>
      <c r="F614">
        <v>0.18658590980585499</v>
      </c>
      <c r="G614">
        <v>5.3445986540920302E-2</v>
      </c>
      <c r="H614" t="s">
        <v>587</v>
      </c>
      <c r="K614" t="s">
        <v>544</v>
      </c>
      <c r="L614" t="s">
        <v>583</v>
      </c>
      <c r="M614">
        <v>0.80584704713164501</v>
      </c>
      <c r="N614">
        <v>5.3648750842083801E-2</v>
      </c>
      <c r="O614">
        <v>127791</v>
      </c>
      <c r="P614">
        <v>92</v>
      </c>
    </row>
    <row r="615" spans="1:16" x14ac:dyDescent="0.45">
      <c r="A615" t="s">
        <v>752</v>
      </c>
      <c r="B615" t="s">
        <v>581</v>
      </c>
      <c r="C615" t="s">
        <v>107</v>
      </c>
      <c r="D615">
        <v>1</v>
      </c>
      <c r="E615">
        <v>1</v>
      </c>
      <c r="F615">
        <v>0</v>
      </c>
      <c r="G615">
        <v>0</v>
      </c>
      <c r="H615" t="s">
        <v>587</v>
      </c>
      <c r="K615" t="s">
        <v>544</v>
      </c>
      <c r="L615" t="s">
        <v>583</v>
      </c>
      <c r="M615">
        <v>1</v>
      </c>
      <c r="N615">
        <v>0</v>
      </c>
      <c r="O615">
        <v>1181</v>
      </c>
      <c r="P615">
        <v>1</v>
      </c>
    </row>
    <row r="616" spans="1:16" x14ac:dyDescent="0.45">
      <c r="A616" t="s">
        <v>753</v>
      </c>
      <c r="B616" t="s">
        <v>581</v>
      </c>
      <c r="C616" t="s">
        <v>107</v>
      </c>
      <c r="D616">
        <v>0</v>
      </c>
      <c r="E616">
        <v>0</v>
      </c>
      <c r="F616">
        <v>0.61120287571559195</v>
      </c>
      <c r="G616">
        <v>2.05581466286958E-2</v>
      </c>
      <c r="H616" t="s">
        <v>591</v>
      </c>
      <c r="K616" t="s">
        <v>539</v>
      </c>
      <c r="L616" t="s">
        <v>592</v>
      </c>
      <c r="M616">
        <v>0.32607133931634602</v>
      </c>
      <c r="N616">
        <v>2.1943024252071602E-2</v>
      </c>
      <c r="O616">
        <v>2232766</v>
      </c>
      <c r="P616">
        <v>2041</v>
      </c>
    </row>
    <row r="617" spans="1:16" x14ac:dyDescent="0.45">
      <c r="A617" t="s">
        <v>754</v>
      </c>
      <c r="B617" t="s">
        <v>581</v>
      </c>
      <c r="C617" t="s">
        <v>107</v>
      </c>
      <c r="D617">
        <v>1</v>
      </c>
      <c r="E617">
        <v>0</v>
      </c>
      <c r="F617">
        <v>0.82797358998784598</v>
      </c>
      <c r="G617">
        <v>7.3491658763368106E-2</v>
      </c>
      <c r="H617" t="s">
        <v>591</v>
      </c>
      <c r="K617" t="s">
        <v>539</v>
      </c>
      <c r="L617" t="s">
        <v>592</v>
      </c>
      <c r="M617">
        <v>0.14737378050783401</v>
      </c>
      <c r="N617">
        <v>6.8287814598416194E-2</v>
      </c>
      <c r="O617">
        <v>60886</v>
      </c>
      <c r="P617">
        <v>30</v>
      </c>
    </row>
    <row r="618" spans="1:16" x14ac:dyDescent="0.45">
      <c r="A618" t="s">
        <v>755</v>
      </c>
      <c r="B618" t="s">
        <v>581</v>
      </c>
      <c r="C618" t="s">
        <v>107</v>
      </c>
      <c r="D618">
        <v>0</v>
      </c>
      <c r="E618">
        <v>1</v>
      </c>
      <c r="F618">
        <v>0.50890851237471701</v>
      </c>
      <c r="G618">
        <v>3.42710685346432E-2</v>
      </c>
      <c r="H618" t="s">
        <v>591</v>
      </c>
      <c r="K618" t="s">
        <v>539</v>
      </c>
      <c r="L618" t="s">
        <v>592</v>
      </c>
      <c r="M618">
        <v>0.41621505139702702</v>
      </c>
      <c r="N618">
        <v>3.4255874439423198E-2</v>
      </c>
      <c r="O618">
        <v>436212</v>
      </c>
      <c r="P618">
        <v>251</v>
      </c>
    </row>
    <row r="619" spans="1:16" x14ac:dyDescent="0.45">
      <c r="A619" t="s">
        <v>756</v>
      </c>
      <c r="B619" t="s">
        <v>581</v>
      </c>
      <c r="C619" t="s">
        <v>107</v>
      </c>
      <c r="D619">
        <v>1</v>
      </c>
      <c r="E619">
        <v>1</v>
      </c>
      <c r="F619">
        <v>0.42253521126760601</v>
      </c>
      <c r="G619">
        <v>0.34512695177143399</v>
      </c>
      <c r="H619" t="s">
        <v>591</v>
      </c>
      <c r="K619" t="s">
        <v>539</v>
      </c>
      <c r="L619" t="s">
        <v>592</v>
      </c>
      <c r="M619">
        <v>0.57746478873239404</v>
      </c>
      <c r="N619">
        <v>0.34512695177143399</v>
      </c>
      <c r="O619">
        <v>4260</v>
      </c>
      <c r="P619">
        <v>2</v>
      </c>
    </row>
    <row r="620" spans="1:16" x14ac:dyDescent="0.45">
      <c r="A620" t="s">
        <v>757</v>
      </c>
      <c r="B620" t="s">
        <v>581</v>
      </c>
      <c r="C620" t="s">
        <v>107</v>
      </c>
      <c r="D620">
        <v>0</v>
      </c>
      <c r="E620">
        <v>0</v>
      </c>
      <c r="F620">
        <v>0.62756786200095005</v>
      </c>
      <c r="G620">
        <v>1.36647440910633E-2</v>
      </c>
      <c r="H620" t="s">
        <v>597</v>
      </c>
      <c r="K620" t="s">
        <v>544</v>
      </c>
      <c r="L620" t="s">
        <v>592</v>
      </c>
      <c r="M620">
        <v>0.33348844269866501</v>
      </c>
      <c r="N620">
        <v>1.34382678427926E-2</v>
      </c>
      <c r="O620">
        <v>2015782</v>
      </c>
      <c r="P620">
        <v>1871</v>
      </c>
    </row>
    <row r="621" spans="1:16" x14ac:dyDescent="0.45">
      <c r="A621" t="s">
        <v>758</v>
      </c>
      <c r="B621" t="s">
        <v>581</v>
      </c>
      <c r="C621" t="s">
        <v>107</v>
      </c>
      <c r="D621">
        <v>1</v>
      </c>
      <c r="E621">
        <v>0</v>
      </c>
      <c r="F621">
        <v>0.52151857468153096</v>
      </c>
      <c r="G621">
        <v>5.5508970956023897E-2</v>
      </c>
      <c r="H621" t="s">
        <v>597</v>
      </c>
      <c r="K621" t="s">
        <v>544</v>
      </c>
      <c r="L621" t="s">
        <v>592</v>
      </c>
      <c r="M621">
        <v>0.410208789200456</v>
      </c>
      <c r="N621">
        <v>5.2295556025692698E-2</v>
      </c>
      <c r="O621">
        <v>202453</v>
      </c>
      <c r="P621">
        <v>128</v>
      </c>
    </row>
    <row r="622" spans="1:16" x14ac:dyDescent="0.45">
      <c r="A622" t="s">
        <v>759</v>
      </c>
      <c r="B622" t="s">
        <v>581</v>
      </c>
      <c r="C622" t="s">
        <v>107</v>
      </c>
      <c r="D622">
        <v>0</v>
      </c>
      <c r="E622">
        <v>1</v>
      </c>
      <c r="F622">
        <v>0.56872993704923502</v>
      </c>
      <c r="G622">
        <v>3.9459170733806399E-2</v>
      </c>
      <c r="H622" t="s">
        <v>597</v>
      </c>
      <c r="K622" t="s">
        <v>544</v>
      </c>
      <c r="L622" t="s">
        <v>592</v>
      </c>
      <c r="M622">
        <v>0.382642160336849</v>
      </c>
      <c r="N622">
        <v>3.8284245749386901E-2</v>
      </c>
      <c r="O622">
        <v>383792</v>
      </c>
      <c r="P622">
        <v>219</v>
      </c>
    </row>
    <row r="623" spans="1:16" x14ac:dyDescent="0.45">
      <c r="A623" t="s">
        <v>760</v>
      </c>
      <c r="B623" t="s">
        <v>581</v>
      </c>
      <c r="C623" t="s">
        <v>107</v>
      </c>
      <c r="D623">
        <v>1</v>
      </c>
      <c r="E623">
        <v>1</v>
      </c>
      <c r="F623">
        <v>0.369241817995281</v>
      </c>
      <c r="G623">
        <v>0.17683548353938799</v>
      </c>
      <c r="H623" t="s">
        <v>597</v>
      </c>
      <c r="K623" t="s">
        <v>544</v>
      </c>
      <c r="L623" t="s">
        <v>592</v>
      </c>
      <c r="M623">
        <v>0.50215450907971704</v>
      </c>
      <c r="N623">
        <v>0.18118551501095501</v>
      </c>
      <c r="O623">
        <v>19494</v>
      </c>
      <c r="P623">
        <v>8</v>
      </c>
    </row>
    <row r="624" spans="1:16" x14ac:dyDescent="0.45">
      <c r="A624" t="s">
        <v>761</v>
      </c>
      <c r="B624" t="s">
        <v>581</v>
      </c>
      <c r="C624" t="s">
        <v>107</v>
      </c>
      <c r="D624">
        <v>0</v>
      </c>
      <c r="E624">
        <v>0</v>
      </c>
      <c r="F624">
        <v>0.85427649136695405</v>
      </c>
      <c r="G624">
        <v>8.8662970705676997E-3</v>
      </c>
      <c r="H624" t="s">
        <v>602</v>
      </c>
      <c r="K624" t="s">
        <v>539</v>
      </c>
      <c r="L624" t="s">
        <v>603</v>
      </c>
      <c r="M624">
        <v>0.106497724042389</v>
      </c>
      <c r="N624">
        <v>7.95833899381212E-3</v>
      </c>
      <c r="O624">
        <v>2667888</v>
      </c>
      <c r="P624">
        <v>2494</v>
      </c>
    </row>
    <row r="625" spans="1:16" x14ac:dyDescent="0.45">
      <c r="A625" t="s">
        <v>762</v>
      </c>
      <c r="B625" t="s">
        <v>581</v>
      </c>
      <c r="C625" t="s">
        <v>107</v>
      </c>
      <c r="D625">
        <v>1</v>
      </c>
      <c r="E625">
        <v>0</v>
      </c>
      <c r="F625">
        <v>0.93840575769470702</v>
      </c>
      <c r="G625">
        <v>9.3506496036622408E-3</v>
      </c>
      <c r="H625" t="s">
        <v>602</v>
      </c>
      <c r="K625" t="s">
        <v>539</v>
      </c>
      <c r="L625" t="s">
        <v>603</v>
      </c>
      <c r="M625">
        <v>4.99734520361843E-2</v>
      </c>
      <c r="N625">
        <v>8.5163443641232406E-3</v>
      </c>
      <c r="O625">
        <v>1011377</v>
      </c>
      <c r="P625">
        <v>881</v>
      </c>
    </row>
    <row r="626" spans="1:16" x14ac:dyDescent="0.45">
      <c r="A626" t="s">
        <v>763</v>
      </c>
      <c r="B626" t="s">
        <v>581</v>
      </c>
      <c r="C626" t="s">
        <v>107</v>
      </c>
      <c r="D626">
        <v>0</v>
      </c>
      <c r="E626">
        <v>1</v>
      </c>
      <c r="F626">
        <v>0.84148615591874398</v>
      </c>
      <c r="G626">
        <v>2.24324167731146E-2</v>
      </c>
      <c r="H626" t="s">
        <v>602</v>
      </c>
      <c r="K626" t="s">
        <v>539</v>
      </c>
      <c r="L626" t="s">
        <v>603</v>
      </c>
      <c r="M626">
        <v>0.12000141808770901</v>
      </c>
      <c r="N626">
        <v>2.1784052551578201E-2</v>
      </c>
      <c r="O626">
        <v>705175</v>
      </c>
      <c r="P626">
        <v>399</v>
      </c>
    </row>
    <row r="627" spans="1:16" x14ac:dyDescent="0.45">
      <c r="A627" t="s">
        <v>764</v>
      </c>
      <c r="B627" t="s">
        <v>581</v>
      </c>
      <c r="C627" t="s">
        <v>107</v>
      </c>
      <c r="D627">
        <v>1</v>
      </c>
      <c r="E627">
        <v>1</v>
      </c>
      <c r="F627">
        <v>0.90403655089903401</v>
      </c>
      <c r="G627">
        <v>3.93940590798698E-2</v>
      </c>
      <c r="H627" t="s">
        <v>602</v>
      </c>
      <c r="K627" t="s">
        <v>539</v>
      </c>
      <c r="L627" t="s">
        <v>603</v>
      </c>
      <c r="M627">
        <v>5.9299845681688099E-2</v>
      </c>
      <c r="N627">
        <v>3.0485493381763401E-2</v>
      </c>
      <c r="O627">
        <v>115346</v>
      </c>
      <c r="P627">
        <v>65</v>
      </c>
    </row>
    <row r="628" spans="1:16" x14ac:dyDescent="0.45">
      <c r="A628" t="s">
        <v>765</v>
      </c>
      <c r="B628" t="s">
        <v>581</v>
      </c>
      <c r="C628" t="s">
        <v>107</v>
      </c>
      <c r="D628">
        <v>0</v>
      </c>
      <c r="E628">
        <v>0</v>
      </c>
      <c r="F628">
        <v>0.89464940682879801</v>
      </c>
      <c r="G628">
        <v>7.6138617063455797E-3</v>
      </c>
      <c r="H628" t="s">
        <v>608</v>
      </c>
      <c r="K628" t="s">
        <v>544</v>
      </c>
      <c r="L628" t="s">
        <v>603</v>
      </c>
      <c r="M628">
        <v>8.8314972496747995E-2</v>
      </c>
      <c r="N628">
        <v>6.9711544387259699E-3</v>
      </c>
      <c r="O628">
        <v>1841964</v>
      </c>
      <c r="P628">
        <v>2063</v>
      </c>
    </row>
    <row r="629" spans="1:16" x14ac:dyDescent="0.45">
      <c r="A629" t="s">
        <v>766</v>
      </c>
      <c r="B629" t="s">
        <v>581</v>
      </c>
      <c r="C629" t="s">
        <v>107</v>
      </c>
      <c r="D629">
        <v>1</v>
      </c>
      <c r="E629">
        <v>0</v>
      </c>
      <c r="F629">
        <v>0.709520283002534</v>
      </c>
      <c r="G629">
        <v>1.24773108473283E-2</v>
      </c>
      <c r="H629" t="s">
        <v>608</v>
      </c>
      <c r="K629" t="s">
        <v>544</v>
      </c>
      <c r="L629" t="s">
        <v>603</v>
      </c>
      <c r="M629">
        <v>0.25035883550756899</v>
      </c>
      <c r="N629">
        <v>1.1970736903162501E-2</v>
      </c>
      <c r="O629">
        <v>1790514</v>
      </c>
      <c r="P629">
        <v>1668</v>
      </c>
    </row>
    <row r="630" spans="1:16" x14ac:dyDescent="0.45">
      <c r="A630" t="s">
        <v>767</v>
      </c>
      <c r="B630" t="s">
        <v>581</v>
      </c>
      <c r="C630" t="s">
        <v>107</v>
      </c>
      <c r="D630">
        <v>0</v>
      </c>
      <c r="E630">
        <v>1</v>
      </c>
      <c r="F630">
        <v>0.88425413693954902</v>
      </c>
      <c r="G630">
        <v>1.76297642841866E-2</v>
      </c>
      <c r="H630" t="s">
        <v>608</v>
      </c>
      <c r="K630" t="s">
        <v>544</v>
      </c>
      <c r="L630" t="s">
        <v>603</v>
      </c>
      <c r="M630">
        <v>7.6450573500695396E-2</v>
      </c>
      <c r="N630">
        <v>1.44758321768044E-2</v>
      </c>
      <c r="O630">
        <v>576634</v>
      </c>
      <c r="P630">
        <v>384</v>
      </c>
    </row>
    <row r="631" spans="1:16" x14ac:dyDescent="0.45">
      <c r="A631" t="s">
        <v>768</v>
      </c>
      <c r="B631" t="s">
        <v>581</v>
      </c>
      <c r="C631" t="s">
        <v>107</v>
      </c>
      <c r="D631">
        <v>1</v>
      </c>
      <c r="E631">
        <v>1</v>
      </c>
      <c r="F631">
        <v>0.51554568527918798</v>
      </c>
      <c r="G631">
        <v>4.6925755818852201E-2</v>
      </c>
      <c r="H631" t="s">
        <v>608</v>
      </c>
      <c r="K631" t="s">
        <v>544</v>
      </c>
      <c r="L631" t="s">
        <v>603</v>
      </c>
      <c r="M631">
        <v>0.416604176280572</v>
      </c>
      <c r="N631">
        <v>4.6510755695851398E-2</v>
      </c>
      <c r="O631">
        <v>208032</v>
      </c>
      <c r="P631">
        <v>127</v>
      </c>
    </row>
    <row r="632" spans="1:16" x14ac:dyDescent="0.45">
      <c r="A632" t="s">
        <v>769</v>
      </c>
      <c r="B632" t="s">
        <v>581</v>
      </c>
      <c r="C632" t="s">
        <v>107</v>
      </c>
      <c r="D632">
        <v>0</v>
      </c>
      <c r="E632">
        <v>0</v>
      </c>
      <c r="F632">
        <v>0.84759586171567702</v>
      </c>
      <c r="G632">
        <v>8.4543939009164206E-3</v>
      </c>
      <c r="H632" t="s">
        <v>613</v>
      </c>
      <c r="K632" t="s">
        <v>539</v>
      </c>
      <c r="L632" t="s">
        <v>614</v>
      </c>
      <c r="M632">
        <v>0.119143684103574</v>
      </c>
      <c r="N632">
        <v>7.4783564519586999E-3</v>
      </c>
      <c r="O632">
        <v>2002859</v>
      </c>
      <c r="P632">
        <v>2323</v>
      </c>
    </row>
    <row r="633" spans="1:16" x14ac:dyDescent="0.45">
      <c r="A633" t="s">
        <v>770</v>
      </c>
      <c r="B633" t="s">
        <v>581</v>
      </c>
      <c r="C633" t="s">
        <v>107</v>
      </c>
      <c r="D633">
        <v>1</v>
      </c>
      <c r="E633">
        <v>0</v>
      </c>
      <c r="F633">
        <v>0.93472894538172302</v>
      </c>
      <c r="G633">
        <v>4.8482467571979299E-3</v>
      </c>
      <c r="H633" t="s">
        <v>613</v>
      </c>
      <c r="K633" t="s">
        <v>539</v>
      </c>
      <c r="L633" t="s">
        <v>614</v>
      </c>
      <c r="M633">
        <v>5.3356884210423602E-2</v>
      </c>
      <c r="N633">
        <v>4.4306978305137801E-3</v>
      </c>
      <c r="O633">
        <v>3279708</v>
      </c>
      <c r="P633">
        <v>3760</v>
      </c>
    </row>
    <row r="634" spans="1:16" x14ac:dyDescent="0.45">
      <c r="A634" t="s">
        <v>771</v>
      </c>
      <c r="B634" t="s">
        <v>581</v>
      </c>
      <c r="C634" t="s">
        <v>107</v>
      </c>
      <c r="D634">
        <v>0</v>
      </c>
      <c r="E634">
        <v>1</v>
      </c>
      <c r="F634">
        <v>0.91616925252693304</v>
      </c>
      <c r="G634">
        <v>1.7728775345963201E-2</v>
      </c>
      <c r="H634" t="s">
        <v>613</v>
      </c>
      <c r="K634" t="s">
        <v>539</v>
      </c>
      <c r="L634" t="s">
        <v>614</v>
      </c>
      <c r="M634">
        <v>6.3136932739902701E-2</v>
      </c>
      <c r="N634">
        <v>1.56688959508169E-2</v>
      </c>
      <c r="O634">
        <v>384656</v>
      </c>
      <c r="P634">
        <v>279</v>
      </c>
    </row>
    <row r="635" spans="1:16" x14ac:dyDescent="0.45">
      <c r="A635" t="s">
        <v>772</v>
      </c>
      <c r="B635" t="s">
        <v>581</v>
      </c>
      <c r="C635" t="s">
        <v>107</v>
      </c>
      <c r="D635">
        <v>1</v>
      </c>
      <c r="E635">
        <v>1</v>
      </c>
      <c r="F635">
        <v>0.95020557939486205</v>
      </c>
      <c r="G635">
        <v>1.1280207040662999E-2</v>
      </c>
      <c r="H635" t="s">
        <v>613</v>
      </c>
      <c r="K635" t="s">
        <v>539</v>
      </c>
      <c r="L635" t="s">
        <v>614</v>
      </c>
      <c r="M635">
        <v>3.92777964282034E-2</v>
      </c>
      <c r="N635">
        <v>1.02426318265211E-2</v>
      </c>
      <c r="O635">
        <v>601714</v>
      </c>
      <c r="P635">
        <v>463</v>
      </c>
    </row>
    <row r="636" spans="1:16" x14ac:dyDescent="0.45">
      <c r="A636" t="s">
        <v>773</v>
      </c>
      <c r="B636" t="s">
        <v>581</v>
      </c>
      <c r="C636" t="s">
        <v>107</v>
      </c>
      <c r="D636">
        <v>0</v>
      </c>
      <c r="E636">
        <v>0</v>
      </c>
      <c r="F636">
        <v>0.83821392001182105</v>
      </c>
      <c r="G636">
        <v>9.8439340518212994E-3</v>
      </c>
      <c r="H636" t="s">
        <v>619</v>
      </c>
      <c r="K636" t="s">
        <v>544</v>
      </c>
      <c r="L636" t="s">
        <v>614</v>
      </c>
      <c r="M636">
        <v>0.139599900296143</v>
      </c>
      <c r="N636">
        <v>9.3421002846101192E-3</v>
      </c>
      <c r="O636">
        <v>1448289</v>
      </c>
      <c r="P636">
        <v>2022</v>
      </c>
    </row>
    <row r="637" spans="1:16" x14ac:dyDescent="0.45">
      <c r="A637" t="s">
        <v>774</v>
      </c>
      <c r="B637" t="s">
        <v>581</v>
      </c>
      <c r="C637" t="s">
        <v>107</v>
      </c>
      <c r="D637">
        <v>1</v>
      </c>
      <c r="E637">
        <v>0</v>
      </c>
      <c r="F637">
        <v>0.80256750627375995</v>
      </c>
      <c r="G637">
        <v>6.6352960540534498E-3</v>
      </c>
      <c r="H637" t="s">
        <v>619</v>
      </c>
      <c r="K637" t="s">
        <v>544</v>
      </c>
      <c r="L637" t="s">
        <v>614</v>
      </c>
      <c r="M637">
        <v>0.175460510890388</v>
      </c>
      <c r="N637">
        <v>6.3688983776022199E-3</v>
      </c>
      <c r="O637">
        <v>3906748</v>
      </c>
      <c r="P637">
        <v>4791</v>
      </c>
    </row>
    <row r="638" spans="1:16" x14ac:dyDescent="0.45">
      <c r="A638" t="s">
        <v>775</v>
      </c>
      <c r="B638" t="s">
        <v>581</v>
      </c>
      <c r="C638" t="s">
        <v>107</v>
      </c>
      <c r="D638">
        <v>0</v>
      </c>
      <c r="E638">
        <v>1</v>
      </c>
      <c r="F638">
        <v>0.84482822530370205</v>
      </c>
      <c r="G638">
        <v>2.4424025216098901E-2</v>
      </c>
      <c r="H638" t="s">
        <v>619</v>
      </c>
      <c r="K638" t="s">
        <v>544</v>
      </c>
      <c r="L638" t="s">
        <v>614</v>
      </c>
      <c r="M638">
        <v>0.12628262371316401</v>
      </c>
      <c r="N638">
        <v>2.2631360282789299E-2</v>
      </c>
      <c r="O638">
        <v>296755</v>
      </c>
      <c r="P638">
        <v>279</v>
      </c>
    </row>
    <row r="639" spans="1:16" x14ac:dyDescent="0.45">
      <c r="A639" t="s">
        <v>776</v>
      </c>
      <c r="B639" t="s">
        <v>581</v>
      </c>
      <c r="C639" t="s">
        <v>107</v>
      </c>
      <c r="D639">
        <v>1</v>
      </c>
      <c r="E639">
        <v>1</v>
      </c>
      <c r="F639">
        <v>0.74456335548750596</v>
      </c>
      <c r="G639">
        <v>1.9712452209025101E-2</v>
      </c>
      <c r="H639" t="s">
        <v>619</v>
      </c>
      <c r="K639" t="s">
        <v>544</v>
      </c>
      <c r="L639" t="s">
        <v>614</v>
      </c>
      <c r="M639">
        <v>0.22731920455803201</v>
      </c>
      <c r="N639">
        <v>1.9066011318703099E-2</v>
      </c>
      <c r="O639">
        <v>758924</v>
      </c>
      <c r="P639">
        <v>597</v>
      </c>
    </row>
    <row r="640" spans="1:16" x14ac:dyDescent="0.45">
      <c r="A640" t="s">
        <v>777</v>
      </c>
      <c r="B640" t="s">
        <v>581</v>
      </c>
      <c r="C640" t="s">
        <v>107</v>
      </c>
      <c r="D640">
        <v>0</v>
      </c>
      <c r="E640">
        <v>0</v>
      </c>
      <c r="F640">
        <v>0.71242780177371701</v>
      </c>
      <c r="G640">
        <v>6.0360477081520996E-3</v>
      </c>
      <c r="H640" t="s">
        <v>624</v>
      </c>
      <c r="K640" t="s">
        <v>539</v>
      </c>
      <c r="L640" t="s">
        <v>625</v>
      </c>
      <c r="M640">
        <v>0.26612263402470798</v>
      </c>
      <c r="N640">
        <v>5.8741881512419198E-3</v>
      </c>
      <c r="O640">
        <v>4455615</v>
      </c>
      <c r="P640">
        <v>6524</v>
      </c>
    </row>
    <row r="641" spans="1:16" x14ac:dyDescent="0.45">
      <c r="A641" t="s">
        <v>778</v>
      </c>
      <c r="B641" t="s">
        <v>581</v>
      </c>
      <c r="C641" t="s">
        <v>107</v>
      </c>
      <c r="D641">
        <v>1</v>
      </c>
      <c r="E641">
        <v>0</v>
      </c>
      <c r="F641">
        <v>0.90519133054157497</v>
      </c>
      <c r="G641">
        <v>8.6124209597973692E-3</v>
      </c>
      <c r="H641" t="s">
        <v>624</v>
      </c>
      <c r="K641" t="s">
        <v>539</v>
      </c>
      <c r="L641" t="s">
        <v>625</v>
      </c>
      <c r="M641">
        <v>7.9600344358889297E-2</v>
      </c>
      <c r="N641">
        <v>7.9068282747852808E-3</v>
      </c>
      <c r="O641">
        <v>1163902</v>
      </c>
      <c r="P641">
        <v>1552</v>
      </c>
    </row>
    <row r="642" spans="1:16" x14ac:dyDescent="0.45">
      <c r="A642" t="s">
        <v>779</v>
      </c>
      <c r="B642" t="s">
        <v>581</v>
      </c>
      <c r="C642" t="s">
        <v>107</v>
      </c>
      <c r="D642">
        <v>0</v>
      </c>
      <c r="E642">
        <v>1</v>
      </c>
      <c r="F642">
        <v>0.73458743697281004</v>
      </c>
      <c r="G642">
        <v>2.1747983905546799E-2</v>
      </c>
      <c r="H642" t="s">
        <v>624</v>
      </c>
      <c r="K642" t="s">
        <v>539</v>
      </c>
      <c r="L642" t="s">
        <v>625</v>
      </c>
      <c r="M642">
        <v>0.24595447905376699</v>
      </c>
      <c r="N642">
        <v>2.1096599471820399E-2</v>
      </c>
      <c r="O642">
        <v>530525</v>
      </c>
      <c r="P642">
        <v>488</v>
      </c>
    </row>
    <row r="643" spans="1:16" x14ac:dyDescent="0.45">
      <c r="A643" t="s">
        <v>780</v>
      </c>
      <c r="B643" t="s">
        <v>581</v>
      </c>
      <c r="C643" t="s">
        <v>107</v>
      </c>
      <c r="D643">
        <v>1</v>
      </c>
      <c r="E643">
        <v>1</v>
      </c>
      <c r="F643">
        <v>0.894696296537838</v>
      </c>
      <c r="G643">
        <v>2.2732615022443801E-2</v>
      </c>
      <c r="H643" t="s">
        <v>624</v>
      </c>
      <c r="K643" t="s">
        <v>539</v>
      </c>
      <c r="L643" t="s">
        <v>625</v>
      </c>
      <c r="M643">
        <v>8.0052825082131601E-2</v>
      </c>
      <c r="N643">
        <v>2.00010517467634E-2</v>
      </c>
      <c r="O643">
        <v>245338</v>
      </c>
      <c r="P643">
        <v>213</v>
      </c>
    </row>
    <row r="644" spans="1:16" x14ac:dyDescent="0.45">
      <c r="A644" t="s">
        <v>781</v>
      </c>
      <c r="B644" t="s">
        <v>581</v>
      </c>
      <c r="C644" t="s">
        <v>107</v>
      </c>
      <c r="D644">
        <v>0</v>
      </c>
      <c r="E644">
        <v>0</v>
      </c>
      <c r="F644">
        <v>0.65871293476293802</v>
      </c>
      <c r="G644">
        <v>5.8308080061835301E-3</v>
      </c>
      <c r="H644" t="s">
        <v>630</v>
      </c>
      <c r="K644" t="s">
        <v>544</v>
      </c>
      <c r="L644" t="s">
        <v>625</v>
      </c>
      <c r="M644">
        <v>0.327185746491304</v>
      </c>
      <c r="N644">
        <v>5.7610860335507901E-3</v>
      </c>
      <c r="O644">
        <v>4989817</v>
      </c>
      <c r="P644">
        <v>7786</v>
      </c>
    </row>
    <row r="645" spans="1:16" x14ac:dyDescent="0.45">
      <c r="A645" t="s">
        <v>782</v>
      </c>
      <c r="B645" t="s">
        <v>581</v>
      </c>
      <c r="C645" t="s">
        <v>107</v>
      </c>
      <c r="D645">
        <v>1</v>
      </c>
      <c r="E645">
        <v>0</v>
      </c>
      <c r="F645">
        <v>0.77787986552061705</v>
      </c>
      <c r="G645">
        <v>1.38404820991684E-2</v>
      </c>
      <c r="H645" t="s">
        <v>630</v>
      </c>
      <c r="K645" t="s">
        <v>544</v>
      </c>
      <c r="L645" t="s">
        <v>625</v>
      </c>
      <c r="M645">
        <v>0.20550335380059201</v>
      </c>
      <c r="N645">
        <v>1.3541065771891099E-2</v>
      </c>
      <c r="O645">
        <v>916423</v>
      </c>
      <c r="P645">
        <v>1204</v>
      </c>
    </row>
    <row r="646" spans="1:16" x14ac:dyDescent="0.45">
      <c r="A646" t="s">
        <v>783</v>
      </c>
      <c r="B646" t="s">
        <v>581</v>
      </c>
      <c r="C646" t="s">
        <v>107</v>
      </c>
      <c r="D646">
        <v>0</v>
      </c>
      <c r="E646">
        <v>1</v>
      </c>
      <c r="F646">
        <v>0.63185569950649501</v>
      </c>
      <c r="G646">
        <v>2.26817421778296E-2</v>
      </c>
      <c r="H646" t="s">
        <v>630</v>
      </c>
      <c r="K646" t="s">
        <v>544</v>
      </c>
      <c r="L646" t="s">
        <v>625</v>
      </c>
      <c r="M646">
        <v>0.34089003742340301</v>
      </c>
      <c r="N646">
        <v>2.2216424983303101E-2</v>
      </c>
      <c r="O646">
        <v>578515</v>
      </c>
      <c r="P646">
        <v>566</v>
      </c>
    </row>
    <row r="647" spans="1:16" x14ac:dyDescent="0.45">
      <c r="A647" t="s">
        <v>784</v>
      </c>
      <c r="B647" t="s">
        <v>581</v>
      </c>
      <c r="C647" t="s">
        <v>107</v>
      </c>
      <c r="D647">
        <v>1</v>
      </c>
      <c r="E647">
        <v>1</v>
      </c>
      <c r="F647">
        <v>0.721891540130152</v>
      </c>
      <c r="G647">
        <v>3.9585805014642601E-2</v>
      </c>
      <c r="H647" t="s">
        <v>630</v>
      </c>
      <c r="K647" t="s">
        <v>544</v>
      </c>
      <c r="L647" t="s">
        <v>625</v>
      </c>
      <c r="M647">
        <v>0.274111352133044</v>
      </c>
      <c r="N647">
        <v>3.9517932100619997E-2</v>
      </c>
      <c r="O647">
        <v>172875</v>
      </c>
      <c r="P647">
        <v>160</v>
      </c>
    </row>
  </sheetData>
  <autoFilter ref="A1:P647" xr:uid="{00000000-0001-0000-0400-000000000000}">
    <filterColumn colId="1">
      <filters>
        <filter val="sex.age"/>
      </filters>
    </filterColumn>
  </autoFilter>
  <pageMargins left="0.7" right="0.7" top="0.75" bottom="0.75" header="0.3" footer="0.3"/>
  <pageSetup paperSize="9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35EDF9DD8DBB143AE8CD71BDB6B0E3B" ma:contentTypeVersion="16" ma:contentTypeDescription="Create a new document." ma:contentTypeScope="" ma:versionID="58db4c0cb4a6c8574584e2b7e3b481f7">
  <xsd:schema xmlns:xsd="http://www.w3.org/2001/XMLSchema" xmlns:xs="http://www.w3.org/2001/XMLSchema" xmlns:p="http://schemas.microsoft.com/office/2006/metadata/properties" xmlns:ns2="7fc9ebc1-6786-4aad-aee1-fdcde6e01ff9" xmlns:ns3="fd7425d0-09b7-49b7-b351-1ad2162dc0d7" targetNamespace="http://schemas.microsoft.com/office/2006/metadata/properties" ma:root="true" ma:fieldsID="7f205f5aa0458c3a5f4d8c0367cd4bd4" ns2:_="" ns3:_="">
    <xsd:import namespace="7fc9ebc1-6786-4aad-aee1-fdcde6e01ff9"/>
    <xsd:import namespace="fd7425d0-09b7-49b7-b351-1ad2162dc0d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c9ebc1-6786-4aad-aee1-fdcde6e01ff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5651981c-07c9-48be-a366-aa18a08a638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7425d0-09b7-49b7-b351-1ad2162dc0d7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20544d0c-2e96-4949-8e6e-e90d9b14e1b3}" ma:internalName="TaxCatchAll" ma:showField="CatchAllData" ma:web="fd7425d0-09b7-49b7-b351-1ad2162dc0d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894887D-03D1-40E3-83C7-7FF8A68147B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2F168F3-C0CE-4CFF-96B7-BD74B3DA3D1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c9ebc1-6786-4aad-aee1-fdcde6e01ff9"/>
    <ds:schemaRef ds:uri="fd7425d0-09b7-49b7-b351-1ad2162dc0d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7</vt:i4>
      </vt:variant>
    </vt:vector>
  </HeadingPairs>
  <TitlesOfParts>
    <vt:vector size="12" baseType="lpstr">
      <vt:lpstr>Inactivity rates</vt:lpstr>
      <vt:lpstr>Employment rates</vt:lpstr>
      <vt:lpstr>Data-&gt;</vt:lpstr>
      <vt:lpstr>Mapping</vt:lpstr>
      <vt:lpstr>lf_rates_data</vt:lpstr>
      <vt:lpstr>all</vt:lpstr>
      <vt:lpstr>byvar_cats</vt:lpstr>
      <vt:lpstr>ethnicity</vt:lpstr>
      <vt:lpstr>famtype</vt:lpstr>
      <vt:lpstr>lf_rates_data</vt:lpstr>
      <vt:lpstr>sex</vt:lpstr>
      <vt:lpstr>sex.age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ALjubijankic</dc:creator>
  <cp:lastModifiedBy>Ammar Ljubijankic</cp:lastModifiedBy>
  <dcterms:created xsi:type="dcterms:W3CDTF">2023-02-22T15:44:12Z</dcterms:created>
  <dcterms:modified xsi:type="dcterms:W3CDTF">2023-02-28T17:02:02Z</dcterms:modified>
</cp:coreProperties>
</file>