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19" documentId="11_ABCD769C79EEA3E48AE5A78D5966BCE2F75734AD" xr6:coauthVersionLast="47" xr6:coauthVersionMax="47" xr10:uidLastSave="{7478551D-3B7D-4EC1-95B1-E8B42A8C5F1D}"/>
  <bookViews>
    <workbookView xWindow="-120" yWindow="-120" windowWidth="29040" windowHeight="15840" xr2:uid="{00000000-000D-0000-FFFF-FFFF00000000}"/>
  </bookViews>
  <sheets>
    <sheet name="Parental rates" sheetId="4" r:id="rId1"/>
    <sheet name="Data-&gt;" sheetId="3" r:id="rId2"/>
    <sheet name="Mapping" sheetId="6" r:id="rId3"/>
    <sheet name="empl_stats" sheetId="9" r:id="rId4"/>
  </sheets>
  <definedNames>
    <definedName name="all">Mapping!$B$4</definedName>
    <definedName name="byvar_cats">Mapping!$B$3:$G$3</definedName>
    <definedName name="empl_stats">empl_stats!$A:$W</definedName>
    <definedName name="ethnicity">Mapping!$C$4:$C$12</definedName>
    <definedName name="famtype">Mapping!$D$4:$D$8</definedName>
    <definedName name="famtype_long">Mapping!$E$4:$E$21</definedName>
    <definedName name="geo">Mapping!$K$4:$L$6</definedName>
    <definedName name="lf_rates_data">#REF!</definedName>
    <definedName name="sex">Mapping!$F$4:$F$5</definedName>
    <definedName name="sex.age">Mapping!$G$4:$G$13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C29" i="4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A29" i="4"/>
  <c r="A28" i="4"/>
  <c r="E27" i="4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A27" i="4"/>
  <c r="A26" i="4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B24" i="4"/>
  <c r="B29" i="4" s="1"/>
  <c r="B34" i="4" s="1"/>
  <c r="B39" i="4" s="1"/>
  <c r="B44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B28" i="4" s="1"/>
  <c r="B33" i="4" s="1"/>
  <c r="B38" i="4" s="1"/>
  <c r="B43" i="4" s="1"/>
  <c r="B48" i="4" s="1"/>
  <c r="B53" i="4" s="1"/>
  <c r="B58" i="4" s="1"/>
  <c r="B63" i="4" s="1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B27" i="4" s="1"/>
  <c r="B32" i="4" s="1"/>
  <c r="B37" i="4" s="1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B26" i="4" s="1"/>
  <c r="B31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C25" i="4" s="1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B20" i="4"/>
  <c r="B25" i="4" s="1"/>
  <c r="A20" i="4"/>
  <c r="A19" i="4"/>
  <c r="A18" i="4"/>
  <c r="A17" i="4"/>
  <c r="A16" i="4"/>
  <c r="A15" i="4"/>
  <c r="C10" i="4"/>
  <c r="F94" i="4" a="1"/>
  <c r="F87" i="4" a="1"/>
  <c r="F80" i="4" a="1"/>
  <c r="F107" i="4" a="1"/>
  <c r="F105" i="4" a="1"/>
  <c r="F98" i="4" a="1"/>
  <c r="F91" i="4" a="1"/>
  <c r="F104" i="4" a="1"/>
  <c r="F97" i="4" a="1"/>
  <c r="F96" i="4" a="1"/>
  <c r="F90" i="4" a="1"/>
  <c r="F84" i="4" a="1"/>
  <c r="F83" i="4" a="1"/>
  <c r="F102" i="4" a="1"/>
  <c r="F64" i="4" a="1"/>
  <c r="F76" i="4" a="1"/>
  <c r="F103" i="4" a="1"/>
  <c r="F86" i="4" a="1"/>
  <c r="F79" i="4" a="1"/>
  <c r="F75" i="4" a="1"/>
  <c r="F67" i="4" a="1"/>
  <c r="F60" i="4" a="1"/>
  <c r="F55" i="4" a="1"/>
  <c r="F93" i="4" a="1"/>
  <c r="F47" i="4" a="1"/>
  <c r="F74" i="4" a="1"/>
  <c r="F57" i="4" a="1"/>
  <c r="F73" i="4" a="1"/>
  <c r="F54" i="4" a="1"/>
  <c r="F50" i="4" a="1"/>
  <c r="F45" i="4" a="1"/>
  <c r="F31" i="4" a="1"/>
  <c r="F61" i="4" a="1"/>
  <c r="F44" i="4" a="1"/>
  <c r="F38" i="4" a="1"/>
  <c r="F32" i="4" a="1"/>
  <c r="F22" i="4" a="1"/>
  <c r="R4" i="4"/>
  <c r="F37" i="4" a="1"/>
  <c r="Q4" i="4"/>
  <c r="F51" i="4" a="1"/>
  <c r="P4" i="4"/>
  <c r="F36" i="4" a="1"/>
  <c r="O4" i="4"/>
  <c r="F30" i="4" a="1"/>
  <c r="F25" i="4" a="1"/>
  <c r="F34" i="4" a="1"/>
  <c r="F33" i="4" a="1"/>
  <c r="F24" i="4" a="1"/>
  <c r="T4" i="4"/>
  <c r="F29" i="4" a="1"/>
  <c r="F21" i="4" a="1"/>
  <c r="S4" i="4"/>
  <c r="F23" i="4" a="1"/>
  <c r="F41" i="4" a="1"/>
  <c r="F17" i="4" a="1"/>
  <c r="F68" i="4" a="1"/>
  <c r="F15" i="4" a="1"/>
  <c r="F27" i="4" a="1"/>
  <c r="F27" i="4" l="1"/>
  <c r="N27" i="4" s="1"/>
  <c r="F15" i="4"/>
  <c r="M15" i="4" s="1"/>
  <c r="F68" i="4"/>
  <c r="N68" i="4" s="1"/>
  <c r="F17" i="4"/>
  <c r="F41" i="4"/>
  <c r="N41" i="4" s="1"/>
  <c r="F23" i="4"/>
  <c r="N23" i="4" s="1"/>
  <c r="F21" i="4"/>
  <c r="N21" i="4" s="1"/>
  <c r="F29" i="4"/>
  <c r="N29" i="4" s="1"/>
  <c r="F24" i="4"/>
  <c r="N24" i="4" s="1"/>
  <c r="F33" i="4"/>
  <c r="N33" i="4" s="1"/>
  <c r="F34" i="4"/>
  <c r="N34" i="4" s="1"/>
  <c r="F25" i="4"/>
  <c r="F30" i="4"/>
  <c r="F36" i="4"/>
  <c r="N36" i="4" s="1"/>
  <c r="F51" i="4"/>
  <c r="N51" i="4" s="1"/>
  <c r="F37" i="4"/>
  <c r="N37" i="4" s="1"/>
  <c r="F22" i="4"/>
  <c r="N22" i="4" s="1"/>
  <c r="F32" i="4"/>
  <c r="N32" i="4" s="1"/>
  <c r="F38" i="4"/>
  <c r="N38" i="4" s="1"/>
  <c r="F44" i="4"/>
  <c r="N44" i="4" s="1"/>
  <c r="F61" i="4"/>
  <c r="N61" i="4" s="1"/>
  <c r="F31" i="4"/>
  <c r="N31" i="4" s="1"/>
  <c r="F45" i="4"/>
  <c r="F50" i="4"/>
  <c r="F54" i="4"/>
  <c r="N54" i="4" s="1"/>
  <c r="F73" i="4"/>
  <c r="N73" i="4" s="1"/>
  <c r="F57" i="4"/>
  <c r="N57" i="4" s="1"/>
  <c r="F74" i="4"/>
  <c r="N74" i="4" s="1"/>
  <c r="F47" i="4"/>
  <c r="N47" i="4" s="1"/>
  <c r="F93" i="4"/>
  <c r="N93" i="4" s="1"/>
  <c r="F55" i="4"/>
  <c r="F60" i="4"/>
  <c r="F67" i="4"/>
  <c r="N67" i="4" s="1"/>
  <c r="F75" i="4"/>
  <c r="F79" i="4"/>
  <c r="N79" i="4" s="1"/>
  <c r="F86" i="4"/>
  <c r="N86" i="4" s="1"/>
  <c r="F103" i="4"/>
  <c r="N103" i="4" s="1"/>
  <c r="F76" i="4"/>
  <c r="N76" i="4" s="1"/>
  <c r="F64" i="4"/>
  <c r="N64" i="4" s="1"/>
  <c r="F102" i="4"/>
  <c r="N102" i="4" s="1"/>
  <c r="F83" i="4"/>
  <c r="N83" i="4" s="1"/>
  <c r="F84" i="4"/>
  <c r="N84" i="4" s="1"/>
  <c r="F90" i="4"/>
  <c r="F96" i="4"/>
  <c r="N96" i="4" s="1"/>
  <c r="F97" i="4"/>
  <c r="N97" i="4" s="1"/>
  <c r="F104" i="4"/>
  <c r="N104" i="4" s="1"/>
  <c r="F91" i="4"/>
  <c r="N91" i="4" s="1"/>
  <c r="F98" i="4"/>
  <c r="N98" i="4" s="1"/>
  <c r="F105" i="4"/>
  <c r="F107" i="4"/>
  <c r="F80" i="4"/>
  <c r="F87" i="4"/>
  <c r="N87" i="4" s="1"/>
  <c r="F94" i="4"/>
  <c r="N94" i="4" s="1"/>
  <c r="B36" i="4"/>
  <c r="B41" i="4" s="1"/>
  <c r="B46" i="4" s="1"/>
  <c r="D17" i="4"/>
  <c r="D15" i="4"/>
  <c r="D18" i="4"/>
  <c r="D23" i="4" s="1"/>
  <c r="D28" i="4" s="1"/>
  <c r="D33" i="4" s="1"/>
  <c r="D38" i="4" s="1"/>
  <c r="D16" i="4"/>
  <c r="D21" i="4" s="1"/>
  <c r="D26" i="4" s="1"/>
  <c r="D19" i="4"/>
  <c r="D24" i="4" s="1"/>
  <c r="B30" i="4"/>
  <c r="B35" i="4" s="1"/>
  <c r="B40" i="4" s="1"/>
  <c r="B45" i="4" s="1"/>
  <c r="B49" i="4"/>
  <c r="B54" i="4" s="1"/>
  <c r="B68" i="4"/>
  <c r="B73" i="4" s="1"/>
  <c r="B42" i="4"/>
  <c r="B47" i="4" s="1"/>
  <c r="F35" i="4" a="1"/>
  <c r="F52" i="4" a="1"/>
  <c r="F62" i="4" a="1"/>
  <c r="F106" i="4" a="1"/>
  <c r="F82" i="4" a="1"/>
  <c r="F20" i="4" a="1"/>
  <c r="F39" i="4" a="1"/>
  <c r="F18" i="4" a="1"/>
  <c r="F26" i="4" a="1"/>
  <c r="F59" i="4" a="1"/>
  <c r="F53" i="4" a="1"/>
  <c r="F101" i="4" a="1"/>
  <c r="F56" i="4" a="1"/>
  <c r="F46" i="4" a="1"/>
  <c r="F43" i="4" a="1"/>
  <c r="F69" i="4" a="1"/>
  <c r="F85" i="4" a="1"/>
  <c r="F100" i="4" a="1"/>
  <c r="F72" i="4" a="1"/>
  <c r="F70" i="4" a="1"/>
  <c r="F99" i="4" a="1"/>
  <c r="F42" i="4" a="1"/>
  <c r="F58" i="4" a="1"/>
  <c r="F71" i="4" a="1"/>
  <c r="F66" i="4" a="1"/>
  <c r="F65" i="4" a="1"/>
  <c r="F92" i="4" a="1"/>
  <c r="F81" i="4" a="1"/>
  <c r="F19" i="4" a="1"/>
  <c r="F89" i="4" a="1"/>
  <c r="F63" i="4" a="1"/>
  <c r="F78" i="4" a="1"/>
  <c r="F48" i="4" a="1"/>
  <c r="F88" i="4" a="1"/>
  <c r="F28" i="4" a="1"/>
  <c r="F16" i="4" a="1"/>
  <c r="F77" i="4" a="1"/>
  <c r="F40" i="4" a="1"/>
  <c r="F49" i="4" a="1"/>
  <c r="F95" i="4" a="1"/>
  <c r="G21" i="4" l="1"/>
  <c r="G33" i="4"/>
  <c r="J21" i="4"/>
  <c r="F95" i="4"/>
  <c r="F49" i="4"/>
  <c r="N49" i="4" s="1"/>
  <c r="F40" i="4"/>
  <c r="F77" i="4"/>
  <c r="N77" i="4" s="1"/>
  <c r="F16" i="4"/>
  <c r="F28" i="4"/>
  <c r="N28" i="4" s="1"/>
  <c r="F88" i="4"/>
  <c r="N88" i="4" s="1"/>
  <c r="F48" i="4"/>
  <c r="N48" i="4" s="1"/>
  <c r="F78" i="4"/>
  <c r="N78" i="4" s="1"/>
  <c r="F63" i="4"/>
  <c r="N63" i="4" s="1"/>
  <c r="F89" i="4"/>
  <c r="N89" i="4" s="1"/>
  <c r="F19" i="4"/>
  <c r="J19" i="4" s="1"/>
  <c r="F81" i="4"/>
  <c r="N81" i="4" s="1"/>
  <c r="F92" i="4"/>
  <c r="N92" i="4" s="1"/>
  <c r="F65" i="4"/>
  <c r="F66" i="4"/>
  <c r="N66" i="4" s="1"/>
  <c r="F71" i="4"/>
  <c r="N71" i="4" s="1"/>
  <c r="F58" i="4"/>
  <c r="N58" i="4" s="1"/>
  <c r="F42" i="4"/>
  <c r="N42" i="4" s="1"/>
  <c r="F99" i="4"/>
  <c r="N99" i="4" s="1"/>
  <c r="F70" i="4"/>
  <c r="F72" i="4"/>
  <c r="N72" i="4" s="1"/>
  <c r="F100" i="4"/>
  <c r="F85" i="4"/>
  <c r="F69" i="4"/>
  <c r="N69" i="4" s="1"/>
  <c r="F43" i="4"/>
  <c r="N43" i="4" s="1"/>
  <c r="F46" i="4"/>
  <c r="N46" i="4" s="1"/>
  <c r="F56" i="4"/>
  <c r="N56" i="4" s="1"/>
  <c r="F101" i="4"/>
  <c r="N101" i="4" s="1"/>
  <c r="F53" i="4"/>
  <c r="N53" i="4" s="1"/>
  <c r="F59" i="4"/>
  <c r="N59" i="4" s="1"/>
  <c r="F26" i="4"/>
  <c r="N26" i="4" s="1"/>
  <c r="F18" i="4"/>
  <c r="J18" i="4" s="1"/>
  <c r="F39" i="4"/>
  <c r="N39" i="4" s="1"/>
  <c r="F20" i="4"/>
  <c r="F82" i="4"/>
  <c r="N82" i="4" s="1"/>
  <c r="F106" i="4"/>
  <c r="F62" i="4"/>
  <c r="N62" i="4" s="1"/>
  <c r="F52" i="4"/>
  <c r="N52" i="4" s="1"/>
  <c r="F35" i="4"/>
  <c r="J33" i="4"/>
  <c r="D31" i="4"/>
  <c r="N55" i="4"/>
  <c r="M55" i="4"/>
  <c r="D43" i="4"/>
  <c r="J38" i="4"/>
  <c r="B51" i="4"/>
  <c r="N45" i="4"/>
  <c r="M45" i="4"/>
  <c r="D20" i="4"/>
  <c r="G15" i="4"/>
  <c r="J15" i="4"/>
  <c r="D29" i="4"/>
  <c r="J24" i="4"/>
  <c r="B50" i="4"/>
  <c r="G23" i="4"/>
  <c r="B52" i="4"/>
  <c r="D22" i="4"/>
  <c r="J17" i="4"/>
  <c r="G17" i="4"/>
  <c r="N80" i="4"/>
  <c r="M80" i="4"/>
  <c r="N90" i="4"/>
  <c r="M90" i="4"/>
  <c r="G38" i="4"/>
  <c r="G24" i="4"/>
  <c r="J23" i="4"/>
  <c r="N75" i="4"/>
  <c r="M75" i="4"/>
  <c r="N30" i="4"/>
  <c r="M30" i="4"/>
  <c r="B78" i="4"/>
  <c r="N25" i="4"/>
  <c r="M25" i="4"/>
  <c r="B59" i="4"/>
  <c r="N60" i="4"/>
  <c r="M60" i="4"/>
  <c r="N50" i="4"/>
  <c r="M50" i="4"/>
  <c r="H21" i="4"/>
  <c r="H33" i="4"/>
  <c r="K21" i="4"/>
  <c r="K18" i="4"/>
  <c r="K15" i="4"/>
  <c r="K17" i="4"/>
  <c r="H38" i="4"/>
  <c r="H17" i="4"/>
  <c r="H24" i="4"/>
  <c r="K19" i="4"/>
  <c r="K38" i="4"/>
  <c r="H23" i="4"/>
  <c r="K23" i="4"/>
  <c r="K33" i="4"/>
  <c r="H15" i="4"/>
  <c r="K24" i="4"/>
  <c r="R18" i="4" a="1"/>
  <c r="S18" i="4" a="1"/>
  <c r="T18" i="4" a="1"/>
  <c r="R15" i="4" a="1"/>
  <c r="S15" i="4" a="1"/>
  <c r="T15" i="4" a="1"/>
  <c r="R17" i="4" a="1"/>
  <c r="S17" i="4" a="1"/>
  <c r="T17" i="4" a="1"/>
  <c r="O38" i="4" a="1"/>
  <c r="Q38" i="4" a="1"/>
  <c r="P38" i="4" a="1"/>
  <c r="Q17" i="4" a="1"/>
  <c r="O17" i="4" a="1"/>
  <c r="P17" i="4" a="1"/>
  <c r="Q24" i="4" a="1"/>
  <c r="P24" i="4" a="1"/>
  <c r="O24" i="4" a="1"/>
  <c r="S19" i="4" a="1"/>
  <c r="T19" i="4" a="1"/>
  <c r="R19" i="4" a="1"/>
  <c r="R38" i="4" a="1"/>
  <c r="S38" i="4" a="1"/>
  <c r="T38" i="4" a="1"/>
  <c r="P23" i="4" a="1"/>
  <c r="O23" i="4" a="1"/>
  <c r="Q23" i="4" a="1"/>
  <c r="T23" i="4" a="1"/>
  <c r="R23" i="4" a="1"/>
  <c r="S23" i="4" a="1"/>
  <c r="T33" i="4" a="1"/>
  <c r="R33" i="4" a="1"/>
  <c r="S33" i="4" a="1"/>
  <c r="Q15" i="4" a="1"/>
  <c r="O15" i="4" a="1"/>
  <c r="P15" i="4" a="1"/>
  <c r="R24" i="4" a="1"/>
  <c r="T24" i="4" a="1"/>
  <c r="S24" i="4" a="1"/>
  <c r="R21" i="4" a="1"/>
  <c r="S21" i="4" a="1"/>
  <c r="T21" i="4" a="1"/>
  <c r="O33" i="4" a="1"/>
  <c r="P33" i="4" a="1"/>
  <c r="Q33" i="4" a="1"/>
  <c r="Q21" i="4" a="1"/>
  <c r="P21" i="4" a="1"/>
  <c r="O21" i="4" a="1"/>
  <c r="O21" i="4" l="1"/>
  <c r="P21" i="4"/>
  <c r="Q21" i="4"/>
  <c r="G19" i="4"/>
  <c r="Q33" i="4"/>
  <c r="P33" i="4"/>
  <c r="O33" i="4"/>
  <c r="G18" i="4"/>
  <c r="T21" i="4"/>
  <c r="S21" i="4"/>
  <c r="R21" i="4"/>
  <c r="J28" i="4"/>
  <c r="J26" i="4"/>
  <c r="G26" i="4"/>
  <c r="G28" i="4"/>
  <c r="S24" i="4"/>
  <c r="T24" i="4"/>
  <c r="R24" i="4"/>
  <c r="P15" i="4"/>
  <c r="O15" i="4"/>
  <c r="Q15" i="4"/>
  <c r="S33" i="4"/>
  <c r="R33" i="4"/>
  <c r="T33" i="4"/>
  <c r="S23" i="4"/>
  <c r="R23" i="4"/>
  <c r="T23" i="4"/>
  <c r="Q23" i="4"/>
  <c r="O23" i="4"/>
  <c r="P23" i="4"/>
  <c r="T38" i="4"/>
  <c r="S38" i="4"/>
  <c r="R38" i="4"/>
  <c r="R19" i="4"/>
  <c r="T19" i="4"/>
  <c r="S19" i="4"/>
  <c r="O24" i="4"/>
  <c r="P24" i="4"/>
  <c r="Q24" i="4"/>
  <c r="P17" i="4"/>
  <c r="O17" i="4"/>
  <c r="Q17" i="4"/>
  <c r="P38" i="4"/>
  <c r="Q38" i="4"/>
  <c r="O38" i="4"/>
  <c r="T17" i="4"/>
  <c r="S17" i="4"/>
  <c r="R17" i="4"/>
  <c r="T15" i="4"/>
  <c r="S15" i="4"/>
  <c r="R15" i="4"/>
  <c r="T18" i="4"/>
  <c r="S18" i="4"/>
  <c r="R18" i="4"/>
  <c r="D27" i="4"/>
  <c r="J22" i="4"/>
  <c r="G22" i="4"/>
  <c r="D25" i="4"/>
  <c r="G20" i="4"/>
  <c r="J20" i="4"/>
  <c r="M85" i="4"/>
  <c r="N85" i="4"/>
  <c r="M35" i="4"/>
  <c r="N35" i="4"/>
  <c r="N100" i="4"/>
  <c r="M100" i="4"/>
  <c r="J16" i="4"/>
  <c r="G16" i="4"/>
  <c r="N95" i="4"/>
  <c r="M95" i="4"/>
  <c r="D34" i="4"/>
  <c r="G29" i="4"/>
  <c r="J29" i="4"/>
  <c r="D36" i="4"/>
  <c r="J31" i="4"/>
  <c r="G31" i="4"/>
  <c r="N65" i="4"/>
  <c r="M65" i="4"/>
  <c r="B57" i="4"/>
  <c r="B56" i="4"/>
  <c r="N70" i="4"/>
  <c r="M70" i="4"/>
  <c r="M20" i="4"/>
  <c r="N20" i="4"/>
  <c r="N40" i="4"/>
  <c r="M40" i="4"/>
  <c r="B64" i="4"/>
  <c r="D48" i="4"/>
  <c r="J43" i="4"/>
  <c r="G43" i="4"/>
  <c r="B83" i="4"/>
  <c r="B55" i="4"/>
  <c r="H19" i="4"/>
  <c r="H18" i="4"/>
  <c r="H28" i="4"/>
  <c r="K28" i="4"/>
  <c r="H26" i="4"/>
  <c r="K26" i="4"/>
  <c r="K29" i="4"/>
  <c r="H29" i="4"/>
  <c r="K22" i="4"/>
  <c r="H20" i="4"/>
  <c r="K31" i="4"/>
  <c r="H22" i="4"/>
  <c r="K20" i="4"/>
  <c r="H31" i="4"/>
  <c r="K43" i="4"/>
  <c r="K16" i="4"/>
  <c r="H43" i="4"/>
  <c r="H16" i="4"/>
  <c r="R29" i="4" a="1"/>
  <c r="S29" i="4" a="1"/>
  <c r="T29" i="4" a="1"/>
  <c r="Q29" i="4" a="1"/>
  <c r="O29" i="4" a="1"/>
  <c r="P29" i="4" a="1"/>
  <c r="R22" i="4" a="1"/>
  <c r="S22" i="4" a="1"/>
  <c r="T22" i="4" a="1"/>
  <c r="O20" i="4" a="1"/>
  <c r="P20" i="4" a="1"/>
  <c r="Q20" i="4" a="1"/>
  <c r="R31" i="4" a="1"/>
  <c r="S31" i="4" a="1"/>
  <c r="T31" i="4" a="1"/>
  <c r="Q22" i="4" a="1"/>
  <c r="O22" i="4" a="1"/>
  <c r="P22" i="4" a="1"/>
  <c r="R20" i="4" a="1"/>
  <c r="S20" i="4" a="1"/>
  <c r="T20" i="4" a="1"/>
  <c r="Q31" i="4" a="1"/>
  <c r="O31" i="4" a="1"/>
  <c r="P31" i="4" a="1"/>
  <c r="S43" i="4" a="1"/>
  <c r="T43" i="4" a="1"/>
  <c r="R43" i="4" a="1"/>
  <c r="S16" i="4" a="1"/>
  <c r="T16" i="4" a="1"/>
  <c r="R16" i="4" a="1"/>
  <c r="O43" i="4" a="1"/>
  <c r="P43" i="4" a="1"/>
  <c r="Q43" i="4" a="1"/>
  <c r="O16" i="4" a="1"/>
  <c r="P16" i="4" a="1"/>
  <c r="Q16" i="4" a="1"/>
  <c r="Q28" i="4" a="1"/>
  <c r="P28" i="4" a="1"/>
  <c r="O28" i="4" a="1"/>
  <c r="R28" i="4" a="1"/>
  <c r="T28" i="4" a="1"/>
  <c r="S28" i="4" a="1"/>
  <c r="O26" i="4" a="1"/>
  <c r="P26" i="4" a="1"/>
  <c r="Q26" i="4" a="1"/>
  <c r="S26" i="4" a="1"/>
  <c r="T26" i="4" a="1"/>
  <c r="R26" i="4" a="1"/>
  <c r="Q18" i="4" a="1"/>
  <c r="P18" i="4" a="1"/>
  <c r="O18" i="4" a="1"/>
  <c r="Q19" i="4" a="1"/>
  <c r="P19" i="4" a="1"/>
  <c r="O19" i="4" a="1"/>
  <c r="O19" i="4" l="1"/>
  <c r="P19" i="4"/>
  <c r="Q19" i="4"/>
  <c r="O18" i="4"/>
  <c r="P18" i="4"/>
  <c r="Q18" i="4"/>
  <c r="R26" i="4"/>
  <c r="T26" i="4"/>
  <c r="S26" i="4"/>
  <c r="Q26" i="4"/>
  <c r="P26" i="4"/>
  <c r="O26" i="4"/>
  <c r="S28" i="4"/>
  <c r="T28" i="4"/>
  <c r="R28" i="4"/>
  <c r="O28" i="4"/>
  <c r="P28" i="4"/>
  <c r="Q28" i="4"/>
  <c r="Q16" i="4"/>
  <c r="P16" i="4"/>
  <c r="O16" i="4"/>
  <c r="Q43" i="4"/>
  <c r="P43" i="4"/>
  <c r="O43" i="4"/>
  <c r="R16" i="4"/>
  <c r="T16" i="4"/>
  <c r="S16" i="4"/>
  <c r="R43" i="4"/>
  <c r="T43" i="4"/>
  <c r="S43" i="4"/>
  <c r="P31" i="4"/>
  <c r="O31" i="4"/>
  <c r="Q31" i="4"/>
  <c r="T20" i="4"/>
  <c r="S20" i="4"/>
  <c r="R20" i="4"/>
  <c r="P22" i="4"/>
  <c r="O22" i="4"/>
  <c r="Q22" i="4"/>
  <c r="T31" i="4"/>
  <c r="S31" i="4"/>
  <c r="R31" i="4"/>
  <c r="Q20" i="4"/>
  <c r="P20" i="4"/>
  <c r="O20" i="4"/>
  <c r="T22" i="4"/>
  <c r="S22" i="4"/>
  <c r="R22" i="4"/>
  <c r="P29" i="4"/>
  <c r="O29" i="4"/>
  <c r="Q29" i="4"/>
  <c r="T29" i="4"/>
  <c r="S29" i="4"/>
  <c r="R29" i="4"/>
  <c r="B62" i="4"/>
  <c r="D39" i="4"/>
  <c r="G34" i="4"/>
  <c r="J34" i="4"/>
  <c r="B69" i="4"/>
  <c r="B61" i="4"/>
  <c r="D41" i="4"/>
  <c r="J36" i="4"/>
  <c r="G36" i="4"/>
  <c r="D30" i="4"/>
  <c r="G25" i="4"/>
  <c r="J25" i="4"/>
  <c r="D32" i="4"/>
  <c r="G27" i="4"/>
  <c r="J27" i="4"/>
  <c r="B88" i="4"/>
  <c r="D53" i="4"/>
  <c r="G48" i="4"/>
  <c r="J48" i="4"/>
  <c r="B60" i="4"/>
  <c r="K34" i="4"/>
  <c r="K25" i="4"/>
  <c r="K48" i="4"/>
  <c r="H36" i="4"/>
  <c r="H27" i="4"/>
  <c r="K27" i="4"/>
  <c r="H48" i="4"/>
  <c r="K36" i="4"/>
  <c r="H34" i="4"/>
  <c r="H25" i="4"/>
  <c r="R34" i="4" a="1"/>
  <c r="S34" i="4" a="1"/>
  <c r="T34" i="4" a="1"/>
  <c r="S25" i="4" a="1"/>
  <c r="T25" i="4" a="1"/>
  <c r="R25" i="4" a="1"/>
  <c r="T48" i="4" a="1"/>
  <c r="R48" i="4" a="1"/>
  <c r="S48" i="4" a="1"/>
  <c r="O36" i="4" a="1"/>
  <c r="P36" i="4" a="1"/>
  <c r="Q36" i="4" a="1"/>
  <c r="P27" i="4" a="1"/>
  <c r="O27" i="4" a="1"/>
  <c r="Q27" i="4" a="1"/>
  <c r="R27" i="4" a="1"/>
  <c r="S27" i="4" a="1"/>
  <c r="T27" i="4" a="1"/>
  <c r="P48" i="4" a="1"/>
  <c r="Q48" i="4" a="1"/>
  <c r="O48" i="4" a="1"/>
  <c r="S36" i="4" a="1"/>
  <c r="T36" i="4" a="1"/>
  <c r="R36" i="4" a="1"/>
  <c r="O34" i="4" a="1"/>
  <c r="P34" i="4" a="1"/>
  <c r="Q34" i="4" a="1"/>
  <c r="O25" i="4" a="1"/>
  <c r="P25" i="4" a="1"/>
  <c r="Q25" i="4" a="1"/>
  <c r="Q25" i="4" l="1"/>
  <c r="P25" i="4"/>
  <c r="O25" i="4"/>
  <c r="Q34" i="4"/>
  <c r="P34" i="4"/>
  <c r="O34" i="4"/>
  <c r="R36" i="4"/>
  <c r="T36" i="4"/>
  <c r="S36" i="4"/>
  <c r="O48" i="4"/>
  <c r="Q48" i="4"/>
  <c r="P48" i="4"/>
  <c r="T27" i="4"/>
  <c r="S27" i="4"/>
  <c r="R27" i="4"/>
  <c r="Q27" i="4"/>
  <c r="O27" i="4"/>
  <c r="P27" i="4"/>
  <c r="Q36" i="4"/>
  <c r="P36" i="4"/>
  <c r="O36" i="4"/>
  <c r="S48" i="4"/>
  <c r="R48" i="4"/>
  <c r="T48" i="4"/>
  <c r="R25" i="4"/>
  <c r="T25" i="4"/>
  <c r="S25" i="4"/>
  <c r="T34" i="4"/>
  <c r="S34" i="4"/>
  <c r="R34" i="4"/>
  <c r="B93" i="4"/>
  <c r="D35" i="4"/>
  <c r="G30" i="4"/>
  <c r="J30" i="4"/>
  <c r="D44" i="4"/>
  <c r="J39" i="4"/>
  <c r="G39" i="4"/>
  <c r="D46" i="4"/>
  <c r="J41" i="4"/>
  <c r="G41" i="4"/>
  <c r="B67" i="4"/>
  <c r="B65" i="4"/>
  <c r="D58" i="4"/>
  <c r="G53" i="4"/>
  <c r="J53" i="4"/>
  <c r="D37" i="4"/>
  <c r="G32" i="4"/>
  <c r="J32" i="4"/>
  <c r="B74" i="4"/>
  <c r="B66" i="4"/>
  <c r="H30" i="4"/>
  <c r="H53" i="4"/>
  <c r="K41" i="4"/>
  <c r="H41" i="4"/>
  <c r="K30" i="4"/>
  <c r="K53" i="4"/>
  <c r="H32" i="4"/>
  <c r="K32" i="4"/>
  <c r="K39" i="4"/>
  <c r="H39" i="4"/>
  <c r="Q30" i="4" a="1"/>
  <c r="P30" i="4" a="1"/>
  <c r="O30" i="4" a="1"/>
  <c r="Q53" i="4" a="1"/>
  <c r="O53" i="4" a="1"/>
  <c r="P53" i="4" a="1"/>
  <c r="S41" i="4" a="1"/>
  <c r="T41" i="4" a="1"/>
  <c r="R41" i="4" a="1"/>
  <c r="P41" i="4" a="1"/>
  <c r="O41" i="4" a="1"/>
  <c r="Q41" i="4" a="1"/>
  <c r="R30" i="4" a="1"/>
  <c r="T30" i="4" a="1"/>
  <c r="S30" i="4" a="1"/>
  <c r="S53" i="4" a="1"/>
  <c r="R53" i="4" a="1"/>
  <c r="T53" i="4" a="1"/>
  <c r="O32" i="4" a="1"/>
  <c r="P32" i="4" a="1"/>
  <c r="Q32" i="4" a="1"/>
  <c r="T32" i="4" a="1"/>
  <c r="S32" i="4" a="1"/>
  <c r="R32" i="4" a="1"/>
  <c r="R39" i="4" a="1"/>
  <c r="S39" i="4" a="1"/>
  <c r="T39" i="4" a="1"/>
  <c r="O39" i="4" a="1"/>
  <c r="P39" i="4" a="1"/>
  <c r="Q39" i="4" a="1"/>
  <c r="Q39" i="4" l="1"/>
  <c r="P39" i="4"/>
  <c r="O39" i="4"/>
  <c r="T39" i="4"/>
  <c r="S39" i="4"/>
  <c r="R39" i="4"/>
  <c r="R32" i="4"/>
  <c r="S32" i="4"/>
  <c r="T32" i="4"/>
  <c r="Q32" i="4"/>
  <c r="P32" i="4"/>
  <c r="O32" i="4"/>
  <c r="T53" i="4"/>
  <c r="R53" i="4"/>
  <c r="S53" i="4"/>
  <c r="S30" i="4"/>
  <c r="T30" i="4"/>
  <c r="R30" i="4"/>
  <c r="Q41" i="4"/>
  <c r="O41" i="4"/>
  <c r="P41" i="4"/>
  <c r="R41" i="4"/>
  <c r="T41" i="4"/>
  <c r="S41" i="4"/>
  <c r="P53" i="4"/>
  <c r="O53" i="4"/>
  <c r="Q53" i="4"/>
  <c r="O30" i="4"/>
  <c r="P30" i="4"/>
  <c r="Q30" i="4"/>
  <c r="B70" i="4"/>
  <c r="B98" i="4"/>
  <c r="B79" i="4"/>
  <c r="B72" i="4"/>
  <c r="D63" i="4"/>
  <c r="G58" i="4"/>
  <c r="J58" i="4"/>
  <c r="D40" i="4"/>
  <c r="G35" i="4"/>
  <c r="J35" i="4"/>
  <c r="B71" i="4"/>
  <c r="D51" i="4"/>
  <c r="G46" i="4"/>
  <c r="J46" i="4"/>
  <c r="D49" i="4"/>
  <c r="J44" i="4"/>
  <c r="G44" i="4"/>
  <c r="D42" i="4"/>
  <c r="J37" i="4"/>
  <c r="G37" i="4"/>
  <c r="K58" i="4"/>
  <c r="H37" i="4"/>
  <c r="H46" i="4"/>
  <c r="K44" i="4"/>
  <c r="K46" i="4"/>
  <c r="H35" i="4"/>
  <c r="K37" i="4"/>
  <c r="K35" i="4"/>
  <c r="H44" i="4"/>
  <c r="H58" i="4"/>
  <c r="T58" i="4" a="1"/>
  <c r="R58" i="4" a="1"/>
  <c r="S58" i="4" a="1"/>
  <c r="O37" i="4" a="1"/>
  <c r="Q37" i="4" a="1"/>
  <c r="P37" i="4" a="1"/>
  <c r="Q46" i="4" a="1"/>
  <c r="O46" i="4" a="1"/>
  <c r="P46" i="4" a="1"/>
  <c r="S44" i="4" a="1"/>
  <c r="T44" i="4" a="1"/>
  <c r="R44" i="4" a="1"/>
  <c r="R46" i="4" a="1"/>
  <c r="S46" i="4" a="1"/>
  <c r="T46" i="4" a="1"/>
  <c r="Q35" i="4" a="1"/>
  <c r="O35" i="4" a="1"/>
  <c r="P35" i="4" a="1"/>
  <c r="S37" i="4" a="1"/>
  <c r="T37" i="4" a="1"/>
  <c r="R37" i="4" a="1"/>
  <c r="R35" i="4" a="1"/>
  <c r="S35" i="4" a="1"/>
  <c r="T35" i="4" a="1"/>
  <c r="O44" i="4" a="1"/>
  <c r="P44" i="4" a="1"/>
  <c r="Q44" i="4" a="1"/>
  <c r="Q58" i="4" a="1"/>
  <c r="P58" i="4" a="1"/>
  <c r="O58" i="4" a="1"/>
  <c r="O58" i="4" l="1"/>
  <c r="P58" i="4"/>
  <c r="Q58" i="4"/>
  <c r="Q44" i="4"/>
  <c r="P44" i="4"/>
  <c r="O44" i="4"/>
  <c r="T35" i="4"/>
  <c r="S35" i="4"/>
  <c r="R35" i="4"/>
  <c r="R37" i="4"/>
  <c r="T37" i="4"/>
  <c r="S37" i="4"/>
  <c r="P35" i="4"/>
  <c r="O35" i="4"/>
  <c r="Q35" i="4"/>
  <c r="T46" i="4"/>
  <c r="S46" i="4"/>
  <c r="R46" i="4"/>
  <c r="R44" i="4"/>
  <c r="T44" i="4"/>
  <c r="S44" i="4"/>
  <c r="P46" i="4"/>
  <c r="O46" i="4"/>
  <c r="Q46" i="4"/>
  <c r="P37" i="4"/>
  <c r="Q37" i="4"/>
  <c r="O37" i="4"/>
  <c r="S58" i="4"/>
  <c r="R58" i="4"/>
  <c r="T58" i="4"/>
  <c r="D68" i="4"/>
  <c r="J63" i="4"/>
  <c r="G63" i="4"/>
  <c r="B84" i="4"/>
  <c r="B77" i="4"/>
  <c r="D54" i="4"/>
  <c r="J49" i="4"/>
  <c r="G49" i="4"/>
  <c r="B103" i="4"/>
  <c r="B75" i="4"/>
  <c r="D47" i="4"/>
  <c r="J42" i="4"/>
  <c r="G42" i="4"/>
  <c r="D56" i="4"/>
  <c r="J51" i="4"/>
  <c r="G51" i="4"/>
  <c r="D45" i="4"/>
  <c r="J40" i="4"/>
  <c r="G40" i="4"/>
  <c r="B76" i="4"/>
  <c r="K51" i="4"/>
  <c r="K63" i="4"/>
  <c r="H49" i="4"/>
  <c r="H51" i="4"/>
  <c r="K42" i="4"/>
  <c r="H63" i="4"/>
  <c r="K49" i="4"/>
  <c r="H42" i="4"/>
  <c r="K40" i="4"/>
  <c r="H40" i="4"/>
  <c r="R51" i="4" a="1"/>
  <c r="S51" i="4" a="1"/>
  <c r="T51" i="4" a="1"/>
  <c r="R63" i="4" a="1"/>
  <c r="S63" i="4" a="1"/>
  <c r="T63" i="4" a="1"/>
  <c r="P49" i="4" a="1"/>
  <c r="Q49" i="4" a="1"/>
  <c r="O49" i="4" a="1"/>
  <c r="O51" i="4" a="1"/>
  <c r="P51" i="4" a="1"/>
  <c r="Q51" i="4" a="1"/>
  <c r="T42" i="4" a="1"/>
  <c r="R42" i="4" a="1"/>
  <c r="S42" i="4" a="1"/>
  <c r="Q63" i="4" a="1"/>
  <c r="O63" i="4" a="1"/>
  <c r="P63" i="4" a="1"/>
  <c r="T49" i="4" a="1"/>
  <c r="R49" i="4" a="1"/>
  <c r="S49" i="4" a="1"/>
  <c r="P42" i="4" a="1"/>
  <c r="Q42" i="4" a="1"/>
  <c r="O42" i="4" a="1"/>
  <c r="R40" i="4" a="1"/>
  <c r="S40" i="4" a="1"/>
  <c r="T40" i="4" a="1"/>
  <c r="Q40" i="4" a="1"/>
  <c r="O40" i="4" a="1"/>
  <c r="P40" i="4" a="1"/>
  <c r="P40" i="4" l="1"/>
  <c r="O40" i="4"/>
  <c r="Q40" i="4"/>
  <c r="T40" i="4"/>
  <c r="S40" i="4"/>
  <c r="R40" i="4"/>
  <c r="O42" i="4"/>
  <c r="Q42" i="4"/>
  <c r="P42" i="4"/>
  <c r="S49" i="4"/>
  <c r="R49" i="4"/>
  <c r="T49" i="4"/>
  <c r="P63" i="4"/>
  <c r="O63" i="4"/>
  <c r="Q63" i="4"/>
  <c r="S42" i="4"/>
  <c r="R42" i="4"/>
  <c r="T42" i="4"/>
  <c r="Q51" i="4"/>
  <c r="P51" i="4"/>
  <c r="O51" i="4"/>
  <c r="O49" i="4"/>
  <c r="Q49" i="4"/>
  <c r="P49" i="4"/>
  <c r="T63" i="4"/>
  <c r="S63" i="4"/>
  <c r="R63" i="4"/>
  <c r="T51" i="4"/>
  <c r="S51" i="4"/>
  <c r="R51" i="4"/>
  <c r="D73" i="4"/>
  <c r="G68" i="4"/>
  <c r="J68" i="4"/>
  <c r="D61" i="4"/>
  <c r="J56" i="4"/>
  <c r="G56" i="4"/>
  <c r="D50" i="4"/>
  <c r="J45" i="4"/>
  <c r="G45" i="4"/>
  <c r="B89" i="4"/>
  <c r="B81" i="4"/>
  <c r="D52" i="4"/>
  <c r="G47" i="4"/>
  <c r="J47" i="4"/>
  <c r="B82" i="4"/>
  <c r="D59" i="4"/>
  <c r="J54" i="4"/>
  <c r="G54" i="4"/>
  <c r="B80" i="4"/>
  <c r="K68" i="4"/>
  <c r="H68" i="4"/>
  <c r="K56" i="4"/>
  <c r="H56" i="4"/>
  <c r="K54" i="4"/>
  <c r="K47" i="4"/>
  <c r="H45" i="4"/>
  <c r="H47" i="4"/>
  <c r="H54" i="4"/>
  <c r="K45" i="4"/>
  <c r="R68" i="4" a="1"/>
  <c r="S68" i="4" a="1"/>
  <c r="T68" i="4" a="1"/>
  <c r="O68" i="4" a="1"/>
  <c r="P68" i="4" a="1"/>
  <c r="Q68" i="4" a="1"/>
  <c r="R56" i="4" a="1"/>
  <c r="T56" i="4" a="1"/>
  <c r="S56" i="4" a="1"/>
  <c r="Q56" i="4" a="1"/>
  <c r="P56" i="4" a="1"/>
  <c r="O56" i="4" a="1"/>
  <c r="S54" i="4" a="1"/>
  <c r="T54" i="4" a="1"/>
  <c r="R54" i="4" a="1"/>
  <c r="R47" i="4" a="1"/>
  <c r="S47" i="4" a="1"/>
  <c r="T47" i="4" a="1"/>
  <c r="O45" i="4" a="1"/>
  <c r="P45" i="4" a="1"/>
  <c r="Q45" i="4" a="1"/>
  <c r="Q47" i="4" a="1"/>
  <c r="O47" i="4" a="1"/>
  <c r="P47" i="4" a="1"/>
  <c r="O54" i="4" a="1"/>
  <c r="P54" i="4" a="1"/>
  <c r="Q54" i="4" a="1"/>
  <c r="R45" i="4" a="1"/>
  <c r="S45" i="4" a="1"/>
  <c r="T45" i="4" a="1"/>
  <c r="T45" i="4" l="1"/>
  <c r="S45" i="4"/>
  <c r="R45" i="4"/>
  <c r="Q54" i="4"/>
  <c r="P54" i="4"/>
  <c r="O54" i="4"/>
  <c r="P47" i="4"/>
  <c r="O47" i="4"/>
  <c r="Q47" i="4"/>
  <c r="Q45" i="4"/>
  <c r="P45" i="4"/>
  <c r="O45" i="4"/>
  <c r="T47" i="4"/>
  <c r="S47" i="4"/>
  <c r="R47" i="4"/>
  <c r="R54" i="4"/>
  <c r="T54" i="4"/>
  <c r="S54" i="4"/>
  <c r="O56" i="4"/>
  <c r="P56" i="4"/>
  <c r="Q56" i="4"/>
  <c r="S56" i="4"/>
  <c r="T56" i="4"/>
  <c r="R56" i="4"/>
  <c r="Q68" i="4"/>
  <c r="P68" i="4"/>
  <c r="O68" i="4"/>
  <c r="T68" i="4"/>
  <c r="S68" i="4"/>
  <c r="R68" i="4"/>
  <c r="D78" i="4"/>
  <c r="J73" i="4"/>
  <c r="G73" i="4"/>
  <c r="D55" i="4"/>
  <c r="G50" i="4"/>
  <c r="J50" i="4"/>
  <c r="B87" i="4"/>
  <c r="D57" i="4"/>
  <c r="J52" i="4"/>
  <c r="G52" i="4"/>
  <c r="B94" i="4"/>
  <c r="D64" i="4"/>
  <c r="G59" i="4"/>
  <c r="J59" i="4"/>
  <c r="D66" i="4"/>
  <c r="G61" i="4"/>
  <c r="J61" i="4"/>
  <c r="B85" i="4"/>
  <c r="B86" i="4"/>
  <c r="H50" i="4"/>
  <c r="H61" i="4"/>
  <c r="K50" i="4"/>
  <c r="K73" i="4"/>
  <c r="H59" i="4"/>
  <c r="H73" i="4"/>
  <c r="K59" i="4"/>
  <c r="K52" i="4"/>
  <c r="H52" i="4"/>
  <c r="K61" i="4"/>
  <c r="O50" i="4" a="1"/>
  <c r="P50" i="4" a="1"/>
  <c r="Q50" i="4" a="1"/>
  <c r="O61" i="4" a="1"/>
  <c r="P61" i="4" a="1"/>
  <c r="Q61" i="4" a="1"/>
  <c r="S50" i="4" a="1"/>
  <c r="T50" i="4" a="1"/>
  <c r="R50" i="4" a="1"/>
  <c r="T73" i="4" a="1"/>
  <c r="S73" i="4" a="1"/>
  <c r="R73" i="4" a="1"/>
  <c r="P59" i="4" a="1"/>
  <c r="Q59" i="4" a="1"/>
  <c r="O59" i="4" a="1"/>
  <c r="O73" i="4" a="1"/>
  <c r="P73" i="4" a="1"/>
  <c r="Q73" i="4" a="1"/>
  <c r="T59" i="4" a="1"/>
  <c r="R59" i="4" a="1"/>
  <c r="S59" i="4" a="1"/>
  <c r="R52" i="4" a="1"/>
  <c r="S52" i="4" a="1"/>
  <c r="T52" i="4" a="1"/>
  <c r="O52" i="4" a="1"/>
  <c r="P52" i="4" a="1"/>
  <c r="Q52" i="4" a="1"/>
  <c r="S61" i="4" a="1"/>
  <c r="R61" i="4" a="1"/>
  <c r="T61" i="4" a="1"/>
  <c r="T61" i="4" l="1"/>
  <c r="R61" i="4"/>
  <c r="S61" i="4"/>
  <c r="Q52" i="4"/>
  <c r="P52" i="4"/>
  <c r="O52" i="4"/>
  <c r="T52" i="4"/>
  <c r="S52" i="4"/>
  <c r="R52" i="4"/>
  <c r="S59" i="4"/>
  <c r="R59" i="4"/>
  <c r="T59" i="4"/>
  <c r="Q73" i="4"/>
  <c r="P73" i="4"/>
  <c r="O73" i="4"/>
  <c r="O59" i="4"/>
  <c r="Q59" i="4"/>
  <c r="P59" i="4"/>
  <c r="R73" i="4"/>
  <c r="S73" i="4"/>
  <c r="T73" i="4"/>
  <c r="R50" i="4"/>
  <c r="T50" i="4"/>
  <c r="S50" i="4"/>
  <c r="Q61" i="4"/>
  <c r="P61" i="4"/>
  <c r="O61" i="4"/>
  <c r="Q50" i="4"/>
  <c r="P50" i="4"/>
  <c r="O50" i="4"/>
  <c r="B99" i="4"/>
  <c r="B91" i="4"/>
  <c r="D62" i="4"/>
  <c r="J57" i="4"/>
  <c r="G57" i="4"/>
  <c r="B90" i="4"/>
  <c r="B92" i="4"/>
  <c r="D83" i="4"/>
  <c r="G78" i="4"/>
  <c r="J78" i="4"/>
  <c r="D69" i="4"/>
  <c r="G64" i="4"/>
  <c r="J64" i="4"/>
  <c r="D71" i="4"/>
  <c r="J66" i="4"/>
  <c r="G66" i="4"/>
  <c r="D60" i="4"/>
  <c r="J55" i="4"/>
  <c r="G55" i="4"/>
  <c r="H64" i="4"/>
  <c r="K57" i="4"/>
  <c r="K66" i="4"/>
  <c r="K64" i="4"/>
  <c r="H57" i="4"/>
  <c r="H66" i="4"/>
  <c r="K55" i="4"/>
  <c r="H78" i="4"/>
  <c r="H55" i="4"/>
  <c r="K78" i="4"/>
  <c r="Q64" i="4" a="1"/>
  <c r="O64" i="4" a="1"/>
  <c r="P64" i="4" a="1"/>
  <c r="R57" i="4" a="1"/>
  <c r="S57" i="4" a="1"/>
  <c r="T57" i="4" a="1"/>
  <c r="S66" i="4" a="1"/>
  <c r="T66" i="4" a="1"/>
  <c r="R66" i="4" a="1"/>
  <c r="R64" i="4" a="1"/>
  <c r="S64" i="4" a="1"/>
  <c r="T64" i="4" a="1"/>
  <c r="Q57" i="4" a="1"/>
  <c r="O57" i="4" a="1"/>
  <c r="P57" i="4" a="1"/>
  <c r="P66" i="4" a="1"/>
  <c r="O66" i="4" a="1"/>
  <c r="Q66" i="4" a="1"/>
  <c r="R55" i="4" a="1"/>
  <c r="S55" i="4" a="1"/>
  <c r="T55" i="4" a="1"/>
  <c r="P78" i="4" a="1"/>
  <c r="O78" i="4" a="1"/>
  <c r="Q78" i="4" a="1"/>
  <c r="O55" i="4" a="1"/>
  <c r="P55" i="4" a="1"/>
  <c r="Q55" i="4" a="1"/>
  <c r="R78" i="4" a="1"/>
  <c r="T78" i="4" a="1"/>
  <c r="S78" i="4" a="1"/>
  <c r="S78" i="4" l="1"/>
  <c r="T78" i="4"/>
  <c r="R78" i="4"/>
  <c r="Q55" i="4"/>
  <c r="P55" i="4"/>
  <c r="O55" i="4"/>
  <c r="Q78" i="4"/>
  <c r="O78" i="4"/>
  <c r="P78" i="4"/>
  <c r="T55" i="4"/>
  <c r="S55" i="4"/>
  <c r="R55" i="4"/>
  <c r="Q66" i="4"/>
  <c r="O66" i="4"/>
  <c r="P66" i="4"/>
  <c r="P57" i="4"/>
  <c r="O57" i="4"/>
  <c r="Q57" i="4"/>
  <c r="T64" i="4"/>
  <c r="S64" i="4"/>
  <c r="R64" i="4"/>
  <c r="R66" i="4"/>
  <c r="T66" i="4"/>
  <c r="S66" i="4"/>
  <c r="T57" i="4"/>
  <c r="S57" i="4"/>
  <c r="R57" i="4"/>
  <c r="P64" i="4"/>
  <c r="O64" i="4"/>
  <c r="Q64" i="4"/>
  <c r="B95" i="4"/>
  <c r="B104" i="4"/>
  <c r="D88" i="4"/>
  <c r="G83" i="4"/>
  <c r="J83" i="4"/>
  <c r="D65" i="4"/>
  <c r="G60" i="4"/>
  <c r="J60" i="4"/>
  <c r="B97" i="4"/>
  <c r="D76" i="4"/>
  <c r="G71" i="4"/>
  <c r="J71" i="4"/>
  <c r="D67" i="4"/>
  <c r="G62" i="4"/>
  <c r="J62" i="4"/>
  <c r="D74" i="4"/>
  <c r="J69" i="4"/>
  <c r="G69" i="4"/>
  <c r="B96" i="4"/>
  <c r="K83" i="4"/>
  <c r="H69" i="4"/>
  <c r="H71" i="4"/>
  <c r="H60" i="4"/>
  <c r="K71" i="4"/>
  <c r="K60" i="4"/>
  <c r="H62" i="4"/>
  <c r="H83" i="4"/>
  <c r="K62" i="4"/>
  <c r="K69" i="4"/>
  <c r="S83" i="4" a="1"/>
  <c r="T83" i="4" a="1"/>
  <c r="R83" i="4" a="1"/>
  <c r="O69" i="4" a="1"/>
  <c r="P69" i="4" a="1"/>
  <c r="Q69" i="4" a="1"/>
  <c r="P71" i="4" a="1"/>
  <c r="Q71" i="4" a="1"/>
  <c r="O71" i="4" a="1"/>
  <c r="O60" i="4" a="1"/>
  <c r="P60" i="4" a="1"/>
  <c r="Q60" i="4" a="1"/>
  <c r="T71" i="4" a="1"/>
  <c r="R71" i="4" a="1"/>
  <c r="S71" i="4" a="1"/>
  <c r="S60" i="4" a="1"/>
  <c r="T60" i="4" a="1"/>
  <c r="R60" i="4" a="1"/>
  <c r="O62" i="4" a="1"/>
  <c r="P62" i="4" a="1"/>
  <c r="Q62" i="4" a="1"/>
  <c r="O83" i="4" a="1"/>
  <c r="P83" i="4" a="1"/>
  <c r="Q83" i="4" a="1"/>
  <c r="R62" i="4" a="1"/>
  <c r="S62" i="4" a="1"/>
  <c r="T62" i="4" a="1"/>
  <c r="R69" i="4" a="1"/>
  <c r="S69" i="4" a="1"/>
  <c r="T69" i="4" a="1"/>
  <c r="T69" i="4" l="1"/>
  <c r="S69" i="4"/>
  <c r="R69" i="4"/>
  <c r="T62" i="4"/>
  <c r="S62" i="4"/>
  <c r="R62" i="4"/>
  <c r="Q83" i="4"/>
  <c r="P83" i="4"/>
  <c r="O83" i="4"/>
  <c r="Q62" i="4"/>
  <c r="P62" i="4"/>
  <c r="O62" i="4"/>
  <c r="R60" i="4"/>
  <c r="T60" i="4"/>
  <c r="S60" i="4"/>
  <c r="S71" i="4"/>
  <c r="R71" i="4"/>
  <c r="T71" i="4"/>
  <c r="Q60" i="4"/>
  <c r="P60" i="4"/>
  <c r="O60" i="4"/>
  <c r="O71" i="4"/>
  <c r="Q71" i="4"/>
  <c r="P71" i="4"/>
  <c r="Q69" i="4"/>
  <c r="P69" i="4"/>
  <c r="O69" i="4"/>
  <c r="R83" i="4"/>
  <c r="T83" i="4"/>
  <c r="S83" i="4"/>
  <c r="D79" i="4"/>
  <c r="G74" i="4"/>
  <c r="J74" i="4"/>
  <c r="D93" i="4"/>
  <c r="G88" i="4"/>
  <c r="J88" i="4"/>
  <c r="B102" i="4"/>
  <c r="B100" i="4"/>
  <c r="D72" i="4"/>
  <c r="G67" i="4"/>
  <c r="J67" i="4"/>
  <c r="B101" i="4"/>
  <c r="D70" i="4"/>
  <c r="J65" i="4"/>
  <c r="G65" i="4"/>
  <c r="D81" i="4"/>
  <c r="G76" i="4"/>
  <c r="J76" i="4"/>
  <c r="H74" i="4"/>
  <c r="H67" i="4"/>
  <c r="K74" i="4"/>
  <c r="K67" i="4"/>
  <c r="H76" i="4"/>
  <c r="K76" i="4"/>
  <c r="H88" i="4"/>
  <c r="K65" i="4"/>
  <c r="K88" i="4"/>
  <c r="H65" i="4"/>
  <c r="O74" i="4" a="1"/>
  <c r="P74" i="4" a="1"/>
  <c r="Q74" i="4" a="1"/>
  <c r="O67" i="4" a="1"/>
  <c r="P67" i="4" a="1"/>
  <c r="Q67" i="4" a="1"/>
  <c r="S74" i="4" a="1"/>
  <c r="T74" i="4" a="1"/>
  <c r="R74" i="4" a="1"/>
  <c r="S67" i="4" a="1"/>
  <c r="T67" i="4" a="1"/>
  <c r="R67" i="4" a="1"/>
  <c r="O76" i="4" a="1"/>
  <c r="Q76" i="4" a="1"/>
  <c r="P76" i="4" a="1"/>
  <c r="S76" i="4" a="1"/>
  <c r="R76" i="4" a="1"/>
  <c r="T76" i="4" a="1"/>
  <c r="P88" i="4" a="1"/>
  <c r="Q88" i="4" a="1"/>
  <c r="O88" i="4" a="1"/>
  <c r="T65" i="4" a="1"/>
  <c r="R65" i="4" a="1"/>
  <c r="S65" i="4" a="1"/>
  <c r="T88" i="4" a="1"/>
  <c r="R88" i="4" a="1"/>
  <c r="S88" i="4" a="1"/>
  <c r="P65" i="4" a="1"/>
  <c r="Q65" i="4" a="1"/>
  <c r="O65" i="4" a="1"/>
  <c r="O65" i="4" l="1"/>
  <c r="Q65" i="4"/>
  <c r="P65" i="4"/>
  <c r="S88" i="4"/>
  <c r="R88" i="4"/>
  <c r="T88" i="4"/>
  <c r="S65" i="4"/>
  <c r="R65" i="4"/>
  <c r="T65" i="4"/>
  <c r="O88" i="4"/>
  <c r="Q88" i="4"/>
  <c r="P88" i="4"/>
  <c r="T76" i="4"/>
  <c r="R76" i="4"/>
  <c r="S76" i="4"/>
  <c r="P76" i="4"/>
  <c r="Q76" i="4"/>
  <c r="O76" i="4"/>
  <c r="R67" i="4"/>
  <c r="T67" i="4"/>
  <c r="S67" i="4"/>
  <c r="R74" i="4"/>
  <c r="T74" i="4"/>
  <c r="S74" i="4"/>
  <c r="Q67" i="4"/>
  <c r="P67" i="4"/>
  <c r="O67" i="4"/>
  <c r="Q74" i="4"/>
  <c r="P74" i="4"/>
  <c r="O74" i="4"/>
  <c r="D77" i="4"/>
  <c r="G72" i="4"/>
  <c r="J72" i="4"/>
  <c r="D84" i="4"/>
  <c r="G79" i="4"/>
  <c r="J79" i="4"/>
  <c r="D75" i="4"/>
  <c r="J70" i="4"/>
  <c r="G70" i="4"/>
  <c r="B107" i="4"/>
  <c r="B106" i="4"/>
  <c r="B105" i="4"/>
  <c r="D98" i="4"/>
  <c r="J93" i="4"/>
  <c r="G93" i="4"/>
  <c r="D86" i="4"/>
  <c r="G81" i="4"/>
  <c r="J81" i="4"/>
  <c r="H72" i="4"/>
  <c r="K81" i="4"/>
  <c r="H81" i="4"/>
  <c r="K72" i="4"/>
  <c r="K70" i="4"/>
  <c r="H70" i="4"/>
  <c r="H79" i="4"/>
  <c r="K79" i="4"/>
  <c r="K93" i="4"/>
  <c r="H93" i="4"/>
  <c r="P72" i="4" a="1"/>
  <c r="Q72" i="4" a="1"/>
  <c r="O72" i="4" a="1"/>
  <c r="T81" i="4" a="1"/>
  <c r="R81" i="4" a="1"/>
  <c r="S81" i="4" a="1"/>
  <c r="P81" i="4" a="1"/>
  <c r="Q81" i="4" a="1"/>
  <c r="O81" i="4" a="1"/>
  <c r="T72" i="4" a="1"/>
  <c r="R72" i="4" a="1"/>
  <c r="S72" i="4" a="1"/>
  <c r="R70" i="4" a="1"/>
  <c r="S70" i="4" a="1"/>
  <c r="T70" i="4" a="1"/>
  <c r="Q70" i="4" a="1"/>
  <c r="O70" i="4" a="1"/>
  <c r="P70" i="4" a="1"/>
  <c r="P79" i="4" a="1"/>
  <c r="O79" i="4" a="1"/>
  <c r="Q79" i="4" a="1"/>
  <c r="R79" i="4" a="1"/>
  <c r="T79" i="4" a="1"/>
  <c r="S79" i="4" a="1"/>
  <c r="R93" i="4" a="1"/>
  <c r="S93" i="4" a="1"/>
  <c r="T93" i="4" a="1"/>
  <c r="Q93" i="4" a="1"/>
  <c r="O93" i="4" a="1"/>
  <c r="P93" i="4" a="1"/>
  <c r="P93" i="4" l="1"/>
  <c r="O93" i="4"/>
  <c r="Q93" i="4"/>
  <c r="T93" i="4"/>
  <c r="S93" i="4"/>
  <c r="R93" i="4"/>
  <c r="S79" i="4"/>
  <c r="T79" i="4"/>
  <c r="R79" i="4"/>
  <c r="Q79" i="4"/>
  <c r="O79" i="4"/>
  <c r="P79" i="4"/>
  <c r="P70" i="4"/>
  <c r="O70" i="4"/>
  <c r="Q70" i="4"/>
  <c r="T70" i="4"/>
  <c r="S70" i="4"/>
  <c r="R70" i="4"/>
  <c r="S72" i="4"/>
  <c r="R72" i="4"/>
  <c r="T72" i="4"/>
  <c r="O81" i="4"/>
  <c r="Q81" i="4"/>
  <c r="P81" i="4"/>
  <c r="S81" i="4"/>
  <c r="R81" i="4"/>
  <c r="T81" i="4"/>
  <c r="O72" i="4"/>
  <c r="Q72" i="4"/>
  <c r="P72" i="4"/>
  <c r="D82" i="4"/>
  <c r="J77" i="4"/>
  <c r="G77" i="4"/>
  <c r="D103" i="4"/>
  <c r="G98" i="4"/>
  <c r="J98" i="4"/>
  <c r="D89" i="4"/>
  <c r="J84" i="4"/>
  <c r="G84" i="4"/>
  <c r="D91" i="4"/>
  <c r="G86" i="4"/>
  <c r="J86" i="4"/>
  <c r="D80" i="4"/>
  <c r="G75" i="4"/>
  <c r="J75" i="4"/>
  <c r="K75" i="4"/>
  <c r="H86" i="4"/>
  <c r="K86" i="4"/>
  <c r="H77" i="4"/>
  <c r="K84" i="4"/>
  <c r="H84" i="4"/>
  <c r="H98" i="4"/>
  <c r="K77" i="4"/>
  <c r="K98" i="4"/>
  <c r="H75" i="4"/>
  <c r="R75" i="4" a="1"/>
  <c r="S75" i="4" a="1"/>
  <c r="T75" i="4" a="1"/>
  <c r="Q86" i="4" a="1"/>
  <c r="O86" i="4" a="1"/>
  <c r="P86" i="4" a="1"/>
  <c r="R86" i="4" a="1"/>
  <c r="S86" i="4" a="1"/>
  <c r="T86" i="4" a="1"/>
  <c r="Q77" i="4" a="1"/>
  <c r="O77" i="4" a="1"/>
  <c r="P77" i="4" a="1"/>
  <c r="S84" i="4" a="1"/>
  <c r="T84" i="4" a="1"/>
  <c r="R84" i="4" a="1"/>
  <c r="O84" i="4" a="1"/>
  <c r="P84" i="4" a="1"/>
  <c r="Q84" i="4" a="1"/>
  <c r="O98" i="4" a="1"/>
  <c r="P98" i="4" a="1"/>
  <c r="Q98" i="4" a="1"/>
  <c r="S77" i="4" a="1"/>
  <c r="T77" i="4" a="1"/>
  <c r="R77" i="4" a="1"/>
  <c r="R98" i="4" a="1"/>
  <c r="S98" i="4" a="1"/>
  <c r="T98" i="4" a="1"/>
  <c r="O75" i="4" a="1"/>
  <c r="P75" i="4" a="1"/>
  <c r="Q75" i="4" a="1"/>
  <c r="Q75" i="4" l="1"/>
  <c r="P75" i="4"/>
  <c r="O75" i="4"/>
  <c r="T98" i="4"/>
  <c r="S98" i="4"/>
  <c r="R98" i="4"/>
  <c r="R77" i="4"/>
  <c r="T77" i="4"/>
  <c r="S77" i="4"/>
  <c r="Q98" i="4"/>
  <c r="P98" i="4"/>
  <c r="O98" i="4"/>
  <c r="Q84" i="4"/>
  <c r="P84" i="4"/>
  <c r="O84" i="4"/>
  <c r="R84" i="4"/>
  <c r="T84" i="4"/>
  <c r="S84" i="4"/>
  <c r="P77" i="4"/>
  <c r="O77" i="4"/>
  <c r="Q77" i="4"/>
  <c r="T86" i="4"/>
  <c r="S86" i="4"/>
  <c r="R86" i="4"/>
  <c r="P86" i="4"/>
  <c r="O86" i="4"/>
  <c r="Q86" i="4"/>
  <c r="T75" i="4"/>
  <c r="S75" i="4"/>
  <c r="R75" i="4"/>
  <c r="J103" i="4"/>
  <c r="G103" i="4"/>
  <c r="D87" i="4"/>
  <c r="G82" i="4"/>
  <c r="J82" i="4"/>
  <c r="D85" i="4"/>
  <c r="G80" i="4"/>
  <c r="J80" i="4"/>
  <c r="D94" i="4"/>
  <c r="G89" i="4"/>
  <c r="J89" i="4"/>
  <c r="D96" i="4"/>
  <c r="G91" i="4"/>
  <c r="J91" i="4"/>
  <c r="K82" i="4"/>
  <c r="H89" i="4"/>
  <c r="K103" i="4"/>
  <c r="K89" i="4"/>
  <c r="H80" i="4"/>
  <c r="H103" i="4"/>
  <c r="K80" i="4"/>
  <c r="H91" i="4"/>
  <c r="K91" i="4"/>
  <c r="H82" i="4"/>
  <c r="T82" i="4" a="1"/>
  <c r="R82" i="4" a="1"/>
  <c r="S82" i="4" a="1"/>
  <c r="P89" i="4" a="1"/>
  <c r="Q89" i="4" a="1"/>
  <c r="O89" i="4" a="1"/>
  <c r="S103" i="4" a="1"/>
  <c r="T103" i="4" a="1"/>
  <c r="R103" i="4" a="1"/>
  <c r="T89" i="4" a="1"/>
  <c r="R89" i="4" a="1"/>
  <c r="S89" i="4" a="1"/>
  <c r="O80" i="4" a="1"/>
  <c r="Q80" i="4" a="1"/>
  <c r="P80" i="4" a="1"/>
  <c r="O103" i="4" a="1"/>
  <c r="P103" i="4" a="1"/>
  <c r="Q103" i="4" a="1"/>
  <c r="S80" i="4" a="1"/>
  <c r="R80" i="4" a="1"/>
  <c r="T80" i="4" a="1"/>
  <c r="O91" i="4" a="1"/>
  <c r="P91" i="4" a="1"/>
  <c r="Q91" i="4" a="1"/>
  <c r="R91" i="4" a="1"/>
  <c r="S91" i="4" a="1"/>
  <c r="T91" i="4" a="1"/>
  <c r="P82" i="4" a="1"/>
  <c r="Q82" i="4" a="1"/>
  <c r="O82" i="4" a="1"/>
  <c r="O82" i="4" l="1"/>
  <c r="Q82" i="4"/>
  <c r="P82" i="4"/>
  <c r="T91" i="4"/>
  <c r="S91" i="4"/>
  <c r="R91" i="4"/>
  <c r="Q91" i="4"/>
  <c r="P91" i="4"/>
  <c r="O91" i="4"/>
  <c r="T80" i="4"/>
  <c r="R80" i="4"/>
  <c r="S80" i="4"/>
  <c r="Q103" i="4"/>
  <c r="P103" i="4"/>
  <c r="O103" i="4"/>
  <c r="P80" i="4"/>
  <c r="Q80" i="4"/>
  <c r="O80" i="4"/>
  <c r="S89" i="4"/>
  <c r="R89" i="4"/>
  <c r="T89" i="4"/>
  <c r="R103" i="4"/>
  <c r="T103" i="4"/>
  <c r="S103" i="4"/>
  <c r="O89" i="4"/>
  <c r="Q89" i="4"/>
  <c r="P89" i="4"/>
  <c r="S82" i="4"/>
  <c r="R82" i="4"/>
  <c r="T82" i="4"/>
  <c r="D99" i="4"/>
  <c r="G94" i="4"/>
  <c r="J94" i="4"/>
  <c r="D92" i="4"/>
  <c r="G87" i="4"/>
  <c r="J87" i="4"/>
  <c r="D90" i="4"/>
  <c r="G85" i="4"/>
  <c r="J85" i="4"/>
  <c r="D101" i="4"/>
  <c r="G96" i="4"/>
  <c r="J96" i="4"/>
  <c r="K94" i="4"/>
  <c r="K96" i="4"/>
  <c r="H85" i="4"/>
  <c r="H87" i="4"/>
  <c r="K85" i="4"/>
  <c r="K87" i="4"/>
  <c r="H96" i="4"/>
  <c r="H94" i="4"/>
  <c r="R94" i="4" a="1"/>
  <c r="S94" i="4" a="1"/>
  <c r="T94" i="4" a="1"/>
  <c r="S96" i="4" a="1"/>
  <c r="T96" i="4" a="1"/>
  <c r="R96" i="4" a="1"/>
  <c r="O85" i="4" a="1"/>
  <c r="P85" i="4" a="1"/>
  <c r="Q85" i="4" a="1"/>
  <c r="Q87" i="4" a="1"/>
  <c r="O87" i="4" a="1"/>
  <c r="P87" i="4" a="1"/>
  <c r="R85" i="4" a="1"/>
  <c r="S85" i="4" a="1"/>
  <c r="T85" i="4" a="1"/>
  <c r="R87" i="4" a="1"/>
  <c r="S87" i="4" a="1"/>
  <c r="T87" i="4" a="1"/>
  <c r="O96" i="4" a="1"/>
  <c r="P96" i="4" a="1"/>
  <c r="Q96" i="4" a="1"/>
  <c r="Q94" i="4" a="1"/>
  <c r="O94" i="4" a="1"/>
  <c r="P94" i="4" a="1"/>
  <c r="P94" i="4" l="1"/>
  <c r="O94" i="4"/>
  <c r="Q94" i="4"/>
  <c r="Q96" i="4"/>
  <c r="P96" i="4"/>
  <c r="O96" i="4"/>
  <c r="T87" i="4"/>
  <c r="S87" i="4"/>
  <c r="R87" i="4"/>
  <c r="T85" i="4"/>
  <c r="S85" i="4"/>
  <c r="R85" i="4"/>
  <c r="P87" i="4"/>
  <c r="O87" i="4"/>
  <c r="Q87" i="4"/>
  <c r="Q85" i="4"/>
  <c r="P85" i="4"/>
  <c r="O85" i="4"/>
  <c r="R96" i="4"/>
  <c r="T96" i="4"/>
  <c r="S96" i="4"/>
  <c r="T94" i="4"/>
  <c r="S94" i="4"/>
  <c r="R94" i="4"/>
  <c r="D104" i="4"/>
  <c r="G99" i="4"/>
  <c r="J99" i="4"/>
  <c r="D106" i="4"/>
  <c r="G101" i="4"/>
  <c r="J101" i="4"/>
  <c r="D97" i="4"/>
  <c r="J92" i="4"/>
  <c r="G92" i="4"/>
  <c r="D95" i="4"/>
  <c r="G90" i="4"/>
  <c r="J90" i="4"/>
  <c r="K99" i="4"/>
  <c r="H90" i="4"/>
  <c r="H99" i="4"/>
  <c r="K92" i="4"/>
  <c r="H92" i="4"/>
  <c r="K90" i="4"/>
  <c r="H101" i="4"/>
  <c r="K101" i="4"/>
  <c r="R99" i="4" a="1"/>
  <c r="S99" i="4" a="1"/>
  <c r="T99" i="4" a="1"/>
  <c r="O90" i="4" a="1"/>
  <c r="P90" i="4" a="1"/>
  <c r="Q90" i="4" a="1"/>
  <c r="O99" i="4" a="1"/>
  <c r="P99" i="4" a="1"/>
  <c r="Q99" i="4" a="1"/>
  <c r="R92" i="4" a="1"/>
  <c r="S92" i="4" a="1"/>
  <c r="T92" i="4" a="1"/>
  <c r="O92" i="4" a="1"/>
  <c r="P92" i="4" a="1"/>
  <c r="Q92" i="4" a="1"/>
  <c r="S90" i="4" a="1"/>
  <c r="T90" i="4" a="1"/>
  <c r="R90" i="4" a="1"/>
  <c r="P101" i="4" a="1"/>
  <c r="Q101" i="4" a="1"/>
  <c r="O101" i="4" a="1"/>
  <c r="T101" i="4" a="1"/>
  <c r="R101" i="4" a="1"/>
  <c r="S101" i="4" a="1"/>
  <c r="S101" i="4" l="1"/>
  <c r="R101" i="4"/>
  <c r="T101" i="4"/>
  <c r="O101" i="4"/>
  <c r="Q101" i="4"/>
  <c r="P101" i="4"/>
  <c r="R90" i="4"/>
  <c r="T90" i="4"/>
  <c r="S90" i="4"/>
  <c r="Q92" i="4"/>
  <c r="P92" i="4"/>
  <c r="O92" i="4"/>
  <c r="T92" i="4"/>
  <c r="S92" i="4"/>
  <c r="R92" i="4"/>
  <c r="Q99" i="4"/>
  <c r="P99" i="4"/>
  <c r="O99" i="4"/>
  <c r="Q90" i="4"/>
  <c r="P90" i="4"/>
  <c r="O90" i="4"/>
  <c r="T99" i="4"/>
  <c r="S99" i="4"/>
  <c r="R99" i="4"/>
  <c r="D100" i="4"/>
  <c r="G95" i="4"/>
  <c r="J95" i="4"/>
  <c r="G106" i="4"/>
  <c r="J106" i="4"/>
  <c r="D102" i="4"/>
  <c r="G97" i="4"/>
  <c r="J97" i="4"/>
  <c r="G104" i="4"/>
  <c r="J104" i="4"/>
  <c r="H106" i="4"/>
  <c r="H104" i="4"/>
  <c r="K104" i="4"/>
  <c r="K97" i="4"/>
  <c r="K106" i="4"/>
  <c r="H97" i="4"/>
  <c r="K95" i="4"/>
  <c r="H95" i="4"/>
  <c r="O104" i="4" a="1"/>
  <c r="P104" i="4" a="1"/>
  <c r="Q104" i="4" a="1"/>
  <c r="S104" i="4" a="1"/>
  <c r="T104" i="4" a="1"/>
  <c r="R104" i="4" a="1"/>
  <c r="S97" i="4" a="1"/>
  <c r="T97" i="4" a="1"/>
  <c r="R97" i="4" a="1"/>
  <c r="O97" i="4" a="1"/>
  <c r="P97" i="4" a="1"/>
  <c r="Q97" i="4" a="1"/>
  <c r="T95" i="4" a="1"/>
  <c r="R95" i="4" a="1"/>
  <c r="S95" i="4" a="1"/>
  <c r="P95" i="4" a="1"/>
  <c r="Q95" i="4" a="1"/>
  <c r="O95" i="4" a="1"/>
  <c r="O95" i="4" l="1"/>
  <c r="Q95" i="4"/>
  <c r="P95" i="4"/>
  <c r="S95" i="4"/>
  <c r="R95" i="4"/>
  <c r="T95" i="4"/>
  <c r="Q97" i="4"/>
  <c r="P97" i="4"/>
  <c r="O97" i="4"/>
  <c r="R97" i="4"/>
  <c r="T97" i="4"/>
  <c r="S97" i="4"/>
  <c r="R104" i="4"/>
  <c r="T104" i="4"/>
  <c r="S104" i="4"/>
  <c r="Q104" i="4"/>
  <c r="P104" i="4"/>
  <c r="O104" i="4"/>
  <c r="D107" i="4"/>
  <c r="G102" i="4"/>
  <c r="J102" i="4"/>
  <c r="D105" i="4"/>
  <c r="J100" i="4"/>
  <c r="G100" i="4"/>
  <c r="K100" i="4"/>
  <c r="H102" i="4"/>
  <c r="K102" i="4"/>
  <c r="H100" i="4"/>
  <c r="R100" i="4" a="1"/>
  <c r="S100" i="4" a="1"/>
  <c r="T100" i="4" a="1"/>
  <c r="P102" i="4" a="1"/>
  <c r="Q102" i="4" a="1"/>
  <c r="O102" i="4" a="1"/>
  <c r="T102" i="4" a="1"/>
  <c r="R102" i="4" a="1"/>
  <c r="S102" i="4" a="1"/>
  <c r="Q100" i="4" a="1"/>
  <c r="O100" i="4" a="1"/>
  <c r="P100" i="4" a="1"/>
  <c r="P100" i="4" l="1"/>
  <c r="O100" i="4"/>
  <c r="Q100" i="4"/>
  <c r="S102" i="4"/>
  <c r="R102" i="4"/>
  <c r="T102" i="4"/>
  <c r="O102" i="4"/>
  <c r="Q102" i="4"/>
  <c r="P102" i="4"/>
  <c r="T100" i="4"/>
  <c r="S100" i="4"/>
  <c r="R100" i="4"/>
  <c r="J105" i="4"/>
  <c r="G105" i="4"/>
  <c r="G107" i="4"/>
  <c r="J107" i="4"/>
  <c r="K105" i="4"/>
  <c r="H107" i="4"/>
  <c r="H105" i="4"/>
  <c r="K107" i="4"/>
</calcChain>
</file>

<file path=xl/sharedStrings.xml><?xml version="1.0" encoding="utf-8"?>
<sst xmlns="http://schemas.openxmlformats.org/spreadsheetml/2006/main" count="4107" uniqueCount="880">
  <si>
    <t>parent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</si>
  <si>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</si>
  <si>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</si>
  <si>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</si>
  <si>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</si>
  <si>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</si>
  <si>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</si>
  <si>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</si>
  <si>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</si>
  <si>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</si>
  <si>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</si>
  <si>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</si>
  <si>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</si>
  <si>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</si>
  <si>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</si>
  <si>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</si>
  <si>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</si>
  <si>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</si>
  <si>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</si>
  <si>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</si>
  <si>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</si>
  <si>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</si>
  <si>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</si>
  <si>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</si>
  <si>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</si>
  <si>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</si>
  <si>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</si>
  <si>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</si>
  <si>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</si>
  <si>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</si>
  <si>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</si>
  <si>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</si>
  <si>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</si>
  <si>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</si>
  <si>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</si>
  <si>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</si>
  <si>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</si>
  <si>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</si>
  <si>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</si>
  <si>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</si>
  <si>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</si>
  <si>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</si>
  <si>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</si>
  <si>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</si>
  <si>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</si>
  <si>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</si>
  <si>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</si>
  <si>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</si>
  <si>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</si>
  <si>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</si>
  <si>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</si>
  <si>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</si>
  <si>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</si>
  <si>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</si>
  <si>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</si>
  <si>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</si>
  <si>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</si>
  <si>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</si>
  <si>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</si>
  <si>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</si>
  <si>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</si>
  <si>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</si>
  <si>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</si>
  <si>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</si>
  <si>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</si>
  <si>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</si>
  <si>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</si>
  <si>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</si>
  <si>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</si>
  <si>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</si>
  <si>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</si>
  <si>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</si>
  <si>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</si>
  <si>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</si>
  <si>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famtype_long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</si>
  <si>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</si>
  <si>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</si>
  <si>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</si>
  <si>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</si>
  <si>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</si>
  <si>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</si>
  <si>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</si>
  <si>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wfh_d</t>
  </si>
  <si>
    <t>Parental stats by characteristics, London, aged 16-64</t>
  </si>
  <si>
    <t>id</t>
  </si>
  <si>
    <t>var_set</t>
  </si>
  <si>
    <t>dataset</t>
  </si>
  <si>
    <t>parent</t>
  </si>
  <si>
    <t>london_resident</t>
  </si>
  <si>
    <t>wfh_d</t>
  </si>
  <si>
    <t>se_wfh</t>
  </si>
  <si>
    <t>byvar_characteristic</t>
  </si>
  <si>
    <t>ETHUKEUL_label</t>
  </si>
  <si>
    <t>famtype</t>
  </si>
  <si>
    <t>SEX_label</t>
  </si>
  <si>
    <t>age_group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</si>
  <si>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</si>
  <si>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</si>
  <si>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</si>
  <si>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</si>
  <si>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</si>
  <si>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</si>
  <si>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</si>
  <si>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</si>
  <si>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</si>
  <si>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</si>
  <si>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</si>
  <si>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</si>
  <si>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</si>
  <si>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</si>
  <si>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</si>
  <si>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</si>
  <si>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</si>
  <si>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</si>
  <si>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</si>
  <si>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</si>
  <si>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</si>
  <si>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</si>
  <si>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</si>
  <si>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</si>
  <si>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</si>
  <si>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</si>
  <si>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</si>
  <si>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</si>
  <si>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</si>
  <si>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</si>
  <si>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</si>
  <si>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</si>
  <si>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</si>
  <si>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</si>
  <si>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</si>
  <si>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</si>
  <si>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</si>
  <si>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</si>
  <si>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</si>
  <si>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</si>
  <si>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</si>
  <si>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</si>
  <si>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</si>
  <si>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</si>
  <si>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</si>
  <si>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</si>
  <si>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</si>
  <si>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</si>
  <si>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</si>
  <si>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</si>
  <si>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</si>
  <si>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</si>
  <si>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</si>
  <si>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</si>
  <si>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</si>
  <si>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</si>
  <si>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</si>
  <si>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</si>
  <si>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</si>
  <si>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</si>
  <si>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</si>
  <si>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</si>
  <si>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</si>
  <si>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</si>
  <si>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</si>
  <si>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</si>
  <si>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</si>
  <si>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</si>
  <si>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</si>
  <si>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</si>
  <si>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</si>
  <si>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</si>
  <si>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</si>
  <si>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</si>
  <si>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</si>
  <si>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</si>
  <si>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</si>
  <si>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</si>
  <si>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</si>
  <si>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</si>
  <si>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</si>
  <si>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</si>
  <si>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</si>
  <si>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</si>
  <si>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</si>
  <si>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</si>
  <si>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</si>
  <si>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</si>
  <si>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</si>
  <si>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</si>
  <si>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</si>
  <si>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</si>
  <si>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</si>
  <si>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</si>
  <si>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</si>
  <si>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</si>
  <si>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</si>
  <si>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</si>
  <si>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</si>
  <si>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</si>
  <si>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</si>
  <si>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</si>
  <si>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</si>
  <si>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</si>
  <si>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</si>
  <si>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</si>
  <si>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</si>
  <si>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</si>
  <si>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</si>
  <si>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</si>
  <si>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</si>
  <si>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</si>
  <si>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</si>
  <si>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</si>
  <si>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</si>
  <si>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</si>
  <si>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</si>
  <si>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</si>
  <si>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</si>
  <si>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</si>
  <si>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</si>
  <si>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</si>
  <si>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</si>
  <si>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</si>
  <si>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</si>
  <si>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</si>
  <si>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</si>
  <si>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</si>
  <si>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</si>
  <si>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</si>
  <si>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</si>
  <si>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</si>
  <si>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</si>
  <si>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</si>
  <si>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</si>
  <si>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</si>
  <si>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</si>
  <si>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</si>
  <si>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</si>
  <si>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</si>
  <si>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</si>
  <si>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</si>
  <si>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</si>
  <si>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</si>
  <si>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</si>
  <si>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</si>
  <si>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</si>
  <si>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</si>
  <si>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</si>
  <si>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</si>
  <si>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</si>
  <si>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</si>
  <si>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</si>
  <si>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</si>
  <si>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</si>
  <si>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</si>
  <si>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</si>
  <si>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</si>
  <si>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</si>
  <si>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</si>
  <si>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</si>
  <si>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</si>
  <si>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</si>
  <si>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</si>
  <si>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</si>
  <si>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</si>
  <si>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</si>
  <si>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</si>
  <si>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</si>
  <si>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</si>
  <si>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</si>
  <si>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</si>
  <si>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</si>
  <si>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</si>
  <si>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</si>
  <si>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</si>
  <si>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</si>
  <si>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</si>
  <si>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</si>
  <si>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</si>
  <si>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</si>
  <si>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</si>
  <si>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</si>
  <si>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</si>
  <si>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</si>
  <si>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</si>
  <si>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</si>
  <si>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</si>
  <si>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</si>
  <si>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</si>
  <si>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</si>
  <si>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</si>
  <si>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</si>
  <si>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</si>
  <si>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</si>
  <si>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</si>
  <si>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</si>
  <si>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</si>
  <si>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</si>
  <si>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</si>
  <si>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</si>
  <si>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</si>
  <si>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</si>
  <si>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</si>
  <si>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</si>
  <si>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</si>
  <si>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</si>
  <si>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</si>
  <si>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</si>
  <si>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</si>
  <si>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</si>
  <si>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</si>
  <si>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</si>
  <si>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</si>
  <si>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</si>
  <si>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</si>
  <si>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</si>
  <si>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</si>
  <si>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</si>
  <si>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</si>
  <si>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</si>
  <si>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</si>
  <si>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</si>
  <si>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</si>
  <si>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</si>
  <si>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</si>
  <si>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</si>
  <si>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</si>
  <si>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</si>
  <si>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</si>
  <si>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</si>
  <si>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</si>
  <si>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</si>
  <si>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</si>
  <si>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</si>
  <si>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</si>
  <si>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</si>
  <si>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</si>
  <si>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</si>
  <si>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</si>
  <si>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</si>
  <si>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</si>
  <si>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</si>
  <si>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</si>
  <si>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</si>
  <si>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</si>
  <si>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</si>
  <si>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</si>
  <si>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</si>
  <si>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</si>
  <si>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</si>
  <si>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</si>
  <si>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</si>
  <si>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</si>
  <si>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</si>
  <si>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</si>
  <si>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</si>
  <si>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</si>
  <si>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</si>
  <si>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</si>
  <si>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</si>
  <si>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</si>
  <si>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</si>
  <si>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</si>
  <si>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</si>
  <si>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</si>
  <si>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</si>
  <si>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</si>
  <si>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</si>
  <si>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</si>
  <si>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</si>
  <si>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</si>
  <si>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</si>
  <si>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</si>
  <si>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</si>
  <si>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</si>
  <si>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</si>
  <si>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</si>
  <si>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</si>
  <si>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</si>
  <si>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</si>
  <si>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</si>
  <si>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</si>
  <si>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</si>
  <si>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</si>
  <si>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</si>
  <si>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</si>
  <si>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</si>
  <si>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</si>
  <si>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</si>
  <si>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</si>
  <si>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</si>
  <si>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</si>
  <si>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</si>
  <si>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</si>
  <si>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</si>
  <si>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</si>
  <si>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</si>
  <si>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</si>
  <si>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</si>
  <si>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</si>
  <si>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</si>
  <si>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</si>
  <si>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</si>
  <si>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</si>
  <si>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</si>
  <si>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</si>
  <si>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</si>
  <si>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</si>
  <si>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</si>
  <si>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</si>
  <si>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</si>
  <si>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</si>
  <si>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</si>
  <si>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</si>
  <si>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</si>
  <si>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</si>
  <si>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</si>
  <si>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</si>
  <si>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</si>
  <si>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</si>
  <si>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</si>
  <si>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</si>
  <si>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</si>
  <si>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</si>
  <si>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</si>
  <si>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</si>
  <si>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</si>
  <si>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</si>
  <si>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</si>
  <si>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</si>
  <si>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</si>
  <si>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</si>
  <si>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</si>
  <si>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</si>
  <si>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</si>
  <si>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</si>
  <si>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</si>
  <si>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</si>
  <si>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</si>
  <si>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</si>
  <si>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</si>
  <si>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</si>
  <si>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</si>
  <si>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</si>
  <si>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</si>
  <si>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</si>
  <si>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</si>
  <si>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</si>
  <si>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</si>
  <si>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</si>
  <si>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</si>
  <si>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</si>
  <si>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</si>
  <si>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</si>
  <si>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</si>
  <si>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</si>
  <si>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</si>
  <si>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</si>
  <si>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</si>
  <si>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</si>
  <si>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</si>
  <si>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</si>
  <si>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</si>
  <si>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</si>
  <si>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</si>
  <si>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</si>
  <si>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</si>
  <si>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</si>
  <si>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</si>
  <si>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</si>
  <si>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</si>
  <si>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</si>
  <si>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</si>
  <si>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</si>
  <si>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</si>
  <si>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</si>
  <si>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</si>
  <si>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</si>
  <si>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</si>
  <si>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</si>
  <si>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</si>
  <si>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</si>
  <si>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</si>
  <si>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</si>
  <si>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</si>
  <si>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</si>
  <si>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</si>
  <si>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</si>
  <si>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</si>
  <si>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</si>
  <si>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</si>
  <si>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</si>
  <si>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</si>
  <si>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</si>
  <si>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</si>
  <si>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</si>
  <si>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</si>
  <si>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</si>
  <si>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</si>
  <si>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</si>
  <si>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</si>
  <si>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</si>
  <si>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</si>
  <si>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</si>
  <si>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</si>
  <si>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</si>
  <si>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</si>
  <si>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</si>
  <si>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</si>
  <si>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</si>
  <si>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</si>
  <si>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</si>
  <si>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</si>
  <si>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</si>
  <si>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</si>
  <si>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</si>
  <si>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</si>
  <si>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</si>
  <si>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</si>
  <si>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</si>
  <si>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</si>
  <si>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</si>
  <si>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</si>
  <si>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</si>
  <si>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</si>
  <si>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</si>
  <si>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</si>
  <si>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</si>
  <si>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</si>
  <si>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</si>
  <si>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</si>
  <si>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</si>
  <si>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</si>
  <si>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</si>
  <si>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</si>
  <si>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</si>
  <si>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</si>
  <si>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</si>
  <si>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</si>
  <si>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</si>
  <si>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</si>
  <si>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</si>
  <si>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</si>
  <si>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</si>
  <si>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</si>
  <si>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</si>
  <si>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</si>
  <si>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</si>
  <si>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</si>
  <si>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</si>
  <si>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</si>
  <si>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</si>
  <si>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</si>
  <si>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</si>
  <si>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</si>
  <si>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</si>
  <si>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</si>
  <si>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</si>
  <si>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</si>
  <si>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</si>
  <si>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</si>
  <si>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</si>
  <si>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</si>
  <si>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</si>
  <si>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</si>
  <si>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</si>
  <si>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</si>
  <si>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</si>
  <si>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</si>
  <si>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</si>
  <si>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</si>
  <si>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</si>
  <si>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</si>
  <si>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</si>
  <si>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</si>
  <si>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</si>
  <si>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</si>
  <si>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</si>
  <si>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</si>
  <si>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</si>
  <si>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</si>
  <si>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</si>
  <si>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</si>
  <si>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</si>
  <si>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</si>
  <si>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</si>
  <si>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</si>
  <si>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</si>
  <si>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</si>
  <si>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</si>
  <si>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</si>
  <si>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</si>
  <si>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</si>
  <si>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</si>
  <si>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</si>
  <si>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</si>
  <si>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</si>
  <si>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</si>
  <si>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</si>
  <si>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</si>
  <si>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sex.age_lfsh_aj22_0_0_Female_Aged 16-17</t>
  </si>
  <si>
    <t>sex.age_lfsh_aj22_0_1_Female_Aged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</si>
  <si>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</si>
  <si>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</si>
  <si>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</si>
  <si>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</si>
  <si>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</si>
  <si>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</si>
  <si>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</si>
  <si>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</si>
  <si>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</si>
  <si>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</si>
  <si>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</si>
  <si>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</si>
  <si>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</si>
  <si>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</si>
  <si>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</si>
  <si>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</si>
  <si>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</si>
  <si>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</si>
  <si>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</si>
  <si>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</si>
  <si>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</si>
  <si>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</si>
  <si>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</si>
  <si>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</si>
  <si>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</si>
  <si>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</si>
  <si>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</si>
  <si>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</si>
  <si>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</si>
  <si>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</si>
  <si>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</si>
  <si>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</si>
  <si>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</si>
  <si>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</si>
  <si>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</si>
  <si>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</si>
  <si>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</si>
  <si>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</si>
  <si>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</si>
  <si>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</si>
  <si>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</si>
  <si>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</si>
  <si>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ethnicity_lfsh_aj18_0_NA_White</t>
  </si>
  <si>
    <t>ethnicity_lfsh_aj18_1_NA_White</t>
  </si>
  <si>
    <t>ethnicity_lfsh_aj18_0_NA_Mixed/Multiple ethnic groups</t>
  </si>
  <si>
    <t>ethnicity_lfsh_aj18_1_NA_Mixed/Multiple ethnic groups</t>
  </si>
  <si>
    <t>ethnicity_lfsh_aj18_0_NA_Indian</t>
  </si>
  <si>
    <t>ethnicity_lfsh_aj18_1_NA_Indian</t>
  </si>
  <si>
    <t>ethnicity_lfsh_aj18_0_NA_Pakistani</t>
  </si>
  <si>
    <t>ethnicity_lfsh_aj18_1_NA_Pakistani</t>
  </si>
  <si>
    <t>ethnicity_lfsh_aj18_0_NA_Bangladeshi</t>
  </si>
  <si>
    <t>ethnicity_lfsh_aj18_1_NA_Bangladeshi</t>
  </si>
  <si>
    <t>ethnicity_lfsh_aj18_0_NA_Chinese</t>
  </si>
  <si>
    <t>ethnicity_lfsh_aj18_1_NA_Chinese</t>
  </si>
  <si>
    <t>ethnicity_lfsh_aj18_0_NA_Any other Asian background</t>
  </si>
  <si>
    <t>ethnicity_lfsh_aj18_1_NA_Any other Asian background</t>
  </si>
  <si>
    <t>ethnicity_lfsh_aj18_0_NA_Black/African/Caribbean/Black British</t>
  </si>
  <si>
    <t>ethnicity_lfsh_aj18_1_NA_Black/African/Caribbean/Black British</t>
  </si>
  <si>
    <t>ethnicity_lfsh_aj18_0_NA_Other ethnic group</t>
  </si>
  <si>
    <t>ethnicity_lfsh_aj18_1_NA_Other ethnic group</t>
  </si>
  <si>
    <t>ethnicity_lfsh_aj19_0_NA_White</t>
  </si>
  <si>
    <t>ethnicity_lfsh_aj19_1_NA_White</t>
  </si>
  <si>
    <t>ethnicity_lfsh_aj19_0_NA_Mixed/Multiple ethnic groups</t>
  </si>
  <si>
    <t>ethnicity_lfsh_aj19_1_NA_Mixed/Multiple ethnic groups</t>
  </si>
  <si>
    <t>ethnicity_lfsh_aj19_0_NA_Indian</t>
  </si>
  <si>
    <t>ethnicity_lfsh_aj19_1_NA_Indian</t>
  </si>
  <si>
    <t>ethnicity_lfsh_aj19_0_NA_Pakistani</t>
  </si>
  <si>
    <t>ethnicity_lfsh_aj19_1_NA_Pakistani</t>
  </si>
  <si>
    <t>ethnicity_lfsh_aj19_0_NA_Bangladeshi</t>
  </si>
  <si>
    <t>ethnicity_lfsh_aj19_1_NA_Bangladeshi</t>
  </si>
  <si>
    <t>ethnicity_lfsh_aj19_0_NA_Chinese</t>
  </si>
  <si>
    <t>ethnicity_lfsh_aj19_1_NA_Chinese</t>
  </si>
  <si>
    <t>ethnicity_lfsh_aj19_0_NA_Any other Asian background</t>
  </si>
  <si>
    <t>ethnicity_lfsh_aj19_1_NA_Any other Asian background</t>
  </si>
  <si>
    <t>ethnicity_lfsh_aj19_0_NA_Black/African/Caribbean/Black British</t>
  </si>
  <si>
    <t>ethnicity_lfsh_aj19_1_NA_Black/African/Caribbean/Black British</t>
  </si>
  <si>
    <t>ethnicity_lfsh_aj19_0_NA_Other ethnic group</t>
  </si>
  <si>
    <t>ethnicity_lfsh_aj19_1_NA_Other ethnic group</t>
  </si>
  <si>
    <t>ethnicity_lfsh_aj20_0_NA_White</t>
  </si>
  <si>
    <t>ethnicity_lfsh_aj20_1_NA_White</t>
  </si>
  <si>
    <t>ethnicity_lfsh_aj20_0_NA_Mixed/Multiple ethnic groups</t>
  </si>
  <si>
    <t>ethnicity_lfsh_aj20_1_NA_Mixed/Multiple ethnic groups</t>
  </si>
  <si>
    <t>ethnicity_lfsh_aj20_0_NA_Indian</t>
  </si>
  <si>
    <t>ethnicity_lfsh_aj20_1_NA_Indian</t>
  </si>
  <si>
    <t>ethnicity_lfsh_aj20_0_NA_Pakistani</t>
  </si>
  <si>
    <t>ethnicity_lfsh_aj20_1_NA_Pakistani</t>
  </si>
  <si>
    <t>ethnicity_lfsh_aj20_0_NA_Bangladeshi</t>
  </si>
  <si>
    <t>ethnicity_lfsh_aj20_1_NA_Bangladeshi</t>
  </si>
  <si>
    <t>ethnicity_lfsh_aj20_0_NA_Chinese</t>
  </si>
  <si>
    <t>ethnicity_lfsh_aj20_1_NA_Chinese</t>
  </si>
  <si>
    <t>ethnicity_lfsh_aj20_0_NA_Any other Asian background</t>
  </si>
  <si>
    <t>ethnicity_lfsh_aj20_1_NA_Any other Asian background</t>
  </si>
  <si>
    <t>ethnicity_lfsh_aj20_0_NA_Black/African/Caribbean/Black British</t>
  </si>
  <si>
    <t>ethnicity_lfsh_aj20_1_NA_Black/African/Caribbean/Black British</t>
  </si>
  <si>
    <t>ethnicity_lfsh_aj20_0_NA_Other ethnic group</t>
  </si>
  <si>
    <t>ethnicity_lfsh_aj20_1_NA_Other ethnic group</t>
  </si>
  <si>
    <t>ethnicity_lfsh_aj21_0_NA_White</t>
  </si>
  <si>
    <t>ethnicity_lfsh_aj21_1_NA_White</t>
  </si>
  <si>
    <t>ethnicity_lfsh_aj21_0_NA_Mixed/Multiple ethnic groups</t>
  </si>
  <si>
    <t>ethnicity_lfsh_aj21_1_NA_Mixed/Multiple ethnic groups</t>
  </si>
  <si>
    <t>ethnicity_lfsh_aj21_0_NA_Indian</t>
  </si>
  <si>
    <t>ethnicity_lfsh_aj21_1_NA_Indian</t>
  </si>
  <si>
    <t>ethnicity_lfsh_aj21_0_NA_Pakistani</t>
  </si>
  <si>
    <t>ethnicity_lfsh_aj21_1_NA_Pakistani</t>
  </si>
  <si>
    <t>ethnicity_lfsh_aj21_0_NA_Bangladeshi</t>
  </si>
  <si>
    <t>ethnicity_lfsh_aj21_1_NA_Bangladeshi</t>
  </si>
  <si>
    <t>ethnicity_lfsh_aj21_0_NA_Chinese</t>
  </si>
  <si>
    <t>ethnicity_lfsh_aj21_1_NA_Chinese</t>
  </si>
  <si>
    <t>ethnicity_lfsh_aj21_0_NA_Any other Asian background</t>
  </si>
  <si>
    <t>ethnicity_lfsh_aj21_1_NA_Any other Asian background</t>
  </si>
  <si>
    <t>ethnicity_lfsh_aj21_0_NA_Black/African/Caribbean/Black British</t>
  </si>
  <si>
    <t>ethnicity_lfsh_aj21_1_NA_Black/African/Caribbean/Black British</t>
  </si>
  <si>
    <t>ethnicity_lfsh_aj21_0_NA_Other ethnic group</t>
  </si>
  <si>
    <t>ethnicity_lfsh_aj21_1_NA_Other ethnic group</t>
  </si>
  <si>
    <t>ethnicity_lfsh_aj22_0_NA_White</t>
  </si>
  <si>
    <t>ethnicity_lfsh_aj22_1_NA_White</t>
  </si>
  <si>
    <t>ethnicity_lfsh_aj22_0_NA_Mixed/Multiple ethnic groups</t>
  </si>
  <si>
    <t>ethnicity_lfsh_aj22_1_NA_Mixed/Multiple ethnic groups</t>
  </si>
  <si>
    <t>ethnicity_lfsh_aj22_0_NA_Indian</t>
  </si>
  <si>
    <t>ethnicity_lfsh_aj22_1_NA_Indian</t>
  </si>
  <si>
    <t>ethnicity_lfsh_aj22_0_NA_Pakistani</t>
  </si>
  <si>
    <t>ethnicity_lfsh_aj22_1_NA_Pakistani</t>
  </si>
  <si>
    <t>ethnicity_lfsh_aj22_0_NA_Bangladeshi</t>
  </si>
  <si>
    <t>ethnicity_lfsh_aj22_1_NA_Bangladeshi</t>
  </si>
  <si>
    <t>ethnicity_lfsh_aj22_0_NA_Chinese</t>
  </si>
  <si>
    <t>ethnicity_lfsh_aj22_1_NA_Chinese</t>
  </si>
  <si>
    <t>ethnicity_lfsh_aj22_0_NA_Any other Asian background</t>
  </si>
  <si>
    <t>ethnicity_lfsh_aj22_1_NA_Any other Asian background</t>
  </si>
  <si>
    <t>ethnicity_lfsh_aj22_0_NA_Black/African/Caribbean/Black British</t>
  </si>
  <si>
    <t>ethnicity_lfsh_aj22_1_NA_Black/African/Caribbean/Black British</t>
  </si>
  <si>
    <t>ethnicity_lfsh_aj22_0_NA_Other ethnic group</t>
  </si>
  <si>
    <t>ethnicity_lfsh_aj22_1_NA_Other ethnic group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</si>
  <si>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</si>
  <si>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</si>
  <si>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</si>
  <si>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</si>
  <si>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</si>
  <si>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</si>
  <si>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</si>
  <si>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</si>
  <si>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</si>
  <si>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</si>
  <si>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</si>
  <si>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</si>
  <si>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</si>
  <si>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</si>
  <si>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</si>
  <si>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</si>
  <si>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</si>
  <si>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</si>
  <si>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</si>
  <si>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</si>
  <si>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</si>
  <si>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</si>
  <si>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</si>
  <si>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</si>
  <si>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</si>
  <si>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</si>
  <si>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</si>
  <si>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</si>
  <si>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</si>
  <si>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</si>
  <si>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</si>
  <si>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</si>
  <si>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</si>
  <si>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</si>
  <si>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</si>
  <si>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</si>
  <si>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</si>
  <si>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</si>
  <si>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</si>
  <si>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</si>
  <si>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</si>
  <si>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</si>
  <si>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</si>
  <si>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</si>
  <si>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</si>
  <si>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</si>
  <si>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</si>
  <si>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</si>
  <si>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</si>
  <si>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</si>
  <si>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</si>
  <si>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</si>
  <si>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</si>
  <si>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</si>
  <si>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</si>
  <si>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sex.age_lfsh_aj18_0_NA_Male_Aged 16-17</t>
  </si>
  <si>
    <t>sex.age_lfsh_aj18_1_NA_Male_Aged 16-17</t>
  </si>
  <si>
    <t>sex.age_lfsh_aj18_0_NA_Female_Aged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</si>
  <si>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</si>
  <si>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</si>
  <si>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</si>
  <si>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</si>
  <si>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</si>
  <si>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</si>
  <si>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</si>
  <si>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</si>
  <si>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</si>
  <si>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</si>
  <si>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</si>
  <si>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</si>
  <si>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</si>
  <si>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</si>
  <si>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</si>
  <si>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</si>
  <si>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</si>
  <si>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</si>
  <si>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</si>
  <si>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</si>
  <si>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</si>
  <si>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</si>
  <si>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</si>
  <si>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</si>
  <si>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</si>
  <si>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</si>
  <si>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</si>
  <si>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</si>
  <si>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</si>
  <si>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</si>
  <si>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</si>
  <si>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</si>
  <si>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</si>
  <si>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</si>
  <si>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</si>
  <si>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</si>
  <si>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</si>
  <si>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</si>
  <si>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</si>
  <si>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</si>
  <si>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</si>
  <si>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</si>
  <si>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</si>
  <si>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</si>
  <si>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</si>
  <si>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</si>
  <si>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</si>
  <si>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</si>
  <si>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</si>
  <si>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</si>
  <si>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</si>
  <si>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</si>
  <si>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</si>
  <si>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</si>
  <si>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</si>
  <si>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</si>
  <si>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</si>
  <si>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</si>
  <si>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</si>
  <si>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</si>
  <si>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</si>
  <si>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</si>
  <si>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</si>
  <si>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</si>
  <si>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</si>
  <si>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</si>
  <si>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</si>
  <si>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</si>
  <si>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</si>
  <si>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</si>
  <si>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</si>
  <si>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</si>
  <si>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</si>
  <si>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sex.age_lfsh_aj22_0_NA_Female_Aged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</si>
  <si>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</si>
  <si>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</si>
  <si>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</si>
  <si>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</si>
  <si>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</si>
  <si>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</si>
  <si>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</si>
  <si>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</si>
  <si>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</si>
  <si>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</si>
  <si>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</si>
  <si>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</si>
  <si>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</si>
  <si>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</si>
  <si>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</si>
  <si>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</si>
  <si>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empl_stats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</si>
</sst>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0" borderId="3" xfId="0" applyNumberFormat="1" applyFont="1" applyBorder="1"/>
    <xf numFmtId="0" fontId="1" fillId="2" borderId="4" xfId="0" applyFont="1" applyFill="1" applyBorder="1" applyAlignment="1">
      <alignment horizontal="centerContinuous"/>
    </xf>
    <xf numFmtId="164" fontId="2" fillId="0" borderId="5" xfId="0" applyNumberFormat="1" applyFont="1" applyBorder="1"/>
    <xf numFmtId="0" fontId="1" fillId="2" borderId="6" xfId="0" applyFont="1" applyFill="1" applyBorder="1" applyAlignment="1">
      <alignment horizontal="center" vertical="center"/>
    </xf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 vertical="center"/>
    </xf>
    <xf numFmtId="3" fontId="2" fillId="0" borderId="13" xfId="0" applyNumberFormat="1" applyFont="1" applyBorder="1"/>
    <xf numFmtId="0" fontId="2" fillId="2" borderId="4" xfId="0" applyFont="1" applyFill="1" applyBorder="1"/>
    <xf numFmtId="3" fontId="2" fillId="0" borderId="14" xfId="0" applyNumberFormat="1" applyFont="1" applyBorder="1"/>
    <xf numFmtId="164" fontId="2" fillId="0" borderId="15" xfId="0" applyNumberFormat="1" applyFont="1" applyBorder="1"/>
    <xf numFmtId="0" fontId="1" fillId="2" borderId="4" xfId="0" applyFont="1" applyFill="1" applyBorder="1" applyAlignment="1">
      <alignment horizontal="center" vertical="center" wrapText="1"/>
    </xf>
    <xf numFmtId="3" fontId="2" fillId="0" borderId="16" xfId="0" applyNumberFormat="1" applyFont="1" applyBorder="1"/>
    <xf numFmtId="165" fontId="2" fillId="0" borderId="13" xfId="0" applyNumberFormat="1" applyFont="1" applyBorder="1"/>
    <xf numFmtId="165" fontId="2" fillId="0" borderId="14" xfId="0" applyNumberFormat="1" applyFont="1" applyBorder="1"/>
    <xf numFmtId="164" fontId="2" fillId="0" borderId="17" xfId="0" applyNumberFormat="1" applyFont="1" applyBorder="1"/>
    <xf numFmtId="165" fontId="2" fillId="0" borderId="18" xfId="0" applyNumberFormat="1" applyFont="1" applyBorder="1"/>
    <xf numFmtId="0" fontId="1" fillId="0" borderId="0" xfId="0" applyFont="1"/>
    <xf numFmtId="164" fontId="2" fillId="0" borderId="12" xfId="0" applyNumberFormat="1" applyFont="1" applyBorder="1"/>
    <xf numFmtId="164" fontId="2" fillId="0" borderId="1" xfId="0" applyNumberFormat="1" applyFont="1" applyBorder="1"/>
    <xf numFmtId="0" fontId="2" fillId="0" borderId="0" xfId="0" applyFont="1"/>
    <xf numFmtId="0" fontId="1" fillId="2" borderId="19" xfId="0" applyFont="1" applyFill="1" applyBorder="1" applyAlignment="1">
      <alignment horizontal="center" vertical="center" wrapText="1"/>
    </xf>
    <xf numFmtId="3" fontId="2" fillId="0" borderId="18" xfId="0" applyNumberFormat="1" applyFont="1" applyBorder="1"/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Continuous"/>
    </xf>
    <xf numFmtId="164" fontId="2" fillId="0" borderId="22" xfId="0" applyNumberFormat="1" applyFont="1" applyBorder="1"/>
    <xf numFmtId="0" fontId="1" fillId="2" borderId="19" xfId="0" applyFont="1" applyFill="1" applyBorder="1" applyAlignment="1">
      <alignment horizontal="centerContinuous"/>
    </xf>
    <xf numFmtId="0" fontId="1" fillId="2" borderId="8" xfId="0" applyFont="1" applyFill="1" applyBorder="1" applyAlignment="1">
      <alignment horizontal="center" vertical="center"/>
    </xf>
    <xf numFmtId="164" fontId="2" fillId="0" borderId="2" xfId="0" applyNumberFormat="1" applyFont="1" applyBorder="1"/>
    <xf numFmtId="0" fontId="2" fillId="3" borderId="0" xfId="0" applyFont="1" applyFill="1"/>
    <xf numFmtId="0" fontId="1" fillId="2" borderId="21" xfId="0" applyFont="1" applyFill="1" applyBorder="1" applyAlignment="1">
      <alignment horizontal="center" vertical="center" wrapText="1"/>
    </xf>
    <xf numFmtId="164" fontId="2" fillId="0" borderId="23" xfId="0" applyNumberFormat="1" applyFont="1" applyBorder="1"/>
    <xf numFmtId="0" fontId="2" fillId="0" borderId="3" xfId="0" applyFont="1" applyBorder="1"/>
    <xf numFmtId="0" fontId="1" fillId="2" borderId="29" xfId="0" applyFont="1" applyFill="1" applyBorder="1" applyAlignment="1">
      <alignment horizontal="center" vertical="center" wrapText="1"/>
    </xf>
    <xf numFmtId="0" fontId="2" fillId="0" borderId="30" xfId="0" applyFont="1" applyBorder="1"/>
    <xf numFmtId="165" fontId="2" fillId="0" borderId="16" xfId="0" applyNumberFormat="1" applyFont="1" applyBorder="1"/>
    <xf numFmtId="0" fontId="2" fillId="4" borderId="22" xfId="0" applyFont="1" applyFill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2" xfId="0" applyFont="1" applyBorder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0" borderId="0" xfId="0" quotePrefix="1" applyFont="1"/>
  </cellXfs>
  <cellStyles count="1"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abSelected="1" topLeftCell="L5" workbookViewId="0">
      <selection activeCell="P9" sqref="P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35" t="s">
        <v>879</v>
      </c>
    </row>
    <row r="2" spans="1:20" hidden="1" outlineLevel="1" collapsed="1" x14ac:dyDescent="0.25"/>
    <row r="3" spans="1:20" hidden="1" outlineLevel="1" x14ac:dyDescent="0.25">
      <c r="O3" s="35" t="s">
        <v>82</v>
      </c>
      <c r="P3" s="35" t="s">
        <v>90</v>
      </c>
      <c r="Q3" s="35" t="s">
        <v>59</v>
      </c>
      <c r="R3" s="35" t="s">
        <v>82</v>
      </c>
      <c r="S3" s="35" t="s">
        <v>90</v>
      </c>
      <c r="T3" s="35" t="s">
        <v>59</v>
      </c>
    </row>
    <row r="4" spans="1:20" hidden="1" outlineLevel="1" x14ac:dyDescent="0.25">
      <c r="N4" s="35" t="s">
        <v>45</v>
      </c>
      <c r="O4" s="35">
        <f t="shared" ref="O4:T4" ca="1" si="0">MATCH(O$3,INDEX(INDIRECT($A$1),1,0),0)</f>
        <v>6</v>
      </c>
      <c r="P4" s="35">
        <f t="shared" ca="1" si="0"/>
        <v>7</v>
      </c>
      <c r="Q4" s="35">
        <f t="shared" ca="1" si="0"/>
        <v>13</v>
      </c>
      <c r="R4" s="35">
        <f t="shared" ca="1" si="0"/>
        <v>6</v>
      </c>
      <c r="S4" s="35">
        <f t="shared" ca="1" si="0"/>
        <v>7</v>
      </c>
      <c r="T4" s="35">
        <f t="shared" ca="1" si="0"/>
        <v>13</v>
      </c>
    </row>
    <row r="5" spans="1:20" collapsed="1" x14ac:dyDescent="0.25"/>
    <row r="7" spans="1:20" x14ac:dyDescent="0.25">
      <c r="M7" s="23" t="s">
        <v>83</v>
      </c>
    </row>
    <row r="8" spans="1:20" x14ac:dyDescent="0.25">
      <c r="A8" s="35" t="s">
        <v>39</v>
      </c>
    </row>
    <row r="9" spans="1:20" x14ac:dyDescent="0.25">
      <c r="A9" t="s">
        <v>72</v>
      </c>
      <c r="M9" s="38" t="s">
        <v>38</v>
      </c>
      <c r="N9" s="40"/>
      <c r="O9" s="42" t="s">
        <v>35</v>
      </c>
    </row>
    <row r="10" spans="1:20" x14ac:dyDescent="0.25">
      <c r="A10" s="35" t="s">
        <v>58</v>
      </c>
      <c r="C10" s="35" t="str">
        <f>INDEX(geo,MATCH($O$11,INDEX(geo,0,1),0),2)</f>
        <v>NA</v>
      </c>
    </row>
    <row r="11" spans="1:20" x14ac:dyDescent="0.25">
      <c r="M11" s="38" t="s">
        <v>55</v>
      </c>
      <c r="N11" s="40"/>
      <c r="O11" s="42" t="s">
        <v>80</v>
      </c>
    </row>
    <row r="12" spans="1:20" ht="15.75" customHeight="1" x14ac:dyDescent="0.25">
      <c r="M12" s="26"/>
      <c r="N12" s="26"/>
    </row>
    <row r="13" spans="1:20" ht="15.75" customHeight="1" x14ac:dyDescent="0.25">
      <c r="A13" s="35" t="s">
        <v>46</v>
      </c>
      <c r="B13" s="35" t="s">
        <v>41</v>
      </c>
      <c r="C13" s="35" t="s">
        <v>0</v>
      </c>
      <c r="D13" s="35" t="s">
        <v>42</v>
      </c>
      <c r="E13" s="35" t="s">
        <v>50</v>
      </c>
      <c r="F13" s="35" t="s">
        <v>51</v>
      </c>
      <c r="G13" s="35" t="s">
        <v>40</v>
      </c>
      <c r="H13" s="35" t="s">
        <v>52</v>
      </c>
      <c r="I13" s="35" t="s">
        <v>54</v>
      </c>
      <c r="J13" s="35" t="s">
        <v>40</v>
      </c>
      <c r="K13" s="35" t="s">
        <v>53</v>
      </c>
      <c r="O13" s="4" t="s">
        <v>47</v>
      </c>
      <c r="P13" s="30"/>
      <c r="Q13" s="32"/>
      <c r="R13" s="4" t="s">
        <v>48</v>
      </c>
      <c r="S13" s="30"/>
      <c r="T13" s="32"/>
    </row>
    <row r="14" spans="1:20" ht="27" customHeight="1" x14ac:dyDescent="0.25">
      <c r="M14" s="14"/>
      <c r="N14" s="11"/>
      <c r="O14" s="29" t="s">
        <v>43</v>
      </c>
      <c r="P14" s="10" t="s">
        <v>44</v>
      </c>
      <c r="Q14" s="39" t="s">
        <v>73</v>
      </c>
      <c r="R14" s="17" t="s">
        <v>43</v>
      </c>
      <c r="S14" s="36" t="s">
        <v>44</v>
      </c>
      <c r="T14" s="27" t="s">
        <v>73</v>
      </c>
    </row>
    <row r="15" spans="1:20" x14ac:dyDescent="0.25">
      <c r="A15" s="35" t="str">
        <f t="shared" ref="A15:A46" si="1">$O$9</f>
        <v>sex</v>
      </c>
      <c r="B15" s="35" t="s">
        <v>2</v>
      </c>
      <c r="C15" s="35">
        <v>1</v>
      </c>
      <c r="D15" s="35" t="str">
        <f>$C$10</f>
        <v>NA</v>
      </c>
      <c r="E15" s="35">
        <v>1</v>
      </c>
      <c r="F15" s="35" t="str">
        <f t="array" aca="1" ref="F15" ca="1">INDEX(INDIRECT($A15),$E15)</f>
        <v>Male</v>
      </c>
      <c r="G15" s="35" t="str">
        <f ca="1">$A15&amp;"_"&amp;$B15&amp;"_"&amp;$C15&amp;"_"&amp;$D15&amp;"_"&amp;$F15</f>
        <v>sex_lfsh_aj18_1_NA_Male</v>
      </c>
      <c r="H15" s="35">
        <f ca="1">MATCH($G15,INDEX(INDIRECT($A$1),0,1),0)</f>
        <v>630</v>
      </c>
      <c r="I15" s="35">
        <v>0</v>
      </c>
      <c r="J15" s="35" t="str">
        <f ca="1">$A15&amp;"_"&amp;$B15&amp;"_"&amp;$I15&amp;"_"&amp;$D15&amp;"_"&amp;$F15</f>
        <v>sex_lfsh_aj18_0_NA_Male</v>
      </c>
      <c r="K15" s="35">
        <f ca="1">MATCH($J15,INDEX(INDIRECT($A$1),0,1),0)</f>
        <v>629</v>
      </c>
      <c r="M15" s="47" t="str">
        <f ca="1">IFERROR(F15,"")</f>
        <v>Male</v>
      </c>
      <c r="N15" s="1">
        <v>2018</v>
      </c>
      <c r="O15" s="25">
        <f t="array" aca="1" ref="O15" ca="1">IFERROR(INDEX(INDIRECT($A$1),$H15,O$4),"")</f>
        <v>0.15689504724077799</v>
      </c>
      <c r="P15" s="25">
        <f t="array" aca="1" ref="P15" ca="1">IFERROR(INDEX(INDIRECT($A$1),$H15,P$4),"")</f>
        <v>3.9867725482099501E-3</v>
      </c>
      <c r="Q15" s="18">
        <f t="array" aca="1" ref="Q15" ca="1">IFERROR(INDEX(INDIRECT($A$1),$H15,Q$4),"")</f>
        <v>6305698</v>
      </c>
      <c r="R15" s="37">
        <f t="array" aca="1" ref="R15" ca="1">IFERROR(INDEX(INDIRECT($A$1),$K15,R$4),"")</f>
        <v>0.14438774984300001</v>
      </c>
      <c r="S15" s="7">
        <f t="array" aca="1" ref="S15" ca="1">IFERROR(INDEX(INDIRECT($A$1),$K15,S$4),"")</f>
        <v>3.1822247536153602E-3</v>
      </c>
      <c r="T15" s="41">
        <f t="array" aca="1" ref="T15" ca="1">IFERROR(INDEX(INDIRECT($A$1),$K15,T$4),"")</f>
        <v>14202682</v>
      </c>
    </row>
    <row r="16" spans="1:20" x14ac:dyDescent="0.25">
      <c r="A16" s="35" t="str">
        <f t="shared" si="1"/>
        <v>sex</v>
      </c>
      <c r="B16" s="35" t="s">
        <v>3</v>
      </c>
      <c r="C16" s="35">
        <v>1</v>
      </c>
      <c r="D16" s="35" t="str">
        <f>$C$10</f>
        <v>NA</v>
      </c>
      <c r="E16" s="35">
        <v>1</v>
      </c>
      <c r="F16" s="35" t="str">
        <f t="array" aca="1" ref="F16" ca="1">INDEX(INDIRECT($A16),$E16)</f>
        <v>Male</v>
      </c>
      <c r="G16" s="35" t="str">
        <f t="shared" ref="G16:G79" ca="1" si="2">$A16&amp;"_"&amp;$B16&amp;"_"&amp;$C16&amp;"_"&amp;$D16&amp;"_"&amp;$F16</f>
        <v>sex_lfsh_aj19_1_NA_Male</v>
      </c>
      <c r="H16" s="35">
        <f ca="1">MATCH($G16,INDEX(INDIRECT($A$1),0,1),0)</f>
        <v>634</v>
      </c>
      <c r="I16" s="35">
        <v>0</v>
      </c>
      <c r="J16" s="35" t="str">
        <f t="shared" ref="J16:J79" ca="1" si="3">$A16&amp;"_"&amp;$B16&amp;"_"&amp;$I16&amp;"_"&amp;$D16&amp;"_"&amp;$F16</f>
        <v>sex_lfsh_aj19_0_NA_Male</v>
      </c>
      <c r="K16" s="35">
        <f ca="1">MATCH($J16,INDEX(INDIRECT($A$1),0,1),0)</f>
        <v>633</v>
      </c>
      <c r="M16" s="48"/>
      <c r="N16" s="2">
        <v>2019</v>
      </c>
      <c r="O16" s="34">
        <f t="array" aca="1" ref="O16" ca="1">IFERROR(INDEX(INDIRECT($A$1),$H16,O$4),"")</f>
        <v>0.162091541795927</v>
      </c>
      <c r="P16" s="3">
        <f t="array" aca="1" ref="P16" ca="1">IFERROR(INDEX(INDIRECT($A$1),$H16,P$4),"")</f>
        <v>4.1781269457910096E-3</v>
      </c>
      <c r="Q16" s="13">
        <f t="array" aca="1" ref="Q16" ca="1">IFERROR(INDEX(INDIRECT($A$1),$H16,Q$4),"")</f>
        <v>6349831</v>
      </c>
      <c r="R16" s="31">
        <f t="array" aca="1" ref="R16" ca="1">IFERROR(INDEX(INDIRECT($A$1),$K16,R$4),"")</f>
        <v>0.14435956911123701</v>
      </c>
      <c r="S16" s="3">
        <f t="array" aca="1" ref="S16" ca="1">IFERROR(INDEX(INDIRECT($A$1),$K16,S$4),"")</f>
        <v>3.26509354846883E-3</v>
      </c>
      <c r="T16" s="19">
        <f t="array" aca="1" ref="T16" ca="1">IFERROR(INDEX(INDIRECT($A$1),$K16,T$4),"")</f>
        <v>14208068</v>
      </c>
    </row>
    <row r="17" spans="1:20" x14ac:dyDescent="0.25">
      <c r="A17" s="35" t="str">
        <f t="shared" si="1"/>
        <v>sex</v>
      </c>
      <c r="B17" s="35" t="s">
        <v>4</v>
      </c>
      <c r="C17" s="35">
        <v>1</v>
      </c>
      <c r="D17" s="35" t="str">
        <f>$C$10</f>
        <v>NA</v>
      </c>
      <c r="E17" s="35">
        <v>1</v>
      </c>
      <c r="F17" s="35" t="str">
        <f t="array" aca="1" ref="F17" ca="1">INDEX(INDIRECT($A17),$E17)</f>
        <v>Male</v>
      </c>
      <c r="G17" s="35" t="str">
        <f t="shared" ca="1" si="2"/>
        <v>sex_lfsh_aj20_1_NA_Male</v>
      </c>
      <c r="H17" s="35">
        <f ca="1">MATCH($G17,INDEX(INDIRECT($A$1),0,1),0)</f>
        <v>638</v>
      </c>
      <c r="I17" s="35">
        <v>0</v>
      </c>
      <c r="J17" s="35" t="str">
        <f t="shared" ca="1" si="3"/>
        <v>sex_lfsh_aj20_0_NA_Male</v>
      </c>
      <c r="K17" s="35">
        <f ca="1">MATCH($J17,INDEX(INDIRECT($A$1),0,1),0)</f>
        <v>637</v>
      </c>
      <c r="M17" s="48"/>
      <c r="N17" s="2">
        <v>2020</v>
      </c>
      <c r="O17" s="34">
        <f t="array" aca="1" ref="O17" ca="1">IFERROR(INDEX(INDIRECT($A$1),$H17,O$4),"")</f>
        <v>0.196521305490542</v>
      </c>
      <c r="P17" s="3">
        <f t="array" aca="1" ref="P17" ca="1">IFERROR(INDEX(INDIRECT($A$1),$H17,P$4),"")</f>
        <v>5.17169591609439E-3</v>
      </c>
      <c r="Q17" s="13">
        <f t="array" aca="1" ref="Q17" ca="1">IFERROR(INDEX(INDIRECT($A$1),$H17,Q$4),"")</f>
        <v>6478951</v>
      </c>
      <c r="R17" s="31">
        <f t="array" aca="1" ref="R17" ca="1">IFERROR(INDEX(INDIRECT($A$1),$K17,R$4),"")</f>
        <v>0.17321992154640301</v>
      </c>
      <c r="S17" s="3">
        <f t="array" aca="1" ref="S17" ca="1">IFERROR(INDEX(INDIRECT($A$1),$K17,S$4),"")</f>
        <v>3.9519246157316799E-3</v>
      </c>
      <c r="T17" s="19">
        <f t="array" aca="1" ref="T17" ca="1">IFERROR(INDEX(INDIRECT($A$1),$K17,T$4),"")</f>
        <v>14090642</v>
      </c>
    </row>
    <row r="18" spans="1:20" x14ac:dyDescent="0.25">
      <c r="A18" s="35" t="str">
        <f t="shared" si="1"/>
        <v>sex</v>
      </c>
      <c r="B18" s="35" t="s">
        <v>5</v>
      </c>
      <c r="C18" s="35">
        <v>1</v>
      </c>
      <c r="D18" s="35" t="str">
        <f>$C$10</f>
        <v>NA</v>
      </c>
      <c r="E18" s="35">
        <v>1</v>
      </c>
      <c r="F18" s="35" t="str">
        <f t="array" aca="1" ref="F18" ca="1">INDEX(INDIRECT($A18),$E18)</f>
        <v>Male</v>
      </c>
      <c r="G18" s="35" t="str">
        <f t="shared" ca="1" si="2"/>
        <v>sex_lfsh_aj21_1_NA_Male</v>
      </c>
      <c r="H18" s="35">
        <f ca="1">MATCH($G18,INDEX(INDIRECT($A$1),0,1),0)</f>
        <v>642</v>
      </c>
      <c r="I18" s="35">
        <v>0</v>
      </c>
      <c r="J18" s="35" t="str">
        <f t="shared" ca="1" si="3"/>
        <v>sex_lfsh_aj21_0_NA_Male</v>
      </c>
      <c r="K18" s="35">
        <f ca="1">MATCH($J18,INDEX(INDIRECT($A$1),0,1),0)</f>
        <v>641</v>
      </c>
      <c r="M18" s="48"/>
      <c r="N18" s="2">
        <v>2021</v>
      </c>
      <c r="O18" s="34">
        <f t="array" aca="1" ref="O18" ca="1">IFERROR(INDEX(INDIRECT($A$1),$H18,O$4),"")</f>
        <v>0.21631701395057701</v>
      </c>
      <c r="P18" s="3">
        <f t="array" aca="1" ref="P18" ca="1">IFERROR(INDEX(INDIRECT($A$1),$H18,P$4),"")</f>
        <v>5.2592688912087397E-3</v>
      </c>
      <c r="Q18" s="13">
        <f t="array" aca="1" ref="Q18" ca="1">IFERROR(INDEX(INDIRECT($A$1),$H18,Q$4),"")</f>
        <v>6427488</v>
      </c>
      <c r="R18" s="31">
        <f t="array" aca="1" ref="R18" ca="1">IFERROR(INDEX(INDIRECT($A$1),$K18,R$4),"")</f>
        <v>0.19332005117210299</v>
      </c>
      <c r="S18" s="3">
        <f t="array" aca="1" ref="S18" ca="1">IFERROR(INDEX(INDIRECT($A$1),$K18,S$4),"")</f>
        <v>3.9097776890287296E-3</v>
      </c>
      <c r="T18" s="19">
        <f t="array" aca="1" ref="T18" ca="1">IFERROR(INDEX(INDIRECT($A$1),$K18,T$4),"")</f>
        <v>14156090</v>
      </c>
    </row>
    <row r="19" spans="1:20" ht="15.75" customHeight="1" x14ac:dyDescent="0.25">
      <c r="A19" s="35" t="str">
        <f t="shared" si="1"/>
        <v>sex</v>
      </c>
      <c r="B19" s="35" t="s">
        <v>6</v>
      </c>
      <c r="C19" s="35">
        <v>1</v>
      </c>
      <c r="D19" s="35" t="str">
        <f>$C$10</f>
        <v>NA</v>
      </c>
      <c r="E19" s="35">
        <v>1</v>
      </c>
      <c r="F19" s="35" t="str">
        <f t="array" aca="1" ref="F19" ca="1">INDEX(INDIRECT($A19),$E19)</f>
        <v>Male</v>
      </c>
      <c r="G19" s="35" t="str">
        <f t="shared" ca="1" si="2"/>
        <v>sex_lfsh_aj22_1_NA_Male</v>
      </c>
      <c r="H19" s="35">
        <f ca="1">MATCH($G19,INDEX(INDIRECT($A$1),0,1),0)</f>
        <v>646</v>
      </c>
      <c r="I19" s="35">
        <v>0</v>
      </c>
      <c r="J19" s="35" t="str">
        <f t="shared" ca="1" si="3"/>
        <v>sex_lfsh_aj22_0_NA_Male</v>
      </c>
      <c r="K19" s="35">
        <f ca="1">MATCH($J19,INDEX(INDIRECT($A$1),0,1),0)</f>
        <v>645</v>
      </c>
      <c r="M19" s="49"/>
      <c r="N19" s="33">
        <v>2022</v>
      </c>
      <c r="O19" s="8">
        <f t="array" aca="1" ref="O19" ca="1">IFERROR(INDEX(INDIRECT($A$1),$H19,O$4),"")</f>
        <v>0.33332523550535897</v>
      </c>
      <c r="P19" s="5">
        <f t="array" aca="1" ref="P19" ca="1">IFERROR(INDEX(INDIRECT($A$1),$H19,P$4),"")</f>
        <v>6.3261846881918398E-3</v>
      </c>
      <c r="Q19" s="15">
        <f t="array" aca="1" ref="Q19" ca="1">IFERROR(INDEX(INDIRECT($A$1),$H19,Q$4),"")</f>
        <v>6484198</v>
      </c>
      <c r="R19" s="16">
        <f t="array" aca="1" ref="R19" ca="1">IFERROR(INDEX(INDIRECT($A$1),$K19,R$4),"")</f>
        <v>0.29134759241617703</v>
      </c>
      <c r="S19" s="5">
        <f t="array" aca="1" ref="S19" ca="1">IFERROR(INDEX(INDIRECT($A$1),$K19,S$4),"")</f>
        <v>5.0669605128615099E-3</v>
      </c>
      <c r="T19" s="20">
        <f t="array" aca="1" ref="T19" ca="1">IFERROR(INDEX(INDIRECT($A$1),$K19,T$4),"")</f>
        <v>14163553</v>
      </c>
    </row>
    <row r="20" spans="1:20" x14ac:dyDescent="0.25">
      <c r="A20" s="35" t="str">
        <f t="shared" si="1"/>
        <v>sex</v>
      </c>
      <c r="B20" s="35" t="str">
        <f>B15</f>
        <v>lfsh_aj18</v>
      </c>
      <c r="C20" s="35">
        <f>C15</f>
        <v>1</v>
      </c>
      <c r="D20" s="35" t="str">
        <f>D15</f>
        <v>NA</v>
      </c>
      <c r="E20" s="35">
        <f>E15+1</f>
        <v>2</v>
      </c>
      <c r="F20" s="35" t="str">
        <f t="array" aca="1" ref="F20" ca="1">INDEX(INDIRECT($A20),$E20)</f>
        <v>Female</v>
      </c>
      <c r="G20" s="35" t="str">
        <f t="shared" ca="1" si="2"/>
        <v>sex_lfsh_aj18_1_NA_Female</v>
      </c>
      <c r="H20" s="35">
        <f t="shared" ref="H20:H107" ca="1" si="4">MATCH($G20,INDEX(INDIRECT($A$1),0,1),0)</f>
        <v>632</v>
      </c>
      <c r="I20" s="35">
        <f>I15</f>
        <v>0</v>
      </c>
      <c r="J20" s="35" t="str">
        <f t="shared" ca="1" si="3"/>
        <v>sex_lfsh_aj18_0_NA_Female</v>
      </c>
      <c r="K20" s="35">
        <f t="shared" ref="K20:K107" ca="1" si="5">MATCH($J20,INDEX(INDIRECT($A$1),0,1),0)</f>
        <v>631</v>
      </c>
      <c r="M20" s="47" t="str">
        <f ca="1">IFERROR(F20,"")</f>
        <v>Female</v>
      </c>
      <c r="N20" s="1">
        <f ca="1">IF(ISERROR($F20),"",N15)</f>
        <v>2018</v>
      </c>
      <c r="O20" s="25">
        <f t="array" aca="1" ref="O20" ca="1">IFERROR(INDEX(INDIRECT($A$1),$H20,O$4),"")</f>
        <v>0.11183260772161401</v>
      </c>
      <c r="P20" s="7">
        <f t="array" aca="1" ref="P20" ca="1">IFERROR(INDEX(INDIRECT($A$1),$H20,P$4),"")</f>
        <v>3.43238852160683E-3</v>
      </c>
      <c r="Q20" s="18">
        <f t="array" aca="1" ref="Q20" ca="1">IFERROR(INDEX(INDIRECT($A$1),$H20,Q$4),"")</f>
        <v>7829131</v>
      </c>
      <c r="R20" s="25">
        <f t="array" aca="1" ref="R20" ca="1">IFERROR(INDEX(INDIRECT($A$1),$K20,R$4),"")</f>
        <v>9.1937188228497904E-2</v>
      </c>
      <c r="S20" s="7">
        <f t="array" aca="1" ref="S20" ca="1">IFERROR(INDEX(INDIRECT($A$1),$K20,S$4),"")</f>
        <v>2.6142388994050201E-3</v>
      </c>
      <c r="T20" s="41">
        <f t="array" aca="1" ref="T20" ca="1">IFERROR(INDEX(INDIRECT($A$1),$K20,T$4),"")</f>
        <v>12906254</v>
      </c>
    </row>
    <row r="21" spans="1:20" x14ac:dyDescent="0.25">
      <c r="A21" s="35" t="str">
        <f t="shared" si="1"/>
        <v>sex</v>
      </c>
      <c r="B21" s="35" t="str">
        <f t="shared" ref="B21:D21" si="6">B16</f>
        <v>lfsh_aj19</v>
      </c>
      <c r="C21" s="35">
        <f t="shared" si="6"/>
        <v>1</v>
      </c>
      <c r="D21" s="35" t="str">
        <f t="shared" si="6"/>
        <v>NA</v>
      </c>
      <c r="E21" s="35">
        <f t="shared" ref="E21:E107" si="7">E16+1</f>
        <v>2</v>
      </c>
      <c r="F21" s="35" t="str">
        <f t="array" aca="1" ref="F21" ca="1">INDEX(INDIRECT($A21),$E21)</f>
        <v>Female</v>
      </c>
      <c r="G21" s="35" t="str">
        <f t="shared" ca="1" si="2"/>
        <v>sex_lfsh_aj19_1_NA_Female</v>
      </c>
      <c r="H21" s="35">
        <f t="shared" ca="1" si="4"/>
        <v>636</v>
      </c>
      <c r="I21" s="35">
        <f t="shared" ref="I21:I107" si="8">I16</f>
        <v>0</v>
      </c>
      <c r="J21" s="35" t="str">
        <f t="shared" ca="1" si="3"/>
        <v>sex_lfsh_aj19_0_NA_Female</v>
      </c>
      <c r="K21" s="35">
        <f t="shared" ca="1" si="5"/>
        <v>635</v>
      </c>
      <c r="M21" s="48"/>
      <c r="N21" s="2">
        <f t="shared" ref="N21:N84" ca="1" si="9">IF(ISERROR($F21),"",N16)</f>
        <v>2019</v>
      </c>
      <c r="O21" s="34">
        <f t="array" aca="1" ref="O21" ca="1">IFERROR(INDEX(INDIRECT($A$1),$H21,O$4),"")</f>
        <v>0.11667436746868801</v>
      </c>
      <c r="P21" s="3">
        <f t="array" aca="1" ref="P21" ca="1">IFERROR(INDEX(INDIRECT($A$1),$H21,P$4),"")</f>
        <v>3.5862141762099098E-3</v>
      </c>
      <c r="Q21" s="13">
        <f t="array" aca="1" ref="Q21" ca="1">IFERROR(INDEX(INDIRECT($A$1),$H21,Q$4),"")</f>
        <v>7865790</v>
      </c>
      <c r="R21" s="34">
        <f t="array" aca="1" ref="R21" ca="1">IFERROR(INDEX(INDIRECT($A$1),$K21,R$4),"")</f>
        <v>9.9185376274517206E-2</v>
      </c>
      <c r="S21" s="3">
        <f t="array" aca="1" ref="S21" ca="1">IFERROR(INDEX(INDIRECT($A$1),$K21,S$4),"")</f>
        <v>2.7553413589083398E-3</v>
      </c>
      <c r="T21" s="19">
        <f t="array" aca="1" ref="T21" ca="1">IFERROR(INDEX(INDIRECT($A$1),$K21,T$4),"")</f>
        <v>12899966</v>
      </c>
    </row>
    <row r="22" spans="1:20" x14ac:dyDescent="0.25">
      <c r="A22" s="35" t="str">
        <f t="shared" si="1"/>
        <v>sex</v>
      </c>
      <c r="B22" s="35" t="str">
        <f t="shared" ref="B22:D22" si="10">B17</f>
        <v>lfsh_aj20</v>
      </c>
      <c r="C22" s="35">
        <f t="shared" si="10"/>
        <v>1</v>
      </c>
      <c r="D22" s="35" t="str">
        <f t="shared" si="10"/>
        <v>NA</v>
      </c>
      <c r="E22" s="35">
        <f t="shared" si="7"/>
        <v>2</v>
      </c>
      <c r="F22" s="35" t="str">
        <f t="array" aca="1" ref="F22" ca="1">INDEX(INDIRECT($A22),$E22)</f>
        <v>Female</v>
      </c>
      <c r="G22" s="35" t="str">
        <f t="shared" ca="1" si="2"/>
        <v>sex_lfsh_aj20_1_NA_Female</v>
      </c>
      <c r="H22" s="35">
        <f t="shared" ca="1" si="4"/>
        <v>640</v>
      </c>
      <c r="I22" s="35">
        <f t="shared" si="8"/>
        <v>0</v>
      </c>
      <c r="J22" s="35" t="str">
        <f t="shared" ca="1" si="3"/>
        <v>sex_lfsh_aj20_0_NA_Female</v>
      </c>
      <c r="K22" s="35">
        <f t="shared" ca="1" si="5"/>
        <v>639</v>
      </c>
      <c r="M22" s="48"/>
      <c r="N22" s="2">
        <f t="shared" ca="1" si="9"/>
        <v>2020</v>
      </c>
      <c r="O22" s="34">
        <f t="array" aca="1" ref="O22" ca="1">IFERROR(INDEX(INDIRECT($A$1),$H22,O$4),"")</f>
        <v>0.16018299600722499</v>
      </c>
      <c r="P22" s="3">
        <f t="array" aca="1" ref="P22" ca="1">IFERROR(INDEX(INDIRECT($A$1),$H22,P$4),"")</f>
        <v>4.6839746803858202E-3</v>
      </c>
      <c r="Q22" s="13">
        <f t="array" aca="1" ref="Q22" ca="1">IFERROR(INDEX(INDIRECT($A$1),$H22,Q$4),"")</f>
        <v>7870137</v>
      </c>
      <c r="R22" s="34">
        <f t="array" aca="1" ref="R22" ca="1">IFERROR(INDEX(INDIRECT($A$1),$K22,R$4),"")</f>
        <v>0.13034538756133501</v>
      </c>
      <c r="S22" s="3">
        <f t="array" aca="1" ref="S22" ca="1">IFERROR(INDEX(INDIRECT($A$1),$K22,S$4),"")</f>
        <v>3.5594302910412698E-3</v>
      </c>
      <c r="T22" s="19">
        <f t="array" aca="1" ref="T22" ca="1">IFERROR(INDEX(INDIRECT($A$1),$K22,T$4),"")</f>
        <v>12889797</v>
      </c>
    </row>
    <row r="23" spans="1:20" x14ac:dyDescent="0.25">
      <c r="A23" s="35" t="str">
        <f t="shared" si="1"/>
        <v>sex</v>
      </c>
      <c r="B23" s="35" t="str">
        <f t="shared" ref="B23:D23" si="11">B18</f>
        <v>lfsh_aj21</v>
      </c>
      <c r="C23" s="35">
        <f t="shared" si="11"/>
        <v>1</v>
      </c>
      <c r="D23" s="35" t="str">
        <f t="shared" si="11"/>
        <v>NA</v>
      </c>
      <c r="E23" s="35">
        <f t="shared" si="7"/>
        <v>2</v>
      </c>
      <c r="F23" s="35" t="str">
        <f t="array" aca="1" ref="F23" ca="1">INDEX(INDIRECT($A23),$E23)</f>
        <v>Female</v>
      </c>
      <c r="G23" s="35" t="str">
        <f t="shared" ca="1" si="2"/>
        <v>sex_lfsh_aj21_1_NA_Female</v>
      </c>
      <c r="H23" s="35">
        <f t="shared" ca="1" si="4"/>
        <v>644</v>
      </c>
      <c r="I23" s="35">
        <f t="shared" si="8"/>
        <v>0</v>
      </c>
      <c r="J23" s="35" t="str">
        <f t="shared" ca="1" si="3"/>
        <v>sex_lfsh_aj21_0_NA_Female</v>
      </c>
      <c r="K23" s="35">
        <f t="shared" ca="1" si="5"/>
        <v>643</v>
      </c>
      <c r="M23" s="48"/>
      <c r="N23" s="2">
        <f t="shared" ca="1" si="9"/>
        <v>2021</v>
      </c>
      <c r="O23" s="34">
        <f t="array" aca="1" ref="O23" ca="1">IFERROR(INDEX(INDIRECT($A$1),$H23,O$4),"")</f>
        <v>0.18502431891544899</v>
      </c>
      <c r="P23" s="3">
        <f t="array" aca="1" ref="P23" ca="1">IFERROR(INDEX(INDIRECT($A$1),$H23,P$4),"")</f>
        <v>4.7739985339238398E-3</v>
      </c>
      <c r="Q23" s="13">
        <f t="array" aca="1" ref="Q23" ca="1">IFERROR(INDEX(INDIRECT($A$1),$H23,Q$4),"")</f>
        <v>7949604</v>
      </c>
      <c r="R23" s="34">
        <f t="array" aca="1" ref="R23" ca="1">IFERROR(INDEX(INDIRECT($A$1),$K23,R$4),"")</f>
        <v>0.161725922597107</v>
      </c>
      <c r="S23" s="3">
        <f t="array" aca="1" ref="S23" ca="1">IFERROR(INDEX(INDIRECT($A$1),$K23,S$4),"")</f>
        <v>3.6350267893931398E-3</v>
      </c>
      <c r="T23" s="19">
        <f t="array" aca="1" ref="T23" ca="1">IFERROR(INDEX(INDIRECT($A$1),$K23,T$4),"")</f>
        <v>12811840</v>
      </c>
    </row>
    <row r="24" spans="1:20" ht="15.75" customHeight="1" x14ac:dyDescent="0.25">
      <c r="A24" s="35" t="str">
        <f t="shared" si="1"/>
        <v>sex</v>
      </c>
      <c r="B24" s="35" t="str">
        <f t="shared" ref="B24:D24" si="12">B19</f>
        <v>lfsh_aj22</v>
      </c>
      <c r="C24" s="35">
        <f t="shared" si="12"/>
        <v>1</v>
      </c>
      <c r="D24" s="35" t="str">
        <f t="shared" si="12"/>
        <v>NA</v>
      </c>
      <c r="E24" s="35">
        <f t="shared" si="7"/>
        <v>2</v>
      </c>
      <c r="F24" s="35" t="str">
        <f t="array" aca="1" ref="F24" ca="1">INDEX(INDIRECT($A24),$E24)</f>
        <v>Female</v>
      </c>
      <c r="G24" s="35" t="str">
        <f t="shared" ca="1" si="2"/>
        <v>sex_lfsh_aj22_1_NA_Female</v>
      </c>
      <c r="H24" s="35">
        <f t="shared" ca="1" si="4"/>
        <v>648</v>
      </c>
      <c r="I24" s="35">
        <f t="shared" si="8"/>
        <v>0</v>
      </c>
      <c r="J24" s="35" t="str">
        <f t="shared" ca="1" si="3"/>
        <v>sex_lfsh_aj22_0_NA_Female</v>
      </c>
      <c r="K24" s="35">
        <f t="shared" ca="1" si="5"/>
        <v>647</v>
      </c>
      <c r="M24" s="50"/>
      <c r="N24" s="12">
        <f t="shared" ca="1" si="9"/>
        <v>2022</v>
      </c>
      <c r="O24" s="24">
        <f t="array" aca="1" ref="O24" ca="1">IFERROR(INDEX(INDIRECT($A$1),$H24,O$4),"")</f>
        <v>0.31586912423735602</v>
      </c>
      <c r="P24" s="9">
        <f t="array" aca="1" ref="P24" ca="1">IFERROR(INDEX(INDIRECT($A$1),$H24,P$4),"")</f>
        <v>6.1018431980155996E-3</v>
      </c>
      <c r="Q24" s="28">
        <f t="array" aca="1" ref="Q24" ca="1">IFERROR(INDEX(INDIRECT($A$1),$H24,Q$4),"")</f>
        <v>7977869</v>
      </c>
      <c r="R24" s="24">
        <f t="array" aca="1" ref="R24" ca="1">IFERROR(INDEX(INDIRECT($A$1),$K24,R$4),"")</f>
        <v>0.29441694424221199</v>
      </c>
      <c r="S24" s="9">
        <f t="array" aca="1" ref="S24" ca="1">IFERROR(INDEX(INDIRECT($A$1),$K24,S$4),"")</f>
        <v>5.0042719343474096E-3</v>
      </c>
      <c r="T24" s="22">
        <f t="array" aca="1" ref="T24" ca="1">IFERROR(INDEX(INDIRECT($A$1),$K24,T$4),"")</f>
        <v>12844676</v>
      </c>
    </row>
    <row r="25" spans="1:20" x14ac:dyDescent="0.25">
      <c r="A25" s="35" t="str">
        <f t="shared" si="1"/>
        <v>sex</v>
      </c>
      <c r="B25" s="35" t="str">
        <f t="shared" ref="B25:D25" si="13">B20</f>
        <v>lfsh_aj18</v>
      </c>
      <c r="C25" s="35">
        <f t="shared" si="13"/>
        <v>1</v>
      </c>
      <c r="D25" s="35" t="str">
        <f t="shared" si="13"/>
        <v>NA</v>
      </c>
      <c r="E25" s="35">
        <f t="shared" si="7"/>
        <v>3</v>
      </c>
      <c r="F25" s="35" t="e">
        <f t="array" aca="1" ref="F25" ca="1">INDEX(INDIRECT($A25),$E25)</f>
        <v>#REF!</v>
      </c>
      <c r="G25" s="35" t="e">
        <f t="shared" ca="1" si="2"/>
        <v>#REF!</v>
      </c>
      <c r="H25" s="35" t="e">
        <f t="shared" ca="1" si="4"/>
        <v>#REF!</v>
      </c>
      <c r="I25" s="35">
        <f t="shared" si="8"/>
        <v>0</v>
      </c>
      <c r="J25" s="35" t="e">
        <f t="shared" ca="1" si="3"/>
        <v>#REF!</v>
      </c>
      <c r="K25" s="35" t="e">
        <f t="shared" ca="1" si="5"/>
        <v>#REF!</v>
      </c>
      <c r="M25" s="51" t="str">
        <f ca="1">IFERROR(F25,"")</f>
        <v/>
      </c>
      <c r="N25" s="1" t="str">
        <f t="shared" ca="1" si="9"/>
        <v/>
      </c>
      <c r="O25" s="37" t="str">
        <f t="array" aca="1" ref="O25" ca="1">IFERROR(INDEX(INDIRECT($A$1),$H25,O$4),"")</f>
        <v/>
      </c>
      <c r="P25" s="21" t="str">
        <f t="array" aca="1" ref="P25" ca="1">IFERROR(INDEX(INDIRECT($A$1),$H25,P$4),"")</f>
        <v/>
      </c>
      <c r="Q25" s="18" t="str">
        <f t="array" aca="1" ref="Q25" ca="1">IFERROR(INDEX(INDIRECT($A$1),$H25,Q$4),"")</f>
        <v/>
      </c>
      <c r="R25" s="25" t="str">
        <f t="array" aca="1" ref="R25" ca="1">IFERROR(INDEX(INDIRECT($A$1),$K25,R$4),"")</f>
        <v/>
      </c>
      <c r="S25" s="7" t="str">
        <f t="array" aca="1" ref="S25" ca="1">IFERROR(INDEX(INDIRECT($A$1),$K25,S$4),"")</f>
        <v/>
      </c>
      <c r="T25" s="41" t="str">
        <f t="array" aca="1" ref="T25" ca="1">IFERROR(INDEX(INDIRECT($A$1),$K25,T$4),"")</f>
        <v/>
      </c>
    </row>
    <row r="26" spans="1:20" x14ac:dyDescent="0.25">
      <c r="A26" s="35" t="str">
        <f t="shared" si="1"/>
        <v>sex</v>
      </c>
      <c r="B26" s="35" t="str">
        <f t="shared" ref="B26:D26" si="14">B21</f>
        <v>lfsh_aj19</v>
      </c>
      <c r="C26" s="35">
        <f t="shared" si="14"/>
        <v>1</v>
      </c>
      <c r="D26" s="35" t="str">
        <f t="shared" si="14"/>
        <v>NA</v>
      </c>
      <c r="E26" s="35">
        <f t="shared" si="7"/>
        <v>3</v>
      </c>
      <c r="F26" s="35" t="e">
        <f t="array" aca="1" ref="F26" ca="1">INDEX(INDIRECT($A26),$E26)</f>
        <v>#REF!</v>
      </c>
      <c r="G26" s="35" t="e">
        <f t="shared" ca="1" si="2"/>
        <v>#REF!</v>
      </c>
      <c r="H26" s="35" t="e">
        <f t="shared" ca="1" si="4"/>
        <v>#REF!</v>
      </c>
      <c r="I26" s="35">
        <f t="shared" si="8"/>
        <v>0</v>
      </c>
      <c r="J26" s="35" t="e">
        <f t="shared" ca="1" si="3"/>
        <v>#REF!</v>
      </c>
      <c r="K26" s="35" t="e">
        <f t="shared" ca="1" si="5"/>
        <v>#REF!</v>
      </c>
      <c r="M26" s="48"/>
      <c r="N26" s="6" t="str">
        <f t="shared" ca="1" si="9"/>
        <v/>
      </c>
      <c r="O26" s="34" t="str">
        <f t="array" aca="1" ref="O26" ca="1">IFERROR(INDEX(INDIRECT($A$1),$H26,O$4),"")</f>
        <v/>
      </c>
      <c r="P26" s="3" t="str">
        <f t="array" aca="1" ref="P26" ca="1">IFERROR(INDEX(INDIRECT($A$1),$H26,P$4),"")</f>
        <v/>
      </c>
      <c r="Q26" s="13" t="str">
        <f t="array" aca="1" ref="Q26" ca="1">IFERROR(INDEX(INDIRECT($A$1),$H26,Q$4),"")</f>
        <v/>
      </c>
      <c r="R26" s="34" t="str">
        <f t="array" aca="1" ref="R26" ca="1">IFERROR(INDEX(INDIRECT($A$1),$K26,R$4),"")</f>
        <v/>
      </c>
      <c r="S26" s="3" t="str">
        <f t="array" aca="1" ref="S26" ca="1">IFERROR(INDEX(INDIRECT($A$1),$K26,S$4),"")</f>
        <v/>
      </c>
      <c r="T26" s="19" t="str">
        <f t="array" aca="1" ref="T26" ca="1">IFERROR(INDEX(INDIRECT($A$1),$K26,T$4),"")</f>
        <v/>
      </c>
    </row>
    <row r="27" spans="1:20" x14ac:dyDescent="0.25">
      <c r="A27" s="35" t="str">
        <f t="shared" si="1"/>
        <v>sex</v>
      </c>
      <c r="B27" s="35" t="str">
        <f t="shared" ref="B27:D27" si="15">B22</f>
        <v>lfsh_aj20</v>
      </c>
      <c r="C27" s="35">
        <f t="shared" si="15"/>
        <v>1</v>
      </c>
      <c r="D27" s="35" t="str">
        <f t="shared" si="15"/>
        <v>NA</v>
      </c>
      <c r="E27" s="35">
        <f t="shared" si="7"/>
        <v>3</v>
      </c>
      <c r="F27" s="35" t="e">
        <f t="array" aca="1" ref="F27" ca="1">INDEX(INDIRECT($A27),$E27)</f>
        <v>#REF!</v>
      </c>
      <c r="G27" s="35" t="e">
        <f t="shared" ca="1" si="2"/>
        <v>#REF!</v>
      </c>
      <c r="H27" s="35" t="e">
        <f t="shared" ca="1" si="4"/>
        <v>#REF!</v>
      </c>
      <c r="I27" s="35">
        <f t="shared" si="8"/>
        <v>0</v>
      </c>
      <c r="J27" s="35" t="e">
        <f t="shared" ca="1" si="3"/>
        <v>#REF!</v>
      </c>
      <c r="K27" s="35" t="e">
        <f t="shared" ca="1" si="5"/>
        <v>#REF!</v>
      </c>
      <c r="M27" s="48"/>
      <c r="N27" s="2" t="str">
        <f t="shared" ca="1" si="9"/>
        <v/>
      </c>
      <c r="O27" s="34" t="str">
        <f t="array" aca="1" ref="O27" ca="1">IFERROR(INDEX(INDIRECT($A$1),$H27,O$4),"")</f>
        <v/>
      </c>
      <c r="P27" s="3" t="str">
        <f t="array" aca="1" ref="P27" ca="1">IFERROR(INDEX(INDIRECT($A$1),$H27,P$4),"")</f>
        <v/>
      </c>
      <c r="Q27" s="13" t="str">
        <f t="array" aca="1" ref="Q27" ca="1">IFERROR(INDEX(INDIRECT($A$1),$H27,Q$4),"")</f>
        <v/>
      </c>
      <c r="R27" s="34" t="str">
        <f t="array" aca="1" ref="R27" ca="1">IFERROR(INDEX(INDIRECT($A$1),$K27,R$4),"")</f>
        <v/>
      </c>
      <c r="S27" s="3" t="str">
        <f t="array" aca="1" ref="S27" ca="1">IFERROR(INDEX(INDIRECT($A$1),$K27,S$4),"")</f>
        <v/>
      </c>
      <c r="T27" s="19" t="str">
        <f t="array" aca="1" ref="T27" ca="1">IFERROR(INDEX(INDIRECT($A$1),$K27,T$4),"")</f>
        <v/>
      </c>
    </row>
    <row r="28" spans="1:20" x14ac:dyDescent="0.25">
      <c r="A28" s="35" t="str">
        <f t="shared" si="1"/>
        <v>sex</v>
      </c>
      <c r="B28" s="35" t="str">
        <f t="shared" ref="B28:D28" si="16">B23</f>
        <v>lfsh_aj21</v>
      </c>
      <c r="C28" s="35">
        <f t="shared" si="16"/>
        <v>1</v>
      </c>
      <c r="D28" s="35" t="str">
        <f t="shared" si="16"/>
        <v>NA</v>
      </c>
      <c r="E28" s="35">
        <f t="shared" si="7"/>
        <v>3</v>
      </c>
      <c r="F28" s="35" t="e">
        <f t="array" aca="1" ref="F28" ca="1">INDEX(INDIRECT($A28),$E28)</f>
        <v>#REF!</v>
      </c>
      <c r="G28" s="35" t="e">
        <f t="shared" ca="1" si="2"/>
        <v>#REF!</v>
      </c>
      <c r="H28" s="35" t="e">
        <f t="shared" ca="1" si="4"/>
        <v>#REF!</v>
      </c>
      <c r="I28" s="35">
        <f t="shared" si="8"/>
        <v>0</v>
      </c>
      <c r="J28" s="35" t="e">
        <f t="shared" ca="1" si="3"/>
        <v>#REF!</v>
      </c>
      <c r="K28" s="35" t="e">
        <f t="shared" ca="1" si="5"/>
        <v>#REF!</v>
      </c>
      <c r="M28" s="48"/>
      <c r="N28" s="2" t="str">
        <f t="shared" ca="1" si="9"/>
        <v/>
      </c>
      <c r="O28" s="34" t="str">
        <f t="array" aca="1" ref="O28" ca="1">IFERROR(INDEX(INDIRECT($A$1),$H28,O$4),"")</f>
        <v/>
      </c>
      <c r="P28" s="3" t="str">
        <f t="array" aca="1" ref="P28" ca="1">IFERROR(INDEX(INDIRECT($A$1),$H28,P$4),"")</f>
        <v/>
      </c>
      <c r="Q28" s="13" t="str">
        <f t="array" aca="1" ref="Q28" ca="1">IFERROR(INDEX(INDIRECT($A$1),$H28,Q$4),"")</f>
        <v/>
      </c>
      <c r="R28" s="34" t="str">
        <f t="array" aca="1" ref="R28" ca="1">IFERROR(INDEX(INDIRECT($A$1),$K28,R$4),"")</f>
        <v/>
      </c>
      <c r="S28" s="3" t="str">
        <f t="array" aca="1" ref="S28" ca="1">IFERROR(INDEX(INDIRECT($A$1),$K28,S$4),"")</f>
        <v/>
      </c>
      <c r="T28" s="19" t="str">
        <f t="array" aca="1" ref="T28" ca="1">IFERROR(INDEX(INDIRECT($A$1),$K28,T$4),"")</f>
        <v/>
      </c>
    </row>
    <row r="29" spans="1:20" ht="15.75" customHeight="1" x14ac:dyDescent="0.25">
      <c r="A29" s="35" t="str">
        <f t="shared" si="1"/>
        <v>sex</v>
      </c>
      <c r="B29" s="35" t="str">
        <f t="shared" ref="B29:D29" si="17">B24</f>
        <v>lfsh_aj22</v>
      </c>
      <c r="C29" s="35">
        <f t="shared" si="17"/>
        <v>1</v>
      </c>
      <c r="D29" s="35" t="str">
        <f t="shared" si="17"/>
        <v>NA</v>
      </c>
      <c r="E29" s="35">
        <f t="shared" si="7"/>
        <v>3</v>
      </c>
      <c r="F29" s="35" t="e">
        <f t="array" aca="1" ref="F29" ca="1">INDEX(INDIRECT($A29),$E29)</f>
        <v>#REF!</v>
      </c>
      <c r="G29" s="35" t="e">
        <f t="shared" ca="1" si="2"/>
        <v>#REF!</v>
      </c>
      <c r="H29" s="35" t="e">
        <f t="shared" ca="1" si="4"/>
        <v>#REF!</v>
      </c>
      <c r="I29" s="35">
        <f t="shared" si="8"/>
        <v>0</v>
      </c>
      <c r="J29" s="35" t="e">
        <f t="shared" ca="1" si="3"/>
        <v>#REF!</v>
      </c>
      <c r="K29" s="35" t="e">
        <f t="shared" ca="1" si="5"/>
        <v>#REF!</v>
      </c>
      <c r="M29" s="49"/>
      <c r="N29" s="33" t="str">
        <f t="shared" ca="1" si="9"/>
        <v/>
      </c>
      <c r="O29" s="8" t="str">
        <f t="array" aca="1" ref="O29" ca="1">IFERROR(INDEX(INDIRECT($A$1),$H29,O$4),"")</f>
        <v/>
      </c>
      <c r="P29" s="5" t="str">
        <f t="array" aca="1" ref="P29" ca="1">IFERROR(INDEX(INDIRECT($A$1),$H29,P$4),"")</f>
        <v/>
      </c>
      <c r="Q29" s="15" t="str">
        <f t="array" aca="1" ref="Q29" ca="1">IFERROR(INDEX(INDIRECT($A$1),$H29,Q$4),"")</f>
        <v/>
      </c>
      <c r="R29" s="8" t="str">
        <f t="array" aca="1" ref="R29" ca="1">IFERROR(INDEX(INDIRECT($A$1),$K29,R$4),"")</f>
        <v/>
      </c>
      <c r="S29" s="5" t="str">
        <f t="array" aca="1" ref="S29" ca="1">IFERROR(INDEX(INDIRECT($A$1),$K29,S$4),"")</f>
        <v/>
      </c>
      <c r="T29" s="20" t="str">
        <f t="array" aca="1" ref="T29" ca="1">IFERROR(INDEX(INDIRECT($A$1),$K29,T$4),"")</f>
        <v/>
      </c>
    </row>
    <row r="30" spans="1:20" x14ac:dyDescent="0.25">
      <c r="A30" s="35" t="str">
        <f t="shared" si="1"/>
        <v>sex</v>
      </c>
      <c r="B30" s="35" t="str">
        <f t="shared" ref="B30:D30" si="18">B25</f>
        <v>lfsh_aj18</v>
      </c>
      <c r="C30" s="35">
        <f t="shared" si="18"/>
        <v>1</v>
      </c>
      <c r="D30" s="35" t="str">
        <f t="shared" si="18"/>
        <v>NA</v>
      </c>
      <c r="E30" s="35">
        <f t="shared" si="7"/>
        <v>4</v>
      </c>
      <c r="F30" s="35" t="e">
        <f t="array" aca="1" ref="F30" ca="1">INDEX(INDIRECT($A30),$E30)</f>
        <v>#REF!</v>
      </c>
      <c r="G30" s="35" t="e">
        <f t="shared" ca="1" si="2"/>
        <v>#REF!</v>
      </c>
      <c r="H30" s="35" t="e">
        <f t="shared" ca="1" si="4"/>
        <v>#REF!</v>
      </c>
      <c r="I30" s="35">
        <f t="shared" si="8"/>
        <v>0</v>
      </c>
      <c r="J30" s="35" t="e">
        <f t="shared" ca="1" si="3"/>
        <v>#REF!</v>
      </c>
      <c r="K30" s="35" t="e">
        <f t="shared" ca="1" si="5"/>
        <v>#REF!</v>
      </c>
      <c r="M30" s="47" t="str">
        <f ca="1">IFERROR(F30,"")</f>
        <v/>
      </c>
      <c r="N30" s="1" t="str">
        <f t="shared" ca="1" si="9"/>
        <v/>
      </c>
      <c r="O30" s="25" t="str">
        <f t="array" aca="1" ref="O30" ca="1">IFERROR(INDEX(INDIRECT($A$1),$H30,O$4),"")</f>
        <v/>
      </c>
      <c r="P30" s="7" t="str">
        <f t="array" aca="1" ref="P30" ca="1">IFERROR(INDEX(INDIRECT($A$1),$H30,P$4),"")</f>
        <v/>
      </c>
      <c r="Q30" s="18" t="str">
        <f t="array" aca="1" ref="Q30" ca="1">IFERROR(INDEX(INDIRECT($A$1),$H30,Q$4),"")</f>
        <v/>
      </c>
      <c r="R30" s="25" t="str">
        <f t="array" aca="1" ref="R30" ca="1">IFERROR(INDEX(INDIRECT($A$1),$K30,R$4),"")</f>
        <v/>
      </c>
      <c r="S30" s="7" t="str">
        <f t="array" aca="1" ref="S30" ca="1">IFERROR(INDEX(INDIRECT($A$1),$K30,S$4),"")</f>
        <v/>
      </c>
      <c r="T30" s="41" t="str">
        <f t="array" aca="1" ref="T30" ca="1">IFERROR(INDEX(INDIRECT($A$1),$K30,T$4),"")</f>
        <v/>
      </c>
    </row>
    <row r="31" spans="1:20" x14ac:dyDescent="0.25">
      <c r="A31" s="35" t="str">
        <f t="shared" si="1"/>
        <v>sex</v>
      </c>
      <c r="B31" s="35" t="str">
        <f t="shared" ref="B31:D31" si="19">B26</f>
        <v>lfsh_aj19</v>
      </c>
      <c r="C31" s="35">
        <f t="shared" si="19"/>
        <v>1</v>
      </c>
      <c r="D31" s="35" t="str">
        <f t="shared" si="19"/>
        <v>NA</v>
      </c>
      <c r="E31" s="35">
        <f t="shared" si="7"/>
        <v>4</v>
      </c>
      <c r="F31" s="35" t="e">
        <f t="array" aca="1" ref="F31" ca="1">INDEX(INDIRECT($A31),$E31)</f>
        <v>#REF!</v>
      </c>
      <c r="G31" s="35" t="e">
        <f t="shared" ca="1" si="2"/>
        <v>#REF!</v>
      </c>
      <c r="H31" s="35" t="e">
        <f t="shared" ca="1" si="4"/>
        <v>#REF!</v>
      </c>
      <c r="I31" s="35">
        <f t="shared" si="8"/>
        <v>0</v>
      </c>
      <c r="J31" s="35" t="e">
        <f t="shared" ca="1" si="3"/>
        <v>#REF!</v>
      </c>
      <c r="K31" s="35" t="e">
        <f t="shared" ca="1" si="5"/>
        <v>#REF!</v>
      </c>
      <c r="M31" s="48"/>
      <c r="N31" s="2" t="str">
        <f t="shared" ca="1" si="9"/>
        <v/>
      </c>
      <c r="O31" s="34" t="str">
        <f t="array" aca="1" ref="O31" ca="1">IFERROR(INDEX(INDIRECT($A$1),$H31,O$4),"")</f>
        <v/>
      </c>
      <c r="P31" s="3" t="str">
        <f t="array" aca="1" ref="P31" ca="1">IFERROR(INDEX(INDIRECT($A$1),$H31,P$4),"")</f>
        <v/>
      </c>
      <c r="Q31" s="13" t="str">
        <f t="array" aca="1" ref="Q31" ca="1">IFERROR(INDEX(INDIRECT($A$1),$H31,Q$4),"")</f>
        <v/>
      </c>
      <c r="R31" s="34" t="str">
        <f t="array" aca="1" ref="R31" ca="1">IFERROR(INDEX(INDIRECT($A$1),$K31,R$4),"")</f>
        <v/>
      </c>
      <c r="S31" s="3" t="str">
        <f t="array" aca="1" ref="S31" ca="1">IFERROR(INDEX(INDIRECT($A$1),$K31,S$4),"")</f>
        <v/>
      </c>
      <c r="T31" s="19" t="str">
        <f t="array" aca="1" ref="T31" ca="1">IFERROR(INDEX(INDIRECT($A$1),$K31,T$4),"")</f>
        <v/>
      </c>
    </row>
    <row r="32" spans="1:20" x14ac:dyDescent="0.25">
      <c r="A32" s="35" t="str">
        <f t="shared" si="1"/>
        <v>sex</v>
      </c>
      <c r="B32" s="35" t="str">
        <f t="shared" ref="B32:D32" si="20">B27</f>
        <v>lfsh_aj20</v>
      </c>
      <c r="C32" s="35">
        <f t="shared" si="20"/>
        <v>1</v>
      </c>
      <c r="D32" s="35" t="str">
        <f t="shared" si="20"/>
        <v>NA</v>
      </c>
      <c r="E32" s="35">
        <f t="shared" si="7"/>
        <v>4</v>
      </c>
      <c r="F32" s="35" t="e">
        <f t="array" aca="1" ref="F32" ca="1">INDEX(INDIRECT($A32),$E32)</f>
        <v>#REF!</v>
      </c>
      <c r="G32" s="35" t="e">
        <f t="shared" ca="1" si="2"/>
        <v>#REF!</v>
      </c>
      <c r="H32" s="35" t="e">
        <f t="shared" ca="1" si="4"/>
        <v>#REF!</v>
      </c>
      <c r="I32" s="35">
        <f t="shared" si="8"/>
        <v>0</v>
      </c>
      <c r="J32" s="35" t="e">
        <f t="shared" ca="1" si="3"/>
        <v>#REF!</v>
      </c>
      <c r="K32" s="35" t="e">
        <f t="shared" ca="1" si="5"/>
        <v>#REF!</v>
      </c>
      <c r="M32" s="48"/>
      <c r="N32" s="2" t="str">
        <f t="shared" ca="1" si="9"/>
        <v/>
      </c>
      <c r="O32" s="34" t="str">
        <f t="array" aca="1" ref="O32" ca="1">IFERROR(INDEX(INDIRECT($A$1),$H32,O$4),"")</f>
        <v/>
      </c>
      <c r="P32" s="3" t="str">
        <f t="array" aca="1" ref="P32" ca="1">IFERROR(INDEX(INDIRECT($A$1),$H32,P$4),"")</f>
        <v/>
      </c>
      <c r="Q32" s="13" t="str">
        <f t="array" aca="1" ref="Q32" ca="1">IFERROR(INDEX(INDIRECT($A$1),$H32,Q$4),"")</f>
        <v/>
      </c>
      <c r="R32" s="34" t="str">
        <f t="array" aca="1" ref="R32" ca="1">IFERROR(INDEX(INDIRECT($A$1),$K32,R$4),"")</f>
        <v/>
      </c>
      <c r="S32" s="3" t="str">
        <f t="array" aca="1" ref="S32" ca="1">IFERROR(INDEX(INDIRECT($A$1),$K32,S$4),"")</f>
        <v/>
      </c>
      <c r="T32" s="19" t="str">
        <f t="array" aca="1" ref="T32" ca="1">IFERROR(INDEX(INDIRECT($A$1),$K32,T$4),"")</f>
        <v/>
      </c>
    </row>
    <row r="33" spans="1:20" x14ac:dyDescent="0.25">
      <c r="A33" s="35" t="str">
        <f t="shared" si="1"/>
        <v>sex</v>
      </c>
      <c r="B33" s="35" t="str">
        <f t="shared" ref="B33:D33" si="21">B28</f>
        <v>lfsh_aj21</v>
      </c>
      <c r="C33" s="35">
        <f t="shared" si="21"/>
        <v>1</v>
      </c>
      <c r="D33" s="35" t="str">
        <f t="shared" si="21"/>
        <v>NA</v>
      </c>
      <c r="E33" s="35">
        <f t="shared" si="7"/>
        <v>4</v>
      </c>
      <c r="F33" s="35" t="e">
        <f t="array" aca="1" ref="F33" ca="1">INDEX(INDIRECT($A33),$E33)</f>
        <v>#REF!</v>
      </c>
      <c r="G33" s="35" t="e">
        <f t="shared" ca="1" si="2"/>
        <v>#REF!</v>
      </c>
      <c r="H33" s="35" t="e">
        <f t="shared" ca="1" si="4"/>
        <v>#REF!</v>
      </c>
      <c r="I33" s="35">
        <f t="shared" si="8"/>
        <v>0</v>
      </c>
      <c r="J33" s="35" t="e">
        <f t="shared" ca="1" si="3"/>
        <v>#REF!</v>
      </c>
      <c r="K33" s="35" t="e">
        <f t="shared" ca="1" si="5"/>
        <v>#REF!</v>
      </c>
      <c r="M33" s="48"/>
      <c r="N33" s="2" t="str">
        <f t="shared" ca="1" si="9"/>
        <v/>
      </c>
      <c r="O33" s="34" t="str">
        <f t="array" aca="1" ref="O33" ca="1">IFERROR(INDEX(INDIRECT($A$1),$H33,O$4),"")</f>
        <v/>
      </c>
      <c r="P33" s="3" t="str">
        <f t="array" aca="1" ref="P33" ca="1">IFERROR(INDEX(INDIRECT($A$1),$H33,P$4),"")</f>
        <v/>
      </c>
      <c r="Q33" s="13" t="str">
        <f t="array" aca="1" ref="Q33" ca="1">IFERROR(INDEX(INDIRECT($A$1),$H33,Q$4),"")</f>
        <v/>
      </c>
      <c r="R33" s="34" t="str">
        <f t="array" aca="1" ref="R33" ca="1">IFERROR(INDEX(INDIRECT($A$1),$K33,R$4),"")</f>
        <v/>
      </c>
      <c r="S33" s="3" t="str">
        <f t="array" aca="1" ref="S33" ca="1">IFERROR(INDEX(INDIRECT($A$1),$K33,S$4),"")</f>
        <v/>
      </c>
      <c r="T33" s="19" t="str">
        <f t="array" aca="1" ref="T33" ca="1">IFERROR(INDEX(INDIRECT($A$1),$K33,T$4),"")</f>
        <v/>
      </c>
    </row>
    <row r="34" spans="1:20" ht="15.75" customHeight="1" x14ac:dyDescent="0.25">
      <c r="A34" s="35" t="str">
        <f t="shared" si="1"/>
        <v>sex</v>
      </c>
      <c r="B34" s="35" t="str">
        <f t="shared" ref="B34:D34" si="22">B29</f>
        <v>lfsh_aj22</v>
      </c>
      <c r="C34" s="35">
        <f t="shared" si="22"/>
        <v>1</v>
      </c>
      <c r="D34" s="35" t="str">
        <f t="shared" si="22"/>
        <v>NA</v>
      </c>
      <c r="E34" s="35">
        <f t="shared" si="7"/>
        <v>4</v>
      </c>
      <c r="F34" s="35" t="e">
        <f t="array" aca="1" ref="F34" ca="1">INDEX(INDIRECT($A34),$E34)</f>
        <v>#REF!</v>
      </c>
      <c r="G34" s="35" t="e">
        <f t="shared" ca="1" si="2"/>
        <v>#REF!</v>
      </c>
      <c r="H34" s="35" t="e">
        <f t="shared" ca="1" si="4"/>
        <v>#REF!</v>
      </c>
      <c r="I34" s="35">
        <f t="shared" si="8"/>
        <v>0</v>
      </c>
      <c r="J34" s="35" t="e">
        <f t="shared" ca="1" si="3"/>
        <v>#REF!</v>
      </c>
      <c r="K34" s="35" t="e">
        <f t="shared" ca="1" si="5"/>
        <v>#REF!</v>
      </c>
      <c r="M34" s="49"/>
      <c r="N34" s="33" t="str">
        <f t="shared" ca="1" si="9"/>
        <v/>
      </c>
      <c r="O34" s="8" t="str">
        <f t="array" aca="1" ref="O34" ca="1">IFERROR(INDEX(INDIRECT($A$1),$H34,O$4),"")</f>
        <v/>
      </c>
      <c r="P34" s="5" t="str">
        <f t="array" aca="1" ref="P34" ca="1">IFERROR(INDEX(INDIRECT($A$1),$H34,P$4),"")</f>
        <v/>
      </c>
      <c r="Q34" s="15" t="str">
        <f t="array" aca="1" ref="Q34" ca="1">IFERROR(INDEX(INDIRECT($A$1),$H34,Q$4),"")</f>
        <v/>
      </c>
      <c r="R34" s="8" t="str">
        <f t="array" aca="1" ref="R34" ca="1">IFERROR(INDEX(INDIRECT($A$1),$K34,R$4),"")</f>
        <v/>
      </c>
      <c r="S34" s="5" t="str">
        <f t="array" aca="1" ref="S34" ca="1">IFERROR(INDEX(INDIRECT($A$1),$K34,S$4),"")</f>
        <v/>
      </c>
      <c r="T34" s="20" t="str">
        <f t="array" aca="1" ref="T34" ca="1">IFERROR(INDEX(INDIRECT($A$1),$K34,T$4),"")</f>
        <v/>
      </c>
    </row>
    <row r="35" spans="1:20" x14ac:dyDescent="0.25">
      <c r="A35" s="35" t="str">
        <f t="shared" si="1"/>
        <v>sex</v>
      </c>
      <c r="B35" s="35" t="str">
        <f t="shared" ref="B35:D35" si="23">B30</f>
        <v>lfsh_aj18</v>
      </c>
      <c r="C35" s="35">
        <f t="shared" si="23"/>
        <v>1</v>
      </c>
      <c r="D35" s="35" t="str">
        <f t="shared" si="23"/>
        <v>NA</v>
      </c>
      <c r="E35" s="35">
        <f t="shared" si="7"/>
        <v>5</v>
      </c>
      <c r="F35" s="35" t="e">
        <f t="array" aca="1" ref="F35" ca="1">INDEX(INDIRECT($A35),$E35)</f>
        <v>#REF!</v>
      </c>
      <c r="G35" s="35" t="e">
        <f t="shared" ca="1" si="2"/>
        <v>#REF!</v>
      </c>
      <c r="H35" s="35" t="e">
        <f t="shared" ca="1" si="4"/>
        <v>#REF!</v>
      </c>
      <c r="I35" s="35">
        <f t="shared" si="8"/>
        <v>0</v>
      </c>
      <c r="J35" s="35" t="e">
        <f t="shared" ca="1" si="3"/>
        <v>#REF!</v>
      </c>
      <c r="K35" s="35" t="e">
        <f t="shared" ca="1" si="5"/>
        <v>#REF!</v>
      </c>
      <c r="M35" s="47" t="str">
        <f ca="1">IFERROR(F35,"")</f>
        <v/>
      </c>
      <c r="N35" s="1" t="str">
        <f t="shared" ca="1" si="9"/>
        <v/>
      </c>
      <c r="O35" s="25" t="str">
        <f t="array" aca="1" ref="O35" ca="1">IFERROR(INDEX(INDIRECT($A$1),$H35,O$4),"")</f>
        <v/>
      </c>
      <c r="P35" s="7" t="str">
        <f t="array" aca="1" ref="P35" ca="1">IFERROR(INDEX(INDIRECT($A$1),$H35,P$4),"")</f>
        <v/>
      </c>
      <c r="Q35" s="18" t="str">
        <f t="array" aca="1" ref="Q35" ca="1">IFERROR(INDEX(INDIRECT($A$1),$H35,Q$4),"")</f>
        <v/>
      </c>
      <c r="R35" s="25" t="str">
        <f t="array" aca="1" ref="R35" ca="1">IFERROR(INDEX(INDIRECT($A$1),$K35,R$4),"")</f>
        <v/>
      </c>
      <c r="S35" s="7" t="str">
        <f t="array" aca="1" ref="S35" ca="1">IFERROR(INDEX(INDIRECT($A$1),$K35,S$4),"")</f>
        <v/>
      </c>
      <c r="T35" s="41" t="str">
        <f t="array" aca="1" ref="T35" ca="1">IFERROR(INDEX(INDIRECT($A$1),$K35,T$4),"")</f>
        <v/>
      </c>
    </row>
    <row r="36" spans="1:20" x14ac:dyDescent="0.25">
      <c r="A36" s="35" t="str">
        <f t="shared" si="1"/>
        <v>sex</v>
      </c>
      <c r="B36" s="35" t="str">
        <f t="shared" ref="B36:D36" si="24">B31</f>
        <v>lfsh_aj19</v>
      </c>
      <c r="C36" s="35">
        <f t="shared" si="24"/>
        <v>1</v>
      </c>
      <c r="D36" s="35" t="str">
        <f t="shared" si="24"/>
        <v>NA</v>
      </c>
      <c r="E36" s="35">
        <f t="shared" si="7"/>
        <v>5</v>
      </c>
      <c r="F36" s="35" t="e">
        <f t="array" aca="1" ref="F36" ca="1">INDEX(INDIRECT($A36),$E36)</f>
        <v>#REF!</v>
      </c>
      <c r="G36" s="35" t="e">
        <f t="shared" ca="1" si="2"/>
        <v>#REF!</v>
      </c>
      <c r="H36" s="35" t="e">
        <f t="shared" ca="1" si="4"/>
        <v>#REF!</v>
      </c>
      <c r="I36" s="35">
        <f t="shared" si="8"/>
        <v>0</v>
      </c>
      <c r="J36" s="35" t="e">
        <f t="shared" ca="1" si="3"/>
        <v>#REF!</v>
      </c>
      <c r="K36" s="35" t="e">
        <f t="shared" ca="1" si="5"/>
        <v>#REF!</v>
      </c>
      <c r="M36" s="48"/>
      <c r="N36" s="2" t="str">
        <f t="shared" ca="1" si="9"/>
        <v/>
      </c>
      <c r="O36" s="34" t="str">
        <f t="array" aca="1" ref="O36" ca="1">IFERROR(INDEX(INDIRECT($A$1),$H36,O$4),"")</f>
        <v/>
      </c>
      <c r="P36" s="3" t="str">
        <f t="array" aca="1" ref="P36" ca="1">IFERROR(INDEX(INDIRECT($A$1),$H36,P$4),"")</f>
        <v/>
      </c>
      <c r="Q36" s="13" t="str">
        <f t="array" aca="1" ref="Q36" ca="1">IFERROR(INDEX(INDIRECT($A$1),$H36,Q$4),"")</f>
        <v/>
      </c>
      <c r="R36" s="34" t="str">
        <f t="array" aca="1" ref="R36" ca="1">IFERROR(INDEX(INDIRECT($A$1),$K36,R$4),"")</f>
        <v/>
      </c>
      <c r="S36" s="3" t="str">
        <f t="array" aca="1" ref="S36" ca="1">IFERROR(INDEX(INDIRECT($A$1),$K36,S$4),"")</f>
        <v/>
      </c>
      <c r="T36" s="19" t="str">
        <f t="array" aca="1" ref="T36" ca="1">IFERROR(INDEX(INDIRECT($A$1),$K36,T$4),"")</f>
        <v/>
      </c>
    </row>
    <row r="37" spans="1:20" x14ac:dyDescent="0.25">
      <c r="A37" s="35" t="str">
        <f t="shared" si="1"/>
        <v>sex</v>
      </c>
      <c r="B37" s="35" t="str">
        <f t="shared" ref="B37:D37" si="25">B32</f>
        <v>lfsh_aj20</v>
      </c>
      <c r="C37" s="35">
        <f t="shared" si="25"/>
        <v>1</v>
      </c>
      <c r="D37" s="35" t="str">
        <f t="shared" si="25"/>
        <v>NA</v>
      </c>
      <c r="E37" s="35">
        <f t="shared" si="7"/>
        <v>5</v>
      </c>
      <c r="F37" s="35" t="e">
        <f t="array" aca="1" ref="F37" ca="1">INDEX(INDIRECT($A37),$E37)</f>
        <v>#REF!</v>
      </c>
      <c r="G37" s="35" t="e">
        <f t="shared" ca="1" si="2"/>
        <v>#REF!</v>
      </c>
      <c r="H37" s="35" t="e">
        <f t="shared" ca="1" si="4"/>
        <v>#REF!</v>
      </c>
      <c r="I37" s="35">
        <f t="shared" si="8"/>
        <v>0</v>
      </c>
      <c r="J37" s="35" t="e">
        <f t="shared" ca="1" si="3"/>
        <v>#REF!</v>
      </c>
      <c r="K37" s="35" t="e">
        <f t="shared" ca="1" si="5"/>
        <v>#REF!</v>
      </c>
      <c r="M37" s="48"/>
      <c r="N37" s="2" t="str">
        <f t="shared" ca="1" si="9"/>
        <v/>
      </c>
      <c r="O37" s="34" t="str">
        <f t="array" aca="1" ref="O37" ca="1">IFERROR(INDEX(INDIRECT($A$1),$H37,O$4),"")</f>
        <v/>
      </c>
      <c r="P37" s="3" t="str">
        <f t="array" aca="1" ref="P37" ca="1">IFERROR(INDEX(INDIRECT($A$1),$H37,P$4),"")</f>
        <v/>
      </c>
      <c r="Q37" s="13" t="str">
        <f t="array" aca="1" ref="Q37" ca="1">IFERROR(INDEX(INDIRECT($A$1),$H37,Q$4),"")</f>
        <v/>
      </c>
      <c r="R37" s="34" t="str">
        <f t="array" aca="1" ref="R37" ca="1">IFERROR(INDEX(INDIRECT($A$1),$K37,R$4),"")</f>
        <v/>
      </c>
      <c r="S37" s="3" t="str">
        <f t="array" aca="1" ref="S37" ca="1">IFERROR(INDEX(INDIRECT($A$1),$K37,S$4),"")</f>
        <v/>
      </c>
      <c r="T37" s="19" t="str">
        <f t="array" aca="1" ref="T37" ca="1">IFERROR(INDEX(INDIRECT($A$1),$K37,T$4),"")</f>
        <v/>
      </c>
    </row>
    <row r="38" spans="1:20" x14ac:dyDescent="0.25">
      <c r="A38" s="35" t="str">
        <f t="shared" si="1"/>
        <v>sex</v>
      </c>
      <c r="B38" s="35" t="str">
        <f t="shared" ref="B38:D38" si="26">B33</f>
        <v>lfsh_aj21</v>
      </c>
      <c r="C38" s="35">
        <f t="shared" si="26"/>
        <v>1</v>
      </c>
      <c r="D38" s="35" t="str">
        <f t="shared" si="26"/>
        <v>NA</v>
      </c>
      <c r="E38" s="35">
        <f t="shared" si="7"/>
        <v>5</v>
      </c>
      <c r="F38" s="35" t="e">
        <f t="array" aca="1" ref="F38" ca="1">INDEX(INDIRECT($A38),$E38)</f>
        <v>#REF!</v>
      </c>
      <c r="G38" s="35" t="e">
        <f t="shared" ca="1" si="2"/>
        <v>#REF!</v>
      </c>
      <c r="H38" s="35" t="e">
        <f t="shared" ca="1" si="4"/>
        <v>#REF!</v>
      </c>
      <c r="I38" s="35">
        <f t="shared" si="8"/>
        <v>0</v>
      </c>
      <c r="J38" s="35" t="e">
        <f t="shared" ca="1" si="3"/>
        <v>#REF!</v>
      </c>
      <c r="K38" s="35" t="e">
        <f t="shared" ca="1" si="5"/>
        <v>#REF!</v>
      </c>
      <c r="M38" s="48"/>
      <c r="N38" s="2" t="str">
        <f t="shared" ca="1" si="9"/>
        <v/>
      </c>
      <c r="O38" s="34" t="str">
        <f t="array" aca="1" ref="O38" ca="1">IFERROR(INDEX(INDIRECT($A$1),$H38,O$4),"")</f>
        <v/>
      </c>
      <c r="P38" s="3" t="str">
        <f t="array" aca="1" ref="P38" ca="1">IFERROR(INDEX(INDIRECT($A$1),$H38,P$4),"")</f>
        <v/>
      </c>
      <c r="Q38" s="13" t="str">
        <f t="array" aca="1" ref="Q38" ca="1">IFERROR(INDEX(INDIRECT($A$1),$H38,Q$4),"")</f>
        <v/>
      </c>
      <c r="R38" s="34" t="str">
        <f t="array" aca="1" ref="R38" ca="1">IFERROR(INDEX(INDIRECT($A$1),$K38,R$4),"")</f>
        <v/>
      </c>
      <c r="S38" s="3" t="str">
        <f t="array" aca="1" ref="S38" ca="1">IFERROR(INDEX(INDIRECT($A$1),$K38,S$4),"")</f>
        <v/>
      </c>
      <c r="T38" s="19" t="str">
        <f t="array" aca="1" ref="T38" ca="1">IFERROR(INDEX(INDIRECT($A$1),$K38,T$4),"")</f>
        <v/>
      </c>
    </row>
    <row r="39" spans="1:20" ht="15.75" customHeight="1" x14ac:dyDescent="0.25">
      <c r="A39" s="35" t="str">
        <f t="shared" si="1"/>
        <v>sex</v>
      </c>
      <c r="B39" s="35" t="str">
        <f t="shared" ref="B39:D39" si="27">B34</f>
        <v>lfsh_aj22</v>
      </c>
      <c r="C39" s="35">
        <f t="shared" si="27"/>
        <v>1</v>
      </c>
      <c r="D39" s="35" t="str">
        <f t="shared" si="27"/>
        <v>NA</v>
      </c>
      <c r="E39" s="35">
        <f t="shared" si="7"/>
        <v>5</v>
      </c>
      <c r="F39" s="35" t="e">
        <f t="array" aca="1" ref="F39" ca="1">INDEX(INDIRECT($A39),$E39)</f>
        <v>#REF!</v>
      </c>
      <c r="G39" s="35" t="e">
        <f t="shared" ca="1" si="2"/>
        <v>#REF!</v>
      </c>
      <c r="H39" s="35" t="e">
        <f t="shared" ca="1" si="4"/>
        <v>#REF!</v>
      </c>
      <c r="I39" s="35">
        <f t="shared" si="8"/>
        <v>0</v>
      </c>
      <c r="J39" s="35" t="e">
        <f t="shared" ca="1" si="3"/>
        <v>#REF!</v>
      </c>
      <c r="K39" s="35" t="e">
        <f t="shared" ca="1" si="5"/>
        <v>#REF!</v>
      </c>
      <c r="M39" s="49"/>
      <c r="N39" s="33" t="str">
        <f t="shared" ca="1" si="9"/>
        <v/>
      </c>
      <c r="O39" s="8" t="str">
        <f t="array" aca="1" ref="O39" ca="1">IFERROR(INDEX(INDIRECT($A$1),$H39,O$4),"")</f>
        <v/>
      </c>
      <c r="P39" s="5" t="str">
        <f t="array" aca="1" ref="P39" ca="1">IFERROR(INDEX(INDIRECT($A$1),$H39,P$4),"")</f>
        <v/>
      </c>
      <c r="Q39" s="15" t="str">
        <f t="array" aca="1" ref="Q39" ca="1">IFERROR(INDEX(INDIRECT($A$1),$H39,Q$4),"")</f>
        <v/>
      </c>
      <c r="R39" s="8" t="str">
        <f t="array" aca="1" ref="R39" ca="1">IFERROR(INDEX(INDIRECT($A$1),$K39,R$4),"")</f>
        <v/>
      </c>
      <c r="S39" s="5" t="str">
        <f t="array" aca="1" ref="S39" ca="1">IFERROR(INDEX(INDIRECT($A$1),$K39,S$4),"")</f>
        <v/>
      </c>
      <c r="T39" s="20" t="str">
        <f t="array" aca="1" ref="T39" ca="1">IFERROR(INDEX(INDIRECT($A$1),$K39,T$4),"")</f>
        <v/>
      </c>
    </row>
    <row r="40" spans="1:20" x14ac:dyDescent="0.25">
      <c r="A40" s="35" t="str">
        <f t="shared" si="1"/>
        <v>sex</v>
      </c>
      <c r="B40" s="35" t="str">
        <f t="shared" ref="B40:D40" si="28">B35</f>
        <v>lfsh_aj18</v>
      </c>
      <c r="C40" s="35">
        <f t="shared" si="28"/>
        <v>1</v>
      </c>
      <c r="D40" s="35" t="str">
        <f t="shared" si="28"/>
        <v>NA</v>
      </c>
      <c r="E40" s="35">
        <f t="shared" si="7"/>
        <v>6</v>
      </c>
      <c r="F40" s="35" t="e">
        <f t="array" aca="1" ref="F40" ca="1">INDEX(INDIRECT($A40),$E40)</f>
        <v>#REF!</v>
      </c>
      <c r="G40" s="35" t="e">
        <f t="shared" ca="1" si="2"/>
        <v>#REF!</v>
      </c>
      <c r="H40" s="35" t="e">
        <f t="shared" ca="1" si="4"/>
        <v>#REF!</v>
      </c>
      <c r="I40" s="35">
        <f t="shared" si="8"/>
        <v>0</v>
      </c>
      <c r="J40" s="35" t="e">
        <f t="shared" ca="1" si="3"/>
        <v>#REF!</v>
      </c>
      <c r="K40" s="35" t="e">
        <f t="shared" ca="1" si="5"/>
        <v>#REF!</v>
      </c>
      <c r="M40" s="47" t="str">
        <f ca="1">IFERROR(F40,"")</f>
        <v/>
      </c>
      <c r="N40" s="1" t="str">
        <f t="shared" ca="1" si="9"/>
        <v/>
      </c>
      <c r="O40" s="25" t="str">
        <f t="array" aca="1" ref="O40" ca="1">IFERROR(INDEX(INDIRECT($A$1),$H40,O$4),"")</f>
        <v/>
      </c>
      <c r="P40" s="7" t="str">
        <f t="array" aca="1" ref="P40" ca="1">IFERROR(INDEX(INDIRECT($A$1),$H40,P$4),"")</f>
        <v/>
      </c>
      <c r="Q40" s="18" t="str">
        <f t="array" aca="1" ref="Q40" ca="1">IFERROR(INDEX(INDIRECT($A$1),$H40,Q$4),"")</f>
        <v/>
      </c>
      <c r="R40" s="25" t="str">
        <f t="array" aca="1" ref="R40" ca="1">IFERROR(INDEX(INDIRECT($A$1),$K40,R$4),"")</f>
        <v/>
      </c>
      <c r="S40" s="7" t="str">
        <f t="array" aca="1" ref="S40" ca="1">IFERROR(INDEX(INDIRECT($A$1),$K40,S$4),"")</f>
        <v/>
      </c>
      <c r="T40" s="41" t="str">
        <f t="array" aca="1" ref="T40" ca="1">IFERROR(INDEX(INDIRECT($A$1),$K40,T$4),"")</f>
        <v/>
      </c>
    </row>
    <row r="41" spans="1:20" x14ac:dyDescent="0.25">
      <c r="A41" s="35" t="str">
        <f t="shared" si="1"/>
        <v>sex</v>
      </c>
      <c r="B41" s="35" t="str">
        <f t="shared" ref="B41:D41" si="29">B36</f>
        <v>lfsh_aj19</v>
      </c>
      <c r="C41" s="35">
        <f t="shared" si="29"/>
        <v>1</v>
      </c>
      <c r="D41" s="35" t="str">
        <f t="shared" si="29"/>
        <v>NA</v>
      </c>
      <c r="E41" s="35">
        <f t="shared" si="7"/>
        <v>6</v>
      </c>
      <c r="F41" s="35" t="e">
        <f t="array" aca="1" ref="F41" ca="1">INDEX(INDIRECT($A41),$E41)</f>
        <v>#REF!</v>
      </c>
      <c r="G41" s="35" t="e">
        <f t="shared" ca="1" si="2"/>
        <v>#REF!</v>
      </c>
      <c r="H41" s="35" t="e">
        <f t="shared" ca="1" si="4"/>
        <v>#REF!</v>
      </c>
      <c r="I41" s="35">
        <f t="shared" si="8"/>
        <v>0</v>
      </c>
      <c r="J41" s="35" t="e">
        <f t="shared" ca="1" si="3"/>
        <v>#REF!</v>
      </c>
      <c r="K41" s="35" t="e">
        <f t="shared" ca="1" si="5"/>
        <v>#REF!</v>
      </c>
      <c r="M41" s="48"/>
      <c r="N41" s="2" t="str">
        <f t="shared" ca="1" si="9"/>
        <v/>
      </c>
      <c r="O41" s="34" t="str">
        <f t="array" aca="1" ref="O41" ca="1">IFERROR(INDEX(INDIRECT($A$1),$H41,O$4),"")</f>
        <v/>
      </c>
      <c r="P41" s="3" t="str">
        <f t="array" aca="1" ref="P41" ca="1">IFERROR(INDEX(INDIRECT($A$1),$H41,P$4),"")</f>
        <v/>
      </c>
      <c r="Q41" s="13" t="str">
        <f t="array" aca="1" ref="Q41" ca="1">IFERROR(INDEX(INDIRECT($A$1),$H41,Q$4),"")</f>
        <v/>
      </c>
      <c r="R41" s="34" t="str">
        <f t="array" aca="1" ref="R41" ca="1">IFERROR(INDEX(INDIRECT($A$1),$K41,R$4),"")</f>
        <v/>
      </c>
      <c r="S41" s="3" t="str">
        <f t="array" aca="1" ref="S41" ca="1">IFERROR(INDEX(INDIRECT($A$1),$K41,S$4),"")</f>
        <v/>
      </c>
      <c r="T41" s="19" t="str">
        <f t="array" aca="1" ref="T41" ca="1">IFERROR(INDEX(INDIRECT($A$1),$K41,T$4),"")</f>
        <v/>
      </c>
    </row>
    <row r="42" spans="1:20" x14ac:dyDescent="0.25">
      <c r="A42" s="35" t="str">
        <f t="shared" si="1"/>
        <v>sex</v>
      </c>
      <c r="B42" s="35" t="str">
        <f t="shared" ref="B42:D42" si="30">B37</f>
        <v>lfsh_aj20</v>
      </c>
      <c r="C42" s="35">
        <f t="shared" si="30"/>
        <v>1</v>
      </c>
      <c r="D42" s="35" t="str">
        <f t="shared" si="30"/>
        <v>NA</v>
      </c>
      <c r="E42" s="35">
        <f t="shared" si="7"/>
        <v>6</v>
      </c>
      <c r="F42" s="35" t="e">
        <f t="array" aca="1" ref="F42" ca="1">INDEX(INDIRECT($A42),$E42)</f>
        <v>#REF!</v>
      </c>
      <c r="G42" s="35" t="e">
        <f t="shared" ca="1" si="2"/>
        <v>#REF!</v>
      </c>
      <c r="H42" s="35" t="e">
        <f t="shared" ca="1" si="4"/>
        <v>#REF!</v>
      </c>
      <c r="I42" s="35">
        <f t="shared" si="8"/>
        <v>0</v>
      </c>
      <c r="J42" s="35" t="e">
        <f t="shared" ca="1" si="3"/>
        <v>#REF!</v>
      </c>
      <c r="K42" s="35" t="e">
        <f t="shared" ca="1" si="5"/>
        <v>#REF!</v>
      </c>
      <c r="M42" s="48"/>
      <c r="N42" s="2" t="str">
        <f t="shared" ca="1" si="9"/>
        <v/>
      </c>
      <c r="O42" s="34" t="str">
        <f t="array" aca="1" ref="O42" ca="1">IFERROR(INDEX(INDIRECT($A$1),$H42,O$4),"")</f>
        <v/>
      </c>
      <c r="P42" s="3" t="str">
        <f t="array" aca="1" ref="P42" ca="1">IFERROR(INDEX(INDIRECT($A$1),$H42,P$4),"")</f>
        <v/>
      </c>
      <c r="Q42" s="13" t="str">
        <f t="array" aca="1" ref="Q42" ca="1">IFERROR(INDEX(INDIRECT($A$1),$H42,Q$4),"")</f>
        <v/>
      </c>
      <c r="R42" s="34" t="str">
        <f t="array" aca="1" ref="R42" ca="1">IFERROR(INDEX(INDIRECT($A$1),$K42,R$4),"")</f>
        <v/>
      </c>
      <c r="S42" s="3" t="str">
        <f t="array" aca="1" ref="S42" ca="1">IFERROR(INDEX(INDIRECT($A$1),$K42,S$4),"")</f>
        <v/>
      </c>
      <c r="T42" s="19" t="str">
        <f t="array" aca="1" ref="T42" ca="1">IFERROR(INDEX(INDIRECT($A$1),$K42,T$4),"")</f>
        <v/>
      </c>
    </row>
    <row r="43" spans="1:20" x14ac:dyDescent="0.25">
      <c r="A43" s="35" t="str">
        <f t="shared" si="1"/>
        <v>sex</v>
      </c>
      <c r="B43" s="35" t="str">
        <f t="shared" ref="B43:D43" si="31">B38</f>
        <v>lfsh_aj21</v>
      </c>
      <c r="C43" s="35">
        <f t="shared" si="31"/>
        <v>1</v>
      </c>
      <c r="D43" s="35" t="str">
        <f t="shared" si="31"/>
        <v>NA</v>
      </c>
      <c r="E43" s="35">
        <f t="shared" si="7"/>
        <v>6</v>
      </c>
      <c r="F43" s="35" t="e">
        <f t="array" aca="1" ref="F43" ca="1">INDEX(INDIRECT($A43),$E43)</f>
        <v>#REF!</v>
      </c>
      <c r="G43" s="35" t="e">
        <f t="shared" ca="1" si="2"/>
        <v>#REF!</v>
      </c>
      <c r="H43" s="35" t="e">
        <f t="shared" ca="1" si="4"/>
        <v>#REF!</v>
      </c>
      <c r="I43" s="35">
        <f t="shared" si="8"/>
        <v>0</v>
      </c>
      <c r="J43" s="35" t="e">
        <f t="shared" ca="1" si="3"/>
        <v>#REF!</v>
      </c>
      <c r="K43" s="35" t="e">
        <f t="shared" ca="1" si="5"/>
        <v>#REF!</v>
      </c>
      <c r="M43" s="48"/>
      <c r="N43" s="2" t="str">
        <f t="shared" ca="1" si="9"/>
        <v/>
      </c>
      <c r="O43" s="34" t="str">
        <f t="array" aca="1" ref="O43" ca="1">IFERROR(INDEX(INDIRECT($A$1),$H43,O$4),"")</f>
        <v/>
      </c>
      <c r="P43" s="3" t="str">
        <f t="array" aca="1" ref="P43" ca="1">IFERROR(INDEX(INDIRECT($A$1),$H43,P$4),"")</f>
        <v/>
      </c>
      <c r="Q43" s="13" t="str">
        <f t="array" aca="1" ref="Q43" ca="1">IFERROR(INDEX(INDIRECT($A$1),$H43,Q$4),"")</f>
        <v/>
      </c>
      <c r="R43" s="34" t="str">
        <f t="array" aca="1" ref="R43" ca="1">IFERROR(INDEX(INDIRECT($A$1),$K43,R$4),"")</f>
        <v/>
      </c>
      <c r="S43" s="3" t="str">
        <f t="array" aca="1" ref="S43" ca="1">IFERROR(INDEX(INDIRECT($A$1),$K43,S$4),"")</f>
        <v/>
      </c>
      <c r="T43" s="19" t="str">
        <f t="array" aca="1" ref="T43" ca="1">IFERROR(INDEX(INDIRECT($A$1),$K43,T$4),"")</f>
        <v/>
      </c>
    </row>
    <row r="44" spans="1:20" ht="15.75" customHeight="1" x14ac:dyDescent="0.25">
      <c r="A44" s="35" t="str">
        <f t="shared" si="1"/>
        <v>sex</v>
      </c>
      <c r="B44" s="35" t="str">
        <f t="shared" ref="B44:D44" si="32">B39</f>
        <v>lfsh_aj22</v>
      </c>
      <c r="C44" s="35">
        <f t="shared" si="32"/>
        <v>1</v>
      </c>
      <c r="D44" s="35" t="str">
        <f t="shared" si="32"/>
        <v>NA</v>
      </c>
      <c r="E44" s="35">
        <f t="shared" si="7"/>
        <v>6</v>
      </c>
      <c r="F44" s="35" t="e">
        <f t="array" aca="1" ref="F44" ca="1">INDEX(INDIRECT($A44),$E44)</f>
        <v>#REF!</v>
      </c>
      <c r="G44" s="35" t="e">
        <f t="shared" ca="1" si="2"/>
        <v>#REF!</v>
      </c>
      <c r="H44" s="35" t="e">
        <f t="shared" ca="1" si="4"/>
        <v>#REF!</v>
      </c>
      <c r="I44" s="35">
        <f t="shared" si="8"/>
        <v>0</v>
      </c>
      <c r="J44" s="35" t="e">
        <f t="shared" ca="1" si="3"/>
        <v>#REF!</v>
      </c>
      <c r="K44" s="35" t="e">
        <f t="shared" ca="1" si="5"/>
        <v>#REF!</v>
      </c>
      <c r="M44" s="49"/>
      <c r="N44" s="33" t="str">
        <f t="shared" ca="1" si="9"/>
        <v/>
      </c>
      <c r="O44" s="8" t="str">
        <f t="array" aca="1" ref="O44" ca="1">IFERROR(INDEX(INDIRECT($A$1),$H44,O$4),"")</f>
        <v/>
      </c>
      <c r="P44" s="5" t="str">
        <f t="array" aca="1" ref="P44" ca="1">IFERROR(INDEX(INDIRECT($A$1),$H44,P$4),"")</f>
        <v/>
      </c>
      <c r="Q44" s="15" t="str">
        <f t="array" aca="1" ref="Q44" ca="1">IFERROR(INDEX(INDIRECT($A$1),$H44,Q$4),"")</f>
        <v/>
      </c>
      <c r="R44" s="8" t="str">
        <f t="array" aca="1" ref="R44" ca="1">IFERROR(INDEX(INDIRECT($A$1),$K44,R$4),"")</f>
        <v/>
      </c>
      <c r="S44" s="5" t="str">
        <f t="array" aca="1" ref="S44" ca="1">IFERROR(INDEX(INDIRECT($A$1),$K44,S$4),"")</f>
        <v/>
      </c>
      <c r="T44" s="20" t="str">
        <f t="array" aca="1" ref="T44" ca="1">IFERROR(INDEX(INDIRECT($A$1),$K44,T$4),"")</f>
        <v/>
      </c>
    </row>
    <row r="45" spans="1:20" x14ac:dyDescent="0.25">
      <c r="A45" s="35" t="str">
        <f t="shared" si="1"/>
        <v>sex</v>
      </c>
      <c r="B45" s="35" t="str">
        <f t="shared" ref="B45:D45" si="33">B40</f>
        <v>lfsh_aj18</v>
      </c>
      <c r="C45" s="35">
        <f t="shared" si="33"/>
        <v>1</v>
      </c>
      <c r="D45" s="35" t="str">
        <f t="shared" si="33"/>
        <v>NA</v>
      </c>
      <c r="E45" s="35">
        <f t="shared" si="7"/>
        <v>7</v>
      </c>
      <c r="F45" s="35" t="e">
        <f t="array" aca="1" ref="F45" ca="1">INDEX(INDIRECT($A45),$E45)</f>
        <v>#REF!</v>
      </c>
      <c r="G45" s="35" t="e">
        <f t="shared" ca="1" si="2"/>
        <v>#REF!</v>
      </c>
      <c r="H45" s="35" t="e">
        <f t="shared" ca="1" si="4"/>
        <v>#REF!</v>
      </c>
      <c r="I45" s="35">
        <f t="shared" si="8"/>
        <v>0</v>
      </c>
      <c r="J45" s="35" t="e">
        <f t="shared" ca="1" si="3"/>
        <v>#REF!</v>
      </c>
      <c r="K45" s="35" t="e">
        <f t="shared" ca="1" si="5"/>
        <v>#REF!</v>
      </c>
      <c r="M45" s="47" t="str">
        <f ca="1">IFERROR(F45,"")</f>
        <v/>
      </c>
      <c r="N45" s="1" t="str">
        <f t="shared" ca="1" si="9"/>
        <v/>
      </c>
      <c r="O45" s="25" t="str">
        <f t="array" aca="1" ref="O45" ca="1">IFERROR(INDEX(INDIRECT($A$1),$H45,O$4),"")</f>
        <v/>
      </c>
      <c r="P45" s="7" t="str">
        <f t="array" aca="1" ref="P45" ca="1">IFERROR(INDEX(INDIRECT($A$1),$H45,P$4),"")</f>
        <v/>
      </c>
      <c r="Q45" s="18" t="str">
        <f t="array" aca="1" ref="Q45" ca="1">IFERROR(INDEX(INDIRECT($A$1),$H45,Q$4),"")</f>
        <v/>
      </c>
      <c r="R45" s="25" t="str">
        <f t="array" aca="1" ref="R45" ca="1">IFERROR(INDEX(INDIRECT($A$1),$K45,R$4),"")</f>
        <v/>
      </c>
      <c r="S45" s="7" t="str">
        <f t="array" aca="1" ref="S45" ca="1">IFERROR(INDEX(INDIRECT($A$1),$K45,S$4),"")</f>
        <v/>
      </c>
      <c r="T45" s="41" t="str">
        <f t="array" aca="1" ref="T45" ca="1">IFERROR(INDEX(INDIRECT($A$1),$K45,T$4),"")</f>
        <v/>
      </c>
    </row>
    <row r="46" spans="1:20" x14ac:dyDescent="0.25">
      <c r="A46" s="35" t="str">
        <f t="shared" si="1"/>
        <v>sex</v>
      </c>
      <c r="B46" s="35" t="str">
        <f t="shared" ref="B46:D46" si="34">B41</f>
        <v>lfsh_aj19</v>
      </c>
      <c r="C46" s="35">
        <f t="shared" si="34"/>
        <v>1</v>
      </c>
      <c r="D46" s="35" t="str">
        <f t="shared" si="34"/>
        <v>NA</v>
      </c>
      <c r="E46" s="35">
        <f t="shared" si="7"/>
        <v>7</v>
      </c>
      <c r="F46" s="35" t="e">
        <f t="array" aca="1" ref="F46" ca="1">INDEX(INDIRECT($A46),$E46)</f>
        <v>#REF!</v>
      </c>
      <c r="G46" s="35" t="e">
        <f t="shared" ca="1" si="2"/>
        <v>#REF!</v>
      </c>
      <c r="H46" s="35" t="e">
        <f t="shared" ca="1" si="4"/>
        <v>#REF!</v>
      </c>
      <c r="I46" s="35">
        <f t="shared" si="8"/>
        <v>0</v>
      </c>
      <c r="J46" s="35" t="e">
        <f t="shared" ca="1" si="3"/>
        <v>#REF!</v>
      </c>
      <c r="K46" s="35" t="e">
        <f t="shared" ca="1" si="5"/>
        <v>#REF!</v>
      </c>
      <c r="M46" s="48"/>
      <c r="N46" s="2" t="str">
        <f t="shared" ca="1" si="9"/>
        <v/>
      </c>
      <c r="O46" s="34" t="str">
        <f t="array" aca="1" ref="O46" ca="1">IFERROR(INDEX(INDIRECT($A$1),$H46,O$4),"")</f>
        <v/>
      </c>
      <c r="P46" s="3" t="str">
        <f t="array" aca="1" ref="P46" ca="1">IFERROR(INDEX(INDIRECT($A$1),$H46,P$4),"")</f>
        <v/>
      </c>
      <c r="Q46" s="13" t="str">
        <f t="array" aca="1" ref="Q46" ca="1">IFERROR(INDEX(INDIRECT($A$1),$H46,Q$4),"")</f>
        <v/>
      </c>
      <c r="R46" s="34" t="str">
        <f t="array" aca="1" ref="R46" ca="1">IFERROR(INDEX(INDIRECT($A$1),$K46,R$4),"")</f>
        <v/>
      </c>
      <c r="S46" s="3" t="str">
        <f t="array" aca="1" ref="S46" ca="1">IFERROR(INDEX(INDIRECT($A$1),$K46,S$4),"")</f>
        <v/>
      </c>
      <c r="T46" s="19" t="str">
        <f t="array" aca="1" ref="T46" ca="1">IFERROR(INDEX(INDIRECT($A$1),$K46,T$4),"")</f>
        <v/>
      </c>
    </row>
    <row r="47" spans="1:20" x14ac:dyDescent="0.25">
      <c r="A47" s="35" t="str">
        <f t="shared" ref="A47:A70" si="35">$O$9</f>
        <v>sex</v>
      </c>
      <c r="B47" s="35" t="str">
        <f t="shared" ref="B47:D47" si="36">B42</f>
        <v>lfsh_aj20</v>
      </c>
      <c r="C47" s="35">
        <f t="shared" si="36"/>
        <v>1</v>
      </c>
      <c r="D47" s="35" t="str">
        <f t="shared" si="36"/>
        <v>NA</v>
      </c>
      <c r="E47" s="35">
        <f t="shared" si="7"/>
        <v>7</v>
      </c>
      <c r="F47" s="35" t="e">
        <f t="array" aca="1" ref="F47" ca="1">INDEX(INDIRECT($A47),$E47)</f>
        <v>#REF!</v>
      </c>
      <c r="G47" s="35" t="e">
        <f t="shared" ca="1" si="2"/>
        <v>#REF!</v>
      </c>
      <c r="H47" s="35" t="e">
        <f t="shared" ca="1" si="4"/>
        <v>#REF!</v>
      </c>
      <c r="I47" s="35">
        <f t="shared" si="8"/>
        <v>0</v>
      </c>
      <c r="J47" s="35" t="e">
        <f t="shared" ca="1" si="3"/>
        <v>#REF!</v>
      </c>
      <c r="K47" s="35" t="e">
        <f t="shared" ca="1" si="5"/>
        <v>#REF!</v>
      </c>
      <c r="M47" s="48"/>
      <c r="N47" s="2" t="str">
        <f t="shared" ca="1" si="9"/>
        <v/>
      </c>
      <c r="O47" s="34" t="str">
        <f t="array" aca="1" ref="O47" ca="1">IFERROR(INDEX(INDIRECT($A$1),$H47,O$4),"")</f>
        <v/>
      </c>
      <c r="P47" s="3" t="str">
        <f t="array" aca="1" ref="P47" ca="1">IFERROR(INDEX(INDIRECT($A$1),$H47,P$4),"")</f>
        <v/>
      </c>
      <c r="Q47" s="13" t="str">
        <f t="array" aca="1" ref="Q47" ca="1">IFERROR(INDEX(INDIRECT($A$1),$H47,Q$4),"")</f>
        <v/>
      </c>
      <c r="R47" s="34" t="str">
        <f t="array" aca="1" ref="R47" ca="1">IFERROR(INDEX(INDIRECT($A$1),$K47,R$4),"")</f>
        <v/>
      </c>
      <c r="S47" s="3" t="str">
        <f t="array" aca="1" ref="S47" ca="1">IFERROR(INDEX(INDIRECT($A$1),$K47,S$4),"")</f>
        <v/>
      </c>
      <c r="T47" s="19" t="str">
        <f t="array" aca="1" ref="T47" ca="1">IFERROR(INDEX(INDIRECT($A$1),$K47,T$4),"")</f>
        <v/>
      </c>
    </row>
    <row r="48" spans="1:20" x14ac:dyDescent="0.25">
      <c r="A48" s="35" t="str">
        <f t="shared" si="35"/>
        <v>sex</v>
      </c>
      <c r="B48" s="35" t="str">
        <f t="shared" ref="B48:D48" si="37">B43</f>
        <v>lfsh_aj21</v>
      </c>
      <c r="C48" s="35">
        <f t="shared" si="37"/>
        <v>1</v>
      </c>
      <c r="D48" s="35" t="str">
        <f t="shared" si="37"/>
        <v>NA</v>
      </c>
      <c r="E48" s="35">
        <f t="shared" si="7"/>
        <v>7</v>
      </c>
      <c r="F48" s="35" t="e">
        <f t="array" aca="1" ref="F48" ca="1">INDEX(INDIRECT($A48),$E48)</f>
        <v>#REF!</v>
      </c>
      <c r="G48" s="35" t="e">
        <f t="shared" ca="1" si="2"/>
        <v>#REF!</v>
      </c>
      <c r="H48" s="35" t="e">
        <f t="shared" ca="1" si="4"/>
        <v>#REF!</v>
      </c>
      <c r="I48" s="35">
        <f t="shared" si="8"/>
        <v>0</v>
      </c>
      <c r="J48" s="35" t="e">
        <f t="shared" ca="1" si="3"/>
        <v>#REF!</v>
      </c>
      <c r="K48" s="35" t="e">
        <f t="shared" ca="1" si="5"/>
        <v>#REF!</v>
      </c>
      <c r="M48" s="48"/>
      <c r="N48" s="2" t="str">
        <f t="shared" ca="1" si="9"/>
        <v/>
      </c>
      <c r="O48" s="34" t="str">
        <f t="array" aca="1" ref="O48" ca="1">IFERROR(INDEX(INDIRECT($A$1),$H48,O$4),"")</f>
        <v/>
      </c>
      <c r="P48" s="3" t="str">
        <f t="array" aca="1" ref="P48" ca="1">IFERROR(INDEX(INDIRECT($A$1),$H48,P$4),"")</f>
        <v/>
      </c>
      <c r="Q48" s="13" t="str">
        <f t="array" aca="1" ref="Q48" ca="1">IFERROR(INDEX(INDIRECT($A$1),$H48,Q$4),"")</f>
        <v/>
      </c>
      <c r="R48" s="34" t="str">
        <f t="array" aca="1" ref="R48" ca="1">IFERROR(INDEX(INDIRECT($A$1),$K48,R$4),"")</f>
        <v/>
      </c>
      <c r="S48" s="3" t="str">
        <f t="array" aca="1" ref="S48" ca="1">IFERROR(INDEX(INDIRECT($A$1),$K48,S$4),"")</f>
        <v/>
      </c>
      <c r="T48" s="19" t="str">
        <f t="array" aca="1" ref="T48" ca="1">IFERROR(INDEX(INDIRECT($A$1),$K48,T$4),"")</f>
        <v/>
      </c>
    </row>
    <row r="49" spans="1:20" ht="15.75" customHeight="1" x14ac:dyDescent="0.25">
      <c r="A49" s="35" t="str">
        <f t="shared" si="35"/>
        <v>sex</v>
      </c>
      <c r="B49" s="35" t="str">
        <f t="shared" ref="B49:D49" si="38">B44</f>
        <v>lfsh_aj22</v>
      </c>
      <c r="C49" s="35">
        <f t="shared" si="38"/>
        <v>1</v>
      </c>
      <c r="D49" s="35" t="str">
        <f t="shared" si="38"/>
        <v>NA</v>
      </c>
      <c r="E49" s="35">
        <f t="shared" si="7"/>
        <v>7</v>
      </c>
      <c r="F49" s="35" t="e">
        <f t="array" aca="1" ref="F49" ca="1">INDEX(INDIRECT($A49),$E49)</f>
        <v>#REF!</v>
      </c>
      <c r="G49" s="35" t="e">
        <f t="shared" ca="1" si="2"/>
        <v>#REF!</v>
      </c>
      <c r="H49" s="35" t="e">
        <f t="shared" ca="1" si="4"/>
        <v>#REF!</v>
      </c>
      <c r="I49" s="35">
        <f t="shared" si="8"/>
        <v>0</v>
      </c>
      <c r="J49" s="35" t="e">
        <f t="shared" ca="1" si="3"/>
        <v>#REF!</v>
      </c>
      <c r="K49" s="35" t="e">
        <f t="shared" ca="1" si="5"/>
        <v>#REF!</v>
      </c>
      <c r="M49" s="49"/>
      <c r="N49" s="33" t="str">
        <f t="shared" ca="1" si="9"/>
        <v/>
      </c>
      <c r="O49" s="8" t="str">
        <f t="array" aca="1" ref="O49" ca="1">IFERROR(INDEX(INDIRECT($A$1),$H49,O$4),"")</f>
        <v/>
      </c>
      <c r="P49" s="5" t="str">
        <f t="array" aca="1" ref="P49" ca="1">IFERROR(INDEX(INDIRECT($A$1),$H49,P$4),"")</f>
        <v/>
      </c>
      <c r="Q49" s="15" t="str">
        <f t="array" aca="1" ref="Q49" ca="1">IFERROR(INDEX(INDIRECT($A$1),$H49,Q$4),"")</f>
        <v/>
      </c>
      <c r="R49" s="8" t="str">
        <f t="array" aca="1" ref="R49" ca="1">IFERROR(INDEX(INDIRECT($A$1),$K49,R$4),"")</f>
        <v/>
      </c>
      <c r="S49" s="5" t="str">
        <f t="array" aca="1" ref="S49" ca="1">IFERROR(INDEX(INDIRECT($A$1),$K49,S$4),"")</f>
        <v/>
      </c>
      <c r="T49" s="20" t="str">
        <f t="array" aca="1" ref="T49" ca="1">IFERROR(INDEX(INDIRECT($A$1),$K49,T$4),"")</f>
        <v/>
      </c>
    </row>
    <row r="50" spans="1:20" x14ac:dyDescent="0.25">
      <c r="A50" s="35" t="str">
        <f t="shared" si="35"/>
        <v>sex</v>
      </c>
      <c r="B50" s="35" t="str">
        <f t="shared" ref="B50:D50" si="39">B45</f>
        <v>lfsh_aj18</v>
      </c>
      <c r="C50" s="35">
        <f t="shared" si="39"/>
        <v>1</v>
      </c>
      <c r="D50" s="35" t="str">
        <f t="shared" si="39"/>
        <v>NA</v>
      </c>
      <c r="E50" s="35">
        <f t="shared" si="7"/>
        <v>8</v>
      </c>
      <c r="F50" s="35" t="e">
        <f t="array" aca="1" ref="F50" ca="1">INDEX(INDIRECT($A50),$E50)</f>
        <v>#REF!</v>
      </c>
      <c r="G50" s="35" t="e">
        <f t="shared" ca="1" si="2"/>
        <v>#REF!</v>
      </c>
      <c r="H50" s="35" t="e">
        <f t="shared" ca="1" si="4"/>
        <v>#REF!</v>
      </c>
      <c r="I50" s="35">
        <f t="shared" si="8"/>
        <v>0</v>
      </c>
      <c r="J50" s="35" t="e">
        <f t="shared" ca="1" si="3"/>
        <v>#REF!</v>
      </c>
      <c r="K50" s="35" t="e">
        <f t="shared" ca="1" si="5"/>
        <v>#REF!</v>
      </c>
      <c r="M50" s="47" t="str">
        <f ca="1">IFERROR(F50,"")</f>
        <v/>
      </c>
      <c r="N50" s="1" t="str">
        <f t="shared" ca="1" si="9"/>
        <v/>
      </c>
      <c r="O50" s="25" t="str">
        <f t="array" aca="1" ref="O50" ca="1">IFERROR(INDEX(INDIRECT($A$1),$H50,O$4),"")</f>
        <v/>
      </c>
      <c r="P50" s="7" t="str">
        <f t="array" aca="1" ref="P50" ca="1">IFERROR(INDEX(INDIRECT($A$1),$H50,P$4),"")</f>
        <v/>
      </c>
      <c r="Q50" s="18" t="str">
        <f t="array" aca="1" ref="Q50" ca="1">IFERROR(INDEX(INDIRECT($A$1),$H50,Q$4),"")</f>
        <v/>
      </c>
      <c r="R50" s="25" t="str">
        <f t="array" aca="1" ref="R50" ca="1">IFERROR(INDEX(INDIRECT($A$1),$K50,R$4),"")</f>
        <v/>
      </c>
      <c r="S50" s="7" t="str">
        <f t="array" aca="1" ref="S50" ca="1">IFERROR(INDEX(INDIRECT($A$1),$K50,S$4),"")</f>
        <v/>
      </c>
      <c r="T50" s="41" t="str">
        <f t="array" aca="1" ref="T50" ca="1">IFERROR(INDEX(INDIRECT($A$1),$K50,T$4),"")</f>
        <v/>
      </c>
    </row>
    <row r="51" spans="1:20" x14ac:dyDescent="0.25">
      <c r="A51" s="35" t="str">
        <f t="shared" si="35"/>
        <v>sex</v>
      </c>
      <c r="B51" s="35" t="str">
        <f t="shared" ref="B51:D51" si="40">B46</f>
        <v>lfsh_aj19</v>
      </c>
      <c r="C51" s="35">
        <f t="shared" si="40"/>
        <v>1</v>
      </c>
      <c r="D51" s="35" t="str">
        <f t="shared" si="40"/>
        <v>NA</v>
      </c>
      <c r="E51" s="35">
        <f t="shared" si="7"/>
        <v>8</v>
      </c>
      <c r="F51" s="35" t="e">
        <f t="array" aca="1" ref="F51" ca="1">INDEX(INDIRECT($A51),$E51)</f>
        <v>#REF!</v>
      </c>
      <c r="G51" s="35" t="e">
        <f t="shared" ca="1" si="2"/>
        <v>#REF!</v>
      </c>
      <c r="H51" s="35" t="e">
        <f t="shared" ca="1" si="4"/>
        <v>#REF!</v>
      </c>
      <c r="I51" s="35">
        <f t="shared" si="8"/>
        <v>0</v>
      </c>
      <c r="J51" s="35" t="e">
        <f t="shared" ca="1" si="3"/>
        <v>#REF!</v>
      </c>
      <c r="K51" s="35" t="e">
        <f t="shared" ca="1" si="5"/>
        <v>#REF!</v>
      </c>
      <c r="M51" s="48"/>
      <c r="N51" s="2" t="str">
        <f t="shared" ca="1" si="9"/>
        <v/>
      </c>
      <c r="O51" s="34" t="str">
        <f t="array" aca="1" ref="O51" ca="1">IFERROR(INDEX(INDIRECT($A$1),$H51,O$4),"")</f>
        <v/>
      </c>
      <c r="P51" s="3" t="str">
        <f t="array" aca="1" ref="P51" ca="1">IFERROR(INDEX(INDIRECT($A$1),$H51,P$4),"")</f>
        <v/>
      </c>
      <c r="Q51" s="13" t="str">
        <f t="array" aca="1" ref="Q51" ca="1">IFERROR(INDEX(INDIRECT($A$1),$H51,Q$4),"")</f>
        <v/>
      </c>
      <c r="R51" s="34" t="str">
        <f t="array" aca="1" ref="R51" ca="1">IFERROR(INDEX(INDIRECT($A$1),$K51,R$4),"")</f>
        <v/>
      </c>
      <c r="S51" s="3" t="str">
        <f t="array" aca="1" ref="S51" ca="1">IFERROR(INDEX(INDIRECT($A$1),$K51,S$4),"")</f>
        <v/>
      </c>
      <c r="T51" s="19" t="str">
        <f t="array" aca="1" ref="T51" ca="1">IFERROR(INDEX(INDIRECT($A$1),$K51,T$4),"")</f>
        <v/>
      </c>
    </row>
    <row r="52" spans="1:20" x14ac:dyDescent="0.25">
      <c r="A52" s="35" t="str">
        <f t="shared" si="35"/>
        <v>sex</v>
      </c>
      <c r="B52" s="35" t="str">
        <f t="shared" ref="B52:D52" si="41">B47</f>
        <v>lfsh_aj20</v>
      </c>
      <c r="C52" s="35">
        <f t="shared" si="41"/>
        <v>1</v>
      </c>
      <c r="D52" s="35" t="str">
        <f t="shared" si="41"/>
        <v>NA</v>
      </c>
      <c r="E52" s="35">
        <f t="shared" si="7"/>
        <v>8</v>
      </c>
      <c r="F52" s="35" t="e">
        <f t="array" aca="1" ref="F52" ca="1">INDEX(INDIRECT($A52),$E52)</f>
        <v>#REF!</v>
      </c>
      <c r="G52" s="35" t="e">
        <f t="shared" ca="1" si="2"/>
        <v>#REF!</v>
      </c>
      <c r="H52" s="35" t="e">
        <f t="shared" ca="1" si="4"/>
        <v>#REF!</v>
      </c>
      <c r="I52" s="35">
        <f t="shared" si="8"/>
        <v>0</v>
      </c>
      <c r="J52" s="35" t="e">
        <f t="shared" ca="1" si="3"/>
        <v>#REF!</v>
      </c>
      <c r="K52" s="35" t="e">
        <f t="shared" ca="1" si="5"/>
        <v>#REF!</v>
      </c>
      <c r="M52" s="48"/>
      <c r="N52" s="2" t="str">
        <f t="shared" ca="1" si="9"/>
        <v/>
      </c>
      <c r="O52" s="34" t="str">
        <f t="array" aca="1" ref="O52" ca="1">IFERROR(INDEX(INDIRECT($A$1),$H52,O$4),"")</f>
        <v/>
      </c>
      <c r="P52" s="3" t="str">
        <f t="array" aca="1" ref="P52" ca="1">IFERROR(INDEX(INDIRECT($A$1),$H52,P$4),"")</f>
        <v/>
      </c>
      <c r="Q52" s="13" t="str">
        <f t="array" aca="1" ref="Q52" ca="1">IFERROR(INDEX(INDIRECT($A$1),$H52,Q$4),"")</f>
        <v/>
      </c>
      <c r="R52" s="34" t="str">
        <f t="array" aca="1" ref="R52" ca="1">IFERROR(INDEX(INDIRECT($A$1),$K52,R$4),"")</f>
        <v/>
      </c>
      <c r="S52" s="3" t="str">
        <f t="array" aca="1" ref="S52" ca="1">IFERROR(INDEX(INDIRECT($A$1),$K52,S$4),"")</f>
        <v/>
      </c>
      <c r="T52" s="19" t="str">
        <f t="array" aca="1" ref="T52" ca="1">IFERROR(INDEX(INDIRECT($A$1),$K52,T$4),"")</f>
        <v/>
      </c>
    </row>
    <row r="53" spans="1:20" x14ac:dyDescent="0.25">
      <c r="A53" s="35" t="str">
        <f t="shared" si="35"/>
        <v>sex</v>
      </c>
      <c r="B53" s="35" t="str">
        <f t="shared" ref="B53:D53" si="42">B48</f>
        <v>lfsh_aj21</v>
      </c>
      <c r="C53" s="35">
        <f t="shared" si="42"/>
        <v>1</v>
      </c>
      <c r="D53" s="35" t="str">
        <f t="shared" si="42"/>
        <v>NA</v>
      </c>
      <c r="E53" s="35">
        <f t="shared" si="7"/>
        <v>8</v>
      </c>
      <c r="F53" s="35" t="e">
        <f t="array" aca="1" ref="F53" ca="1">INDEX(INDIRECT($A53),$E53)</f>
        <v>#REF!</v>
      </c>
      <c r="G53" s="35" t="e">
        <f t="shared" ca="1" si="2"/>
        <v>#REF!</v>
      </c>
      <c r="H53" s="35" t="e">
        <f t="shared" ca="1" si="4"/>
        <v>#REF!</v>
      </c>
      <c r="I53" s="35">
        <f t="shared" si="8"/>
        <v>0</v>
      </c>
      <c r="J53" s="35" t="e">
        <f t="shared" ca="1" si="3"/>
        <v>#REF!</v>
      </c>
      <c r="K53" s="35" t="e">
        <f t="shared" ca="1" si="5"/>
        <v>#REF!</v>
      </c>
      <c r="M53" s="48"/>
      <c r="N53" s="2" t="str">
        <f t="shared" ca="1" si="9"/>
        <v/>
      </c>
      <c r="O53" s="34" t="str">
        <f t="array" aca="1" ref="O53" ca="1">IFERROR(INDEX(INDIRECT($A$1),$H53,O$4),"")</f>
        <v/>
      </c>
      <c r="P53" s="3" t="str">
        <f t="array" aca="1" ref="P53" ca="1">IFERROR(INDEX(INDIRECT($A$1),$H53,P$4),"")</f>
        <v/>
      </c>
      <c r="Q53" s="13" t="str">
        <f t="array" aca="1" ref="Q53" ca="1">IFERROR(INDEX(INDIRECT($A$1),$H53,Q$4),"")</f>
        <v/>
      </c>
      <c r="R53" s="34" t="str">
        <f t="array" aca="1" ref="R53" ca="1">IFERROR(INDEX(INDIRECT($A$1),$K53,R$4),"")</f>
        <v/>
      </c>
      <c r="S53" s="3" t="str">
        <f t="array" aca="1" ref="S53" ca="1">IFERROR(INDEX(INDIRECT($A$1),$K53,S$4),"")</f>
        <v/>
      </c>
      <c r="T53" s="19" t="str">
        <f t="array" aca="1" ref="T53" ca="1">IFERROR(INDEX(INDIRECT($A$1),$K53,T$4),"")</f>
        <v/>
      </c>
    </row>
    <row r="54" spans="1:20" ht="15.75" customHeight="1" x14ac:dyDescent="0.25">
      <c r="A54" s="35" t="str">
        <f t="shared" si="35"/>
        <v>sex</v>
      </c>
      <c r="B54" s="35" t="str">
        <f t="shared" ref="B54:D54" si="43">B49</f>
        <v>lfsh_aj22</v>
      </c>
      <c r="C54" s="35">
        <f t="shared" si="43"/>
        <v>1</v>
      </c>
      <c r="D54" s="35" t="str">
        <f t="shared" si="43"/>
        <v>NA</v>
      </c>
      <c r="E54" s="35">
        <f t="shared" si="7"/>
        <v>8</v>
      </c>
      <c r="F54" s="35" t="e">
        <f t="array" aca="1" ref="F54" ca="1">INDEX(INDIRECT($A54),$E54)</f>
        <v>#REF!</v>
      </c>
      <c r="G54" s="35" t="e">
        <f t="shared" ca="1" si="2"/>
        <v>#REF!</v>
      </c>
      <c r="H54" s="35" t="e">
        <f t="shared" ca="1" si="4"/>
        <v>#REF!</v>
      </c>
      <c r="I54" s="35">
        <f t="shared" si="8"/>
        <v>0</v>
      </c>
      <c r="J54" s="35" t="e">
        <f t="shared" ca="1" si="3"/>
        <v>#REF!</v>
      </c>
      <c r="K54" s="35" t="e">
        <f t="shared" ca="1" si="5"/>
        <v>#REF!</v>
      </c>
      <c r="M54" s="49"/>
      <c r="N54" s="33" t="str">
        <f t="shared" ca="1" si="9"/>
        <v/>
      </c>
      <c r="O54" s="8" t="str">
        <f t="array" aca="1" ref="O54" ca="1">IFERROR(INDEX(INDIRECT($A$1),$H54,O$4),"")</f>
        <v/>
      </c>
      <c r="P54" s="5" t="str">
        <f t="array" aca="1" ref="P54" ca="1">IFERROR(INDEX(INDIRECT($A$1),$H54,P$4),"")</f>
        <v/>
      </c>
      <c r="Q54" s="15" t="str">
        <f t="array" aca="1" ref="Q54" ca="1">IFERROR(INDEX(INDIRECT($A$1),$H54,Q$4),"")</f>
        <v/>
      </c>
      <c r="R54" s="8" t="str">
        <f t="array" aca="1" ref="R54" ca="1">IFERROR(INDEX(INDIRECT($A$1),$K54,R$4),"")</f>
        <v/>
      </c>
      <c r="S54" s="5" t="str">
        <f t="array" aca="1" ref="S54" ca="1">IFERROR(INDEX(INDIRECT($A$1),$K54,S$4),"")</f>
        <v/>
      </c>
      <c r="T54" s="20" t="str">
        <f t="array" aca="1" ref="T54" ca="1">IFERROR(INDEX(INDIRECT($A$1),$K54,T$4),"")</f>
        <v/>
      </c>
    </row>
    <row r="55" spans="1:20" x14ac:dyDescent="0.25">
      <c r="A55" s="35" t="str">
        <f t="shared" si="35"/>
        <v>sex</v>
      </c>
      <c r="B55" s="35" t="str">
        <f t="shared" ref="B55:D55" si="44">B50</f>
        <v>lfsh_aj18</v>
      </c>
      <c r="C55" s="35">
        <f t="shared" si="44"/>
        <v>1</v>
      </c>
      <c r="D55" s="35" t="str">
        <f t="shared" si="44"/>
        <v>NA</v>
      </c>
      <c r="E55" s="35">
        <f t="shared" si="7"/>
        <v>9</v>
      </c>
      <c r="F55" s="35" t="e">
        <f t="array" aca="1" ref="F55" ca="1">INDEX(INDIRECT($A55),$E55)</f>
        <v>#REF!</v>
      </c>
      <c r="G55" s="35" t="e">
        <f t="shared" ca="1" si="2"/>
        <v>#REF!</v>
      </c>
      <c r="H55" s="35" t="e">
        <f t="shared" ca="1" si="4"/>
        <v>#REF!</v>
      </c>
      <c r="I55" s="35">
        <f t="shared" si="8"/>
        <v>0</v>
      </c>
      <c r="J55" s="35" t="e">
        <f t="shared" ca="1" si="3"/>
        <v>#REF!</v>
      </c>
      <c r="K55" s="35" t="e">
        <f t="shared" ca="1" si="5"/>
        <v>#REF!</v>
      </c>
      <c r="M55" s="47" t="str">
        <f ca="1">IFERROR(F55,"")</f>
        <v/>
      </c>
      <c r="N55" s="1" t="str">
        <f t="shared" ca="1" si="9"/>
        <v/>
      </c>
      <c r="O55" s="25" t="str">
        <f t="array" aca="1" ref="O55" ca="1">IFERROR(INDEX(INDIRECT($A$1),$H55,O$4),"")</f>
        <v/>
      </c>
      <c r="P55" s="7" t="str">
        <f t="array" aca="1" ref="P55" ca="1">IFERROR(INDEX(INDIRECT($A$1),$H55,P$4),"")</f>
        <v/>
      </c>
      <c r="Q55" s="18" t="str">
        <f t="array" aca="1" ref="Q55" ca="1">IFERROR(INDEX(INDIRECT($A$1),$H55,Q$4),"")</f>
        <v/>
      </c>
      <c r="R55" s="25" t="str">
        <f t="array" aca="1" ref="R55" ca="1">IFERROR(INDEX(INDIRECT($A$1),$K55,R$4),"")</f>
        <v/>
      </c>
      <c r="S55" s="7" t="str">
        <f t="array" aca="1" ref="S55" ca="1">IFERROR(INDEX(INDIRECT($A$1),$K55,S$4),"")</f>
        <v/>
      </c>
      <c r="T55" s="41" t="str">
        <f t="array" aca="1" ref="T55" ca="1">IFERROR(INDEX(INDIRECT($A$1),$K55,T$4),"")</f>
        <v/>
      </c>
    </row>
    <row r="56" spans="1:20" x14ac:dyDescent="0.25">
      <c r="A56" s="35" t="str">
        <f t="shared" si="35"/>
        <v>sex</v>
      </c>
      <c r="B56" s="35" t="str">
        <f t="shared" ref="B56:D56" si="45">B51</f>
        <v>lfsh_aj19</v>
      </c>
      <c r="C56" s="35">
        <f t="shared" si="45"/>
        <v>1</v>
      </c>
      <c r="D56" s="35" t="str">
        <f t="shared" si="45"/>
        <v>NA</v>
      </c>
      <c r="E56" s="35">
        <f t="shared" si="7"/>
        <v>9</v>
      </c>
      <c r="F56" s="35" t="e">
        <f t="array" aca="1" ref="F56" ca="1">INDEX(INDIRECT($A56),$E56)</f>
        <v>#REF!</v>
      </c>
      <c r="G56" s="35" t="e">
        <f t="shared" ca="1" si="2"/>
        <v>#REF!</v>
      </c>
      <c r="H56" s="35" t="e">
        <f t="shared" ca="1" si="4"/>
        <v>#REF!</v>
      </c>
      <c r="I56" s="35">
        <f t="shared" si="8"/>
        <v>0</v>
      </c>
      <c r="J56" s="35" t="e">
        <f t="shared" ca="1" si="3"/>
        <v>#REF!</v>
      </c>
      <c r="K56" s="35" t="e">
        <f t="shared" ca="1" si="5"/>
        <v>#REF!</v>
      </c>
      <c r="M56" s="48"/>
      <c r="N56" s="2" t="str">
        <f t="shared" ca="1" si="9"/>
        <v/>
      </c>
      <c r="O56" s="34" t="str">
        <f t="array" aca="1" ref="O56" ca="1">IFERROR(INDEX(INDIRECT($A$1),$H56,O$4),"")</f>
        <v/>
      </c>
      <c r="P56" s="3" t="str">
        <f t="array" aca="1" ref="P56" ca="1">IFERROR(INDEX(INDIRECT($A$1),$H56,P$4),"")</f>
        <v/>
      </c>
      <c r="Q56" s="13" t="str">
        <f t="array" aca="1" ref="Q56" ca="1">IFERROR(INDEX(INDIRECT($A$1),$H56,Q$4),"")</f>
        <v/>
      </c>
      <c r="R56" s="34" t="str">
        <f t="array" aca="1" ref="R56" ca="1">IFERROR(INDEX(INDIRECT($A$1),$K56,R$4),"")</f>
        <v/>
      </c>
      <c r="S56" s="3" t="str">
        <f t="array" aca="1" ref="S56" ca="1">IFERROR(INDEX(INDIRECT($A$1),$K56,S$4),"")</f>
        <v/>
      </c>
      <c r="T56" s="19" t="str">
        <f t="array" aca="1" ref="T56" ca="1">IFERROR(INDEX(INDIRECT($A$1),$K56,T$4),"")</f>
        <v/>
      </c>
    </row>
    <row r="57" spans="1:20" x14ac:dyDescent="0.25">
      <c r="A57" s="35" t="str">
        <f t="shared" si="35"/>
        <v>sex</v>
      </c>
      <c r="B57" s="35" t="str">
        <f t="shared" ref="B57:D57" si="46">B52</f>
        <v>lfsh_aj20</v>
      </c>
      <c r="C57" s="35">
        <f t="shared" si="46"/>
        <v>1</v>
      </c>
      <c r="D57" s="35" t="str">
        <f t="shared" si="46"/>
        <v>NA</v>
      </c>
      <c r="E57" s="35">
        <f t="shared" si="7"/>
        <v>9</v>
      </c>
      <c r="F57" s="35" t="e">
        <f t="array" aca="1" ref="F57" ca="1">INDEX(INDIRECT($A57),$E57)</f>
        <v>#REF!</v>
      </c>
      <c r="G57" s="35" t="e">
        <f t="shared" ca="1" si="2"/>
        <v>#REF!</v>
      </c>
      <c r="H57" s="35" t="e">
        <f t="shared" ca="1" si="4"/>
        <v>#REF!</v>
      </c>
      <c r="I57" s="35">
        <f t="shared" si="8"/>
        <v>0</v>
      </c>
      <c r="J57" s="35" t="e">
        <f t="shared" ca="1" si="3"/>
        <v>#REF!</v>
      </c>
      <c r="K57" s="35" t="e">
        <f t="shared" ca="1" si="5"/>
        <v>#REF!</v>
      </c>
      <c r="M57" s="48"/>
      <c r="N57" s="2" t="str">
        <f t="shared" ca="1" si="9"/>
        <v/>
      </c>
      <c r="O57" s="34" t="str">
        <f t="array" aca="1" ref="O57" ca="1">IFERROR(INDEX(INDIRECT($A$1),$H57,O$4),"")</f>
        <v/>
      </c>
      <c r="P57" s="3" t="str">
        <f t="array" aca="1" ref="P57" ca="1">IFERROR(INDEX(INDIRECT($A$1),$H57,P$4),"")</f>
        <v/>
      </c>
      <c r="Q57" s="13" t="str">
        <f t="array" aca="1" ref="Q57" ca="1">IFERROR(INDEX(INDIRECT($A$1),$H57,Q$4),"")</f>
        <v/>
      </c>
      <c r="R57" s="34" t="str">
        <f t="array" aca="1" ref="R57" ca="1">IFERROR(INDEX(INDIRECT($A$1),$K57,R$4),"")</f>
        <v/>
      </c>
      <c r="S57" s="3" t="str">
        <f t="array" aca="1" ref="S57" ca="1">IFERROR(INDEX(INDIRECT($A$1),$K57,S$4),"")</f>
        <v/>
      </c>
      <c r="T57" s="19" t="str">
        <f t="array" aca="1" ref="T57" ca="1">IFERROR(INDEX(INDIRECT($A$1),$K57,T$4),"")</f>
        <v/>
      </c>
    </row>
    <row r="58" spans="1:20" x14ac:dyDescent="0.25">
      <c r="A58" s="35" t="str">
        <f t="shared" si="35"/>
        <v>sex</v>
      </c>
      <c r="B58" s="35" t="str">
        <f t="shared" ref="B58:D58" si="47">B53</f>
        <v>lfsh_aj21</v>
      </c>
      <c r="C58" s="35">
        <f t="shared" si="47"/>
        <v>1</v>
      </c>
      <c r="D58" s="35" t="str">
        <f t="shared" si="47"/>
        <v>NA</v>
      </c>
      <c r="E58" s="35">
        <f t="shared" si="7"/>
        <v>9</v>
      </c>
      <c r="F58" s="35" t="e">
        <f t="array" aca="1" ref="F58" ca="1">INDEX(INDIRECT($A58),$E58)</f>
        <v>#REF!</v>
      </c>
      <c r="G58" s="35" t="e">
        <f t="shared" ca="1" si="2"/>
        <v>#REF!</v>
      </c>
      <c r="H58" s="35" t="e">
        <f t="shared" ca="1" si="4"/>
        <v>#REF!</v>
      </c>
      <c r="I58" s="35">
        <f t="shared" si="8"/>
        <v>0</v>
      </c>
      <c r="J58" s="35" t="e">
        <f t="shared" ca="1" si="3"/>
        <v>#REF!</v>
      </c>
      <c r="K58" s="35" t="e">
        <f t="shared" ca="1" si="5"/>
        <v>#REF!</v>
      </c>
      <c r="M58" s="48"/>
      <c r="N58" s="2" t="str">
        <f t="shared" ca="1" si="9"/>
        <v/>
      </c>
      <c r="O58" s="34" t="str">
        <f t="array" aca="1" ref="O58" ca="1">IFERROR(INDEX(INDIRECT($A$1),$H58,O$4),"")</f>
        <v/>
      </c>
      <c r="P58" s="3" t="str">
        <f t="array" aca="1" ref="P58" ca="1">IFERROR(INDEX(INDIRECT($A$1),$H58,P$4),"")</f>
        <v/>
      </c>
      <c r="Q58" s="13" t="str">
        <f t="array" aca="1" ref="Q58" ca="1">IFERROR(INDEX(INDIRECT($A$1),$H58,Q$4),"")</f>
        <v/>
      </c>
      <c r="R58" s="34" t="str">
        <f t="array" aca="1" ref="R58" ca="1">IFERROR(INDEX(INDIRECT($A$1),$K58,R$4),"")</f>
        <v/>
      </c>
      <c r="S58" s="3" t="str">
        <f t="array" aca="1" ref="S58" ca="1">IFERROR(INDEX(INDIRECT($A$1),$K58,S$4),"")</f>
        <v/>
      </c>
      <c r="T58" s="19" t="str">
        <f t="array" aca="1" ref="T58" ca="1">IFERROR(INDEX(INDIRECT($A$1),$K58,T$4),"")</f>
        <v/>
      </c>
    </row>
    <row r="59" spans="1:20" ht="15.75" customHeight="1" x14ac:dyDescent="0.25">
      <c r="A59" s="35" t="str">
        <f t="shared" si="35"/>
        <v>sex</v>
      </c>
      <c r="B59" s="35" t="str">
        <f t="shared" ref="B59:D59" si="48">B54</f>
        <v>lfsh_aj22</v>
      </c>
      <c r="C59" s="35">
        <f t="shared" si="48"/>
        <v>1</v>
      </c>
      <c r="D59" s="35" t="str">
        <f t="shared" si="48"/>
        <v>NA</v>
      </c>
      <c r="E59" s="35">
        <f t="shared" si="7"/>
        <v>9</v>
      </c>
      <c r="F59" s="35" t="e">
        <f t="array" aca="1" ref="F59" ca="1">INDEX(INDIRECT($A59),$E59)</f>
        <v>#REF!</v>
      </c>
      <c r="G59" s="35" t="e">
        <f t="shared" ca="1" si="2"/>
        <v>#REF!</v>
      </c>
      <c r="H59" s="35" t="e">
        <f t="shared" ca="1" si="4"/>
        <v>#REF!</v>
      </c>
      <c r="I59" s="35">
        <f t="shared" si="8"/>
        <v>0</v>
      </c>
      <c r="J59" s="35" t="e">
        <f t="shared" ca="1" si="3"/>
        <v>#REF!</v>
      </c>
      <c r="K59" s="35" t="e">
        <f t="shared" ca="1" si="5"/>
        <v>#REF!</v>
      </c>
      <c r="M59" s="49"/>
      <c r="N59" s="33" t="str">
        <f t="shared" ca="1" si="9"/>
        <v/>
      </c>
      <c r="O59" s="8" t="str">
        <f t="array" aca="1" ref="O59" ca="1">IFERROR(INDEX(INDIRECT($A$1),$H59,O$4),"")</f>
        <v/>
      </c>
      <c r="P59" s="5" t="str">
        <f t="array" aca="1" ref="P59" ca="1">IFERROR(INDEX(INDIRECT($A$1),$H59,P$4),"")</f>
        <v/>
      </c>
      <c r="Q59" s="15" t="str">
        <f t="array" aca="1" ref="Q59" ca="1">IFERROR(INDEX(INDIRECT($A$1),$H59,Q$4),"")</f>
        <v/>
      </c>
      <c r="R59" s="8" t="str">
        <f t="array" aca="1" ref="R59" ca="1">IFERROR(INDEX(INDIRECT($A$1),$K59,R$4),"")</f>
        <v/>
      </c>
      <c r="S59" s="5" t="str">
        <f t="array" aca="1" ref="S59" ca="1">IFERROR(INDEX(INDIRECT($A$1),$K59,S$4),"")</f>
        <v/>
      </c>
      <c r="T59" s="20" t="str">
        <f t="array" aca="1" ref="T59" ca="1">IFERROR(INDEX(INDIRECT($A$1),$K59,T$4),"")</f>
        <v/>
      </c>
    </row>
    <row r="60" spans="1:20" x14ac:dyDescent="0.25">
      <c r="A60" s="35" t="str">
        <f t="shared" si="35"/>
        <v>sex</v>
      </c>
      <c r="B60" s="35" t="str">
        <f t="shared" ref="B60:D60" si="49">B55</f>
        <v>lfsh_aj18</v>
      </c>
      <c r="C60" s="35">
        <f t="shared" si="49"/>
        <v>1</v>
      </c>
      <c r="D60" s="35" t="str">
        <f t="shared" si="49"/>
        <v>NA</v>
      </c>
      <c r="E60" s="35">
        <f t="shared" si="7"/>
        <v>10</v>
      </c>
      <c r="F60" s="35" t="e">
        <f t="array" aca="1" ref="F60" ca="1">INDEX(INDIRECT($A60),$E60)</f>
        <v>#REF!</v>
      </c>
      <c r="G60" s="35" t="e">
        <f t="shared" ca="1" si="2"/>
        <v>#REF!</v>
      </c>
      <c r="H60" s="35" t="e">
        <f t="shared" ca="1" si="4"/>
        <v>#REF!</v>
      </c>
      <c r="I60" s="35">
        <f t="shared" si="8"/>
        <v>0</v>
      </c>
      <c r="J60" s="35" t="e">
        <f t="shared" ca="1" si="3"/>
        <v>#REF!</v>
      </c>
      <c r="K60" s="35" t="e">
        <f t="shared" ca="1" si="5"/>
        <v>#REF!</v>
      </c>
      <c r="M60" s="47" t="str">
        <f ca="1">IFERROR(F60,"")</f>
        <v/>
      </c>
      <c r="N60" s="1" t="str">
        <f t="shared" ca="1" si="9"/>
        <v/>
      </c>
      <c r="O60" s="25" t="str">
        <f t="array" aca="1" ref="O60" ca="1">IFERROR(INDEX(INDIRECT($A$1),$H60,O$4),"")</f>
        <v/>
      </c>
      <c r="P60" s="7" t="str">
        <f t="array" aca="1" ref="P60" ca="1">IFERROR(INDEX(INDIRECT($A$1),$H60,P$4),"")</f>
        <v/>
      </c>
      <c r="Q60" s="18" t="str">
        <f t="array" aca="1" ref="Q60" ca="1">IFERROR(INDEX(INDIRECT($A$1),$H60,Q$4),"")</f>
        <v/>
      </c>
      <c r="R60" s="25" t="str">
        <f t="array" aca="1" ref="R60" ca="1">IFERROR(INDEX(INDIRECT($A$1),$K60,R$4),"")</f>
        <v/>
      </c>
      <c r="S60" s="7" t="str">
        <f t="array" aca="1" ref="S60" ca="1">IFERROR(INDEX(INDIRECT($A$1),$K60,S$4),"")</f>
        <v/>
      </c>
      <c r="T60" s="41" t="str">
        <f t="array" aca="1" ref="T60" ca="1">IFERROR(INDEX(INDIRECT($A$1),$K60,T$4),"")</f>
        <v/>
      </c>
    </row>
    <row r="61" spans="1:20" x14ac:dyDescent="0.25">
      <c r="A61" s="35" t="str">
        <f t="shared" si="35"/>
        <v>sex</v>
      </c>
      <c r="B61" s="35" t="str">
        <f t="shared" ref="B61:D61" si="50">B56</f>
        <v>lfsh_aj19</v>
      </c>
      <c r="C61" s="35">
        <f t="shared" si="50"/>
        <v>1</v>
      </c>
      <c r="D61" s="35" t="str">
        <f t="shared" si="50"/>
        <v>NA</v>
      </c>
      <c r="E61" s="35">
        <f t="shared" si="7"/>
        <v>10</v>
      </c>
      <c r="F61" s="35" t="e">
        <f t="array" aca="1" ref="F61" ca="1">INDEX(INDIRECT($A61),$E61)</f>
        <v>#REF!</v>
      </c>
      <c r="G61" s="35" t="e">
        <f t="shared" ca="1" si="2"/>
        <v>#REF!</v>
      </c>
      <c r="H61" s="35" t="e">
        <f t="shared" ca="1" si="4"/>
        <v>#REF!</v>
      </c>
      <c r="I61" s="35">
        <f t="shared" si="8"/>
        <v>0</v>
      </c>
      <c r="J61" s="35" t="e">
        <f t="shared" ca="1" si="3"/>
        <v>#REF!</v>
      </c>
      <c r="K61" s="35" t="e">
        <f t="shared" ca="1" si="5"/>
        <v>#REF!</v>
      </c>
      <c r="M61" s="48"/>
      <c r="N61" s="2" t="str">
        <f t="shared" ca="1" si="9"/>
        <v/>
      </c>
      <c r="O61" s="34" t="str">
        <f t="array" aca="1" ref="O61" ca="1">IFERROR(INDEX(INDIRECT($A$1),$H61,O$4),"")</f>
        <v/>
      </c>
      <c r="P61" s="3" t="str">
        <f t="array" aca="1" ref="P61" ca="1">IFERROR(INDEX(INDIRECT($A$1),$H61,P$4),"")</f>
        <v/>
      </c>
      <c r="Q61" s="13" t="str">
        <f t="array" aca="1" ref="Q61" ca="1">IFERROR(INDEX(INDIRECT($A$1),$H61,Q$4),"")</f>
        <v/>
      </c>
      <c r="R61" s="34" t="str">
        <f t="array" aca="1" ref="R61" ca="1">IFERROR(INDEX(INDIRECT($A$1),$K61,R$4),"")</f>
        <v/>
      </c>
      <c r="S61" s="3" t="str">
        <f t="array" aca="1" ref="S61" ca="1">IFERROR(INDEX(INDIRECT($A$1),$K61,S$4),"")</f>
        <v/>
      </c>
      <c r="T61" s="19" t="str">
        <f t="array" aca="1" ref="T61" ca="1">IFERROR(INDEX(INDIRECT($A$1),$K61,T$4),"")</f>
        <v/>
      </c>
    </row>
    <row r="62" spans="1:20" x14ac:dyDescent="0.25">
      <c r="A62" s="35" t="str">
        <f t="shared" si="35"/>
        <v>sex</v>
      </c>
      <c r="B62" s="35" t="str">
        <f t="shared" ref="B62:D62" si="51">B57</f>
        <v>lfsh_aj20</v>
      </c>
      <c r="C62" s="35">
        <f t="shared" si="51"/>
        <v>1</v>
      </c>
      <c r="D62" s="35" t="str">
        <f t="shared" si="51"/>
        <v>NA</v>
      </c>
      <c r="E62" s="35">
        <f t="shared" si="7"/>
        <v>10</v>
      </c>
      <c r="F62" s="35" t="e">
        <f t="array" aca="1" ref="F62" ca="1">INDEX(INDIRECT($A62),$E62)</f>
        <v>#REF!</v>
      </c>
      <c r="G62" s="35" t="e">
        <f t="shared" ca="1" si="2"/>
        <v>#REF!</v>
      </c>
      <c r="H62" s="35" t="e">
        <f t="shared" ca="1" si="4"/>
        <v>#REF!</v>
      </c>
      <c r="I62" s="35">
        <f t="shared" si="8"/>
        <v>0</v>
      </c>
      <c r="J62" s="35" t="e">
        <f t="shared" ca="1" si="3"/>
        <v>#REF!</v>
      </c>
      <c r="K62" s="35" t="e">
        <f t="shared" ca="1" si="5"/>
        <v>#REF!</v>
      </c>
      <c r="M62" s="48"/>
      <c r="N62" s="2" t="str">
        <f t="shared" ca="1" si="9"/>
        <v/>
      </c>
      <c r="O62" s="34" t="str">
        <f t="array" aca="1" ref="O62" ca="1">IFERROR(INDEX(INDIRECT($A$1),$H62,O$4),"")</f>
        <v/>
      </c>
      <c r="P62" s="3" t="str">
        <f t="array" aca="1" ref="P62" ca="1">IFERROR(INDEX(INDIRECT($A$1),$H62,P$4),"")</f>
        <v/>
      </c>
      <c r="Q62" s="13" t="str">
        <f t="array" aca="1" ref="Q62" ca="1">IFERROR(INDEX(INDIRECT($A$1),$H62,Q$4),"")</f>
        <v/>
      </c>
      <c r="R62" s="34" t="str">
        <f t="array" aca="1" ref="R62" ca="1">IFERROR(INDEX(INDIRECT($A$1),$K62,R$4),"")</f>
        <v/>
      </c>
      <c r="S62" s="3" t="str">
        <f t="array" aca="1" ref="S62" ca="1">IFERROR(INDEX(INDIRECT($A$1),$K62,S$4),"")</f>
        <v/>
      </c>
      <c r="T62" s="19" t="str">
        <f t="array" aca="1" ref="T62" ca="1">IFERROR(INDEX(INDIRECT($A$1),$K62,T$4),"")</f>
        <v/>
      </c>
    </row>
    <row r="63" spans="1:20" x14ac:dyDescent="0.25">
      <c r="A63" s="35" t="str">
        <f t="shared" si="35"/>
        <v>sex</v>
      </c>
      <c r="B63" s="35" t="str">
        <f t="shared" ref="B63:D63" si="52">B58</f>
        <v>lfsh_aj21</v>
      </c>
      <c r="C63" s="35">
        <f t="shared" si="52"/>
        <v>1</v>
      </c>
      <c r="D63" s="35" t="str">
        <f t="shared" si="52"/>
        <v>NA</v>
      </c>
      <c r="E63" s="35">
        <f t="shared" si="7"/>
        <v>10</v>
      </c>
      <c r="F63" s="35" t="e">
        <f t="array" aca="1" ref="F63" ca="1">INDEX(INDIRECT($A63),$E63)</f>
        <v>#REF!</v>
      </c>
      <c r="G63" s="35" t="e">
        <f t="shared" ca="1" si="2"/>
        <v>#REF!</v>
      </c>
      <c r="H63" s="35" t="e">
        <f t="shared" ca="1" si="4"/>
        <v>#REF!</v>
      </c>
      <c r="I63" s="35">
        <f t="shared" si="8"/>
        <v>0</v>
      </c>
      <c r="J63" s="35" t="e">
        <f t="shared" ca="1" si="3"/>
        <v>#REF!</v>
      </c>
      <c r="K63" s="35" t="e">
        <f t="shared" ca="1" si="5"/>
        <v>#REF!</v>
      </c>
      <c r="M63" s="48"/>
      <c r="N63" s="2" t="str">
        <f t="shared" ca="1" si="9"/>
        <v/>
      </c>
      <c r="O63" s="34" t="str">
        <f t="array" aca="1" ref="O63" ca="1">IFERROR(INDEX(INDIRECT($A$1),$H63,O$4),"")</f>
        <v/>
      </c>
      <c r="P63" s="3" t="str">
        <f t="array" aca="1" ref="P63" ca="1">IFERROR(INDEX(INDIRECT($A$1),$H63,P$4),"")</f>
        <v/>
      </c>
      <c r="Q63" s="13" t="str">
        <f t="array" aca="1" ref="Q63" ca="1">IFERROR(INDEX(INDIRECT($A$1),$H63,Q$4),"")</f>
        <v/>
      </c>
      <c r="R63" s="34" t="str">
        <f t="array" aca="1" ref="R63" ca="1">IFERROR(INDEX(INDIRECT($A$1),$K63,R$4),"")</f>
        <v/>
      </c>
      <c r="S63" s="3" t="str">
        <f t="array" aca="1" ref="S63" ca="1">IFERROR(INDEX(INDIRECT($A$1),$K63,S$4),"")</f>
        <v/>
      </c>
      <c r="T63" s="19" t="str">
        <f t="array" aca="1" ref="T63" ca="1">IFERROR(INDEX(INDIRECT($A$1),$K63,T$4),"")</f>
        <v/>
      </c>
    </row>
    <row r="64" spans="1:20" ht="15.75" customHeight="1" x14ac:dyDescent="0.25">
      <c r="A64" s="35" t="str">
        <f t="shared" si="35"/>
        <v>sex</v>
      </c>
      <c r="B64" s="35" t="str">
        <f t="shared" ref="B64:D64" si="53">B59</f>
        <v>lfsh_aj22</v>
      </c>
      <c r="C64" s="35">
        <f t="shared" si="53"/>
        <v>1</v>
      </c>
      <c r="D64" s="35" t="str">
        <f t="shared" si="53"/>
        <v>NA</v>
      </c>
      <c r="E64" s="35">
        <f t="shared" si="7"/>
        <v>10</v>
      </c>
      <c r="F64" s="35" t="e">
        <f t="array" aca="1" ref="F64" ca="1">INDEX(INDIRECT($A64),$E64)</f>
        <v>#REF!</v>
      </c>
      <c r="G64" s="35" t="e">
        <f t="shared" ca="1" si="2"/>
        <v>#REF!</v>
      </c>
      <c r="H64" s="35" t="e">
        <f t="shared" ca="1" si="4"/>
        <v>#REF!</v>
      </c>
      <c r="I64" s="35">
        <f t="shared" si="8"/>
        <v>0</v>
      </c>
      <c r="J64" s="35" t="e">
        <f t="shared" ca="1" si="3"/>
        <v>#REF!</v>
      </c>
      <c r="K64" s="35" t="e">
        <f t="shared" ca="1" si="5"/>
        <v>#REF!</v>
      </c>
      <c r="M64" s="49"/>
      <c r="N64" s="33" t="str">
        <f t="shared" ca="1" si="9"/>
        <v/>
      </c>
      <c r="O64" s="8" t="str">
        <f t="array" aca="1" ref="O64" ca="1">IFERROR(INDEX(INDIRECT($A$1),$H64,O$4),"")</f>
        <v/>
      </c>
      <c r="P64" s="5" t="str">
        <f t="array" aca="1" ref="P64" ca="1">IFERROR(INDEX(INDIRECT($A$1),$H64,P$4),"")</f>
        <v/>
      </c>
      <c r="Q64" s="15" t="str">
        <f t="array" aca="1" ref="Q64" ca="1">IFERROR(INDEX(INDIRECT($A$1),$H64,Q$4),"")</f>
        <v/>
      </c>
      <c r="R64" s="8" t="str">
        <f t="array" aca="1" ref="R64" ca="1">IFERROR(INDEX(INDIRECT($A$1),$K64,R$4),"")</f>
        <v/>
      </c>
      <c r="S64" s="5" t="str">
        <f t="array" aca="1" ref="S64" ca="1">IFERROR(INDEX(INDIRECT($A$1),$K64,S$4),"")</f>
        <v/>
      </c>
      <c r="T64" s="20" t="str">
        <f t="array" aca="1" ref="T64" ca="1">IFERROR(INDEX(INDIRECT($A$1),$K64,T$4),"")</f>
        <v/>
      </c>
    </row>
    <row r="65" spans="1:20" x14ac:dyDescent="0.25">
      <c r="A65" s="35" t="str">
        <f t="shared" si="35"/>
        <v>sex</v>
      </c>
      <c r="B65" s="35" t="str">
        <f t="shared" ref="B65:D65" si="54">B60</f>
        <v>lfsh_aj18</v>
      </c>
      <c r="C65" s="35">
        <f t="shared" si="54"/>
        <v>1</v>
      </c>
      <c r="D65" s="35" t="str">
        <f t="shared" si="54"/>
        <v>NA</v>
      </c>
      <c r="E65" s="35">
        <f t="shared" si="7"/>
        <v>11</v>
      </c>
      <c r="F65" s="35" t="e">
        <f t="array" aca="1" ref="F65" ca="1">INDEX(INDIRECT($A65),$E65)</f>
        <v>#REF!</v>
      </c>
      <c r="G65" s="35" t="e">
        <f t="shared" ca="1" si="2"/>
        <v>#REF!</v>
      </c>
      <c r="H65" s="35" t="e">
        <f t="shared" ca="1" si="4"/>
        <v>#REF!</v>
      </c>
      <c r="I65" s="35">
        <f t="shared" si="8"/>
        <v>0</v>
      </c>
      <c r="J65" s="35" t="e">
        <f t="shared" ca="1" si="3"/>
        <v>#REF!</v>
      </c>
      <c r="K65" s="35" t="e">
        <f t="shared" ca="1" si="5"/>
        <v>#REF!</v>
      </c>
      <c r="M65" s="47" t="str">
        <f ca="1">IFERROR(F65,"")</f>
        <v/>
      </c>
      <c r="N65" s="1" t="str">
        <f t="shared" ca="1" si="9"/>
        <v/>
      </c>
      <c r="O65" s="25" t="str">
        <f t="array" aca="1" ref="O65" ca="1">IFERROR(INDEX(INDIRECT($A$1),$H65,O$4),"")</f>
        <v/>
      </c>
      <c r="P65" s="7" t="str">
        <f t="array" aca="1" ref="P65" ca="1">IFERROR(INDEX(INDIRECT($A$1),$H65,P$4),"")</f>
        <v/>
      </c>
      <c r="Q65" s="18" t="str">
        <f t="array" aca="1" ref="Q65" ca="1">IFERROR(INDEX(INDIRECT($A$1),$H65,Q$4),"")</f>
        <v/>
      </c>
      <c r="R65" s="25" t="str">
        <f t="array" aca="1" ref="R65" ca="1">IFERROR(INDEX(INDIRECT($A$1),$K65,R$4),"")</f>
        <v/>
      </c>
      <c r="S65" s="7" t="str">
        <f t="array" aca="1" ref="S65" ca="1">IFERROR(INDEX(INDIRECT($A$1),$K65,S$4),"")</f>
        <v/>
      </c>
      <c r="T65" s="41" t="str">
        <f t="array" aca="1" ref="T65" ca="1">IFERROR(INDEX(INDIRECT($A$1),$K65,T$4),"")</f>
        <v/>
      </c>
    </row>
    <row r="66" spans="1:20" x14ac:dyDescent="0.25">
      <c r="A66" s="35" t="str">
        <f t="shared" si="35"/>
        <v>sex</v>
      </c>
      <c r="B66" s="35" t="str">
        <f t="shared" ref="B66:D66" si="55">B61</f>
        <v>lfsh_aj19</v>
      </c>
      <c r="C66" s="35">
        <f t="shared" si="55"/>
        <v>1</v>
      </c>
      <c r="D66" s="35" t="str">
        <f t="shared" si="55"/>
        <v>NA</v>
      </c>
      <c r="E66" s="35">
        <f t="shared" si="7"/>
        <v>11</v>
      </c>
      <c r="F66" s="35" t="e">
        <f t="array" aca="1" ref="F66" ca="1">INDEX(INDIRECT($A66),$E66)</f>
        <v>#REF!</v>
      </c>
      <c r="G66" s="35" t="e">
        <f t="shared" ca="1" si="2"/>
        <v>#REF!</v>
      </c>
      <c r="H66" s="35" t="e">
        <f t="shared" ca="1" si="4"/>
        <v>#REF!</v>
      </c>
      <c r="I66" s="35">
        <f t="shared" si="8"/>
        <v>0</v>
      </c>
      <c r="J66" s="35" t="e">
        <f t="shared" ca="1" si="3"/>
        <v>#REF!</v>
      </c>
      <c r="K66" s="35" t="e">
        <f t="shared" ca="1" si="5"/>
        <v>#REF!</v>
      </c>
      <c r="M66" s="48"/>
      <c r="N66" s="2" t="str">
        <f t="shared" ca="1" si="9"/>
        <v/>
      </c>
      <c r="O66" s="34" t="str">
        <f t="array" aca="1" ref="O66" ca="1">IFERROR(INDEX(INDIRECT($A$1),$H66,O$4),"")</f>
        <v/>
      </c>
      <c r="P66" s="3" t="str">
        <f t="array" aca="1" ref="P66" ca="1">IFERROR(INDEX(INDIRECT($A$1),$H66,P$4),"")</f>
        <v/>
      </c>
      <c r="Q66" s="13" t="str">
        <f t="array" aca="1" ref="Q66" ca="1">IFERROR(INDEX(INDIRECT($A$1),$H66,Q$4),"")</f>
        <v/>
      </c>
      <c r="R66" s="34" t="str">
        <f t="array" aca="1" ref="R66" ca="1">IFERROR(INDEX(INDIRECT($A$1),$K66,R$4),"")</f>
        <v/>
      </c>
      <c r="S66" s="3" t="str">
        <f t="array" aca="1" ref="S66" ca="1">IFERROR(INDEX(INDIRECT($A$1),$K66,S$4),"")</f>
        <v/>
      </c>
      <c r="T66" s="19" t="str">
        <f t="array" aca="1" ref="T66" ca="1">IFERROR(INDEX(INDIRECT($A$1),$K66,T$4),"")</f>
        <v/>
      </c>
    </row>
    <row r="67" spans="1:20" x14ac:dyDescent="0.25">
      <c r="A67" s="35" t="str">
        <f t="shared" si="35"/>
        <v>sex</v>
      </c>
      <c r="B67" s="35" t="str">
        <f t="shared" ref="B67:D67" si="56">B62</f>
        <v>lfsh_aj20</v>
      </c>
      <c r="C67" s="35">
        <f t="shared" si="56"/>
        <v>1</v>
      </c>
      <c r="D67" s="35" t="str">
        <f t="shared" si="56"/>
        <v>NA</v>
      </c>
      <c r="E67" s="35">
        <f t="shared" si="7"/>
        <v>11</v>
      </c>
      <c r="F67" s="35" t="e">
        <f t="array" aca="1" ref="F67" ca="1">INDEX(INDIRECT($A67),$E67)</f>
        <v>#REF!</v>
      </c>
      <c r="G67" s="35" t="e">
        <f t="shared" ca="1" si="2"/>
        <v>#REF!</v>
      </c>
      <c r="H67" s="35" t="e">
        <f t="shared" ca="1" si="4"/>
        <v>#REF!</v>
      </c>
      <c r="I67" s="35">
        <f t="shared" si="8"/>
        <v>0</v>
      </c>
      <c r="J67" s="35" t="e">
        <f t="shared" ca="1" si="3"/>
        <v>#REF!</v>
      </c>
      <c r="K67" s="35" t="e">
        <f t="shared" ca="1" si="5"/>
        <v>#REF!</v>
      </c>
      <c r="M67" s="48"/>
      <c r="N67" s="2" t="str">
        <f t="shared" ca="1" si="9"/>
        <v/>
      </c>
      <c r="O67" s="34" t="str">
        <f t="array" aca="1" ref="O67" ca="1">IFERROR(INDEX(INDIRECT($A$1),$H67,O$4),"")</f>
        <v/>
      </c>
      <c r="P67" s="3" t="str">
        <f t="array" aca="1" ref="P67" ca="1">IFERROR(INDEX(INDIRECT($A$1),$H67,P$4),"")</f>
        <v/>
      </c>
      <c r="Q67" s="13" t="str">
        <f t="array" aca="1" ref="Q67" ca="1">IFERROR(INDEX(INDIRECT($A$1),$H67,Q$4),"")</f>
        <v/>
      </c>
      <c r="R67" s="34" t="str">
        <f t="array" aca="1" ref="R67" ca="1">IFERROR(INDEX(INDIRECT($A$1),$K67,R$4),"")</f>
        <v/>
      </c>
      <c r="S67" s="3" t="str">
        <f t="array" aca="1" ref="S67" ca="1">IFERROR(INDEX(INDIRECT($A$1),$K67,S$4),"")</f>
        <v/>
      </c>
      <c r="T67" s="19" t="str">
        <f t="array" aca="1" ref="T67" ca="1">IFERROR(INDEX(INDIRECT($A$1),$K67,T$4),"")</f>
        <v/>
      </c>
    </row>
    <row r="68" spans="1:20" x14ac:dyDescent="0.25">
      <c r="A68" s="35" t="str">
        <f t="shared" si="35"/>
        <v>sex</v>
      </c>
      <c r="B68" s="35" t="str">
        <f t="shared" ref="B68:D68" si="57">B63</f>
        <v>lfsh_aj21</v>
      </c>
      <c r="C68" s="35">
        <f t="shared" si="57"/>
        <v>1</v>
      </c>
      <c r="D68" s="35" t="str">
        <f t="shared" si="57"/>
        <v>NA</v>
      </c>
      <c r="E68" s="35">
        <f t="shared" si="7"/>
        <v>11</v>
      </c>
      <c r="F68" s="35" t="e">
        <f t="array" aca="1" ref="F68" ca="1">INDEX(INDIRECT($A68),$E68)</f>
        <v>#REF!</v>
      </c>
      <c r="G68" s="35" t="e">
        <f t="shared" ca="1" si="2"/>
        <v>#REF!</v>
      </c>
      <c r="H68" s="35" t="e">
        <f t="shared" ca="1" si="4"/>
        <v>#REF!</v>
      </c>
      <c r="I68" s="35">
        <f t="shared" si="8"/>
        <v>0</v>
      </c>
      <c r="J68" s="35" t="e">
        <f t="shared" ca="1" si="3"/>
        <v>#REF!</v>
      </c>
      <c r="K68" s="35" t="e">
        <f t="shared" ca="1" si="5"/>
        <v>#REF!</v>
      </c>
      <c r="M68" s="48"/>
      <c r="N68" s="2" t="str">
        <f t="shared" ca="1" si="9"/>
        <v/>
      </c>
      <c r="O68" s="34" t="str">
        <f t="array" aca="1" ref="O68" ca="1">IFERROR(INDEX(INDIRECT($A$1),$H68,O$4),"")</f>
        <v/>
      </c>
      <c r="P68" s="3" t="str">
        <f t="array" aca="1" ref="P68" ca="1">IFERROR(INDEX(INDIRECT($A$1),$H68,P$4),"")</f>
        <v/>
      </c>
      <c r="Q68" s="13" t="str">
        <f t="array" aca="1" ref="Q68" ca="1">IFERROR(INDEX(INDIRECT($A$1),$H68,Q$4),"")</f>
        <v/>
      </c>
      <c r="R68" s="34" t="str">
        <f t="array" aca="1" ref="R68" ca="1">IFERROR(INDEX(INDIRECT($A$1),$K68,R$4),"")</f>
        <v/>
      </c>
      <c r="S68" s="3" t="str">
        <f t="array" aca="1" ref="S68" ca="1">IFERROR(INDEX(INDIRECT($A$1),$K68,S$4),"")</f>
        <v/>
      </c>
      <c r="T68" s="19" t="str">
        <f t="array" aca="1" ref="T68" ca="1">IFERROR(INDEX(INDIRECT($A$1),$K68,T$4),"")</f>
        <v/>
      </c>
    </row>
    <row r="69" spans="1:20" ht="15.75" customHeight="1" x14ac:dyDescent="0.25">
      <c r="A69" s="35" t="str">
        <f t="shared" si="35"/>
        <v>sex</v>
      </c>
      <c r="B69" s="35" t="str">
        <f t="shared" ref="B69:D69" si="58">B64</f>
        <v>lfsh_aj22</v>
      </c>
      <c r="C69" s="35">
        <f t="shared" si="58"/>
        <v>1</v>
      </c>
      <c r="D69" s="35" t="str">
        <f t="shared" si="58"/>
        <v>NA</v>
      </c>
      <c r="E69" s="35">
        <f t="shared" si="7"/>
        <v>11</v>
      </c>
      <c r="F69" s="35" t="e">
        <f t="array" aca="1" ref="F69" ca="1">INDEX(INDIRECT($A69),$E69)</f>
        <v>#REF!</v>
      </c>
      <c r="G69" s="35" t="e">
        <f t="shared" ca="1" si="2"/>
        <v>#REF!</v>
      </c>
      <c r="H69" s="35" t="e">
        <f t="shared" ca="1" si="4"/>
        <v>#REF!</v>
      </c>
      <c r="I69" s="35">
        <f t="shared" si="8"/>
        <v>0</v>
      </c>
      <c r="J69" s="35" t="e">
        <f t="shared" ca="1" si="3"/>
        <v>#REF!</v>
      </c>
      <c r="K69" s="35" t="e">
        <f t="shared" ca="1" si="5"/>
        <v>#REF!</v>
      </c>
      <c r="M69" s="49"/>
      <c r="N69" s="33" t="str">
        <f t="shared" ca="1" si="9"/>
        <v/>
      </c>
      <c r="O69" s="8" t="str">
        <f t="array" aca="1" ref="O69" ca="1">IFERROR(INDEX(INDIRECT($A$1),$H69,O$4),"")</f>
        <v/>
      </c>
      <c r="P69" s="5" t="str">
        <f t="array" aca="1" ref="P69" ca="1">IFERROR(INDEX(INDIRECT($A$1),$H69,P$4),"")</f>
        <v/>
      </c>
      <c r="Q69" s="15" t="str">
        <f t="array" aca="1" ref="Q69" ca="1">IFERROR(INDEX(INDIRECT($A$1),$H69,Q$4),"")</f>
        <v/>
      </c>
      <c r="R69" s="8" t="str">
        <f t="array" aca="1" ref="R69" ca="1">IFERROR(INDEX(INDIRECT($A$1),$K69,R$4),"")</f>
        <v/>
      </c>
      <c r="S69" s="5" t="str">
        <f t="array" aca="1" ref="S69" ca="1">IFERROR(INDEX(INDIRECT($A$1),$K69,S$4),"")</f>
        <v/>
      </c>
      <c r="T69" s="20" t="str">
        <f t="array" aca="1" ref="T69" ca="1">IFERROR(INDEX(INDIRECT($A$1),$K69,T$4),"")</f>
        <v/>
      </c>
    </row>
    <row r="70" spans="1:20" x14ac:dyDescent="0.25">
      <c r="A70" s="35" t="str">
        <f t="shared" si="35"/>
        <v>sex</v>
      </c>
      <c r="B70" s="35" t="str">
        <f t="shared" ref="B70:D70" si="59">B65</f>
        <v>lfsh_aj18</v>
      </c>
      <c r="C70" s="35">
        <f t="shared" si="59"/>
        <v>1</v>
      </c>
      <c r="D70" s="35" t="str">
        <f t="shared" si="59"/>
        <v>NA</v>
      </c>
      <c r="E70" s="35">
        <f t="shared" si="7"/>
        <v>12</v>
      </c>
      <c r="F70" s="35" t="e">
        <f t="array" aca="1" ref="F70" ca="1">INDEX(INDIRECT($A70),$E70)</f>
        <v>#REF!</v>
      </c>
      <c r="G70" s="35" t="e">
        <f t="shared" ca="1" si="2"/>
        <v>#REF!</v>
      </c>
      <c r="H70" s="35" t="e">
        <f t="shared" ca="1" si="4"/>
        <v>#REF!</v>
      </c>
      <c r="I70" s="35">
        <f t="shared" si="8"/>
        <v>0</v>
      </c>
      <c r="J70" s="35" t="e">
        <f t="shared" ca="1" si="3"/>
        <v>#REF!</v>
      </c>
      <c r="K70" s="35" t="e">
        <f t="shared" ca="1" si="5"/>
        <v>#REF!</v>
      </c>
      <c r="M70" s="47" t="str">
        <f ca="1">IFERROR(F70,"")</f>
        <v/>
      </c>
      <c r="N70" s="1" t="str">
        <f t="shared" ca="1" si="9"/>
        <v/>
      </c>
      <c r="O70" s="25" t="str">
        <f t="array" aca="1" ref="O70" ca="1">IFERROR(INDEX(INDIRECT($A$1),$H70,O$4),"")</f>
        <v/>
      </c>
      <c r="P70" s="7" t="str">
        <f t="array" aca="1" ref="P70" ca="1">IFERROR(INDEX(INDIRECT($A$1),$H70,P$4),"")</f>
        <v/>
      </c>
      <c r="Q70" s="18" t="str">
        <f t="array" aca="1" ref="Q70" ca="1">IFERROR(INDEX(INDIRECT($A$1),$H70,Q$4),"")</f>
        <v/>
      </c>
      <c r="R70" s="25" t="str">
        <f t="array" aca="1" ref="R70" ca="1">IFERROR(INDEX(INDIRECT($A$1),$K70,R$4),"")</f>
        <v/>
      </c>
      <c r="S70" s="7" t="str">
        <f t="array" aca="1" ref="S70" ca="1">IFERROR(INDEX(INDIRECT($A$1),$K70,S$4),"")</f>
        <v/>
      </c>
      <c r="T70" s="41" t="str">
        <f t="array" aca="1" ref="T70" ca="1">IFERROR(INDEX(INDIRECT($A$1),$K70,T$4),"")</f>
        <v/>
      </c>
    </row>
    <row r="71" spans="1:20" x14ac:dyDescent="0.25">
      <c r="A71" s="35" t="str">
        <f t="shared" ref="A71:A107" si="60">$O$9</f>
        <v>sex</v>
      </c>
      <c r="B71" s="35" t="str">
        <f t="shared" ref="B71:D71" si="61">B66</f>
        <v>lfsh_aj19</v>
      </c>
      <c r="C71" s="35">
        <f t="shared" si="61"/>
        <v>1</v>
      </c>
      <c r="D71" s="35" t="str">
        <f t="shared" si="61"/>
        <v>NA</v>
      </c>
      <c r="E71" s="35">
        <f t="shared" si="7"/>
        <v>12</v>
      </c>
      <c r="F71" s="35" t="e">
        <f t="array" aca="1" ref="F71" ca="1">INDEX(INDIRECT($A71),$E71)</f>
        <v>#REF!</v>
      </c>
      <c r="G71" s="35" t="e">
        <f t="shared" ca="1" si="2"/>
        <v>#REF!</v>
      </c>
      <c r="H71" s="35" t="e">
        <f t="shared" ca="1" si="4"/>
        <v>#REF!</v>
      </c>
      <c r="I71" s="35">
        <f t="shared" si="8"/>
        <v>0</v>
      </c>
      <c r="J71" s="35" t="e">
        <f t="shared" ca="1" si="3"/>
        <v>#REF!</v>
      </c>
      <c r="K71" s="35" t="e">
        <f t="shared" ca="1" si="5"/>
        <v>#REF!</v>
      </c>
      <c r="M71" s="48"/>
      <c r="N71" s="2" t="str">
        <f t="shared" ca="1" si="9"/>
        <v/>
      </c>
      <c r="O71" s="34" t="str">
        <f t="array" aca="1" ref="O71" ca="1">IFERROR(INDEX(INDIRECT($A$1),$H71,O$4),"")</f>
        <v/>
      </c>
      <c r="P71" s="3" t="str">
        <f t="array" aca="1" ref="P71" ca="1">IFERROR(INDEX(INDIRECT($A$1),$H71,P$4),"")</f>
        <v/>
      </c>
      <c r="Q71" s="13" t="str">
        <f t="array" aca="1" ref="Q71" ca="1">IFERROR(INDEX(INDIRECT($A$1),$H71,Q$4),"")</f>
        <v/>
      </c>
      <c r="R71" s="34" t="str">
        <f t="array" aca="1" ref="R71" ca="1">IFERROR(INDEX(INDIRECT($A$1),$K71,R$4),"")</f>
        <v/>
      </c>
      <c r="S71" s="3" t="str">
        <f t="array" aca="1" ref="S71" ca="1">IFERROR(INDEX(INDIRECT($A$1),$K71,S$4),"")</f>
        <v/>
      </c>
      <c r="T71" s="19" t="str">
        <f t="array" aca="1" ref="T71" ca="1">IFERROR(INDEX(INDIRECT($A$1),$K71,T$4),"")</f>
        <v/>
      </c>
    </row>
    <row r="72" spans="1:20" x14ac:dyDescent="0.25">
      <c r="A72" s="35" t="str">
        <f t="shared" si="60"/>
        <v>sex</v>
      </c>
      <c r="B72" s="35" t="str">
        <f t="shared" ref="B72:D72" si="62">B67</f>
        <v>lfsh_aj20</v>
      </c>
      <c r="C72" s="35">
        <f t="shared" si="62"/>
        <v>1</v>
      </c>
      <c r="D72" s="35" t="str">
        <f t="shared" si="62"/>
        <v>NA</v>
      </c>
      <c r="E72" s="35">
        <f t="shared" si="7"/>
        <v>12</v>
      </c>
      <c r="F72" s="35" t="e">
        <f t="array" aca="1" ref="F72" ca="1">INDEX(INDIRECT($A72),$E72)</f>
        <v>#REF!</v>
      </c>
      <c r="G72" s="35" t="e">
        <f t="shared" ca="1" si="2"/>
        <v>#REF!</v>
      </c>
      <c r="H72" s="35" t="e">
        <f t="shared" ca="1" si="4"/>
        <v>#REF!</v>
      </c>
      <c r="I72" s="35">
        <f t="shared" si="8"/>
        <v>0</v>
      </c>
      <c r="J72" s="35" t="e">
        <f t="shared" ca="1" si="3"/>
        <v>#REF!</v>
      </c>
      <c r="K72" s="35" t="e">
        <f t="shared" ca="1" si="5"/>
        <v>#REF!</v>
      </c>
      <c r="M72" s="48"/>
      <c r="N72" s="2" t="str">
        <f t="shared" ca="1" si="9"/>
        <v/>
      </c>
      <c r="O72" s="34" t="str">
        <f t="array" aca="1" ref="O72" ca="1">IFERROR(INDEX(INDIRECT($A$1),$H72,O$4),"")</f>
        <v/>
      </c>
      <c r="P72" s="3" t="str">
        <f t="array" aca="1" ref="P72" ca="1">IFERROR(INDEX(INDIRECT($A$1),$H72,P$4),"")</f>
        <v/>
      </c>
      <c r="Q72" s="13" t="str">
        <f t="array" aca="1" ref="Q72" ca="1">IFERROR(INDEX(INDIRECT($A$1),$H72,Q$4),"")</f>
        <v/>
      </c>
      <c r="R72" s="34" t="str">
        <f t="array" aca="1" ref="R72" ca="1">IFERROR(INDEX(INDIRECT($A$1),$K72,R$4),"")</f>
        <v/>
      </c>
      <c r="S72" s="3" t="str">
        <f t="array" aca="1" ref="S72" ca="1">IFERROR(INDEX(INDIRECT($A$1),$K72,S$4),"")</f>
        <v/>
      </c>
      <c r="T72" s="19" t="str">
        <f t="array" aca="1" ref="T72" ca="1">IFERROR(INDEX(INDIRECT($A$1),$K72,T$4),"")</f>
        <v/>
      </c>
    </row>
    <row r="73" spans="1:20" x14ac:dyDescent="0.25">
      <c r="A73" s="35" t="str">
        <f t="shared" si="60"/>
        <v>sex</v>
      </c>
      <c r="B73" s="35" t="str">
        <f t="shared" ref="B73:D73" si="63">B68</f>
        <v>lfsh_aj21</v>
      </c>
      <c r="C73" s="35">
        <f t="shared" si="63"/>
        <v>1</v>
      </c>
      <c r="D73" s="35" t="str">
        <f t="shared" si="63"/>
        <v>NA</v>
      </c>
      <c r="E73" s="35">
        <f t="shared" si="7"/>
        <v>12</v>
      </c>
      <c r="F73" s="35" t="e">
        <f t="array" aca="1" ref="F73" ca="1">INDEX(INDIRECT($A73),$E73)</f>
        <v>#REF!</v>
      </c>
      <c r="G73" s="35" t="e">
        <f t="shared" ca="1" si="2"/>
        <v>#REF!</v>
      </c>
      <c r="H73" s="35" t="e">
        <f t="shared" ca="1" si="4"/>
        <v>#REF!</v>
      </c>
      <c r="I73" s="35">
        <f t="shared" si="8"/>
        <v>0</v>
      </c>
      <c r="J73" s="35" t="e">
        <f t="shared" ca="1" si="3"/>
        <v>#REF!</v>
      </c>
      <c r="K73" s="35" t="e">
        <f t="shared" ca="1" si="5"/>
        <v>#REF!</v>
      </c>
      <c r="M73" s="48"/>
      <c r="N73" s="2" t="str">
        <f t="shared" ca="1" si="9"/>
        <v/>
      </c>
      <c r="O73" s="34" t="str">
        <f t="array" aca="1" ref="O73" ca="1">IFERROR(INDEX(INDIRECT($A$1),$H73,O$4),"")</f>
        <v/>
      </c>
      <c r="P73" s="3" t="str">
        <f t="array" aca="1" ref="P73" ca="1">IFERROR(INDEX(INDIRECT($A$1),$H73,P$4),"")</f>
        <v/>
      </c>
      <c r="Q73" s="13" t="str">
        <f t="array" aca="1" ref="Q73" ca="1">IFERROR(INDEX(INDIRECT($A$1),$H73,Q$4),"")</f>
        <v/>
      </c>
      <c r="R73" s="34" t="str">
        <f t="array" aca="1" ref="R73" ca="1">IFERROR(INDEX(INDIRECT($A$1),$K73,R$4),"")</f>
        <v/>
      </c>
      <c r="S73" s="3" t="str">
        <f t="array" aca="1" ref="S73" ca="1">IFERROR(INDEX(INDIRECT($A$1),$K73,S$4),"")</f>
        <v/>
      </c>
      <c r="T73" s="19" t="str">
        <f t="array" aca="1" ref="T73" ca="1">IFERROR(INDEX(INDIRECT($A$1),$K73,T$4),"")</f>
        <v/>
      </c>
    </row>
    <row r="74" spans="1:20" ht="15.75" customHeight="1" x14ac:dyDescent="0.25">
      <c r="A74" s="35" t="str">
        <f t="shared" si="60"/>
        <v>sex</v>
      </c>
      <c r="B74" s="35" t="str">
        <f t="shared" ref="B74:D74" si="64">B69</f>
        <v>lfsh_aj22</v>
      </c>
      <c r="C74" s="35">
        <f t="shared" si="64"/>
        <v>1</v>
      </c>
      <c r="D74" s="35" t="str">
        <f t="shared" si="64"/>
        <v>NA</v>
      </c>
      <c r="E74" s="35">
        <f t="shared" si="7"/>
        <v>12</v>
      </c>
      <c r="F74" s="35" t="e">
        <f t="array" aca="1" ref="F74" ca="1">INDEX(INDIRECT($A74),$E74)</f>
        <v>#REF!</v>
      </c>
      <c r="G74" s="35" t="e">
        <f t="shared" ca="1" si="2"/>
        <v>#REF!</v>
      </c>
      <c r="H74" s="35" t="e">
        <f t="shared" ca="1" si="4"/>
        <v>#REF!</v>
      </c>
      <c r="I74" s="35">
        <f t="shared" si="8"/>
        <v>0</v>
      </c>
      <c r="J74" s="35" t="e">
        <f t="shared" ca="1" si="3"/>
        <v>#REF!</v>
      </c>
      <c r="K74" s="35" t="e">
        <f t="shared" ca="1" si="5"/>
        <v>#REF!</v>
      </c>
      <c r="M74" s="49"/>
      <c r="N74" s="33" t="str">
        <f t="shared" ca="1" si="9"/>
        <v/>
      </c>
      <c r="O74" s="8" t="str">
        <f t="array" aca="1" ref="O74" ca="1">IFERROR(INDEX(INDIRECT($A$1),$H74,O$4),"")</f>
        <v/>
      </c>
      <c r="P74" s="5" t="str">
        <f t="array" aca="1" ref="P74" ca="1">IFERROR(INDEX(INDIRECT($A$1),$H74,P$4),"")</f>
        <v/>
      </c>
      <c r="Q74" s="15" t="str">
        <f t="array" aca="1" ref="Q74" ca="1">IFERROR(INDEX(INDIRECT($A$1),$H74,Q$4),"")</f>
        <v/>
      </c>
      <c r="R74" s="8" t="str">
        <f t="array" aca="1" ref="R74" ca="1">IFERROR(INDEX(INDIRECT($A$1),$K74,R$4),"")</f>
        <v/>
      </c>
      <c r="S74" s="5" t="str">
        <f t="array" aca="1" ref="S74" ca="1">IFERROR(INDEX(INDIRECT($A$1),$K74,S$4),"")</f>
        <v/>
      </c>
      <c r="T74" s="20" t="str">
        <f t="array" aca="1" ref="T74" ca="1">IFERROR(INDEX(INDIRECT($A$1),$K74,T$4),"")</f>
        <v/>
      </c>
    </row>
    <row r="75" spans="1:20" x14ac:dyDescent="0.25">
      <c r="A75" s="35" t="str">
        <f t="shared" si="60"/>
        <v>sex</v>
      </c>
      <c r="B75" s="35" t="str">
        <f t="shared" ref="B75:D75" si="65">B70</f>
        <v>lfsh_aj18</v>
      </c>
      <c r="C75" s="35">
        <f t="shared" si="65"/>
        <v>1</v>
      </c>
      <c r="D75" s="35" t="str">
        <f t="shared" si="65"/>
        <v>NA</v>
      </c>
      <c r="E75" s="35">
        <f t="shared" si="7"/>
        <v>13</v>
      </c>
      <c r="F75" s="35" t="e">
        <f t="array" aca="1" ref="F75" ca="1">INDEX(INDIRECT($A75),$E75)</f>
        <v>#REF!</v>
      </c>
      <c r="G75" s="35" t="e">
        <f t="shared" ca="1" si="2"/>
        <v>#REF!</v>
      </c>
      <c r="H75" s="35" t="e">
        <f t="shared" ca="1" si="4"/>
        <v>#REF!</v>
      </c>
      <c r="I75" s="35">
        <f t="shared" si="8"/>
        <v>0</v>
      </c>
      <c r="J75" s="35" t="e">
        <f t="shared" ca="1" si="3"/>
        <v>#REF!</v>
      </c>
      <c r="K75" s="35" t="e">
        <f t="shared" ca="1" si="5"/>
        <v>#REF!</v>
      </c>
      <c r="M75" s="47" t="str">
        <f ca="1">IFERROR(F75,"")</f>
        <v/>
      </c>
      <c r="N75" s="1" t="str">
        <f t="shared" ca="1" si="9"/>
        <v/>
      </c>
      <c r="O75" s="25" t="str">
        <f t="array" aca="1" ref="O75" ca="1">IFERROR(INDEX(INDIRECT($A$1),$H75,O$4),"")</f>
        <v/>
      </c>
      <c r="P75" s="7" t="str">
        <f t="array" aca="1" ref="P75" ca="1">IFERROR(INDEX(INDIRECT($A$1),$H75,P$4),"")</f>
        <v/>
      </c>
      <c r="Q75" s="18" t="str">
        <f t="array" aca="1" ref="Q75" ca="1">IFERROR(INDEX(INDIRECT($A$1),$H75,Q$4),"")</f>
        <v/>
      </c>
      <c r="R75" s="25" t="str">
        <f t="array" aca="1" ref="R75" ca="1">IFERROR(INDEX(INDIRECT($A$1),$K75,R$4),"")</f>
        <v/>
      </c>
      <c r="S75" s="7" t="str">
        <f t="array" aca="1" ref="S75" ca="1">IFERROR(INDEX(INDIRECT($A$1),$K75,S$4),"")</f>
        <v/>
      </c>
      <c r="T75" s="41" t="str">
        <f t="array" aca="1" ref="T75" ca="1">IFERROR(INDEX(INDIRECT($A$1),$K75,T$4),"")</f>
        <v/>
      </c>
    </row>
    <row r="76" spans="1:20" x14ac:dyDescent="0.25">
      <c r="A76" s="35" t="str">
        <f t="shared" si="60"/>
        <v>sex</v>
      </c>
      <c r="B76" s="35" t="str">
        <f t="shared" ref="B76:D76" si="66">B71</f>
        <v>lfsh_aj19</v>
      </c>
      <c r="C76" s="35">
        <f t="shared" si="66"/>
        <v>1</v>
      </c>
      <c r="D76" s="35" t="str">
        <f t="shared" si="66"/>
        <v>NA</v>
      </c>
      <c r="E76" s="35">
        <f t="shared" si="7"/>
        <v>13</v>
      </c>
      <c r="F76" s="35" t="e">
        <f t="array" aca="1" ref="F76" ca="1">INDEX(INDIRECT($A76),$E76)</f>
        <v>#REF!</v>
      </c>
      <c r="G76" s="35" t="e">
        <f t="shared" ca="1" si="2"/>
        <v>#REF!</v>
      </c>
      <c r="H76" s="35" t="e">
        <f t="shared" ca="1" si="4"/>
        <v>#REF!</v>
      </c>
      <c r="I76" s="35">
        <f t="shared" si="8"/>
        <v>0</v>
      </c>
      <c r="J76" s="35" t="e">
        <f t="shared" ca="1" si="3"/>
        <v>#REF!</v>
      </c>
      <c r="K76" s="35" t="e">
        <f t="shared" ca="1" si="5"/>
        <v>#REF!</v>
      </c>
      <c r="M76" s="48"/>
      <c r="N76" s="2" t="str">
        <f t="shared" ca="1" si="9"/>
        <v/>
      </c>
      <c r="O76" s="34" t="str">
        <f t="array" aca="1" ref="O76" ca="1">IFERROR(INDEX(INDIRECT($A$1),$H76,O$4),"")</f>
        <v/>
      </c>
      <c r="P76" s="3" t="str">
        <f t="array" aca="1" ref="P76" ca="1">IFERROR(INDEX(INDIRECT($A$1),$H76,P$4),"")</f>
        <v/>
      </c>
      <c r="Q76" s="13" t="str">
        <f t="array" aca="1" ref="Q76" ca="1">IFERROR(INDEX(INDIRECT($A$1),$H76,Q$4),"")</f>
        <v/>
      </c>
      <c r="R76" s="34" t="str">
        <f t="array" aca="1" ref="R76" ca="1">IFERROR(INDEX(INDIRECT($A$1),$K76,R$4),"")</f>
        <v/>
      </c>
      <c r="S76" s="3" t="str">
        <f t="array" aca="1" ref="S76" ca="1">IFERROR(INDEX(INDIRECT($A$1),$K76,S$4),"")</f>
        <v/>
      </c>
      <c r="T76" s="19" t="str">
        <f t="array" aca="1" ref="T76" ca="1">IFERROR(INDEX(INDIRECT($A$1),$K76,T$4),"")</f>
        <v/>
      </c>
    </row>
    <row r="77" spans="1:20" x14ac:dyDescent="0.25">
      <c r="A77" s="35" t="str">
        <f t="shared" si="60"/>
        <v>sex</v>
      </c>
      <c r="B77" s="35" t="str">
        <f t="shared" ref="B77:D77" si="67">B72</f>
        <v>lfsh_aj20</v>
      </c>
      <c r="C77" s="35">
        <f t="shared" si="67"/>
        <v>1</v>
      </c>
      <c r="D77" s="35" t="str">
        <f t="shared" si="67"/>
        <v>NA</v>
      </c>
      <c r="E77" s="35">
        <f t="shared" si="7"/>
        <v>13</v>
      </c>
      <c r="F77" s="35" t="e">
        <f t="array" aca="1" ref="F77" ca="1">INDEX(INDIRECT($A77),$E77)</f>
        <v>#REF!</v>
      </c>
      <c r="G77" s="35" t="e">
        <f t="shared" ca="1" si="2"/>
        <v>#REF!</v>
      </c>
      <c r="H77" s="35" t="e">
        <f t="shared" ca="1" si="4"/>
        <v>#REF!</v>
      </c>
      <c r="I77" s="35">
        <f t="shared" si="8"/>
        <v>0</v>
      </c>
      <c r="J77" s="35" t="e">
        <f t="shared" ca="1" si="3"/>
        <v>#REF!</v>
      </c>
      <c r="K77" s="35" t="e">
        <f t="shared" ca="1" si="5"/>
        <v>#REF!</v>
      </c>
      <c r="M77" s="48"/>
      <c r="N77" s="2" t="str">
        <f t="shared" ca="1" si="9"/>
        <v/>
      </c>
      <c r="O77" s="34" t="str">
        <f t="array" aca="1" ref="O77" ca="1">IFERROR(INDEX(INDIRECT($A$1),$H77,O$4),"")</f>
        <v/>
      </c>
      <c r="P77" s="3" t="str">
        <f t="array" aca="1" ref="P77" ca="1">IFERROR(INDEX(INDIRECT($A$1),$H77,P$4),"")</f>
        <v/>
      </c>
      <c r="Q77" s="13" t="str">
        <f t="array" aca="1" ref="Q77" ca="1">IFERROR(INDEX(INDIRECT($A$1),$H77,Q$4),"")</f>
        <v/>
      </c>
      <c r="R77" s="34" t="str">
        <f t="array" aca="1" ref="R77" ca="1">IFERROR(INDEX(INDIRECT($A$1),$K77,R$4),"")</f>
        <v/>
      </c>
      <c r="S77" s="3" t="str">
        <f t="array" aca="1" ref="S77" ca="1">IFERROR(INDEX(INDIRECT($A$1),$K77,S$4),"")</f>
        <v/>
      </c>
      <c r="T77" s="19" t="str">
        <f t="array" aca="1" ref="T77" ca="1">IFERROR(INDEX(INDIRECT($A$1),$K77,T$4),"")</f>
        <v/>
      </c>
    </row>
    <row r="78" spans="1:20" x14ac:dyDescent="0.25">
      <c r="A78" s="35" t="str">
        <f t="shared" si="60"/>
        <v>sex</v>
      </c>
      <c r="B78" s="35" t="str">
        <f t="shared" ref="B78:D78" si="68">B73</f>
        <v>lfsh_aj21</v>
      </c>
      <c r="C78" s="35">
        <f t="shared" si="68"/>
        <v>1</v>
      </c>
      <c r="D78" s="35" t="str">
        <f t="shared" si="68"/>
        <v>NA</v>
      </c>
      <c r="E78" s="35">
        <f t="shared" si="7"/>
        <v>13</v>
      </c>
      <c r="F78" s="35" t="e">
        <f t="array" aca="1" ref="F78" ca="1">INDEX(INDIRECT($A78),$E78)</f>
        <v>#REF!</v>
      </c>
      <c r="G78" s="35" t="e">
        <f t="shared" ca="1" si="2"/>
        <v>#REF!</v>
      </c>
      <c r="H78" s="35" t="e">
        <f t="shared" ca="1" si="4"/>
        <v>#REF!</v>
      </c>
      <c r="I78" s="35">
        <f t="shared" si="8"/>
        <v>0</v>
      </c>
      <c r="J78" s="35" t="e">
        <f t="shared" ca="1" si="3"/>
        <v>#REF!</v>
      </c>
      <c r="K78" s="35" t="e">
        <f t="shared" ca="1" si="5"/>
        <v>#REF!</v>
      </c>
      <c r="M78" s="48"/>
      <c r="N78" s="2" t="str">
        <f t="shared" ca="1" si="9"/>
        <v/>
      </c>
      <c r="O78" s="34" t="str">
        <f t="array" aca="1" ref="O78" ca="1">IFERROR(INDEX(INDIRECT($A$1),$H78,O$4),"")</f>
        <v/>
      </c>
      <c r="P78" s="3" t="str">
        <f t="array" aca="1" ref="P78" ca="1">IFERROR(INDEX(INDIRECT($A$1),$H78,P$4),"")</f>
        <v/>
      </c>
      <c r="Q78" s="13" t="str">
        <f t="array" aca="1" ref="Q78" ca="1">IFERROR(INDEX(INDIRECT($A$1),$H78,Q$4),"")</f>
        <v/>
      </c>
      <c r="R78" s="34" t="str">
        <f t="array" aca="1" ref="R78" ca="1">IFERROR(INDEX(INDIRECT($A$1),$K78,R$4),"")</f>
        <v/>
      </c>
      <c r="S78" s="3" t="str">
        <f t="array" aca="1" ref="S78" ca="1">IFERROR(INDEX(INDIRECT($A$1),$K78,S$4),"")</f>
        <v/>
      </c>
      <c r="T78" s="19" t="str">
        <f t="array" aca="1" ref="T78" ca="1">IFERROR(INDEX(INDIRECT($A$1),$K78,T$4),"")</f>
        <v/>
      </c>
    </row>
    <row r="79" spans="1:20" ht="15.75" customHeight="1" x14ac:dyDescent="0.25">
      <c r="A79" s="35" t="str">
        <f t="shared" si="60"/>
        <v>sex</v>
      </c>
      <c r="B79" s="35" t="str">
        <f t="shared" ref="B79:D79" si="69">B74</f>
        <v>lfsh_aj22</v>
      </c>
      <c r="C79" s="35">
        <f t="shared" si="69"/>
        <v>1</v>
      </c>
      <c r="D79" s="35" t="str">
        <f t="shared" si="69"/>
        <v>NA</v>
      </c>
      <c r="E79" s="35">
        <f t="shared" si="7"/>
        <v>13</v>
      </c>
      <c r="F79" s="35" t="e">
        <f t="array" aca="1" ref="F79" ca="1">INDEX(INDIRECT($A79),$E79)</f>
        <v>#REF!</v>
      </c>
      <c r="G79" s="35" t="e">
        <f t="shared" ca="1" si="2"/>
        <v>#REF!</v>
      </c>
      <c r="H79" s="35" t="e">
        <f t="shared" ca="1" si="4"/>
        <v>#REF!</v>
      </c>
      <c r="I79" s="35">
        <f t="shared" si="8"/>
        <v>0</v>
      </c>
      <c r="J79" s="35" t="e">
        <f t="shared" ca="1" si="3"/>
        <v>#REF!</v>
      </c>
      <c r="K79" s="35" t="e">
        <f t="shared" ca="1" si="5"/>
        <v>#REF!</v>
      </c>
      <c r="M79" s="49"/>
      <c r="N79" s="33" t="str">
        <f t="shared" ca="1" si="9"/>
        <v/>
      </c>
      <c r="O79" s="8" t="str">
        <f t="array" aca="1" ref="O79" ca="1">IFERROR(INDEX(INDIRECT($A$1),$H79,O$4),"")</f>
        <v/>
      </c>
      <c r="P79" s="5" t="str">
        <f t="array" aca="1" ref="P79" ca="1">IFERROR(INDEX(INDIRECT($A$1),$H79,P$4),"")</f>
        <v/>
      </c>
      <c r="Q79" s="15" t="str">
        <f t="array" aca="1" ref="Q79" ca="1">IFERROR(INDEX(INDIRECT($A$1),$H79,Q$4),"")</f>
        <v/>
      </c>
      <c r="R79" s="8" t="str">
        <f t="array" aca="1" ref="R79" ca="1">IFERROR(INDEX(INDIRECT($A$1),$K79,R$4),"")</f>
        <v/>
      </c>
      <c r="S79" s="5" t="str">
        <f t="array" aca="1" ref="S79" ca="1">IFERROR(INDEX(INDIRECT($A$1),$K79,S$4),"")</f>
        <v/>
      </c>
      <c r="T79" s="20" t="str">
        <f t="array" aca="1" ref="T79" ca="1">IFERROR(INDEX(INDIRECT($A$1),$K79,T$4),"")</f>
        <v/>
      </c>
    </row>
    <row r="80" spans="1:20" x14ac:dyDescent="0.25">
      <c r="A80" s="35" t="str">
        <f t="shared" si="60"/>
        <v>sex</v>
      </c>
      <c r="B80" s="35" t="str">
        <f t="shared" ref="B80:D80" si="70">B75</f>
        <v>lfsh_aj18</v>
      </c>
      <c r="C80" s="35">
        <f t="shared" si="70"/>
        <v>1</v>
      </c>
      <c r="D80" s="35" t="str">
        <f t="shared" si="70"/>
        <v>NA</v>
      </c>
      <c r="E80" s="35">
        <f t="shared" si="7"/>
        <v>14</v>
      </c>
      <c r="F80" s="35" t="e">
        <f t="array" aca="1" ref="F80" ca="1">INDEX(INDIRECT($A80),$E80)</f>
        <v>#REF!</v>
      </c>
      <c r="G80" s="35" t="e">
        <f t="shared" ref="G80:G107" ca="1" si="71">$A80&amp;"_"&amp;$B80&amp;"_"&amp;$C80&amp;"_"&amp;$D80&amp;"_"&amp;$F80</f>
        <v>#REF!</v>
      </c>
      <c r="H80" s="35" t="e">
        <f t="shared" ca="1" si="4"/>
        <v>#REF!</v>
      </c>
      <c r="I80" s="35">
        <f t="shared" si="8"/>
        <v>0</v>
      </c>
      <c r="J80" s="35" t="e">
        <f t="shared" ref="J80:J107" ca="1" si="72">$A80&amp;"_"&amp;$B80&amp;"_"&amp;$I80&amp;"_"&amp;$D80&amp;"_"&amp;$F80</f>
        <v>#REF!</v>
      </c>
      <c r="K80" s="35" t="e">
        <f t="shared" ca="1" si="5"/>
        <v>#REF!</v>
      </c>
      <c r="M80" s="47" t="str">
        <f ca="1">IFERROR(F80,"")</f>
        <v/>
      </c>
      <c r="N80" s="1" t="str">
        <f t="shared" ca="1" si="9"/>
        <v/>
      </c>
      <c r="O80" s="25" t="str">
        <f t="array" aca="1" ref="O80" ca="1">IFERROR(INDEX(INDIRECT($A$1),$H80,O$4),"")</f>
        <v/>
      </c>
      <c r="P80" s="7" t="str">
        <f t="array" aca="1" ref="P80" ca="1">IFERROR(INDEX(INDIRECT($A$1),$H80,P$4),"")</f>
        <v/>
      </c>
      <c r="Q80" s="18" t="str">
        <f t="array" aca="1" ref="Q80" ca="1">IFERROR(INDEX(INDIRECT($A$1),$H80,Q$4),"")</f>
        <v/>
      </c>
      <c r="R80" s="25" t="str">
        <f t="array" aca="1" ref="R80" ca="1">IFERROR(INDEX(INDIRECT($A$1),$K80,R$4),"")</f>
        <v/>
      </c>
      <c r="S80" s="7" t="str">
        <f t="array" aca="1" ref="S80" ca="1">IFERROR(INDEX(INDIRECT($A$1),$K80,S$4),"")</f>
        <v/>
      </c>
      <c r="T80" s="41" t="str">
        <f t="array" aca="1" ref="T80" ca="1">IFERROR(INDEX(INDIRECT($A$1),$K80,T$4),"")</f>
        <v/>
      </c>
    </row>
    <row r="81" spans="1:20" x14ac:dyDescent="0.25">
      <c r="A81" s="35" t="str">
        <f t="shared" si="60"/>
        <v>sex</v>
      </c>
      <c r="B81" s="35" t="str">
        <f t="shared" ref="B81:D81" si="73">B76</f>
        <v>lfsh_aj19</v>
      </c>
      <c r="C81" s="35">
        <f t="shared" si="73"/>
        <v>1</v>
      </c>
      <c r="D81" s="35" t="str">
        <f t="shared" si="73"/>
        <v>NA</v>
      </c>
      <c r="E81" s="35">
        <f t="shared" si="7"/>
        <v>14</v>
      </c>
      <c r="F81" s="35" t="e">
        <f t="array" aca="1" ref="F81" ca="1">INDEX(INDIRECT($A81),$E81)</f>
        <v>#REF!</v>
      </c>
      <c r="G81" s="35" t="e">
        <f t="shared" ca="1" si="71"/>
        <v>#REF!</v>
      </c>
      <c r="H81" s="35" t="e">
        <f t="shared" ca="1" si="4"/>
        <v>#REF!</v>
      </c>
      <c r="I81" s="35">
        <f t="shared" si="8"/>
        <v>0</v>
      </c>
      <c r="J81" s="35" t="e">
        <f t="shared" ca="1" si="72"/>
        <v>#REF!</v>
      </c>
      <c r="K81" s="35" t="e">
        <f t="shared" ca="1" si="5"/>
        <v>#REF!</v>
      </c>
      <c r="M81" s="48"/>
      <c r="N81" s="2" t="str">
        <f t="shared" ca="1" si="9"/>
        <v/>
      </c>
      <c r="O81" s="34" t="str">
        <f t="array" aca="1" ref="O81" ca="1">IFERROR(INDEX(INDIRECT($A$1),$H81,O$4),"")</f>
        <v/>
      </c>
      <c r="P81" s="3" t="str">
        <f t="array" aca="1" ref="P81" ca="1">IFERROR(INDEX(INDIRECT($A$1),$H81,P$4),"")</f>
        <v/>
      </c>
      <c r="Q81" s="13" t="str">
        <f t="array" aca="1" ref="Q81" ca="1">IFERROR(INDEX(INDIRECT($A$1),$H81,Q$4),"")</f>
        <v/>
      </c>
      <c r="R81" s="34" t="str">
        <f t="array" aca="1" ref="R81" ca="1">IFERROR(INDEX(INDIRECT($A$1),$K81,R$4),"")</f>
        <v/>
      </c>
      <c r="S81" s="3" t="str">
        <f t="array" aca="1" ref="S81" ca="1">IFERROR(INDEX(INDIRECT($A$1),$K81,S$4),"")</f>
        <v/>
      </c>
      <c r="T81" s="19" t="str">
        <f t="array" aca="1" ref="T81" ca="1">IFERROR(INDEX(INDIRECT($A$1),$K81,T$4),"")</f>
        <v/>
      </c>
    </row>
    <row r="82" spans="1:20" x14ac:dyDescent="0.25">
      <c r="A82" s="35" t="str">
        <f t="shared" si="60"/>
        <v>sex</v>
      </c>
      <c r="B82" s="35" t="str">
        <f t="shared" ref="B82:D82" si="74">B77</f>
        <v>lfsh_aj20</v>
      </c>
      <c r="C82" s="35">
        <f t="shared" si="74"/>
        <v>1</v>
      </c>
      <c r="D82" s="35" t="str">
        <f t="shared" si="74"/>
        <v>NA</v>
      </c>
      <c r="E82" s="35">
        <f t="shared" si="7"/>
        <v>14</v>
      </c>
      <c r="F82" s="35" t="e">
        <f t="array" aca="1" ref="F82" ca="1">INDEX(INDIRECT($A82),$E82)</f>
        <v>#REF!</v>
      </c>
      <c r="G82" s="35" t="e">
        <f t="shared" ca="1" si="71"/>
        <v>#REF!</v>
      </c>
      <c r="H82" s="35" t="e">
        <f t="shared" ca="1" si="4"/>
        <v>#REF!</v>
      </c>
      <c r="I82" s="35">
        <f t="shared" si="8"/>
        <v>0</v>
      </c>
      <c r="J82" s="35" t="e">
        <f t="shared" ca="1" si="72"/>
        <v>#REF!</v>
      </c>
      <c r="K82" s="35" t="e">
        <f t="shared" ca="1" si="5"/>
        <v>#REF!</v>
      </c>
      <c r="M82" s="48"/>
      <c r="N82" s="2" t="str">
        <f t="shared" ca="1" si="9"/>
        <v/>
      </c>
      <c r="O82" s="34" t="str">
        <f t="array" aca="1" ref="O82" ca="1">IFERROR(INDEX(INDIRECT($A$1),$H82,O$4),"")</f>
        <v/>
      </c>
      <c r="P82" s="3" t="str">
        <f t="array" aca="1" ref="P82" ca="1">IFERROR(INDEX(INDIRECT($A$1),$H82,P$4),"")</f>
        <v/>
      </c>
      <c r="Q82" s="13" t="str">
        <f t="array" aca="1" ref="Q82" ca="1">IFERROR(INDEX(INDIRECT($A$1),$H82,Q$4),"")</f>
        <v/>
      </c>
      <c r="R82" s="34" t="str">
        <f t="array" aca="1" ref="R82" ca="1">IFERROR(INDEX(INDIRECT($A$1),$K82,R$4),"")</f>
        <v/>
      </c>
      <c r="S82" s="3" t="str">
        <f t="array" aca="1" ref="S82" ca="1">IFERROR(INDEX(INDIRECT($A$1),$K82,S$4),"")</f>
        <v/>
      </c>
      <c r="T82" s="19" t="str">
        <f t="array" aca="1" ref="T82" ca="1">IFERROR(INDEX(INDIRECT($A$1),$K82,T$4),"")</f>
        <v/>
      </c>
    </row>
    <row r="83" spans="1:20" x14ac:dyDescent="0.25">
      <c r="A83" s="35" t="str">
        <f t="shared" si="60"/>
        <v>sex</v>
      </c>
      <c r="B83" s="35" t="str">
        <f t="shared" ref="B83:D83" si="75">B78</f>
        <v>lfsh_aj21</v>
      </c>
      <c r="C83" s="35">
        <f t="shared" si="75"/>
        <v>1</v>
      </c>
      <c r="D83" s="35" t="str">
        <f t="shared" si="75"/>
        <v>NA</v>
      </c>
      <c r="E83" s="35">
        <f t="shared" si="7"/>
        <v>14</v>
      </c>
      <c r="F83" s="35" t="e">
        <f t="array" aca="1" ref="F83" ca="1">INDEX(INDIRECT($A83),$E83)</f>
        <v>#REF!</v>
      </c>
      <c r="G83" s="35" t="e">
        <f t="shared" ca="1" si="71"/>
        <v>#REF!</v>
      </c>
      <c r="H83" s="35" t="e">
        <f t="shared" ca="1" si="4"/>
        <v>#REF!</v>
      </c>
      <c r="I83" s="35">
        <f t="shared" si="8"/>
        <v>0</v>
      </c>
      <c r="J83" s="35" t="e">
        <f t="shared" ca="1" si="72"/>
        <v>#REF!</v>
      </c>
      <c r="K83" s="35" t="e">
        <f t="shared" ca="1" si="5"/>
        <v>#REF!</v>
      </c>
      <c r="M83" s="48"/>
      <c r="N83" s="2" t="str">
        <f t="shared" ca="1" si="9"/>
        <v/>
      </c>
      <c r="O83" s="34" t="str">
        <f t="array" aca="1" ref="O83" ca="1">IFERROR(INDEX(INDIRECT($A$1),$H83,O$4),"")</f>
        <v/>
      </c>
      <c r="P83" s="3" t="str">
        <f t="array" aca="1" ref="P83" ca="1">IFERROR(INDEX(INDIRECT($A$1),$H83,P$4),"")</f>
        <v/>
      </c>
      <c r="Q83" s="13" t="str">
        <f t="array" aca="1" ref="Q83" ca="1">IFERROR(INDEX(INDIRECT($A$1),$H83,Q$4),"")</f>
        <v/>
      </c>
      <c r="R83" s="34" t="str">
        <f t="array" aca="1" ref="R83" ca="1">IFERROR(INDEX(INDIRECT($A$1),$K83,R$4),"")</f>
        <v/>
      </c>
      <c r="S83" s="3" t="str">
        <f t="array" aca="1" ref="S83" ca="1">IFERROR(INDEX(INDIRECT($A$1),$K83,S$4),"")</f>
        <v/>
      </c>
      <c r="T83" s="19" t="str">
        <f t="array" aca="1" ref="T83" ca="1">IFERROR(INDEX(INDIRECT($A$1),$K83,T$4),"")</f>
        <v/>
      </c>
    </row>
    <row r="84" spans="1:20" ht="15.75" customHeight="1" x14ac:dyDescent="0.25">
      <c r="A84" s="35" t="str">
        <f t="shared" si="60"/>
        <v>sex</v>
      </c>
      <c r="B84" s="35" t="str">
        <f t="shared" ref="B84:D84" si="76">B79</f>
        <v>lfsh_aj22</v>
      </c>
      <c r="C84" s="35">
        <f t="shared" si="76"/>
        <v>1</v>
      </c>
      <c r="D84" s="35" t="str">
        <f t="shared" si="76"/>
        <v>NA</v>
      </c>
      <c r="E84" s="35">
        <f t="shared" si="7"/>
        <v>14</v>
      </c>
      <c r="F84" s="35" t="e">
        <f t="array" aca="1" ref="F84" ca="1">INDEX(INDIRECT($A84),$E84)</f>
        <v>#REF!</v>
      </c>
      <c r="G84" s="35" t="e">
        <f t="shared" ca="1" si="71"/>
        <v>#REF!</v>
      </c>
      <c r="H84" s="35" t="e">
        <f t="shared" ca="1" si="4"/>
        <v>#REF!</v>
      </c>
      <c r="I84" s="35">
        <f t="shared" si="8"/>
        <v>0</v>
      </c>
      <c r="J84" s="35" t="e">
        <f t="shared" ca="1" si="72"/>
        <v>#REF!</v>
      </c>
      <c r="K84" s="35" t="e">
        <f t="shared" ca="1" si="5"/>
        <v>#REF!</v>
      </c>
      <c r="M84" s="49"/>
      <c r="N84" s="33" t="str">
        <f t="shared" ca="1" si="9"/>
        <v/>
      </c>
      <c r="O84" s="8" t="str">
        <f t="array" aca="1" ref="O84" ca="1">IFERROR(INDEX(INDIRECT($A$1),$H84,O$4),"")</f>
        <v/>
      </c>
      <c r="P84" s="5" t="str">
        <f t="array" aca="1" ref="P84" ca="1">IFERROR(INDEX(INDIRECT($A$1),$H84,P$4),"")</f>
        <v/>
      </c>
      <c r="Q84" s="15" t="str">
        <f t="array" aca="1" ref="Q84" ca="1">IFERROR(INDEX(INDIRECT($A$1),$H84,Q$4),"")</f>
        <v/>
      </c>
      <c r="R84" s="8" t="str">
        <f t="array" aca="1" ref="R84" ca="1">IFERROR(INDEX(INDIRECT($A$1),$K84,R$4),"")</f>
        <v/>
      </c>
      <c r="S84" s="5" t="str">
        <f t="array" aca="1" ref="S84" ca="1">IFERROR(INDEX(INDIRECT($A$1),$K84,S$4),"")</f>
        <v/>
      </c>
      <c r="T84" s="20" t="str">
        <f t="array" aca="1" ref="T84" ca="1">IFERROR(INDEX(INDIRECT($A$1),$K84,T$4),"")</f>
        <v/>
      </c>
    </row>
    <row r="85" spans="1:20" x14ac:dyDescent="0.25">
      <c r="A85" s="35" t="str">
        <f t="shared" si="60"/>
        <v>sex</v>
      </c>
      <c r="B85" s="35" t="str">
        <f t="shared" ref="B85:D85" si="77">B80</f>
        <v>lfsh_aj18</v>
      </c>
      <c r="C85" s="35">
        <f t="shared" si="77"/>
        <v>1</v>
      </c>
      <c r="D85" s="35" t="str">
        <f t="shared" si="77"/>
        <v>NA</v>
      </c>
      <c r="E85" s="35">
        <f t="shared" si="7"/>
        <v>15</v>
      </c>
      <c r="F85" s="35" t="e">
        <f t="array" aca="1" ref="F85" ca="1">INDEX(INDIRECT($A85),$E85)</f>
        <v>#REF!</v>
      </c>
      <c r="G85" s="35" t="e">
        <f t="shared" ca="1" si="71"/>
        <v>#REF!</v>
      </c>
      <c r="H85" s="35" t="e">
        <f t="shared" ca="1" si="4"/>
        <v>#REF!</v>
      </c>
      <c r="I85" s="35">
        <f t="shared" si="8"/>
        <v>0</v>
      </c>
      <c r="J85" s="35" t="e">
        <f t="shared" ca="1" si="72"/>
        <v>#REF!</v>
      </c>
      <c r="K85" s="35" t="e">
        <f t="shared" ca="1" si="5"/>
        <v>#REF!</v>
      </c>
      <c r="M85" s="47" t="str">
        <f ca="1">IFERROR(F85,"")</f>
        <v/>
      </c>
      <c r="N85" s="1" t="str">
        <f t="shared" ref="N85:N104" ca="1" si="78">IF(ISERROR($F85),"",N80)</f>
        <v/>
      </c>
      <c r="O85" s="25" t="str">
        <f t="array" aca="1" ref="O85" ca="1">IFERROR(INDEX(INDIRECT($A$1),$H85,O$4),"")</f>
        <v/>
      </c>
      <c r="P85" s="7" t="str">
        <f t="array" aca="1" ref="P85" ca="1">IFERROR(INDEX(INDIRECT($A$1),$H85,P$4),"")</f>
        <v/>
      </c>
      <c r="Q85" s="18" t="str">
        <f t="array" aca="1" ref="Q85" ca="1">IFERROR(INDEX(INDIRECT($A$1),$H85,Q$4),"")</f>
        <v/>
      </c>
      <c r="R85" s="25" t="str">
        <f t="array" aca="1" ref="R85" ca="1">IFERROR(INDEX(INDIRECT($A$1),$K85,R$4),"")</f>
        <v/>
      </c>
      <c r="S85" s="7" t="str">
        <f t="array" aca="1" ref="S85" ca="1">IFERROR(INDEX(INDIRECT($A$1),$K85,S$4),"")</f>
        <v/>
      </c>
      <c r="T85" s="41" t="str">
        <f t="array" aca="1" ref="T85" ca="1">IFERROR(INDEX(INDIRECT($A$1),$K85,T$4),"")</f>
        <v/>
      </c>
    </row>
    <row r="86" spans="1:20" x14ac:dyDescent="0.25">
      <c r="A86" s="35" t="str">
        <f t="shared" si="60"/>
        <v>sex</v>
      </c>
      <c r="B86" s="35" t="str">
        <f t="shared" ref="B86:D86" si="79">B81</f>
        <v>lfsh_aj19</v>
      </c>
      <c r="C86" s="35">
        <f t="shared" si="79"/>
        <v>1</v>
      </c>
      <c r="D86" s="35" t="str">
        <f t="shared" si="79"/>
        <v>NA</v>
      </c>
      <c r="E86" s="35">
        <f t="shared" si="7"/>
        <v>15</v>
      </c>
      <c r="F86" s="35" t="e">
        <f t="array" aca="1" ref="F86" ca="1">INDEX(INDIRECT($A86),$E86)</f>
        <v>#REF!</v>
      </c>
      <c r="G86" s="35" t="e">
        <f t="shared" ca="1" si="71"/>
        <v>#REF!</v>
      </c>
      <c r="H86" s="35" t="e">
        <f t="shared" ca="1" si="4"/>
        <v>#REF!</v>
      </c>
      <c r="I86" s="35">
        <f t="shared" si="8"/>
        <v>0</v>
      </c>
      <c r="J86" s="35" t="e">
        <f t="shared" ca="1" si="72"/>
        <v>#REF!</v>
      </c>
      <c r="K86" s="35" t="e">
        <f t="shared" ca="1" si="5"/>
        <v>#REF!</v>
      </c>
      <c r="M86" s="48"/>
      <c r="N86" s="2" t="str">
        <f t="shared" ca="1" si="78"/>
        <v/>
      </c>
      <c r="O86" s="34" t="str">
        <f t="array" aca="1" ref="O86" ca="1">IFERROR(INDEX(INDIRECT($A$1),$H86,O$4),"")</f>
        <v/>
      </c>
      <c r="P86" s="3" t="str">
        <f t="array" aca="1" ref="P86" ca="1">IFERROR(INDEX(INDIRECT($A$1),$H86,P$4),"")</f>
        <v/>
      </c>
      <c r="Q86" s="13" t="str">
        <f t="array" aca="1" ref="Q86" ca="1">IFERROR(INDEX(INDIRECT($A$1),$H86,Q$4),"")</f>
        <v/>
      </c>
      <c r="R86" s="34" t="str">
        <f t="array" aca="1" ref="R86" ca="1">IFERROR(INDEX(INDIRECT($A$1),$K86,R$4),"")</f>
        <v/>
      </c>
      <c r="S86" s="3" t="str">
        <f t="array" aca="1" ref="S86" ca="1">IFERROR(INDEX(INDIRECT($A$1),$K86,S$4),"")</f>
        <v/>
      </c>
      <c r="T86" s="19" t="str">
        <f t="array" aca="1" ref="T86" ca="1">IFERROR(INDEX(INDIRECT($A$1),$K86,T$4),"")</f>
        <v/>
      </c>
    </row>
    <row r="87" spans="1:20" x14ac:dyDescent="0.25">
      <c r="A87" s="35" t="str">
        <f t="shared" si="60"/>
        <v>sex</v>
      </c>
      <c r="B87" s="35" t="str">
        <f t="shared" ref="B87:D87" si="80">B82</f>
        <v>lfsh_aj20</v>
      </c>
      <c r="C87" s="35">
        <f t="shared" si="80"/>
        <v>1</v>
      </c>
      <c r="D87" s="35" t="str">
        <f t="shared" si="80"/>
        <v>NA</v>
      </c>
      <c r="E87" s="35">
        <f t="shared" si="7"/>
        <v>15</v>
      </c>
      <c r="F87" s="35" t="e">
        <f t="array" aca="1" ref="F87" ca="1">INDEX(INDIRECT($A87),$E87)</f>
        <v>#REF!</v>
      </c>
      <c r="G87" s="35" t="e">
        <f t="shared" ca="1" si="71"/>
        <v>#REF!</v>
      </c>
      <c r="H87" s="35" t="e">
        <f t="shared" ca="1" si="4"/>
        <v>#REF!</v>
      </c>
      <c r="I87" s="35">
        <f t="shared" si="8"/>
        <v>0</v>
      </c>
      <c r="J87" s="35" t="e">
        <f t="shared" ca="1" si="72"/>
        <v>#REF!</v>
      </c>
      <c r="K87" s="35" t="e">
        <f t="shared" ca="1" si="5"/>
        <v>#REF!</v>
      </c>
      <c r="M87" s="48"/>
      <c r="N87" s="2" t="str">
        <f t="shared" ca="1" si="78"/>
        <v/>
      </c>
      <c r="O87" s="34" t="str">
        <f t="array" aca="1" ref="O87" ca="1">IFERROR(INDEX(INDIRECT($A$1),$H87,O$4),"")</f>
        <v/>
      </c>
      <c r="P87" s="3" t="str">
        <f t="array" aca="1" ref="P87" ca="1">IFERROR(INDEX(INDIRECT($A$1),$H87,P$4),"")</f>
        <v/>
      </c>
      <c r="Q87" s="13" t="str">
        <f t="array" aca="1" ref="Q87" ca="1">IFERROR(INDEX(INDIRECT($A$1),$H87,Q$4),"")</f>
        <v/>
      </c>
      <c r="R87" s="34" t="str">
        <f t="array" aca="1" ref="R87" ca="1">IFERROR(INDEX(INDIRECT($A$1),$K87,R$4),"")</f>
        <v/>
      </c>
      <c r="S87" s="3" t="str">
        <f t="array" aca="1" ref="S87" ca="1">IFERROR(INDEX(INDIRECT($A$1),$K87,S$4),"")</f>
        <v/>
      </c>
      <c r="T87" s="19" t="str">
        <f t="array" aca="1" ref="T87" ca="1">IFERROR(INDEX(INDIRECT($A$1),$K87,T$4),"")</f>
        <v/>
      </c>
    </row>
    <row r="88" spans="1:20" x14ac:dyDescent="0.25">
      <c r="A88" s="35" t="str">
        <f t="shared" si="60"/>
        <v>sex</v>
      </c>
      <c r="B88" s="35" t="str">
        <f t="shared" ref="B88:D88" si="81">B83</f>
        <v>lfsh_aj21</v>
      </c>
      <c r="C88" s="35">
        <f t="shared" si="81"/>
        <v>1</v>
      </c>
      <c r="D88" s="35" t="str">
        <f t="shared" si="81"/>
        <v>NA</v>
      </c>
      <c r="E88" s="35">
        <f t="shared" si="7"/>
        <v>15</v>
      </c>
      <c r="F88" s="35" t="e">
        <f t="array" aca="1" ref="F88" ca="1">INDEX(INDIRECT($A88),$E88)</f>
        <v>#REF!</v>
      </c>
      <c r="G88" s="35" t="e">
        <f t="shared" ca="1" si="71"/>
        <v>#REF!</v>
      </c>
      <c r="H88" s="35" t="e">
        <f t="shared" ca="1" si="4"/>
        <v>#REF!</v>
      </c>
      <c r="I88" s="35">
        <f t="shared" si="8"/>
        <v>0</v>
      </c>
      <c r="J88" s="35" t="e">
        <f t="shared" ca="1" si="72"/>
        <v>#REF!</v>
      </c>
      <c r="K88" s="35" t="e">
        <f t="shared" ca="1" si="5"/>
        <v>#REF!</v>
      </c>
      <c r="M88" s="48"/>
      <c r="N88" s="2" t="str">
        <f t="shared" ca="1" si="78"/>
        <v/>
      </c>
      <c r="O88" s="34" t="str">
        <f t="array" aca="1" ref="O88" ca="1">IFERROR(INDEX(INDIRECT($A$1),$H88,O$4),"")</f>
        <v/>
      </c>
      <c r="P88" s="3" t="str">
        <f t="array" aca="1" ref="P88" ca="1">IFERROR(INDEX(INDIRECT($A$1),$H88,P$4),"")</f>
        <v/>
      </c>
      <c r="Q88" s="13" t="str">
        <f t="array" aca="1" ref="Q88" ca="1">IFERROR(INDEX(INDIRECT($A$1),$H88,Q$4),"")</f>
        <v/>
      </c>
      <c r="R88" s="34" t="str">
        <f t="array" aca="1" ref="R88" ca="1">IFERROR(INDEX(INDIRECT($A$1),$K88,R$4),"")</f>
        <v/>
      </c>
      <c r="S88" s="3" t="str">
        <f t="array" aca="1" ref="S88" ca="1">IFERROR(INDEX(INDIRECT($A$1),$K88,S$4),"")</f>
        <v/>
      </c>
      <c r="T88" s="19" t="str">
        <f t="array" aca="1" ref="T88" ca="1">IFERROR(INDEX(INDIRECT($A$1),$K88,T$4),"")</f>
        <v/>
      </c>
    </row>
    <row r="89" spans="1:20" ht="15.75" customHeight="1" x14ac:dyDescent="0.25">
      <c r="A89" s="35" t="str">
        <f t="shared" si="60"/>
        <v>sex</v>
      </c>
      <c r="B89" s="35" t="str">
        <f t="shared" ref="B89:D89" si="82">B84</f>
        <v>lfsh_aj22</v>
      </c>
      <c r="C89" s="35">
        <f t="shared" si="82"/>
        <v>1</v>
      </c>
      <c r="D89" s="35" t="str">
        <f t="shared" si="82"/>
        <v>NA</v>
      </c>
      <c r="E89" s="35">
        <f t="shared" si="7"/>
        <v>15</v>
      </c>
      <c r="F89" s="35" t="e">
        <f t="array" aca="1" ref="F89" ca="1">INDEX(INDIRECT($A89),$E89)</f>
        <v>#REF!</v>
      </c>
      <c r="G89" s="35" t="e">
        <f t="shared" ca="1" si="71"/>
        <v>#REF!</v>
      </c>
      <c r="H89" s="35" t="e">
        <f t="shared" ca="1" si="4"/>
        <v>#REF!</v>
      </c>
      <c r="I89" s="35">
        <f t="shared" si="8"/>
        <v>0</v>
      </c>
      <c r="J89" s="35" t="e">
        <f t="shared" ca="1" si="72"/>
        <v>#REF!</v>
      </c>
      <c r="K89" s="35" t="e">
        <f t="shared" ca="1" si="5"/>
        <v>#REF!</v>
      </c>
      <c r="M89" s="49"/>
      <c r="N89" s="33" t="str">
        <f t="shared" ca="1" si="78"/>
        <v/>
      </c>
      <c r="O89" s="8" t="str">
        <f t="array" aca="1" ref="O89" ca="1">IFERROR(INDEX(INDIRECT($A$1),$H89,O$4),"")</f>
        <v/>
      </c>
      <c r="P89" s="5" t="str">
        <f t="array" aca="1" ref="P89" ca="1">IFERROR(INDEX(INDIRECT($A$1),$H89,P$4),"")</f>
        <v/>
      </c>
      <c r="Q89" s="15" t="str">
        <f t="array" aca="1" ref="Q89" ca="1">IFERROR(INDEX(INDIRECT($A$1),$H89,Q$4),"")</f>
        <v/>
      </c>
      <c r="R89" s="8" t="str">
        <f t="array" aca="1" ref="R89" ca="1">IFERROR(INDEX(INDIRECT($A$1),$K89,R$4),"")</f>
        <v/>
      </c>
      <c r="S89" s="5" t="str">
        <f t="array" aca="1" ref="S89" ca="1">IFERROR(INDEX(INDIRECT($A$1),$K89,S$4),"")</f>
        <v/>
      </c>
      <c r="T89" s="20" t="str">
        <f t="array" aca="1" ref="T89" ca="1">IFERROR(INDEX(INDIRECT($A$1),$K89,T$4),"")</f>
        <v/>
      </c>
    </row>
    <row r="90" spans="1:20" x14ac:dyDescent="0.25">
      <c r="A90" s="35" t="str">
        <f t="shared" si="60"/>
        <v>sex</v>
      </c>
      <c r="B90" s="35" t="str">
        <f t="shared" ref="B90:D90" si="83">B85</f>
        <v>lfsh_aj18</v>
      </c>
      <c r="C90" s="35">
        <f t="shared" si="83"/>
        <v>1</v>
      </c>
      <c r="D90" s="35" t="str">
        <f t="shared" si="83"/>
        <v>NA</v>
      </c>
      <c r="E90" s="35">
        <f t="shared" si="7"/>
        <v>16</v>
      </c>
      <c r="F90" s="35" t="e">
        <f t="array" aca="1" ref="F90" ca="1">INDEX(INDIRECT($A90),$E90)</f>
        <v>#REF!</v>
      </c>
      <c r="G90" s="35" t="e">
        <f t="shared" ca="1" si="71"/>
        <v>#REF!</v>
      </c>
      <c r="H90" s="35" t="e">
        <f t="shared" ca="1" si="4"/>
        <v>#REF!</v>
      </c>
      <c r="I90" s="35">
        <f t="shared" si="8"/>
        <v>0</v>
      </c>
      <c r="J90" s="35" t="e">
        <f t="shared" ca="1" si="72"/>
        <v>#REF!</v>
      </c>
      <c r="K90" s="35" t="e">
        <f t="shared" ca="1" si="5"/>
        <v>#REF!</v>
      </c>
      <c r="M90" s="47" t="str">
        <f ca="1">IFERROR(F90,"")</f>
        <v/>
      </c>
      <c r="N90" s="1" t="str">
        <f t="shared" ca="1" si="78"/>
        <v/>
      </c>
      <c r="O90" s="25" t="str">
        <f t="array" aca="1" ref="O90" ca="1">IFERROR(INDEX(INDIRECT($A$1),$H90,O$4),"")</f>
        <v/>
      </c>
      <c r="P90" s="7" t="str">
        <f t="array" aca="1" ref="P90" ca="1">IFERROR(INDEX(INDIRECT($A$1),$H90,P$4),"")</f>
        <v/>
      </c>
      <c r="Q90" s="18" t="str">
        <f t="array" aca="1" ref="Q90" ca="1">IFERROR(INDEX(INDIRECT($A$1),$H90,Q$4),"")</f>
        <v/>
      </c>
      <c r="R90" s="25" t="str">
        <f t="array" aca="1" ref="R90" ca="1">IFERROR(INDEX(INDIRECT($A$1),$K90,R$4),"")</f>
        <v/>
      </c>
      <c r="S90" s="7" t="str">
        <f t="array" aca="1" ref="S90" ca="1">IFERROR(INDEX(INDIRECT($A$1),$K90,S$4),"")</f>
        <v/>
      </c>
      <c r="T90" s="41" t="str">
        <f t="array" aca="1" ref="T90" ca="1">IFERROR(INDEX(INDIRECT($A$1),$K90,T$4),"")</f>
        <v/>
      </c>
    </row>
    <row r="91" spans="1:20" x14ac:dyDescent="0.25">
      <c r="A91" s="35" t="str">
        <f t="shared" si="60"/>
        <v>sex</v>
      </c>
      <c r="B91" s="35" t="str">
        <f t="shared" ref="B91:D91" si="84">B86</f>
        <v>lfsh_aj19</v>
      </c>
      <c r="C91" s="35">
        <f t="shared" si="84"/>
        <v>1</v>
      </c>
      <c r="D91" s="35" t="str">
        <f t="shared" si="84"/>
        <v>NA</v>
      </c>
      <c r="E91" s="35">
        <f t="shared" si="7"/>
        <v>16</v>
      </c>
      <c r="F91" s="35" t="e">
        <f t="array" aca="1" ref="F91" ca="1">INDEX(INDIRECT($A91),$E91)</f>
        <v>#REF!</v>
      </c>
      <c r="G91" s="35" t="e">
        <f t="shared" ca="1" si="71"/>
        <v>#REF!</v>
      </c>
      <c r="H91" s="35" t="e">
        <f t="shared" ca="1" si="4"/>
        <v>#REF!</v>
      </c>
      <c r="I91" s="35">
        <f t="shared" si="8"/>
        <v>0</v>
      </c>
      <c r="J91" s="35" t="e">
        <f t="shared" ca="1" si="72"/>
        <v>#REF!</v>
      </c>
      <c r="K91" s="35" t="e">
        <f t="shared" ca="1" si="5"/>
        <v>#REF!</v>
      </c>
      <c r="M91" s="48"/>
      <c r="N91" s="2" t="str">
        <f t="shared" ca="1" si="78"/>
        <v/>
      </c>
      <c r="O91" s="34" t="str">
        <f t="array" aca="1" ref="O91" ca="1">IFERROR(INDEX(INDIRECT($A$1),$H91,O$4),"")</f>
        <v/>
      </c>
      <c r="P91" s="3" t="str">
        <f t="array" aca="1" ref="P91" ca="1">IFERROR(INDEX(INDIRECT($A$1),$H91,P$4),"")</f>
        <v/>
      </c>
      <c r="Q91" s="13" t="str">
        <f t="array" aca="1" ref="Q91" ca="1">IFERROR(INDEX(INDIRECT($A$1),$H91,Q$4),"")</f>
        <v/>
      </c>
      <c r="R91" s="34" t="str">
        <f t="array" aca="1" ref="R91" ca="1">IFERROR(INDEX(INDIRECT($A$1),$K91,R$4),"")</f>
        <v/>
      </c>
      <c r="S91" s="3" t="str">
        <f t="array" aca="1" ref="S91" ca="1">IFERROR(INDEX(INDIRECT($A$1),$K91,S$4),"")</f>
        <v/>
      </c>
      <c r="T91" s="19" t="str">
        <f t="array" aca="1" ref="T91" ca="1">IFERROR(INDEX(INDIRECT($A$1),$K91,T$4),"")</f>
        <v/>
      </c>
    </row>
    <row r="92" spans="1:20" x14ac:dyDescent="0.25">
      <c r="A92" s="35" t="str">
        <f t="shared" si="60"/>
        <v>sex</v>
      </c>
      <c r="B92" s="35" t="str">
        <f t="shared" ref="B92:D92" si="85">B87</f>
        <v>lfsh_aj20</v>
      </c>
      <c r="C92" s="35">
        <f t="shared" si="85"/>
        <v>1</v>
      </c>
      <c r="D92" s="35" t="str">
        <f t="shared" si="85"/>
        <v>NA</v>
      </c>
      <c r="E92" s="35">
        <f t="shared" si="7"/>
        <v>16</v>
      </c>
      <c r="F92" s="35" t="e">
        <f t="array" aca="1" ref="F92" ca="1">INDEX(INDIRECT($A92),$E92)</f>
        <v>#REF!</v>
      </c>
      <c r="G92" s="35" t="e">
        <f t="shared" ca="1" si="71"/>
        <v>#REF!</v>
      </c>
      <c r="H92" s="35" t="e">
        <f t="shared" ca="1" si="4"/>
        <v>#REF!</v>
      </c>
      <c r="I92" s="35">
        <f t="shared" si="8"/>
        <v>0</v>
      </c>
      <c r="J92" s="35" t="e">
        <f t="shared" ca="1" si="72"/>
        <v>#REF!</v>
      </c>
      <c r="K92" s="35" t="e">
        <f t="shared" ca="1" si="5"/>
        <v>#REF!</v>
      </c>
      <c r="M92" s="48"/>
      <c r="N92" s="2" t="str">
        <f t="shared" ca="1" si="78"/>
        <v/>
      </c>
      <c r="O92" s="34" t="str">
        <f t="array" aca="1" ref="O92" ca="1">IFERROR(INDEX(INDIRECT($A$1),$H92,O$4),"")</f>
        <v/>
      </c>
      <c r="P92" s="3" t="str">
        <f t="array" aca="1" ref="P92" ca="1">IFERROR(INDEX(INDIRECT($A$1),$H92,P$4),"")</f>
        <v/>
      </c>
      <c r="Q92" s="13" t="str">
        <f t="array" aca="1" ref="Q92" ca="1">IFERROR(INDEX(INDIRECT($A$1),$H92,Q$4),"")</f>
        <v/>
      </c>
      <c r="R92" s="34" t="str">
        <f t="array" aca="1" ref="R92" ca="1">IFERROR(INDEX(INDIRECT($A$1),$K92,R$4),"")</f>
        <v/>
      </c>
      <c r="S92" s="3" t="str">
        <f t="array" aca="1" ref="S92" ca="1">IFERROR(INDEX(INDIRECT($A$1),$K92,S$4),"")</f>
        <v/>
      </c>
      <c r="T92" s="19" t="str">
        <f t="array" aca="1" ref="T92" ca="1">IFERROR(INDEX(INDIRECT($A$1),$K92,T$4),"")</f>
        <v/>
      </c>
    </row>
    <row r="93" spans="1:20" x14ac:dyDescent="0.25">
      <c r="A93" s="35" t="str">
        <f t="shared" si="60"/>
        <v>sex</v>
      </c>
      <c r="B93" s="35" t="str">
        <f t="shared" ref="B93:D93" si="86">B88</f>
        <v>lfsh_aj21</v>
      </c>
      <c r="C93" s="35">
        <f t="shared" si="86"/>
        <v>1</v>
      </c>
      <c r="D93" s="35" t="str">
        <f t="shared" si="86"/>
        <v>NA</v>
      </c>
      <c r="E93" s="35">
        <f t="shared" si="7"/>
        <v>16</v>
      </c>
      <c r="F93" s="35" t="e">
        <f t="array" aca="1" ref="F93" ca="1">INDEX(INDIRECT($A93),$E93)</f>
        <v>#REF!</v>
      </c>
      <c r="G93" s="35" t="e">
        <f t="shared" ca="1" si="71"/>
        <v>#REF!</v>
      </c>
      <c r="H93" s="35" t="e">
        <f t="shared" ca="1" si="4"/>
        <v>#REF!</v>
      </c>
      <c r="I93" s="35">
        <f t="shared" si="8"/>
        <v>0</v>
      </c>
      <c r="J93" s="35" t="e">
        <f t="shared" ca="1" si="72"/>
        <v>#REF!</v>
      </c>
      <c r="K93" s="35" t="e">
        <f t="shared" ca="1" si="5"/>
        <v>#REF!</v>
      </c>
      <c r="M93" s="48"/>
      <c r="N93" s="2" t="str">
        <f t="shared" ca="1" si="78"/>
        <v/>
      </c>
      <c r="O93" s="34" t="str">
        <f t="array" aca="1" ref="O93" ca="1">IFERROR(INDEX(INDIRECT($A$1),$H93,O$4),"")</f>
        <v/>
      </c>
      <c r="P93" s="3" t="str">
        <f t="array" aca="1" ref="P93" ca="1">IFERROR(INDEX(INDIRECT($A$1),$H93,P$4),"")</f>
        <v/>
      </c>
      <c r="Q93" s="13" t="str">
        <f t="array" aca="1" ref="Q93" ca="1">IFERROR(INDEX(INDIRECT($A$1),$H93,Q$4),"")</f>
        <v/>
      </c>
      <c r="R93" s="34" t="str">
        <f t="array" aca="1" ref="R93" ca="1">IFERROR(INDEX(INDIRECT($A$1),$K93,R$4),"")</f>
        <v/>
      </c>
      <c r="S93" s="3" t="str">
        <f t="array" aca="1" ref="S93" ca="1">IFERROR(INDEX(INDIRECT($A$1),$K93,S$4),"")</f>
        <v/>
      </c>
      <c r="T93" s="19" t="str">
        <f t="array" aca="1" ref="T93" ca="1">IFERROR(INDEX(INDIRECT($A$1),$K93,T$4),"")</f>
        <v/>
      </c>
    </row>
    <row r="94" spans="1:20" ht="15.75" customHeight="1" x14ac:dyDescent="0.25">
      <c r="A94" s="35" t="str">
        <f t="shared" si="60"/>
        <v>sex</v>
      </c>
      <c r="B94" s="35" t="str">
        <f t="shared" ref="B94:D94" si="87">B89</f>
        <v>lfsh_aj22</v>
      </c>
      <c r="C94" s="35">
        <f t="shared" si="87"/>
        <v>1</v>
      </c>
      <c r="D94" s="35" t="str">
        <f t="shared" si="87"/>
        <v>NA</v>
      </c>
      <c r="E94" s="35">
        <f t="shared" si="7"/>
        <v>16</v>
      </c>
      <c r="F94" s="35" t="e">
        <f t="array" aca="1" ref="F94" ca="1">INDEX(INDIRECT($A94),$E94)</f>
        <v>#REF!</v>
      </c>
      <c r="G94" s="35" t="e">
        <f t="shared" ca="1" si="71"/>
        <v>#REF!</v>
      </c>
      <c r="H94" s="35" t="e">
        <f t="shared" ca="1" si="4"/>
        <v>#REF!</v>
      </c>
      <c r="I94" s="35">
        <f t="shared" si="8"/>
        <v>0</v>
      </c>
      <c r="J94" s="35" t="e">
        <f t="shared" ca="1" si="72"/>
        <v>#REF!</v>
      </c>
      <c r="K94" s="35" t="e">
        <f t="shared" ca="1" si="5"/>
        <v>#REF!</v>
      </c>
      <c r="M94" s="49"/>
      <c r="N94" s="33" t="str">
        <f t="shared" ca="1" si="78"/>
        <v/>
      </c>
      <c r="O94" s="8" t="str">
        <f t="array" aca="1" ref="O94" ca="1">IFERROR(INDEX(INDIRECT($A$1),$H94,O$4),"")</f>
        <v/>
      </c>
      <c r="P94" s="5" t="str">
        <f t="array" aca="1" ref="P94" ca="1">IFERROR(INDEX(INDIRECT($A$1),$H94,P$4),"")</f>
        <v/>
      </c>
      <c r="Q94" s="15" t="str">
        <f t="array" aca="1" ref="Q94" ca="1">IFERROR(INDEX(INDIRECT($A$1),$H94,Q$4),"")</f>
        <v/>
      </c>
      <c r="R94" s="8" t="str">
        <f t="array" aca="1" ref="R94" ca="1">IFERROR(INDEX(INDIRECT($A$1),$K94,R$4),"")</f>
        <v/>
      </c>
      <c r="S94" s="5" t="str">
        <f t="array" aca="1" ref="S94" ca="1">IFERROR(INDEX(INDIRECT($A$1),$K94,S$4),"")</f>
        <v/>
      </c>
      <c r="T94" s="20" t="str">
        <f t="array" aca="1" ref="T94" ca="1">IFERROR(INDEX(INDIRECT($A$1),$K94,T$4),"")</f>
        <v/>
      </c>
    </row>
    <row r="95" spans="1:20" x14ac:dyDescent="0.25">
      <c r="A95" s="35" t="str">
        <f t="shared" si="60"/>
        <v>sex</v>
      </c>
      <c r="B95" s="35" t="str">
        <f t="shared" ref="B95:D95" si="88">B90</f>
        <v>lfsh_aj18</v>
      </c>
      <c r="C95" s="35">
        <f t="shared" si="88"/>
        <v>1</v>
      </c>
      <c r="D95" s="35" t="str">
        <f t="shared" si="88"/>
        <v>NA</v>
      </c>
      <c r="E95" s="35">
        <f t="shared" si="7"/>
        <v>17</v>
      </c>
      <c r="F95" s="35" t="e">
        <f t="array" aca="1" ref="F95" ca="1">INDEX(INDIRECT($A95),$E95)</f>
        <v>#REF!</v>
      </c>
      <c r="G95" s="35" t="e">
        <f t="shared" ca="1" si="71"/>
        <v>#REF!</v>
      </c>
      <c r="H95" s="35" t="e">
        <f t="shared" ca="1" si="4"/>
        <v>#REF!</v>
      </c>
      <c r="I95" s="35">
        <f t="shared" si="8"/>
        <v>0</v>
      </c>
      <c r="J95" s="35" t="e">
        <f t="shared" ca="1" si="72"/>
        <v>#REF!</v>
      </c>
      <c r="K95" s="35" t="e">
        <f t="shared" ca="1" si="5"/>
        <v>#REF!</v>
      </c>
      <c r="M95" s="47" t="str">
        <f ca="1">IFERROR(F95,"")</f>
        <v/>
      </c>
      <c r="N95" s="1" t="str">
        <f t="shared" ca="1" si="78"/>
        <v/>
      </c>
      <c r="O95" s="25" t="str">
        <f t="array" aca="1" ref="O95" ca="1">IFERROR(INDEX(INDIRECT($A$1),$H95,O$4),"")</f>
        <v/>
      </c>
      <c r="P95" s="7" t="str">
        <f t="array" aca="1" ref="P95" ca="1">IFERROR(INDEX(INDIRECT($A$1),$H95,P$4),"")</f>
        <v/>
      </c>
      <c r="Q95" s="18" t="str">
        <f t="array" aca="1" ref="Q95" ca="1">IFERROR(INDEX(INDIRECT($A$1),$H95,Q$4),"")</f>
        <v/>
      </c>
      <c r="R95" s="25" t="str">
        <f t="array" aca="1" ref="R95" ca="1">IFERROR(INDEX(INDIRECT($A$1),$K95,R$4),"")</f>
        <v/>
      </c>
      <c r="S95" s="7" t="str">
        <f t="array" aca="1" ref="S95" ca="1">IFERROR(INDEX(INDIRECT($A$1),$K95,S$4),"")</f>
        <v/>
      </c>
      <c r="T95" s="41" t="str">
        <f t="array" aca="1" ref="T95" ca="1">IFERROR(INDEX(INDIRECT($A$1),$K95,T$4),"")</f>
        <v/>
      </c>
    </row>
    <row r="96" spans="1:20" x14ac:dyDescent="0.25">
      <c r="A96" s="35" t="str">
        <f t="shared" si="60"/>
        <v>sex</v>
      </c>
      <c r="B96" s="35" t="str">
        <f t="shared" ref="B96:D96" si="89">B91</f>
        <v>lfsh_aj19</v>
      </c>
      <c r="C96" s="35">
        <f t="shared" si="89"/>
        <v>1</v>
      </c>
      <c r="D96" s="35" t="str">
        <f t="shared" si="89"/>
        <v>NA</v>
      </c>
      <c r="E96" s="35">
        <f t="shared" si="7"/>
        <v>17</v>
      </c>
      <c r="F96" s="35" t="e">
        <f t="array" aca="1" ref="F96" ca="1">INDEX(INDIRECT($A96),$E96)</f>
        <v>#REF!</v>
      </c>
      <c r="G96" s="35" t="e">
        <f t="shared" ca="1" si="71"/>
        <v>#REF!</v>
      </c>
      <c r="H96" s="35" t="e">
        <f t="shared" ca="1" si="4"/>
        <v>#REF!</v>
      </c>
      <c r="I96" s="35">
        <f t="shared" si="8"/>
        <v>0</v>
      </c>
      <c r="J96" s="35" t="e">
        <f t="shared" ca="1" si="72"/>
        <v>#REF!</v>
      </c>
      <c r="K96" s="35" t="e">
        <f t="shared" ca="1" si="5"/>
        <v>#REF!</v>
      </c>
      <c r="M96" s="48"/>
      <c r="N96" s="2" t="str">
        <f t="shared" ca="1" si="78"/>
        <v/>
      </c>
      <c r="O96" s="34" t="str">
        <f t="array" aca="1" ref="O96" ca="1">IFERROR(INDEX(INDIRECT($A$1),$H96,O$4),"")</f>
        <v/>
      </c>
      <c r="P96" s="3" t="str">
        <f t="array" aca="1" ref="P96" ca="1">IFERROR(INDEX(INDIRECT($A$1),$H96,P$4),"")</f>
        <v/>
      </c>
      <c r="Q96" s="13" t="str">
        <f t="array" aca="1" ref="Q96" ca="1">IFERROR(INDEX(INDIRECT($A$1),$H96,Q$4),"")</f>
        <v/>
      </c>
      <c r="R96" s="34" t="str">
        <f t="array" aca="1" ref="R96" ca="1">IFERROR(INDEX(INDIRECT($A$1),$K96,R$4),"")</f>
        <v/>
      </c>
      <c r="S96" s="3" t="str">
        <f t="array" aca="1" ref="S96" ca="1">IFERROR(INDEX(INDIRECT($A$1),$K96,S$4),"")</f>
        <v/>
      </c>
      <c r="T96" s="19" t="str">
        <f t="array" aca="1" ref="T96" ca="1">IFERROR(INDEX(INDIRECT($A$1),$K96,T$4),"")</f>
        <v/>
      </c>
    </row>
    <row r="97" spans="1:20" x14ac:dyDescent="0.25">
      <c r="A97" s="35" t="str">
        <f t="shared" si="60"/>
        <v>sex</v>
      </c>
      <c r="B97" s="35" t="str">
        <f t="shared" ref="B97:D97" si="90">B92</f>
        <v>lfsh_aj20</v>
      </c>
      <c r="C97" s="35">
        <f t="shared" si="90"/>
        <v>1</v>
      </c>
      <c r="D97" s="35" t="str">
        <f t="shared" si="90"/>
        <v>NA</v>
      </c>
      <c r="E97" s="35">
        <f t="shared" si="7"/>
        <v>17</v>
      </c>
      <c r="F97" s="35" t="e">
        <f t="array" aca="1" ref="F97" ca="1">INDEX(INDIRECT($A97),$E97)</f>
        <v>#REF!</v>
      </c>
      <c r="G97" s="35" t="e">
        <f t="shared" ca="1" si="71"/>
        <v>#REF!</v>
      </c>
      <c r="H97" s="35" t="e">
        <f t="shared" ca="1" si="4"/>
        <v>#REF!</v>
      </c>
      <c r="I97" s="35">
        <f t="shared" si="8"/>
        <v>0</v>
      </c>
      <c r="J97" s="35" t="e">
        <f t="shared" ca="1" si="72"/>
        <v>#REF!</v>
      </c>
      <c r="K97" s="35" t="e">
        <f t="shared" ca="1" si="5"/>
        <v>#REF!</v>
      </c>
      <c r="M97" s="48"/>
      <c r="N97" s="2" t="str">
        <f t="shared" ca="1" si="78"/>
        <v/>
      </c>
      <c r="O97" s="34" t="str">
        <f t="array" aca="1" ref="O97" ca="1">IFERROR(INDEX(INDIRECT($A$1),$H97,O$4),"")</f>
        <v/>
      </c>
      <c r="P97" s="3" t="str">
        <f t="array" aca="1" ref="P97" ca="1">IFERROR(INDEX(INDIRECT($A$1),$H97,P$4),"")</f>
        <v/>
      </c>
      <c r="Q97" s="13" t="str">
        <f t="array" aca="1" ref="Q97" ca="1">IFERROR(INDEX(INDIRECT($A$1),$H97,Q$4),"")</f>
        <v/>
      </c>
      <c r="R97" s="34" t="str">
        <f t="array" aca="1" ref="R97" ca="1">IFERROR(INDEX(INDIRECT($A$1),$K97,R$4),"")</f>
        <v/>
      </c>
      <c r="S97" s="3" t="str">
        <f t="array" aca="1" ref="S97" ca="1">IFERROR(INDEX(INDIRECT($A$1),$K97,S$4),"")</f>
        <v/>
      </c>
      <c r="T97" s="19" t="str">
        <f t="array" aca="1" ref="T97" ca="1">IFERROR(INDEX(INDIRECT($A$1),$K97,T$4),"")</f>
        <v/>
      </c>
    </row>
    <row r="98" spans="1:20" x14ac:dyDescent="0.25">
      <c r="A98" s="35" t="str">
        <f t="shared" si="60"/>
        <v>sex</v>
      </c>
      <c r="B98" s="35" t="str">
        <f t="shared" ref="B98:D98" si="91">B93</f>
        <v>lfsh_aj21</v>
      </c>
      <c r="C98" s="35">
        <f t="shared" si="91"/>
        <v>1</v>
      </c>
      <c r="D98" s="35" t="str">
        <f t="shared" si="91"/>
        <v>NA</v>
      </c>
      <c r="E98" s="35">
        <f t="shared" si="7"/>
        <v>17</v>
      </c>
      <c r="F98" s="35" t="e">
        <f t="array" aca="1" ref="F98" ca="1">INDEX(INDIRECT($A98),$E98)</f>
        <v>#REF!</v>
      </c>
      <c r="G98" s="35" t="e">
        <f t="shared" ca="1" si="71"/>
        <v>#REF!</v>
      </c>
      <c r="H98" s="35" t="e">
        <f t="shared" ca="1" si="4"/>
        <v>#REF!</v>
      </c>
      <c r="I98" s="35">
        <f t="shared" si="8"/>
        <v>0</v>
      </c>
      <c r="J98" s="35" t="e">
        <f t="shared" ca="1" si="72"/>
        <v>#REF!</v>
      </c>
      <c r="K98" s="35" t="e">
        <f t="shared" ca="1" si="5"/>
        <v>#REF!</v>
      </c>
      <c r="M98" s="48"/>
      <c r="N98" s="2" t="str">
        <f t="shared" ca="1" si="78"/>
        <v/>
      </c>
      <c r="O98" s="34" t="str">
        <f t="array" aca="1" ref="O98" ca="1">IFERROR(INDEX(INDIRECT($A$1),$H98,O$4),"")</f>
        <v/>
      </c>
      <c r="P98" s="3" t="str">
        <f t="array" aca="1" ref="P98" ca="1">IFERROR(INDEX(INDIRECT($A$1),$H98,P$4),"")</f>
        <v/>
      </c>
      <c r="Q98" s="13" t="str">
        <f t="array" aca="1" ref="Q98" ca="1">IFERROR(INDEX(INDIRECT($A$1),$H98,Q$4),"")</f>
        <v/>
      </c>
      <c r="R98" s="34" t="str">
        <f t="array" aca="1" ref="R98" ca="1">IFERROR(INDEX(INDIRECT($A$1),$K98,R$4),"")</f>
        <v/>
      </c>
      <c r="S98" s="3" t="str">
        <f t="array" aca="1" ref="S98" ca="1">IFERROR(INDEX(INDIRECT($A$1),$K98,S$4),"")</f>
        <v/>
      </c>
      <c r="T98" s="19" t="str">
        <f t="array" aca="1" ref="T98" ca="1">IFERROR(INDEX(INDIRECT($A$1),$K98,T$4),"")</f>
        <v/>
      </c>
    </row>
    <row r="99" spans="1:20" ht="15.75" customHeight="1" x14ac:dyDescent="0.25">
      <c r="A99" s="35" t="str">
        <f t="shared" si="60"/>
        <v>sex</v>
      </c>
      <c r="B99" s="35" t="str">
        <f t="shared" ref="B99:D99" si="92">B94</f>
        <v>lfsh_aj22</v>
      </c>
      <c r="C99" s="35">
        <f t="shared" si="92"/>
        <v>1</v>
      </c>
      <c r="D99" s="35" t="str">
        <f t="shared" si="92"/>
        <v>NA</v>
      </c>
      <c r="E99" s="35">
        <f t="shared" si="7"/>
        <v>17</v>
      </c>
      <c r="F99" s="35" t="e">
        <f t="array" aca="1" ref="F99" ca="1">INDEX(INDIRECT($A99),$E99)</f>
        <v>#REF!</v>
      </c>
      <c r="G99" s="35" t="e">
        <f t="shared" ca="1" si="71"/>
        <v>#REF!</v>
      </c>
      <c r="H99" s="35" t="e">
        <f t="shared" ca="1" si="4"/>
        <v>#REF!</v>
      </c>
      <c r="I99" s="35">
        <f t="shared" si="8"/>
        <v>0</v>
      </c>
      <c r="J99" s="35" t="e">
        <f t="shared" ca="1" si="72"/>
        <v>#REF!</v>
      </c>
      <c r="K99" s="35" t="e">
        <f t="shared" ca="1" si="5"/>
        <v>#REF!</v>
      </c>
      <c r="M99" s="49"/>
      <c r="N99" s="33" t="str">
        <f t="shared" ca="1" si="78"/>
        <v/>
      </c>
      <c r="O99" s="8" t="str">
        <f t="array" aca="1" ref="O99" ca="1">IFERROR(INDEX(INDIRECT($A$1),$H99,O$4),"")</f>
        <v/>
      </c>
      <c r="P99" s="5" t="str">
        <f t="array" aca="1" ref="P99" ca="1">IFERROR(INDEX(INDIRECT($A$1),$H99,P$4),"")</f>
        <v/>
      </c>
      <c r="Q99" s="15" t="str">
        <f t="array" aca="1" ref="Q99" ca="1">IFERROR(INDEX(INDIRECT($A$1),$H99,Q$4),"")</f>
        <v/>
      </c>
      <c r="R99" s="8" t="str">
        <f t="array" aca="1" ref="R99" ca="1">IFERROR(INDEX(INDIRECT($A$1),$K99,R$4),"")</f>
        <v/>
      </c>
      <c r="S99" s="5" t="str">
        <f t="array" aca="1" ref="S99" ca="1">IFERROR(INDEX(INDIRECT($A$1),$K99,S$4),"")</f>
        <v/>
      </c>
      <c r="T99" s="20" t="str">
        <f t="array" aca="1" ref="T99" ca="1">IFERROR(INDEX(INDIRECT($A$1),$K99,T$4),"")</f>
        <v/>
      </c>
    </row>
    <row r="100" spans="1:20" x14ac:dyDescent="0.25">
      <c r="A100" s="35" t="str">
        <f t="shared" si="60"/>
        <v>sex</v>
      </c>
      <c r="B100" s="35" t="str">
        <f t="shared" ref="B100:D100" si="93">B95</f>
        <v>lfsh_aj18</v>
      </c>
      <c r="C100" s="35">
        <f t="shared" si="93"/>
        <v>1</v>
      </c>
      <c r="D100" s="35" t="str">
        <f t="shared" si="93"/>
        <v>NA</v>
      </c>
      <c r="E100" s="35">
        <f t="shared" si="7"/>
        <v>18</v>
      </c>
      <c r="F100" s="35" t="e">
        <f t="array" aca="1" ref="F100" ca="1">INDEX(INDIRECT($A100),$E100)</f>
        <v>#REF!</v>
      </c>
      <c r="G100" s="35" t="e">
        <f t="shared" ca="1" si="71"/>
        <v>#REF!</v>
      </c>
      <c r="H100" s="35" t="e">
        <f t="shared" ca="1" si="4"/>
        <v>#REF!</v>
      </c>
      <c r="I100" s="35">
        <f t="shared" si="8"/>
        <v>0</v>
      </c>
      <c r="J100" s="35" t="e">
        <f t="shared" ca="1" si="72"/>
        <v>#REF!</v>
      </c>
      <c r="K100" s="35" t="e">
        <f t="shared" ca="1" si="5"/>
        <v>#REF!</v>
      </c>
      <c r="M100" s="47" t="str">
        <f ca="1">IFERROR(F100,"")</f>
        <v/>
      </c>
      <c r="N100" s="1" t="str">
        <f t="shared" ca="1" si="78"/>
        <v/>
      </c>
      <c r="O100" s="25" t="str">
        <f t="array" aca="1" ref="O100" ca="1">IFERROR(INDEX(INDIRECT($A$1),$H100,O$4),"")</f>
        <v/>
      </c>
      <c r="P100" s="7" t="str">
        <f t="array" aca="1" ref="P100" ca="1">IFERROR(INDEX(INDIRECT($A$1),$H100,P$4),"")</f>
        <v/>
      </c>
      <c r="Q100" s="18" t="str">
        <f t="array" aca="1" ref="Q100" ca="1">IFERROR(INDEX(INDIRECT($A$1),$H100,Q$4),"")</f>
        <v/>
      </c>
      <c r="R100" s="25" t="str">
        <f t="array" aca="1" ref="R100" ca="1">IFERROR(INDEX(INDIRECT($A$1),$K100,R$4),"")</f>
        <v/>
      </c>
      <c r="S100" s="7" t="str">
        <f t="array" aca="1" ref="S100" ca="1">IFERROR(INDEX(INDIRECT($A$1),$K100,S$4),"")</f>
        <v/>
      </c>
      <c r="T100" s="41" t="str">
        <f t="array" aca="1" ref="T100" ca="1">IFERROR(INDEX(INDIRECT($A$1),$K100,T$4),"")</f>
        <v/>
      </c>
    </row>
    <row r="101" spans="1:20" x14ac:dyDescent="0.25">
      <c r="A101" s="35" t="str">
        <f t="shared" si="60"/>
        <v>sex</v>
      </c>
      <c r="B101" s="35" t="str">
        <f t="shared" ref="B101:D101" si="94">B96</f>
        <v>lfsh_aj19</v>
      </c>
      <c r="C101" s="35">
        <f t="shared" si="94"/>
        <v>1</v>
      </c>
      <c r="D101" s="35" t="str">
        <f t="shared" si="94"/>
        <v>NA</v>
      </c>
      <c r="E101" s="35">
        <f t="shared" si="7"/>
        <v>18</v>
      </c>
      <c r="F101" s="35" t="e">
        <f t="array" aca="1" ref="F101" ca="1">INDEX(INDIRECT($A101),$E101)</f>
        <v>#REF!</v>
      </c>
      <c r="G101" s="35" t="e">
        <f t="shared" ca="1" si="71"/>
        <v>#REF!</v>
      </c>
      <c r="H101" s="35" t="e">
        <f t="shared" ca="1" si="4"/>
        <v>#REF!</v>
      </c>
      <c r="I101" s="35">
        <f t="shared" si="8"/>
        <v>0</v>
      </c>
      <c r="J101" s="35" t="e">
        <f t="shared" ca="1" si="72"/>
        <v>#REF!</v>
      </c>
      <c r="K101" s="35" t="e">
        <f t="shared" ca="1" si="5"/>
        <v>#REF!</v>
      </c>
      <c r="M101" s="48"/>
      <c r="N101" s="2" t="str">
        <f t="shared" ca="1" si="78"/>
        <v/>
      </c>
      <c r="O101" s="34" t="str">
        <f t="array" aca="1" ref="O101" ca="1">IFERROR(INDEX(INDIRECT($A$1),$H101,O$4),"")</f>
        <v/>
      </c>
      <c r="P101" s="3" t="str">
        <f t="array" aca="1" ref="P101" ca="1">IFERROR(INDEX(INDIRECT($A$1),$H101,P$4),"")</f>
        <v/>
      </c>
      <c r="Q101" s="13" t="str">
        <f t="array" aca="1" ref="Q101" ca="1">IFERROR(INDEX(INDIRECT($A$1),$H101,Q$4),"")</f>
        <v/>
      </c>
      <c r="R101" s="34" t="str">
        <f t="array" aca="1" ref="R101" ca="1">IFERROR(INDEX(INDIRECT($A$1),$K101,R$4),"")</f>
        <v/>
      </c>
      <c r="S101" s="3" t="str">
        <f t="array" aca="1" ref="S101" ca="1">IFERROR(INDEX(INDIRECT($A$1),$K101,S$4),"")</f>
        <v/>
      </c>
      <c r="T101" s="19" t="str">
        <f t="array" aca="1" ref="T101" ca="1">IFERROR(INDEX(INDIRECT($A$1),$K101,T$4),"")</f>
        <v/>
      </c>
    </row>
    <row r="102" spans="1:20" x14ac:dyDescent="0.25">
      <c r="A102" s="35" t="str">
        <f t="shared" si="60"/>
        <v>sex</v>
      </c>
      <c r="B102" s="35" t="str">
        <f t="shared" ref="B102:D102" si="95">B97</f>
        <v>lfsh_aj20</v>
      </c>
      <c r="C102" s="35">
        <f t="shared" si="95"/>
        <v>1</v>
      </c>
      <c r="D102" s="35" t="str">
        <f t="shared" si="95"/>
        <v>NA</v>
      </c>
      <c r="E102" s="35">
        <f t="shared" si="7"/>
        <v>18</v>
      </c>
      <c r="F102" s="35" t="e">
        <f t="array" aca="1" ref="F102" ca="1">INDEX(INDIRECT($A102),$E102)</f>
        <v>#REF!</v>
      </c>
      <c r="G102" s="35" t="e">
        <f t="shared" ca="1" si="71"/>
        <v>#REF!</v>
      </c>
      <c r="H102" s="35" t="e">
        <f t="shared" ca="1" si="4"/>
        <v>#REF!</v>
      </c>
      <c r="I102" s="35">
        <f t="shared" si="8"/>
        <v>0</v>
      </c>
      <c r="J102" s="35" t="e">
        <f t="shared" ca="1" si="72"/>
        <v>#REF!</v>
      </c>
      <c r="K102" s="35" t="e">
        <f t="shared" ca="1" si="5"/>
        <v>#REF!</v>
      </c>
      <c r="M102" s="48"/>
      <c r="N102" s="2" t="str">
        <f t="shared" ca="1" si="78"/>
        <v/>
      </c>
      <c r="O102" s="34" t="str">
        <f t="array" aca="1" ref="O102" ca="1">IFERROR(INDEX(INDIRECT($A$1),$H102,O$4),"")</f>
        <v/>
      </c>
      <c r="P102" s="3" t="str">
        <f t="array" aca="1" ref="P102" ca="1">IFERROR(INDEX(INDIRECT($A$1),$H102,P$4),"")</f>
        <v/>
      </c>
      <c r="Q102" s="13" t="str">
        <f t="array" aca="1" ref="Q102" ca="1">IFERROR(INDEX(INDIRECT($A$1),$H102,Q$4),"")</f>
        <v/>
      </c>
      <c r="R102" s="34" t="str">
        <f t="array" aca="1" ref="R102" ca="1">IFERROR(INDEX(INDIRECT($A$1),$K102,R$4),"")</f>
        <v/>
      </c>
      <c r="S102" s="3" t="str">
        <f t="array" aca="1" ref="S102" ca="1">IFERROR(INDEX(INDIRECT($A$1),$K102,S$4),"")</f>
        <v/>
      </c>
      <c r="T102" s="19" t="str">
        <f t="array" aca="1" ref="T102" ca="1">IFERROR(INDEX(INDIRECT($A$1),$K102,T$4),"")</f>
        <v/>
      </c>
    </row>
    <row r="103" spans="1:20" x14ac:dyDescent="0.25">
      <c r="A103" s="35" t="str">
        <f t="shared" si="60"/>
        <v>sex</v>
      </c>
      <c r="B103" s="35" t="str">
        <f t="shared" ref="B103:D103" si="96">B98</f>
        <v>lfsh_aj21</v>
      </c>
      <c r="C103" s="35">
        <f t="shared" si="96"/>
        <v>1</v>
      </c>
      <c r="D103" s="35" t="str">
        <f t="shared" si="96"/>
        <v>NA</v>
      </c>
      <c r="E103" s="35">
        <f t="shared" si="7"/>
        <v>18</v>
      </c>
      <c r="F103" s="35" t="e">
        <f t="array" aca="1" ref="F103" ca="1">INDEX(INDIRECT($A103),$E103)</f>
        <v>#REF!</v>
      </c>
      <c r="G103" s="35" t="e">
        <f t="shared" ca="1" si="71"/>
        <v>#REF!</v>
      </c>
      <c r="H103" s="35" t="e">
        <f t="shared" ca="1" si="4"/>
        <v>#REF!</v>
      </c>
      <c r="I103" s="35">
        <f t="shared" si="8"/>
        <v>0</v>
      </c>
      <c r="J103" s="35" t="e">
        <f t="shared" ca="1" si="72"/>
        <v>#REF!</v>
      </c>
      <c r="K103" s="35" t="e">
        <f t="shared" ca="1" si="5"/>
        <v>#REF!</v>
      </c>
      <c r="M103" s="48"/>
      <c r="N103" s="2" t="str">
        <f t="shared" ca="1" si="78"/>
        <v/>
      </c>
      <c r="O103" s="34" t="str">
        <f t="array" aca="1" ref="O103" ca="1">IFERROR(INDEX(INDIRECT($A$1),$H103,O$4),"")</f>
        <v/>
      </c>
      <c r="P103" s="3" t="str">
        <f t="array" aca="1" ref="P103" ca="1">IFERROR(INDEX(INDIRECT($A$1),$H103,P$4),"")</f>
        <v/>
      </c>
      <c r="Q103" s="13" t="str">
        <f t="array" aca="1" ref="Q103" ca="1">IFERROR(INDEX(INDIRECT($A$1),$H103,Q$4),"")</f>
        <v/>
      </c>
      <c r="R103" s="34" t="str">
        <f t="array" aca="1" ref="R103" ca="1">IFERROR(INDEX(INDIRECT($A$1),$K103,R$4),"")</f>
        <v/>
      </c>
      <c r="S103" s="3" t="str">
        <f t="array" aca="1" ref="S103" ca="1">IFERROR(INDEX(INDIRECT($A$1),$K103,S$4),"")</f>
        <v/>
      </c>
      <c r="T103" s="19" t="str">
        <f t="array" aca="1" ref="T103" ca="1">IFERROR(INDEX(INDIRECT($A$1),$K103,T$4),"")</f>
        <v/>
      </c>
    </row>
    <row r="104" spans="1:20" ht="15.75" customHeight="1" x14ac:dyDescent="0.25">
      <c r="A104" s="35" t="str">
        <f t="shared" si="60"/>
        <v>sex</v>
      </c>
      <c r="B104" s="35" t="str">
        <f t="shared" ref="B104:D104" si="97">B99</f>
        <v>lfsh_aj22</v>
      </c>
      <c r="C104" s="35">
        <f t="shared" si="97"/>
        <v>1</v>
      </c>
      <c r="D104" s="35" t="str">
        <f t="shared" si="97"/>
        <v>NA</v>
      </c>
      <c r="E104" s="35">
        <f t="shared" si="7"/>
        <v>18</v>
      </c>
      <c r="F104" s="35" t="e">
        <f t="array" aca="1" ref="F104" ca="1">INDEX(INDIRECT($A104),$E104)</f>
        <v>#REF!</v>
      </c>
      <c r="G104" s="35" t="e">
        <f t="shared" ca="1" si="71"/>
        <v>#REF!</v>
      </c>
      <c r="H104" s="35" t="e">
        <f t="shared" ca="1" si="4"/>
        <v>#REF!</v>
      </c>
      <c r="I104" s="35">
        <f t="shared" si="8"/>
        <v>0</v>
      </c>
      <c r="J104" s="35" t="e">
        <f t="shared" ca="1" si="72"/>
        <v>#REF!</v>
      </c>
      <c r="K104" s="35" t="e">
        <f t="shared" ca="1" si="5"/>
        <v>#REF!</v>
      </c>
      <c r="M104" s="49"/>
      <c r="N104" s="33" t="str">
        <f t="shared" ca="1" si="78"/>
        <v/>
      </c>
      <c r="O104" s="8" t="str">
        <f t="array" aca="1" ref="O104" ca="1">IFERROR(INDEX(INDIRECT($A$1),$H104,O$4),"")</f>
        <v/>
      </c>
      <c r="P104" s="5" t="str">
        <f t="array" aca="1" ref="P104" ca="1">IFERROR(INDEX(INDIRECT($A$1),$H104,P$4),"")</f>
        <v/>
      </c>
      <c r="Q104" s="15" t="str">
        <f t="array" aca="1" ref="Q104" ca="1">IFERROR(INDEX(INDIRECT($A$1),$H104,Q$4),"")</f>
        <v/>
      </c>
      <c r="R104" s="8" t="str">
        <f t="array" aca="1" ref="R104" ca="1">IFERROR(INDEX(INDIRECT($A$1),$K104,R$4),"")</f>
        <v/>
      </c>
      <c r="S104" s="5" t="str">
        <f t="array" aca="1" ref="S104" ca="1">IFERROR(INDEX(INDIRECT($A$1),$K104,S$4),"")</f>
        <v/>
      </c>
      <c r="T104" s="20" t="str">
        <f t="array" aca="1" ref="T104" ca="1">IFERROR(INDEX(INDIRECT($A$1),$K104,T$4),"")</f>
        <v/>
      </c>
    </row>
    <row r="105" spans="1:20" x14ac:dyDescent="0.25">
      <c r="A105" s="35" t="str">
        <f t="shared" si="60"/>
        <v>sex</v>
      </c>
      <c r="B105" s="35" t="str">
        <f t="shared" ref="B105:D105" si="98">B100</f>
        <v>lfsh_aj18</v>
      </c>
      <c r="C105" s="35">
        <f t="shared" si="98"/>
        <v>1</v>
      </c>
      <c r="D105" s="35" t="str">
        <f t="shared" si="98"/>
        <v>NA</v>
      </c>
      <c r="E105" s="35">
        <f t="shared" si="7"/>
        <v>19</v>
      </c>
      <c r="F105" s="35" t="e">
        <f t="array" aca="1" ref="F105" ca="1">INDEX(INDIRECT($A105),$E105)</f>
        <v>#REF!</v>
      </c>
      <c r="G105" s="35" t="e">
        <f t="shared" ca="1" si="71"/>
        <v>#REF!</v>
      </c>
      <c r="H105" s="35" t="e">
        <f t="shared" ca="1" si="4"/>
        <v>#REF!</v>
      </c>
      <c r="I105" s="35">
        <f t="shared" si="8"/>
        <v>0</v>
      </c>
      <c r="J105" s="35" t="e">
        <f t="shared" ca="1" si="72"/>
        <v>#REF!</v>
      </c>
      <c r="K105" s="35" t="e">
        <f t="shared" ca="1" si="5"/>
        <v>#REF!</v>
      </c>
    </row>
    <row r="106" spans="1:20" x14ac:dyDescent="0.25">
      <c r="A106" s="35" t="str">
        <f t="shared" si="60"/>
        <v>sex</v>
      </c>
      <c r="B106" s="35" t="str">
        <f t="shared" ref="B106:D106" si="99">B101</f>
        <v>lfsh_aj19</v>
      </c>
      <c r="C106" s="35">
        <f t="shared" si="99"/>
        <v>1</v>
      </c>
      <c r="D106" s="35" t="str">
        <f t="shared" si="99"/>
        <v>NA</v>
      </c>
      <c r="E106" s="35">
        <f t="shared" si="7"/>
        <v>19</v>
      </c>
      <c r="F106" s="35" t="e">
        <f t="array" aca="1" ref="F106" ca="1">INDEX(INDIRECT($A106),$E106)</f>
        <v>#REF!</v>
      </c>
      <c r="G106" s="35" t="e">
        <f t="shared" ca="1" si="71"/>
        <v>#REF!</v>
      </c>
      <c r="H106" s="35" t="e">
        <f t="shared" ca="1" si="4"/>
        <v>#REF!</v>
      </c>
      <c r="I106" s="35">
        <f t="shared" si="8"/>
        <v>0</v>
      </c>
      <c r="J106" s="35" t="e">
        <f t="shared" ca="1" si="72"/>
        <v>#REF!</v>
      </c>
      <c r="K106" s="35" t="e">
        <f t="shared" ca="1" si="5"/>
        <v>#REF!</v>
      </c>
    </row>
    <row r="107" spans="1:20" x14ac:dyDescent="0.25">
      <c r="A107" s="35" t="str">
        <f t="shared" si="60"/>
        <v>sex</v>
      </c>
      <c r="B107" s="35" t="str">
        <f t="shared" ref="B107:D107" si="100">B102</f>
        <v>lfsh_aj20</v>
      </c>
      <c r="C107" s="35">
        <f t="shared" si="100"/>
        <v>1</v>
      </c>
      <c r="D107" s="35" t="str">
        <f t="shared" si="100"/>
        <v>NA</v>
      </c>
      <c r="E107" s="35">
        <f t="shared" si="7"/>
        <v>19</v>
      </c>
      <c r="F107" s="35" t="e">
        <f t="array" aca="1" ref="F107" ca="1">INDEX(INDIRECT($A107),$E107)</f>
        <v>#REF!</v>
      </c>
      <c r="G107" s="35" t="e">
        <f t="shared" ca="1" si="71"/>
        <v>#REF!</v>
      </c>
      <c r="H107" s="35" t="e">
        <f t="shared" ca="1" si="4"/>
        <v>#REF!</v>
      </c>
      <c r="I107" s="35">
        <f t="shared" si="8"/>
        <v>0</v>
      </c>
      <c r="J107" s="35" t="e">
        <f t="shared" ca="1" si="72"/>
        <v>#REF!</v>
      </c>
      <c r="K107" s="35" t="e">
        <f t="shared" ca="1" si="5"/>
        <v>#REF!</v>
      </c>
    </row>
  </sheetData>
  <mergeCells count="18"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3:L21"/>
  <sheetViews>
    <sheetView workbookViewId="0">
      <selection activeCell="B5" sqref="B5"/>
    </sheetView>
  </sheetViews>
  <sheetFormatPr defaultColWidth="11.42578125" defaultRowHeight="15" x14ac:dyDescent="0.25"/>
  <cols>
    <col min="3" max="4" width="35" customWidth="1"/>
    <col min="5" max="5" width="38.7109375" customWidth="1"/>
  </cols>
  <sheetData>
    <row r="3" spans="2:12" x14ac:dyDescent="0.25">
      <c r="B3" s="44" t="s">
        <v>1</v>
      </c>
      <c r="C3" s="44" t="s">
        <v>7</v>
      </c>
      <c r="D3" s="44" t="s">
        <v>60</v>
      </c>
      <c r="E3" s="44" t="s">
        <v>74</v>
      </c>
      <c r="F3" s="45" t="s">
        <v>35</v>
      </c>
      <c r="G3" s="44" t="s">
        <v>61</v>
      </c>
      <c r="K3" s="44" t="s">
        <v>57</v>
      </c>
      <c r="L3" s="46"/>
    </row>
    <row r="4" spans="2:12" x14ac:dyDescent="0.25">
      <c r="B4" s="52" t="s">
        <v>101</v>
      </c>
      <c r="C4" s="43" t="s">
        <v>8</v>
      </c>
      <c r="D4" s="43" t="s">
        <v>75</v>
      </c>
      <c r="E4" s="43" t="s">
        <v>17</v>
      </c>
      <c r="F4" s="38" t="s">
        <v>36</v>
      </c>
      <c r="G4" s="43" t="s">
        <v>62</v>
      </c>
      <c r="K4" s="43" t="s">
        <v>49</v>
      </c>
      <c r="L4" s="46">
        <v>1</v>
      </c>
    </row>
    <row r="5" spans="2:12" x14ac:dyDescent="0.25">
      <c r="C5" s="43" t="s">
        <v>9</v>
      </c>
      <c r="D5" s="43" t="s">
        <v>76</v>
      </c>
      <c r="E5" s="43" t="s">
        <v>18</v>
      </c>
      <c r="F5" s="38" t="s">
        <v>37</v>
      </c>
      <c r="G5" s="43" t="s">
        <v>63</v>
      </c>
      <c r="K5" s="43" t="s">
        <v>56</v>
      </c>
      <c r="L5" s="46">
        <v>0</v>
      </c>
    </row>
    <row r="6" spans="2:12" x14ac:dyDescent="0.25">
      <c r="C6" s="43" t="s">
        <v>10</v>
      </c>
      <c r="D6" s="43" t="s">
        <v>77</v>
      </c>
      <c r="E6" s="43" t="s">
        <v>19</v>
      </c>
      <c r="G6" s="43" t="s">
        <v>64</v>
      </c>
      <c r="K6" s="43" t="s">
        <v>80</v>
      </c>
      <c r="L6" s="46" t="s">
        <v>81</v>
      </c>
    </row>
    <row r="7" spans="2:12" x14ac:dyDescent="0.25">
      <c r="C7" s="43" t="s">
        <v>11</v>
      </c>
      <c r="D7" s="43" t="s">
        <v>78</v>
      </c>
      <c r="E7" s="43" t="s">
        <v>20</v>
      </c>
      <c r="G7" s="43" t="s">
        <v>65</v>
      </c>
    </row>
    <row r="8" spans="2:12" x14ac:dyDescent="0.25">
      <c r="C8" s="43" t="s">
        <v>12</v>
      </c>
      <c r="D8" s="43" t="s">
        <v>79</v>
      </c>
      <c r="E8" s="43" t="s">
        <v>21</v>
      </c>
      <c r="G8" s="43" t="s">
        <v>66</v>
      </c>
    </row>
    <row r="9" spans="2:12" x14ac:dyDescent="0.25">
      <c r="C9" s="43" t="s">
        <v>13</v>
      </c>
      <c r="E9" s="43" t="s">
        <v>22</v>
      </c>
      <c r="G9" s="43" t="s">
        <v>67</v>
      </c>
    </row>
    <row r="10" spans="2:12" x14ac:dyDescent="0.25">
      <c r="C10" s="43" t="s">
        <v>14</v>
      </c>
      <c r="E10" s="43" t="s">
        <v>23</v>
      </c>
      <c r="G10" s="43" t="s">
        <v>68</v>
      </c>
    </row>
    <row r="11" spans="2:12" x14ac:dyDescent="0.25">
      <c r="C11" s="43" t="s">
        <v>15</v>
      </c>
      <c r="E11" s="43" t="s">
        <v>24</v>
      </c>
      <c r="G11" s="43" t="s">
        <v>69</v>
      </c>
    </row>
    <row r="12" spans="2:12" x14ac:dyDescent="0.25">
      <c r="C12" s="43" t="s">
        <v>16</v>
      </c>
      <c r="E12" s="43" t="s">
        <v>25</v>
      </c>
      <c r="G12" s="43" t="s">
        <v>70</v>
      </c>
    </row>
    <row r="13" spans="2:12" x14ac:dyDescent="0.25">
      <c r="E13" s="43" t="s">
        <v>26</v>
      </c>
      <c r="G13" s="43" t="s">
        <v>71</v>
      </c>
    </row>
    <row r="14" spans="2:12" x14ac:dyDescent="0.25">
      <c r="E14" s="43" t="s">
        <v>27</v>
      </c>
    </row>
    <row r="15" spans="2:12" x14ac:dyDescent="0.25">
      <c r="E15" s="43" t="s">
        <v>28</v>
      </c>
    </row>
    <row r="16" spans="2:12" x14ac:dyDescent="0.25">
      <c r="E16" s="43" t="s">
        <v>29</v>
      </c>
    </row>
    <row r="17" spans="5:5" x14ac:dyDescent="0.25">
      <c r="E17" s="43" t="s">
        <v>30</v>
      </c>
    </row>
    <row r="18" spans="5:5" x14ac:dyDescent="0.25">
      <c r="E18" s="43" t="s">
        <v>31</v>
      </c>
    </row>
    <row r="19" spans="5:5" x14ac:dyDescent="0.25">
      <c r="E19" s="43" t="s">
        <v>32</v>
      </c>
    </row>
    <row r="20" spans="5:5" x14ac:dyDescent="0.25">
      <c r="E20" s="43" t="s">
        <v>33</v>
      </c>
    </row>
    <row r="21" spans="5:5" x14ac:dyDescent="0.25">
      <c r="E21" s="43" t="s">
        <v>34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N754"/>
  <sheetViews>
    <sheetView workbookViewId="0">
      <selection sqref="A1:W1048576"/>
    </sheetView>
  </sheetViews>
  <sheetFormatPr defaultColWidth="11.42578125" defaultRowHeight="15" x14ac:dyDescent="0.25"/>
  <sheetData>
    <row r="1" spans="1:14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25">
      <c r="A2" t="s">
        <v>98</v>
      </c>
      <c r="B2" t="s">
        <v>99</v>
      </c>
      <c r="C2" t="s">
        <v>100</v>
      </c>
      <c r="D2">
        <v>0</v>
      </c>
      <c r="E2">
        <v>0</v>
      </c>
      <c r="F2">
        <v>0.120267823706651</v>
      </c>
      <c r="G2">
        <v>2.3343829676997401E-3</v>
      </c>
      <c r="H2" t="s">
        <v>101</v>
      </c>
      <c r="M2">
        <v>23186942</v>
      </c>
      <c r="N2">
        <v>33344</v>
      </c>
    </row>
    <row r="3" spans="1:14" x14ac:dyDescent="0.25">
      <c r="A3" t="s">
        <v>102</v>
      </c>
      <c r="B3" t="s">
        <v>99</v>
      </c>
      <c r="C3" t="s">
        <v>100</v>
      </c>
      <c r="D3">
        <v>1</v>
      </c>
      <c r="E3">
        <v>0</v>
      </c>
      <c r="F3">
        <v>0.13106409792082399</v>
      </c>
      <c r="G3">
        <v>2.9346813125108199E-3</v>
      </c>
      <c r="H3" t="s">
        <v>101</v>
      </c>
      <c r="M3">
        <v>12079148</v>
      </c>
      <c r="N3">
        <v>18481</v>
      </c>
    </row>
    <row r="4" spans="1:14" x14ac:dyDescent="0.25">
      <c r="A4" t="s">
        <v>103</v>
      </c>
      <c r="B4" t="s">
        <v>99</v>
      </c>
      <c r="C4" t="s">
        <v>100</v>
      </c>
      <c r="D4">
        <v>0</v>
      </c>
      <c r="E4">
        <v>1</v>
      </c>
      <c r="F4">
        <v>0.11932366144467001</v>
      </c>
      <c r="G4">
        <v>6.4103020974353598E-3</v>
      </c>
      <c r="H4" t="s">
        <v>101</v>
      </c>
      <c r="M4">
        <v>3921994</v>
      </c>
      <c r="N4">
        <v>4483</v>
      </c>
    </row>
    <row r="5" spans="1:14" x14ac:dyDescent="0.25">
      <c r="A5" t="s">
        <v>104</v>
      </c>
      <c r="B5" t="s">
        <v>99</v>
      </c>
      <c r="C5" t="s">
        <v>100</v>
      </c>
      <c r="D5">
        <v>1</v>
      </c>
      <c r="E5">
        <v>1</v>
      </c>
      <c r="F5">
        <v>0.155520434980503</v>
      </c>
      <c r="G5">
        <v>8.8502549908956105E-3</v>
      </c>
      <c r="H5" t="s">
        <v>101</v>
      </c>
      <c r="M5">
        <v>2055681</v>
      </c>
      <c r="N5">
        <v>2483</v>
      </c>
    </row>
    <row r="6" spans="1:14" x14ac:dyDescent="0.25">
      <c r="A6" t="s">
        <v>105</v>
      </c>
      <c r="B6" t="s">
        <v>99</v>
      </c>
      <c r="C6" t="s">
        <v>106</v>
      </c>
      <c r="D6">
        <v>0</v>
      </c>
      <c r="E6">
        <v>0</v>
      </c>
      <c r="F6">
        <v>0.12230282687642</v>
      </c>
      <c r="G6">
        <v>2.4211302086407501E-3</v>
      </c>
      <c r="H6" t="s">
        <v>101</v>
      </c>
      <c r="M6">
        <v>23256375</v>
      </c>
      <c r="N6">
        <v>32051</v>
      </c>
    </row>
    <row r="7" spans="1:14" x14ac:dyDescent="0.25">
      <c r="A7" t="s">
        <v>107</v>
      </c>
      <c r="B7" t="s">
        <v>99</v>
      </c>
      <c r="C7" t="s">
        <v>106</v>
      </c>
      <c r="D7">
        <v>1</v>
      </c>
      <c r="E7">
        <v>0</v>
      </c>
      <c r="F7">
        <v>0.136777379367923</v>
      </c>
      <c r="G7">
        <v>3.0707119216666899E-3</v>
      </c>
      <c r="H7" t="s">
        <v>101</v>
      </c>
      <c r="M7">
        <v>12097761</v>
      </c>
      <c r="N7">
        <v>18112</v>
      </c>
    </row>
    <row r="8" spans="1:14" x14ac:dyDescent="0.25">
      <c r="A8" t="s">
        <v>108</v>
      </c>
      <c r="B8" t="s">
        <v>99</v>
      </c>
      <c r="C8" t="s">
        <v>106</v>
      </c>
      <c r="D8">
        <v>0</v>
      </c>
      <c r="E8">
        <v>1</v>
      </c>
      <c r="F8">
        <v>0.12938226992736601</v>
      </c>
      <c r="G8">
        <v>6.81138319002925E-3</v>
      </c>
      <c r="H8" t="s">
        <v>101</v>
      </c>
      <c r="M8">
        <v>3851659</v>
      </c>
      <c r="N8">
        <v>3914</v>
      </c>
    </row>
    <row r="9" spans="1:14" x14ac:dyDescent="0.25">
      <c r="A9" t="s">
        <v>109</v>
      </c>
      <c r="B9" t="s">
        <v>99</v>
      </c>
      <c r="C9" t="s">
        <v>106</v>
      </c>
      <c r="D9">
        <v>1</v>
      </c>
      <c r="E9">
        <v>1</v>
      </c>
      <c r="F9">
        <v>0.154979547994401</v>
      </c>
      <c r="G9">
        <v>9.1343933375508599E-3</v>
      </c>
      <c r="H9" t="s">
        <v>101</v>
      </c>
      <c r="M9">
        <v>2117860</v>
      </c>
      <c r="N9">
        <v>2217</v>
      </c>
    </row>
    <row r="10" spans="1:14" x14ac:dyDescent="0.25">
      <c r="A10" t="s">
        <v>110</v>
      </c>
      <c r="B10" t="s">
        <v>99</v>
      </c>
      <c r="C10" t="s">
        <v>111</v>
      </c>
      <c r="D10">
        <v>0</v>
      </c>
      <c r="E10">
        <v>0</v>
      </c>
      <c r="F10">
        <v>0.15226418662131699</v>
      </c>
      <c r="G10">
        <v>2.9976965959770899E-3</v>
      </c>
      <c r="H10" t="s">
        <v>101</v>
      </c>
      <c r="M10">
        <v>23001946</v>
      </c>
      <c r="N10">
        <v>26439</v>
      </c>
    </row>
    <row r="11" spans="1:14" x14ac:dyDescent="0.25">
      <c r="A11" t="s">
        <v>112</v>
      </c>
      <c r="B11" t="s">
        <v>99</v>
      </c>
      <c r="C11" t="s">
        <v>111</v>
      </c>
      <c r="D11">
        <v>1</v>
      </c>
      <c r="E11">
        <v>0</v>
      </c>
      <c r="F11">
        <v>0.17330217555535099</v>
      </c>
      <c r="G11">
        <v>3.87920913797572E-3</v>
      </c>
      <c r="H11" t="s">
        <v>101</v>
      </c>
      <c r="M11">
        <v>12243629</v>
      </c>
      <c r="N11">
        <v>14310</v>
      </c>
    </row>
    <row r="12" spans="1:14" x14ac:dyDescent="0.25">
      <c r="A12" t="s">
        <v>113</v>
      </c>
      <c r="B12" t="s">
        <v>99</v>
      </c>
      <c r="C12" t="s">
        <v>111</v>
      </c>
      <c r="D12">
        <v>0</v>
      </c>
      <c r="E12">
        <v>1</v>
      </c>
      <c r="F12">
        <v>0.15837163198814</v>
      </c>
      <c r="G12">
        <v>8.6938653013478792E-3</v>
      </c>
      <c r="H12" t="s">
        <v>101</v>
      </c>
      <c r="M12">
        <v>3978493</v>
      </c>
      <c r="N12">
        <v>3011</v>
      </c>
    </row>
    <row r="13" spans="1:14" x14ac:dyDescent="0.25">
      <c r="A13" t="s">
        <v>114</v>
      </c>
      <c r="B13" t="s">
        <v>99</v>
      </c>
      <c r="C13" t="s">
        <v>111</v>
      </c>
      <c r="D13">
        <v>1</v>
      </c>
      <c r="E13">
        <v>1</v>
      </c>
      <c r="F13">
        <v>0.209865764750094</v>
      </c>
      <c r="G13">
        <v>1.2502585477159701E-2</v>
      </c>
      <c r="H13" t="s">
        <v>101</v>
      </c>
      <c r="M13">
        <v>2105459</v>
      </c>
      <c r="N13">
        <v>1602</v>
      </c>
    </row>
    <row r="14" spans="1:14" x14ac:dyDescent="0.25">
      <c r="A14" t="s">
        <v>115</v>
      </c>
      <c r="B14" t="s">
        <v>99</v>
      </c>
      <c r="C14" t="s">
        <v>116</v>
      </c>
      <c r="D14">
        <v>0</v>
      </c>
      <c r="E14">
        <v>0</v>
      </c>
      <c r="F14">
        <v>0.17319300104770499</v>
      </c>
      <c r="G14">
        <v>2.87734648324287E-3</v>
      </c>
      <c r="H14" t="s">
        <v>101</v>
      </c>
      <c r="M14">
        <v>22882970</v>
      </c>
      <c r="N14">
        <v>33790</v>
      </c>
    </row>
    <row r="15" spans="1:14" x14ac:dyDescent="0.25">
      <c r="A15" t="s">
        <v>117</v>
      </c>
      <c r="B15" t="s">
        <v>99</v>
      </c>
      <c r="C15" t="s">
        <v>116</v>
      </c>
      <c r="D15">
        <v>1</v>
      </c>
      <c r="E15">
        <v>0</v>
      </c>
      <c r="F15">
        <v>0.19800985950122901</v>
      </c>
      <c r="G15">
        <v>4.0011669690528098E-3</v>
      </c>
      <c r="H15" t="s">
        <v>101</v>
      </c>
      <c r="M15">
        <v>12278323</v>
      </c>
      <c r="N15">
        <v>15610</v>
      </c>
    </row>
    <row r="16" spans="1:14" x14ac:dyDescent="0.25">
      <c r="A16" t="s">
        <v>118</v>
      </c>
      <c r="B16" t="s">
        <v>99</v>
      </c>
      <c r="C16" t="s">
        <v>116</v>
      </c>
      <c r="D16">
        <v>0</v>
      </c>
      <c r="E16">
        <v>1</v>
      </c>
      <c r="F16">
        <v>0.20869767960087299</v>
      </c>
      <c r="G16">
        <v>9.7877922899358896E-3</v>
      </c>
      <c r="H16" t="s">
        <v>101</v>
      </c>
      <c r="M16">
        <v>4084960</v>
      </c>
      <c r="N16">
        <v>3678</v>
      </c>
    </row>
    <row r="17" spans="1:14" x14ac:dyDescent="0.25">
      <c r="A17" t="s">
        <v>119</v>
      </c>
      <c r="B17" t="s">
        <v>99</v>
      </c>
      <c r="C17" t="s">
        <v>116</v>
      </c>
      <c r="D17">
        <v>1</v>
      </c>
      <c r="E17">
        <v>1</v>
      </c>
      <c r="F17">
        <v>0.21609606448950799</v>
      </c>
      <c r="G17">
        <v>1.2427452657388699E-2</v>
      </c>
      <c r="H17" t="s">
        <v>101</v>
      </c>
      <c r="M17">
        <v>2098769</v>
      </c>
      <c r="N17">
        <v>1803</v>
      </c>
    </row>
    <row r="18" spans="1:14" x14ac:dyDescent="0.25">
      <c r="A18" t="s">
        <v>120</v>
      </c>
      <c r="B18" t="s">
        <v>99</v>
      </c>
      <c r="C18" t="s">
        <v>121</v>
      </c>
      <c r="D18">
        <v>0</v>
      </c>
      <c r="E18">
        <v>0</v>
      </c>
      <c r="F18">
        <v>0.27902009375437398</v>
      </c>
      <c r="G18">
        <v>3.8106703851515699E-3</v>
      </c>
      <c r="H18" t="s">
        <v>101</v>
      </c>
      <c r="M18">
        <v>22887191</v>
      </c>
      <c r="N18">
        <v>28639</v>
      </c>
    </row>
    <row r="19" spans="1:14" x14ac:dyDescent="0.25">
      <c r="A19" t="s">
        <v>122</v>
      </c>
      <c r="B19" t="s">
        <v>99</v>
      </c>
      <c r="C19" t="s">
        <v>121</v>
      </c>
      <c r="D19">
        <v>1</v>
      </c>
      <c r="E19">
        <v>0</v>
      </c>
      <c r="F19">
        <v>0.31385839249689301</v>
      </c>
      <c r="G19">
        <v>4.9022883278075201E-3</v>
      </c>
      <c r="H19" t="s">
        <v>101</v>
      </c>
      <c r="M19">
        <v>12333236</v>
      </c>
      <c r="N19">
        <v>14015</v>
      </c>
    </row>
    <row r="20" spans="1:14" x14ac:dyDescent="0.25">
      <c r="A20" t="s">
        <v>123</v>
      </c>
      <c r="B20" t="s">
        <v>99</v>
      </c>
      <c r="C20" t="s">
        <v>121</v>
      </c>
      <c r="D20">
        <v>0</v>
      </c>
      <c r="E20">
        <v>1</v>
      </c>
      <c r="F20">
        <v>0.368820958247007</v>
      </c>
      <c r="G20">
        <v>1.28838140133503E-2</v>
      </c>
      <c r="H20" t="s">
        <v>101</v>
      </c>
      <c r="M20">
        <v>4121038</v>
      </c>
      <c r="N20">
        <v>3040</v>
      </c>
    </row>
    <row r="21" spans="1:14" x14ac:dyDescent="0.25">
      <c r="A21" t="s">
        <v>124</v>
      </c>
      <c r="B21" t="s">
        <v>99</v>
      </c>
      <c r="C21" t="s">
        <v>121</v>
      </c>
      <c r="D21">
        <v>1</v>
      </c>
      <c r="E21">
        <v>1</v>
      </c>
      <c r="F21">
        <v>0.38981897909694901</v>
      </c>
      <c r="G21">
        <v>1.5169996419244099E-2</v>
      </c>
      <c r="H21" t="s">
        <v>101</v>
      </c>
      <c r="M21">
        <v>2128831</v>
      </c>
      <c r="N21">
        <v>1637</v>
      </c>
    </row>
    <row r="22" spans="1:14" x14ac:dyDescent="0.25">
      <c r="A22" t="s">
        <v>125</v>
      </c>
      <c r="B22" t="s">
        <v>126</v>
      </c>
      <c r="C22" t="s">
        <v>100</v>
      </c>
      <c r="D22">
        <v>0</v>
      </c>
      <c r="E22">
        <v>0</v>
      </c>
      <c r="F22">
        <v>0.124690704597633</v>
      </c>
      <c r="G22">
        <v>2.50770190653673E-3</v>
      </c>
      <c r="H22" t="s">
        <v>127</v>
      </c>
      <c r="I22" t="s">
        <v>127</v>
      </c>
      <c r="M22">
        <v>20277499</v>
      </c>
      <c r="N22">
        <v>29566</v>
      </c>
    </row>
    <row r="23" spans="1:14" x14ac:dyDescent="0.25">
      <c r="A23" t="s">
        <v>128</v>
      </c>
      <c r="B23" t="s">
        <v>126</v>
      </c>
      <c r="C23" t="s">
        <v>100</v>
      </c>
      <c r="D23">
        <v>1</v>
      </c>
      <c r="E23">
        <v>0</v>
      </c>
      <c r="F23">
        <v>0.13373085288139</v>
      </c>
      <c r="G23">
        <v>3.1497383349731001E-3</v>
      </c>
      <c r="H23" t="s">
        <v>127</v>
      </c>
      <c r="I23" t="s">
        <v>127</v>
      </c>
      <c r="M23">
        <v>10444933</v>
      </c>
      <c r="N23">
        <v>16055</v>
      </c>
    </row>
    <row r="24" spans="1:14" x14ac:dyDescent="0.25">
      <c r="A24" t="s">
        <v>129</v>
      </c>
      <c r="B24" t="s">
        <v>126</v>
      </c>
      <c r="C24" t="s">
        <v>100</v>
      </c>
      <c r="D24">
        <v>0</v>
      </c>
      <c r="E24">
        <v>1</v>
      </c>
      <c r="F24">
        <v>0.13948544981962799</v>
      </c>
      <c r="G24">
        <v>8.8175207048675694E-3</v>
      </c>
      <c r="H24" t="s">
        <v>127</v>
      </c>
      <c r="I24" t="s">
        <v>127</v>
      </c>
      <c r="M24">
        <v>2100107</v>
      </c>
      <c r="N24">
        <v>2473</v>
      </c>
    </row>
    <row r="25" spans="1:14" x14ac:dyDescent="0.25">
      <c r="A25" t="s">
        <v>130</v>
      </c>
      <c r="B25" t="s">
        <v>126</v>
      </c>
      <c r="C25" t="s">
        <v>100</v>
      </c>
      <c r="D25">
        <v>1</v>
      </c>
      <c r="E25">
        <v>1</v>
      </c>
      <c r="F25">
        <v>0.176045579722172</v>
      </c>
      <c r="G25">
        <v>1.2216016069461801E-2</v>
      </c>
      <c r="H25" t="s">
        <v>127</v>
      </c>
      <c r="I25" t="s">
        <v>127</v>
      </c>
      <c r="M25">
        <v>1055629</v>
      </c>
      <c r="N25">
        <v>1292</v>
      </c>
    </row>
    <row r="26" spans="1:14" x14ac:dyDescent="0.25">
      <c r="A26" t="s">
        <v>131</v>
      </c>
      <c r="B26" t="s">
        <v>126</v>
      </c>
      <c r="C26" t="s">
        <v>100</v>
      </c>
      <c r="D26">
        <v>0</v>
      </c>
      <c r="E26">
        <v>0</v>
      </c>
      <c r="F26">
        <v>9.0149838551681599E-2</v>
      </c>
      <c r="G26">
        <v>2.1201072851151501E-2</v>
      </c>
      <c r="H26" t="s">
        <v>132</v>
      </c>
      <c r="I26" t="s">
        <v>132</v>
      </c>
      <c r="M26">
        <v>206003</v>
      </c>
      <c r="N26">
        <v>278</v>
      </c>
    </row>
    <row r="27" spans="1:14" x14ac:dyDescent="0.25">
      <c r="A27" t="s">
        <v>133</v>
      </c>
      <c r="B27" t="s">
        <v>126</v>
      </c>
      <c r="C27" t="s">
        <v>100</v>
      </c>
      <c r="D27">
        <v>1</v>
      </c>
      <c r="E27">
        <v>0</v>
      </c>
      <c r="F27">
        <v>0.16391366589582601</v>
      </c>
      <c r="G27">
        <v>3.2134269281288E-2</v>
      </c>
      <c r="H27" t="s">
        <v>132</v>
      </c>
      <c r="I27" t="s">
        <v>132</v>
      </c>
      <c r="M27">
        <v>117735</v>
      </c>
      <c r="N27">
        <v>179</v>
      </c>
    </row>
    <row r="28" spans="1:14" x14ac:dyDescent="0.25">
      <c r="A28" t="s">
        <v>134</v>
      </c>
      <c r="B28" t="s">
        <v>126</v>
      </c>
      <c r="C28" t="s">
        <v>100</v>
      </c>
      <c r="D28">
        <v>0</v>
      </c>
      <c r="E28">
        <v>1</v>
      </c>
      <c r="F28">
        <v>8.6759338772005104E-2</v>
      </c>
      <c r="G28">
        <v>3.1418750866231498E-2</v>
      </c>
      <c r="H28" t="s">
        <v>132</v>
      </c>
      <c r="I28" t="s">
        <v>132</v>
      </c>
      <c r="M28">
        <v>112125</v>
      </c>
      <c r="N28">
        <v>129</v>
      </c>
    </row>
    <row r="29" spans="1:14" x14ac:dyDescent="0.25">
      <c r="A29" t="s">
        <v>135</v>
      </c>
      <c r="B29" t="s">
        <v>126</v>
      </c>
      <c r="C29" t="s">
        <v>100</v>
      </c>
      <c r="D29">
        <v>1</v>
      </c>
      <c r="E29">
        <v>1</v>
      </c>
      <c r="F29">
        <v>0.168376305332224</v>
      </c>
      <c r="G29">
        <v>5.6697904691530701E-2</v>
      </c>
      <c r="H29" t="s">
        <v>132</v>
      </c>
      <c r="I29" t="s">
        <v>132</v>
      </c>
      <c r="M29">
        <v>44990</v>
      </c>
      <c r="N29">
        <v>55</v>
      </c>
    </row>
    <row r="30" spans="1:14" x14ac:dyDescent="0.25">
      <c r="A30" t="s">
        <v>136</v>
      </c>
      <c r="B30" t="s">
        <v>126</v>
      </c>
      <c r="C30" t="s">
        <v>100</v>
      </c>
      <c r="D30">
        <v>0</v>
      </c>
      <c r="E30">
        <v>0</v>
      </c>
      <c r="F30">
        <v>6.2336261365387599E-2</v>
      </c>
      <c r="G30">
        <v>1.40938708931941E-2</v>
      </c>
      <c r="H30" t="s">
        <v>137</v>
      </c>
      <c r="I30" t="s">
        <v>137</v>
      </c>
      <c r="M30">
        <v>319752</v>
      </c>
      <c r="N30">
        <v>434</v>
      </c>
    </row>
    <row r="31" spans="1:14" x14ac:dyDescent="0.25">
      <c r="A31" t="s">
        <v>138</v>
      </c>
      <c r="B31" t="s">
        <v>126</v>
      </c>
      <c r="C31" t="s">
        <v>100</v>
      </c>
      <c r="D31">
        <v>1</v>
      </c>
      <c r="E31">
        <v>0</v>
      </c>
      <c r="F31">
        <v>0.11688620235711999</v>
      </c>
      <c r="G31">
        <v>1.85146816183435E-2</v>
      </c>
      <c r="H31" t="s">
        <v>137</v>
      </c>
      <c r="I31" t="s">
        <v>137</v>
      </c>
      <c r="M31">
        <v>308119</v>
      </c>
      <c r="N31">
        <v>464</v>
      </c>
    </row>
    <row r="32" spans="1:14" x14ac:dyDescent="0.25">
      <c r="A32" t="s">
        <v>139</v>
      </c>
      <c r="B32" t="s">
        <v>126</v>
      </c>
      <c r="C32" t="s">
        <v>100</v>
      </c>
      <c r="D32">
        <v>0</v>
      </c>
      <c r="E32">
        <v>1</v>
      </c>
      <c r="F32">
        <v>5.4910099381720902E-2</v>
      </c>
      <c r="G32">
        <v>1.6843678165807299E-2</v>
      </c>
      <c r="H32" t="s">
        <v>137</v>
      </c>
      <c r="I32" t="s">
        <v>137</v>
      </c>
      <c r="M32">
        <v>210236</v>
      </c>
      <c r="N32">
        <v>257</v>
      </c>
    </row>
    <row r="33" spans="1:14" x14ac:dyDescent="0.25">
      <c r="A33" t="s">
        <v>140</v>
      </c>
      <c r="B33" t="s">
        <v>126</v>
      </c>
      <c r="C33" t="s">
        <v>100</v>
      </c>
      <c r="D33">
        <v>1</v>
      </c>
      <c r="E33">
        <v>1</v>
      </c>
      <c r="F33">
        <v>0.11399901742390101</v>
      </c>
      <c r="G33">
        <v>2.5839939654566799E-2</v>
      </c>
      <c r="H33" t="s">
        <v>137</v>
      </c>
      <c r="I33" t="s">
        <v>137</v>
      </c>
      <c r="M33">
        <v>180095</v>
      </c>
      <c r="N33">
        <v>214</v>
      </c>
    </row>
    <row r="34" spans="1:14" x14ac:dyDescent="0.25">
      <c r="A34" t="s">
        <v>141</v>
      </c>
      <c r="B34" t="s">
        <v>126</v>
      </c>
      <c r="C34" t="s">
        <v>100</v>
      </c>
      <c r="D34">
        <v>0</v>
      </c>
      <c r="E34">
        <v>0</v>
      </c>
      <c r="F34">
        <v>6.56811388873354E-2</v>
      </c>
      <c r="G34">
        <v>1.6447922169436201E-2</v>
      </c>
      <c r="H34" t="s">
        <v>142</v>
      </c>
      <c r="I34" t="s">
        <v>142</v>
      </c>
      <c r="M34">
        <v>333770</v>
      </c>
      <c r="N34">
        <v>429</v>
      </c>
    </row>
    <row r="35" spans="1:14" x14ac:dyDescent="0.25">
      <c r="A35" t="s">
        <v>143</v>
      </c>
      <c r="B35" t="s">
        <v>126</v>
      </c>
      <c r="C35" t="s">
        <v>100</v>
      </c>
      <c r="D35">
        <v>1</v>
      </c>
      <c r="E35">
        <v>0</v>
      </c>
      <c r="F35">
        <v>0.13539101378485799</v>
      </c>
      <c r="G35">
        <v>2.0331743770886701E-2</v>
      </c>
      <c r="H35" t="s">
        <v>142</v>
      </c>
      <c r="I35" t="s">
        <v>142</v>
      </c>
      <c r="M35">
        <v>320592</v>
      </c>
      <c r="N35">
        <v>464</v>
      </c>
    </row>
    <row r="36" spans="1:14" x14ac:dyDescent="0.25">
      <c r="A36" t="s">
        <v>144</v>
      </c>
      <c r="B36" t="s">
        <v>126</v>
      </c>
      <c r="C36" t="s">
        <v>100</v>
      </c>
      <c r="D36">
        <v>0</v>
      </c>
      <c r="E36">
        <v>1</v>
      </c>
      <c r="F36">
        <v>4.8697679132461702E-2</v>
      </c>
      <c r="G36">
        <v>3.40374848952089E-2</v>
      </c>
      <c r="H36" t="s">
        <v>142</v>
      </c>
      <c r="I36" t="s">
        <v>142</v>
      </c>
      <c r="M36">
        <v>81581</v>
      </c>
      <c r="N36">
        <v>89</v>
      </c>
    </row>
    <row r="37" spans="1:14" x14ac:dyDescent="0.25">
      <c r="A37" t="s">
        <v>145</v>
      </c>
      <c r="B37" t="s">
        <v>126</v>
      </c>
      <c r="C37" t="s">
        <v>100</v>
      </c>
      <c r="D37">
        <v>1</v>
      </c>
      <c r="E37">
        <v>1</v>
      </c>
      <c r="F37">
        <v>0.12228902933323101</v>
      </c>
      <c r="G37">
        <v>4.3598896643361397E-2</v>
      </c>
      <c r="H37" t="s">
        <v>142</v>
      </c>
      <c r="I37" t="s">
        <v>142</v>
      </c>
      <c r="M37">
        <v>78659</v>
      </c>
      <c r="N37">
        <v>92</v>
      </c>
    </row>
    <row r="38" spans="1:14" x14ac:dyDescent="0.25">
      <c r="A38" t="s">
        <v>146</v>
      </c>
      <c r="B38" t="s">
        <v>126</v>
      </c>
      <c r="C38" t="s">
        <v>100</v>
      </c>
      <c r="D38">
        <v>0</v>
      </c>
      <c r="E38">
        <v>0</v>
      </c>
      <c r="F38">
        <v>6.0829699206082999E-2</v>
      </c>
      <c r="G38">
        <v>4.36721110745735E-2</v>
      </c>
      <c r="H38" t="s">
        <v>147</v>
      </c>
      <c r="I38" t="s">
        <v>147</v>
      </c>
      <c r="M38">
        <v>69073</v>
      </c>
      <c r="N38">
        <v>88</v>
      </c>
    </row>
    <row r="39" spans="1:14" x14ac:dyDescent="0.25">
      <c r="A39" t="s">
        <v>148</v>
      </c>
      <c r="B39" t="s">
        <v>126</v>
      </c>
      <c r="C39" t="s">
        <v>100</v>
      </c>
      <c r="D39">
        <v>1</v>
      </c>
      <c r="E39">
        <v>0</v>
      </c>
      <c r="F39">
        <v>7.8355606657493401E-2</v>
      </c>
      <c r="G39">
        <v>3.09271281298488E-2</v>
      </c>
      <c r="H39" t="s">
        <v>147</v>
      </c>
      <c r="I39" t="s">
        <v>147</v>
      </c>
      <c r="M39">
        <v>86979</v>
      </c>
      <c r="N39">
        <v>123</v>
      </c>
    </row>
    <row r="40" spans="1:14" x14ac:dyDescent="0.25">
      <c r="A40" t="s">
        <v>149</v>
      </c>
      <c r="B40" t="s">
        <v>126</v>
      </c>
      <c r="C40" t="s">
        <v>100</v>
      </c>
      <c r="D40">
        <v>0</v>
      </c>
      <c r="E40">
        <v>1</v>
      </c>
      <c r="F40">
        <v>3.9203541853049799E-2</v>
      </c>
      <c r="G40">
        <v>2.6660813193346102E-2</v>
      </c>
      <c r="H40" t="s">
        <v>147</v>
      </c>
      <c r="I40" t="s">
        <v>147</v>
      </c>
      <c r="M40">
        <v>65961</v>
      </c>
      <c r="N40">
        <v>71</v>
      </c>
    </row>
    <row r="41" spans="1:14" x14ac:dyDescent="0.25">
      <c r="A41" t="s">
        <v>150</v>
      </c>
      <c r="B41" t="s">
        <v>126</v>
      </c>
      <c r="C41" t="s">
        <v>100</v>
      </c>
      <c r="D41">
        <v>1</v>
      </c>
      <c r="E41">
        <v>1</v>
      </c>
      <c r="F41">
        <v>0.12378689737095699</v>
      </c>
      <c r="G41">
        <v>4.7369922439744402E-2</v>
      </c>
      <c r="H41" t="s">
        <v>147</v>
      </c>
      <c r="I41" t="s">
        <v>147</v>
      </c>
      <c r="M41">
        <v>86728</v>
      </c>
      <c r="N41">
        <v>95</v>
      </c>
    </row>
    <row r="42" spans="1:14" x14ac:dyDescent="0.25">
      <c r="A42" t="s">
        <v>151</v>
      </c>
      <c r="B42" t="s">
        <v>126</v>
      </c>
      <c r="C42" t="s">
        <v>100</v>
      </c>
      <c r="D42">
        <v>0</v>
      </c>
      <c r="E42">
        <v>0</v>
      </c>
      <c r="F42">
        <v>4.6509014432724899E-2</v>
      </c>
      <c r="G42">
        <v>2.118331570293E-2</v>
      </c>
      <c r="H42" t="s">
        <v>152</v>
      </c>
      <c r="I42" t="s">
        <v>152</v>
      </c>
      <c r="M42">
        <v>129018</v>
      </c>
      <c r="N42">
        <v>164</v>
      </c>
    </row>
    <row r="43" spans="1:14" x14ac:dyDescent="0.25">
      <c r="A43" t="s">
        <v>153</v>
      </c>
      <c r="B43" t="s">
        <v>126</v>
      </c>
      <c r="C43" t="s">
        <v>100</v>
      </c>
      <c r="D43">
        <v>1</v>
      </c>
      <c r="E43">
        <v>0</v>
      </c>
      <c r="F43">
        <v>0.19084696525942299</v>
      </c>
      <c r="G43">
        <v>5.1557369585210698E-2</v>
      </c>
      <c r="H43" t="s">
        <v>152</v>
      </c>
      <c r="I43" t="s">
        <v>152</v>
      </c>
      <c r="M43">
        <v>51567</v>
      </c>
      <c r="N43">
        <v>78</v>
      </c>
    </row>
    <row r="44" spans="1:14" x14ac:dyDescent="0.25">
      <c r="A44" t="s">
        <v>154</v>
      </c>
      <c r="B44" t="s">
        <v>126</v>
      </c>
      <c r="C44" t="s">
        <v>100</v>
      </c>
      <c r="D44">
        <v>0</v>
      </c>
      <c r="E44">
        <v>1</v>
      </c>
      <c r="F44">
        <v>0.128742439197226</v>
      </c>
      <c r="G44">
        <v>4.7292423211204998E-2</v>
      </c>
      <c r="H44" t="s">
        <v>152</v>
      </c>
      <c r="I44" t="s">
        <v>152</v>
      </c>
      <c r="M44">
        <v>63763</v>
      </c>
      <c r="N44">
        <v>73</v>
      </c>
    </row>
    <row r="45" spans="1:14" x14ac:dyDescent="0.25">
      <c r="A45" t="s">
        <v>155</v>
      </c>
      <c r="B45" t="s">
        <v>126</v>
      </c>
      <c r="C45" t="s">
        <v>100</v>
      </c>
      <c r="D45">
        <v>1</v>
      </c>
      <c r="E45">
        <v>1</v>
      </c>
      <c r="F45">
        <v>0.14520795660036201</v>
      </c>
      <c r="G45">
        <v>9.9353692485818101E-2</v>
      </c>
      <c r="H45" t="s">
        <v>152</v>
      </c>
      <c r="I45" t="s">
        <v>152</v>
      </c>
      <c r="M45">
        <v>22149</v>
      </c>
      <c r="N45">
        <v>28</v>
      </c>
    </row>
    <row r="46" spans="1:14" x14ac:dyDescent="0.25">
      <c r="A46" t="s">
        <v>156</v>
      </c>
      <c r="B46" t="s">
        <v>126</v>
      </c>
      <c r="C46" t="s">
        <v>100</v>
      </c>
      <c r="D46">
        <v>0</v>
      </c>
      <c r="E46">
        <v>0</v>
      </c>
      <c r="F46">
        <v>6.6653970672252899E-2</v>
      </c>
      <c r="G46">
        <v>2.7449149688256999E-2</v>
      </c>
      <c r="H46" t="s">
        <v>157</v>
      </c>
      <c r="I46" t="s">
        <v>157</v>
      </c>
      <c r="M46">
        <v>156358</v>
      </c>
      <c r="N46">
        <v>216</v>
      </c>
    </row>
    <row r="47" spans="1:14" x14ac:dyDescent="0.25">
      <c r="A47" t="s">
        <v>158</v>
      </c>
      <c r="B47" t="s">
        <v>126</v>
      </c>
      <c r="C47" t="s">
        <v>100</v>
      </c>
      <c r="D47">
        <v>1</v>
      </c>
      <c r="E47">
        <v>0</v>
      </c>
      <c r="F47">
        <v>4.4039672395019602E-2</v>
      </c>
      <c r="G47">
        <v>1.9296620333279901E-2</v>
      </c>
      <c r="H47" t="s">
        <v>157</v>
      </c>
      <c r="I47" t="s">
        <v>157</v>
      </c>
      <c r="M47">
        <v>113730</v>
      </c>
      <c r="N47">
        <v>172</v>
      </c>
    </row>
    <row r="48" spans="1:14" x14ac:dyDescent="0.25">
      <c r="A48" t="s">
        <v>159</v>
      </c>
      <c r="B48" t="s">
        <v>126</v>
      </c>
      <c r="C48" t="s">
        <v>100</v>
      </c>
      <c r="D48">
        <v>0</v>
      </c>
      <c r="E48">
        <v>1</v>
      </c>
      <c r="F48">
        <v>6.9434383498200899E-2</v>
      </c>
      <c r="G48">
        <v>2.9310383021266598E-2</v>
      </c>
      <c r="H48" t="s">
        <v>157</v>
      </c>
      <c r="I48" t="s">
        <v>157</v>
      </c>
      <c r="M48">
        <v>143742</v>
      </c>
      <c r="N48">
        <v>164</v>
      </c>
    </row>
    <row r="49" spans="1:14" x14ac:dyDescent="0.25">
      <c r="A49" t="s">
        <v>160</v>
      </c>
      <c r="B49" t="s">
        <v>126</v>
      </c>
      <c r="C49" t="s">
        <v>100</v>
      </c>
      <c r="D49">
        <v>1</v>
      </c>
      <c r="E49">
        <v>1</v>
      </c>
      <c r="F49">
        <v>0.16298584604416999</v>
      </c>
      <c r="G49">
        <v>4.3839391673908303E-2</v>
      </c>
      <c r="H49" t="s">
        <v>157</v>
      </c>
      <c r="I49" t="s">
        <v>157</v>
      </c>
      <c r="M49">
        <v>88088</v>
      </c>
      <c r="N49">
        <v>106</v>
      </c>
    </row>
    <row r="50" spans="1:14" x14ac:dyDescent="0.25">
      <c r="A50" t="s">
        <v>161</v>
      </c>
      <c r="B50" t="s">
        <v>126</v>
      </c>
      <c r="C50" t="s">
        <v>100</v>
      </c>
      <c r="D50">
        <v>0</v>
      </c>
      <c r="E50">
        <v>0</v>
      </c>
      <c r="F50">
        <v>8.0638653254260201E-2</v>
      </c>
      <c r="G50">
        <v>1.6717921163758899E-2</v>
      </c>
      <c r="H50" t="s">
        <v>162</v>
      </c>
      <c r="I50" t="s">
        <v>162</v>
      </c>
      <c r="M50">
        <v>358879</v>
      </c>
      <c r="N50">
        <v>465</v>
      </c>
    </row>
    <row r="51" spans="1:14" x14ac:dyDescent="0.25">
      <c r="A51" t="s">
        <v>163</v>
      </c>
      <c r="B51" t="s">
        <v>126</v>
      </c>
      <c r="C51" t="s">
        <v>100</v>
      </c>
      <c r="D51">
        <v>1</v>
      </c>
      <c r="E51">
        <v>0</v>
      </c>
      <c r="F51">
        <v>7.0401362930300193E-2</v>
      </c>
      <c r="G51">
        <v>1.56668478221113E-2</v>
      </c>
      <c r="H51" t="s">
        <v>162</v>
      </c>
      <c r="I51" t="s">
        <v>162</v>
      </c>
      <c r="M51">
        <v>261541</v>
      </c>
      <c r="N51">
        <v>387</v>
      </c>
    </row>
    <row r="52" spans="1:14" x14ac:dyDescent="0.25">
      <c r="A52" t="s">
        <v>164</v>
      </c>
      <c r="B52" t="s">
        <v>126</v>
      </c>
      <c r="C52" t="s">
        <v>100</v>
      </c>
      <c r="D52">
        <v>0</v>
      </c>
      <c r="E52">
        <v>1</v>
      </c>
      <c r="F52">
        <v>9.1783620252354703E-2</v>
      </c>
      <c r="G52">
        <v>1.7926349926052899E-2</v>
      </c>
      <c r="H52" t="s">
        <v>162</v>
      </c>
      <c r="I52" t="s">
        <v>162</v>
      </c>
      <c r="M52">
        <v>357435</v>
      </c>
      <c r="N52">
        <v>413</v>
      </c>
    </row>
    <row r="53" spans="1:14" x14ac:dyDescent="0.25">
      <c r="A53" t="s">
        <v>165</v>
      </c>
      <c r="B53" t="s">
        <v>126</v>
      </c>
      <c r="C53" t="s">
        <v>100</v>
      </c>
      <c r="D53">
        <v>1</v>
      </c>
      <c r="E53">
        <v>1</v>
      </c>
      <c r="F53">
        <v>0.10186839789935</v>
      </c>
      <c r="G53">
        <v>2.13496007844351E-2</v>
      </c>
      <c r="H53" t="s">
        <v>162</v>
      </c>
      <c r="I53" t="s">
        <v>162</v>
      </c>
      <c r="M53">
        <v>239713</v>
      </c>
      <c r="N53">
        <v>291</v>
      </c>
    </row>
    <row r="54" spans="1:14" x14ac:dyDescent="0.25">
      <c r="A54" t="s">
        <v>166</v>
      </c>
      <c r="B54" t="s">
        <v>126</v>
      </c>
      <c r="C54" t="s">
        <v>100</v>
      </c>
      <c r="D54">
        <v>0</v>
      </c>
      <c r="E54">
        <v>0</v>
      </c>
      <c r="F54">
        <v>0.112327339066979</v>
      </c>
      <c r="G54">
        <v>2.91381248181623E-2</v>
      </c>
      <c r="H54" t="s">
        <v>167</v>
      </c>
      <c r="I54" t="s">
        <v>167</v>
      </c>
      <c r="M54">
        <v>220224</v>
      </c>
      <c r="N54">
        <v>299</v>
      </c>
    </row>
    <row r="55" spans="1:14" x14ac:dyDescent="0.25">
      <c r="A55" t="s">
        <v>168</v>
      </c>
      <c r="B55" t="s">
        <v>126</v>
      </c>
      <c r="C55" t="s">
        <v>100</v>
      </c>
      <c r="D55">
        <v>1</v>
      </c>
      <c r="E55">
        <v>0</v>
      </c>
      <c r="F55">
        <v>0.114073780674432</v>
      </c>
      <c r="G55">
        <v>2.4441156734973501E-2</v>
      </c>
      <c r="H55" t="s">
        <v>167</v>
      </c>
      <c r="I55" t="s">
        <v>167</v>
      </c>
      <c r="M55">
        <v>181739</v>
      </c>
      <c r="N55">
        <v>268</v>
      </c>
    </row>
    <row r="56" spans="1:14" x14ac:dyDescent="0.25">
      <c r="A56" t="s">
        <v>169</v>
      </c>
      <c r="B56" t="s">
        <v>126</v>
      </c>
      <c r="C56" t="s">
        <v>100</v>
      </c>
      <c r="D56">
        <v>0</v>
      </c>
      <c r="E56">
        <v>1</v>
      </c>
      <c r="F56">
        <v>0.144606808836374</v>
      </c>
      <c r="G56">
        <v>5.0378630282650598E-2</v>
      </c>
      <c r="H56" t="s">
        <v>167</v>
      </c>
      <c r="I56" t="s">
        <v>167</v>
      </c>
      <c r="M56">
        <v>180597</v>
      </c>
      <c r="N56">
        <v>202</v>
      </c>
    </row>
    <row r="57" spans="1:14" x14ac:dyDescent="0.25">
      <c r="A57" t="s">
        <v>170</v>
      </c>
      <c r="B57" t="s">
        <v>126</v>
      </c>
      <c r="C57" t="s">
        <v>100</v>
      </c>
      <c r="D57">
        <v>1</v>
      </c>
      <c r="E57">
        <v>1</v>
      </c>
      <c r="F57">
        <v>0.178611793832188</v>
      </c>
      <c r="G57">
        <v>3.6250239845749398E-2</v>
      </c>
      <c r="H57" t="s">
        <v>167</v>
      </c>
      <c r="I57" t="s">
        <v>167</v>
      </c>
      <c r="M57">
        <v>161710</v>
      </c>
      <c r="N57">
        <v>197</v>
      </c>
    </row>
    <row r="58" spans="1:14" x14ac:dyDescent="0.25">
      <c r="A58" t="s">
        <v>171</v>
      </c>
      <c r="B58" t="s">
        <v>126</v>
      </c>
      <c r="C58" t="s">
        <v>106</v>
      </c>
      <c r="D58">
        <v>0</v>
      </c>
      <c r="E58">
        <v>0</v>
      </c>
      <c r="F58">
        <v>0.126398709693436</v>
      </c>
      <c r="G58">
        <v>2.5883272236845098E-3</v>
      </c>
      <c r="H58" t="s">
        <v>127</v>
      </c>
      <c r="I58" t="s">
        <v>127</v>
      </c>
      <c r="M58">
        <v>20317889</v>
      </c>
      <c r="N58">
        <v>28418</v>
      </c>
    </row>
    <row r="59" spans="1:14" x14ac:dyDescent="0.25">
      <c r="A59" t="s">
        <v>172</v>
      </c>
      <c r="B59" t="s">
        <v>126</v>
      </c>
      <c r="C59" t="s">
        <v>106</v>
      </c>
      <c r="D59">
        <v>1</v>
      </c>
      <c r="E59">
        <v>0</v>
      </c>
      <c r="F59">
        <v>0.138956258460776</v>
      </c>
      <c r="G59">
        <v>3.2858127517468002E-3</v>
      </c>
      <c r="H59" t="s">
        <v>127</v>
      </c>
      <c r="I59" t="s">
        <v>127</v>
      </c>
      <c r="M59">
        <v>10373603</v>
      </c>
      <c r="N59">
        <v>15676</v>
      </c>
    </row>
    <row r="60" spans="1:14" x14ac:dyDescent="0.25">
      <c r="A60" t="s">
        <v>173</v>
      </c>
      <c r="B60" t="s">
        <v>126</v>
      </c>
      <c r="C60" t="s">
        <v>106</v>
      </c>
      <c r="D60">
        <v>0</v>
      </c>
      <c r="E60">
        <v>1</v>
      </c>
      <c r="F60">
        <v>0.14600940392475301</v>
      </c>
      <c r="G60">
        <v>9.3372278233032693E-3</v>
      </c>
      <c r="H60" t="s">
        <v>127</v>
      </c>
      <c r="I60" t="s">
        <v>127</v>
      </c>
      <c r="M60">
        <v>2076488</v>
      </c>
      <c r="N60">
        <v>2154</v>
      </c>
    </row>
    <row r="61" spans="1:14" x14ac:dyDescent="0.25">
      <c r="A61" t="s">
        <v>174</v>
      </c>
      <c r="B61" t="s">
        <v>126</v>
      </c>
      <c r="C61" t="s">
        <v>106</v>
      </c>
      <c r="D61">
        <v>1</v>
      </c>
      <c r="E61">
        <v>1</v>
      </c>
      <c r="F61">
        <v>0.16495494556295101</v>
      </c>
      <c r="G61">
        <v>1.2419470865780101E-2</v>
      </c>
      <c r="H61" t="s">
        <v>127</v>
      </c>
      <c r="I61" t="s">
        <v>127</v>
      </c>
      <c r="M61">
        <v>1126183</v>
      </c>
      <c r="N61">
        <v>1186</v>
      </c>
    </row>
    <row r="62" spans="1:14" x14ac:dyDescent="0.25">
      <c r="A62" t="s">
        <v>175</v>
      </c>
      <c r="B62" t="s">
        <v>126</v>
      </c>
      <c r="C62" t="s">
        <v>106</v>
      </c>
      <c r="D62">
        <v>0</v>
      </c>
      <c r="E62">
        <v>0</v>
      </c>
      <c r="F62">
        <v>9.9882675656024794E-2</v>
      </c>
      <c r="G62">
        <v>2.61013272416614E-2</v>
      </c>
      <c r="H62" t="s">
        <v>132</v>
      </c>
      <c r="I62" t="s">
        <v>132</v>
      </c>
      <c r="M62">
        <v>208756</v>
      </c>
      <c r="N62">
        <v>265</v>
      </c>
    </row>
    <row r="63" spans="1:14" x14ac:dyDescent="0.25">
      <c r="A63" t="s">
        <v>176</v>
      </c>
      <c r="B63" t="s">
        <v>126</v>
      </c>
      <c r="C63" t="s">
        <v>106</v>
      </c>
      <c r="D63">
        <v>1</v>
      </c>
      <c r="E63">
        <v>0</v>
      </c>
      <c r="F63">
        <v>0.12817098492371601</v>
      </c>
      <c r="G63">
        <v>3.04927477941048E-2</v>
      </c>
      <c r="H63" t="s">
        <v>132</v>
      </c>
      <c r="I63" t="s">
        <v>132</v>
      </c>
      <c r="M63">
        <v>112768</v>
      </c>
      <c r="N63">
        <v>159</v>
      </c>
    </row>
    <row r="64" spans="1:14" x14ac:dyDescent="0.25">
      <c r="A64" t="s">
        <v>177</v>
      </c>
      <c r="B64" t="s">
        <v>126</v>
      </c>
      <c r="C64" t="s">
        <v>106</v>
      </c>
      <c r="D64">
        <v>0</v>
      </c>
      <c r="E64">
        <v>1</v>
      </c>
      <c r="F64">
        <v>0.20094642804493301</v>
      </c>
      <c r="G64">
        <v>5.4073227692401901E-2</v>
      </c>
      <c r="H64" t="s">
        <v>132</v>
      </c>
      <c r="I64" t="s">
        <v>132</v>
      </c>
      <c r="M64">
        <v>109127</v>
      </c>
      <c r="N64">
        <v>117</v>
      </c>
    </row>
    <row r="65" spans="1:14" x14ac:dyDescent="0.25">
      <c r="A65" t="s">
        <v>178</v>
      </c>
      <c r="B65" t="s">
        <v>126</v>
      </c>
      <c r="C65" t="s">
        <v>106</v>
      </c>
      <c r="D65">
        <v>1</v>
      </c>
      <c r="E65">
        <v>1</v>
      </c>
      <c r="F65">
        <v>0.21378615789179201</v>
      </c>
      <c r="G65">
        <v>6.7801375868921099E-2</v>
      </c>
      <c r="H65" t="s">
        <v>132</v>
      </c>
      <c r="I65" t="s">
        <v>132</v>
      </c>
      <c r="M65">
        <v>46890</v>
      </c>
      <c r="N65">
        <v>50</v>
      </c>
    </row>
    <row r="66" spans="1:14" x14ac:dyDescent="0.25">
      <c r="A66" t="s">
        <v>179</v>
      </c>
      <c r="B66" t="s">
        <v>126</v>
      </c>
      <c r="C66" t="s">
        <v>106</v>
      </c>
      <c r="D66">
        <v>0</v>
      </c>
      <c r="E66">
        <v>0</v>
      </c>
      <c r="F66">
        <v>7.9668494128630099E-2</v>
      </c>
      <c r="G66">
        <v>1.7876442496265701E-2</v>
      </c>
      <c r="H66" t="s">
        <v>137</v>
      </c>
      <c r="I66" t="s">
        <v>137</v>
      </c>
      <c r="M66">
        <v>344402</v>
      </c>
      <c r="N66">
        <v>437</v>
      </c>
    </row>
    <row r="67" spans="1:14" x14ac:dyDescent="0.25">
      <c r="A67" t="s">
        <v>180</v>
      </c>
      <c r="B67" t="s">
        <v>126</v>
      </c>
      <c r="C67" t="s">
        <v>106</v>
      </c>
      <c r="D67">
        <v>1</v>
      </c>
      <c r="E67">
        <v>0</v>
      </c>
      <c r="F67">
        <v>6.5059185892015897E-2</v>
      </c>
      <c r="G67">
        <v>1.30014560859708E-2</v>
      </c>
      <c r="H67" t="s">
        <v>137</v>
      </c>
      <c r="I67" t="s">
        <v>137</v>
      </c>
      <c r="M67">
        <v>311682</v>
      </c>
      <c r="N67">
        <v>437</v>
      </c>
    </row>
    <row r="68" spans="1:14" x14ac:dyDescent="0.25">
      <c r="A68" t="s">
        <v>181</v>
      </c>
      <c r="B68" t="s">
        <v>126</v>
      </c>
      <c r="C68" t="s">
        <v>106</v>
      </c>
      <c r="D68">
        <v>0</v>
      </c>
      <c r="E68">
        <v>1</v>
      </c>
      <c r="F68">
        <v>0.119737238998559</v>
      </c>
      <c r="G68">
        <v>2.7422967426312901E-2</v>
      </c>
      <c r="H68" t="s">
        <v>137</v>
      </c>
      <c r="I68" t="s">
        <v>137</v>
      </c>
      <c r="M68">
        <v>211498</v>
      </c>
      <c r="N68">
        <v>222</v>
      </c>
    </row>
    <row r="69" spans="1:14" x14ac:dyDescent="0.25">
      <c r="A69" t="s">
        <v>182</v>
      </c>
      <c r="B69" t="s">
        <v>126</v>
      </c>
      <c r="C69" t="s">
        <v>106</v>
      </c>
      <c r="D69">
        <v>1</v>
      </c>
      <c r="E69">
        <v>1</v>
      </c>
      <c r="F69">
        <v>0.116556999697738</v>
      </c>
      <c r="G69">
        <v>3.00970884752743E-2</v>
      </c>
      <c r="H69" t="s">
        <v>137</v>
      </c>
      <c r="I69" t="s">
        <v>137</v>
      </c>
      <c r="M69">
        <v>162040</v>
      </c>
      <c r="N69">
        <v>175</v>
      </c>
    </row>
    <row r="70" spans="1:14" x14ac:dyDescent="0.25">
      <c r="A70" t="s">
        <v>183</v>
      </c>
      <c r="B70" t="s">
        <v>126</v>
      </c>
      <c r="C70" t="s">
        <v>106</v>
      </c>
      <c r="D70">
        <v>0</v>
      </c>
      <c r="E70">
        <v>0</v>
      </c>
      <c r="F70">
        <v>8.1072533687206599E-2</v>
      </c>
      <c r="G70">
        <v>2.1778146753326101E-2</v>
      </c>
      <c r="H70" t="s">
        <v>142</v>
      </c>
      <c r="I70" t="s">
        <v>142</v>
      </c>
      <c r="M70">
        <v>336014</v>
      </c>
      <c r="N70">
        <v>397</v>
      </c>
    </row>
    <row r="71" spans="1:14" x14ac:dyDescent="0.25">
      <c r="A71" t="s">
        <v>184</v>
      </c>
      <c r="B71" t="s">
        <v>126</v>
      </c>
      <c r="C71" t="s">
        <v>106</v>
      </c>
      <c r="D71">
        <v>1</v>
      </c>
      <c r="E71">
        <v>0</v>
      </c>
      <c r="F71">
        <v>0.20321908495347099</v>
      </c>
      <c r="G71">
        <v>2.4902031953567699E-2</v>
      </c>
      <c r="H71" t="s">
        <v>142</v>
      </c>
      <c r="I71" t="s">
        <v>142</v>
      </c>
      <c r="M71">
        <v>355453</v>
      </c>
      <c r="N71">
        <v>478</v>
      </c>
    </row>
    <row r="72" spans="1:14" x14ac:dyDescent="0.25">
      <c r="A72" t="s">
        <v>185</v>
      </c>
      <c r="B72" t="s">
        <v>126</v>
      </c>
      <c r="C72" t="s">
        <v>106</v>
      </c>
      <c r="D72">
        <v>0</v>
      </c>
      <c r="E72">
        <v>1</v>
      </c>
      <c r="F72">
        <v>0.139644368101282</v>
      </c>
      <c r="G72">
        <v>6.0212413961738098E-2</v>
      </c>
      <c r="H72" t="s">
        <v>142</v>
      </c>
      <c r="I72" t="s">
        <v>142</v>
      </c>
      <c r="M72">
        <v>50719</v>
      </c>
      <c r="N72">
        <v>52</v>
      </c>
    </row>
    <row r="73" spans="1:14" x14ac:dyDescent="0.25">
      <c r="A73" t="s">
        <v>186</v>
      </c>
      <c r="B73" t="s">
        <v>126</v>
      </c>
      <c r="C73" t="s">
        <v>106</v>
      </c>
      <c r="D73">
        <v>1</v>
      </c>
      <c r="E73">
        <v>1</v>
      </c>
      <c r="F73">
        <v>0.159656845419786</v>
      </c>
      <c r="G73">
        <v>6.4907091143894799E-2</v>
      </c>
      <c r="H73" t="s">
        <v>142</v>
      </c>
      <c r="I73" t="s">
        <v>142</v>
      </c>
      <c r="M73">
        <v>51924</v>
      </c>
      <c r="N73">
        <v>53</v>
      </c>
    </row>
    <row r="74" spans="1:14" x14ac:dyDescent="0.25">
      <c r="A74" t="s">
        <v>187</v>
      </c>
      <c r="B74" t="s">
        <v>126</v>
      </c>
      <c r="C74" t="s">
        <v>106</v>
      </c>
      <c r="D74">
        <v>0</v>
      </c>
      <c r="E74">
        <v>0</v>
      </c>
      <c r="F74">
        <v>4.1719647476651897E-2</v>
      </c>
      <c r="G74">
        <v>2.9602219153310301E-2</v>
      </c>
      <c r="H74" t="s">
        <v>147</v>
      </c>
      <c r="I74" t="s">
        <v>147</v>
      </c>
      <c r="M74">
        <v>88140</v>
      </c>
      <c r="N74">
        <v>97</v>
      </c>
    </row>
    <row r="75" spans="1:14" x14ac:dyDescent="0.25">
      <c r="A75" t="s">
        <v>188</v>
      </c>
      <c r="B75" t="s">
        <v>126</v>
      </c>
      <c r="C75" t="s">
        <v>106</v>
      </c>
      <c r="D75">
        <v>1</v>
      </c>
      <c r="E75">
        <v>0</v>
      </c>
      <c r="F75">
        <v>8.4678827020422398E-2</v>
      </c>
      <c r="G75">
        <v>4.1721540313436001E-2</v>
      </c>
      <c r="H75" t="s">
        <v>147</v>
      </c>
      <c r="I75" t="s">
        <v>147</v>
      </c>
      <c r="M75">
        <v>79829</v>
      </c>
      <c r="N75">
        <v>107</v>
      </c>
    </row>
    <row r="76" spans="1:14" x14ac:dyDescent="0.25">
      <c r="A76" t="s">
        <v>189</v>
      </c>
      <c r="B76" t="s">
        <v>126</v>
      </c>
      <c r="C76" t="s">
        <v>106</v>
      </c>
      <c r="D76">
        <v>0</v>
      </c>
      <c r="E76">
        <v>1</v>
      </c>
      <c r="F76">
        <v>7.86896712520401E-2</v>
      </c>
      <c r="G76">
        <v>5.2906826345447702E-2</v>
      </c>
      <c r="H76" t="s">
        <v>147</v>
      </c>
      <c r="I76" t="s">
        <v>147</v>
      </c>
      <c r="M76">
        <v>63755</v>
      </c>
      <c r="N76">
        <v>62</v>
      </c>
    </row>
    <row r="77" spans="1:14" x14ac:dyDescent="0.25">
      <c r="A77" t="s">
        <v>190</v>
      </c>
      <c r="B77" t="s">
        <v>126</v>
      </c>
      <c r="C77" t="s">
        <v>106</v>
      </c>
      <c r="D77">
        <v>1</v>
      </c>
      <c r="E77">
        <v>1</v>
      </c>
      <c r="F77">
        <v>0.156615461951299</v>
      </c>
      <c r="G77">
        <v>4.3940965350960301E-2</v>
      </c>
      <c r="H77" t="s">
        <v>147</v>
      </c>
      <c r="I77" t="s">
        <v>147</v>
      </c>
      <c r="M77">
        <v>109548</v>
      </c>
      <c r="N77">
        <v>104</v>
      </c>
    </row>
    <row r="78" spans="1:14" x14ac:dyDescent="0.25">
      <c r="A78" t="s">
        <v>191</v>
      </c>
      <c r="B78" t="s">
        <v>126</v>
      </c>
      <c r="C78" t="s">
        <v>106</v>
      </c>
      <c r="D78">
        <v>0</v>
      </c>
      <c r="E78">
        <v>0</v>
      </c>
      <c r="F78">
        <v>4.0885860306643998E-2</v>
      </c>
      <c r="G78">
        <v>2.8385260570887701E-2</v>
      </c>
      <c r="H78" t="s">
        <v>152</v>
      </c>
      <c r="I78" t="s">
        <v>152</v>
      </c>
      <c r="M78">
        <v>83902</v>
      </c>
      <c r="N78">
        <v>109</v>
      </c>
    </row>
    <row r="79" spans="1:14" x14ac:dyDescent="0.25">
      <c r="A79" t="s">
        <v>192</v>
      </c>
      <c r="B79" t="s">
        <v>126</v>
      </c>
      <c r="C79" t="s">
        <v>106</v>
      </c>
      <c r="D79">
        <v>1</v>
      </c>
      <c r="E79">
        <v>0</v>
      </c>
      <c r="F79">
        <v>0.11862224368260101</v>
      </c>
      <c r="G79">
        <v>5.3555092686160398E-2</v>
      </c>
      <c r="H79" t="s">
        <v>152</v>
      </c>
      <c r="I79" t="s">
        <v>152</v>
      </c>
      <c r="M79">
        <v>60107</v>
      </c>
      <c r="N79">
        <v>85</v>
      </c>
    </row>
    <row r="80" spans="1:14" x14ac:dyDescent="0.25">
      <c r="A80" t="s">
        <v>193</v>
      </c>
      <c r="B80" t="s">
        <v>126</v>
      </c>
      <c r="C80" t="s">
        <v>106</v>
      </c>
      <c r="D80">
        <v>0</v>
      </c>
      <c r="E80">
        <v>1</v>
      </c>
      <c r="F80">
        <v>3.2998244774214099E-2</v>
      </c>
      <c r="G80">
        <v>3.2744408643274603E-2</v>
      </c>
      <c r="H80" t="s">
        <v>152</v>
      </c>
      <c r="I80" t="s">
        <v>152</v>
      </c>
      <c r="M80">
        <v>57238</v>
      </c>
      <c r="N80">
        <v>60</v>
      </c>
    </row>
    <row r="81" spans="1:14" x14ac:dyDescent="0.25">
      <c r="A81" t="s">
        <v>194</v>
      </c>
      <c r="B81" t="s">
        <v>126</v>
      </c>
      <c r="C81" t="s">
        <v>106</v>
      </c>
      <c r="D81">
        <v>1</v>
      </c>
      <c r="E81">
        <v>1</v>
      </c>
      <c r="F81">
        <v>0.13448327923303399</v>
      </c>
      <c r="G81">
        <v>6.9800361296665697E-2</v>
      </c>
      <c r="H81" t="s">
        <v>152</v>
      </c>
      <c r="I81" t="s">
        <v>152</v>
      </c>
      <c r="M81">
        <v>34805</v>
      </c>
      <c r="N81">
        <v>38</v>
      </c>
    </row>
    <row r="82" spans="1:14" x14ac:dyDescent="0.25">
      <c r="A82" t="s">
        <v>195</v>
      </c>
      <c r="B82" t="s">
        <v>126</v>
      </c>
      <c r="C82" t="s">
        <v>106</v>
      </c>
      <c r="D82">
        <v>0</v>
      </c>
      <c r="E82">
        <v>0</v>
      </c>
      <c r="F82">
        <v>6.3291353941398495E-2</v>
      </c>
      <c r="G82">
        <v>2.0256884248638099E-2</v>
      </c>
      <c r="H82" t="s">
        <v>157</v>
      </c>
      <c r="I82" t="s">
        <v>157</v>
      </c>
      <c r="M82">
        <v>181138</v>
      </c>
      <c r="N82">
        <v>220</v>
      </c>
    </row>
    <row r="83" spans="1:14" x14ac:dyDescent="0.25">
      <c r="A83" t="s">
        <v>196</v>
      </c>
      <c r="B83" t="s">
        <v>126</v>
      </c>
      <c r="C83" t="s">
        <v>106</v>
      </c>
      <c r="D83">
        <v>1</v>
      </c>
      <c r="E83">
        <v>0</v>
      </c>
      <c r="F83">
        <v>0.11033801395779</v>
      </c>
      <c r="G83">
        <v>2.9514487717582801E-2</v>
      </c>
      <c r="H83" t="s">
        <v>157</v>
      </c>
      <c r="I83" t="s">
        <v>157</v>
      </c>
      <c r="M83">
        <v>137607</v>
      </c>
      <c r="N83">
        <v>203</v>
      </c>
    </row>
    <row r="84" spans="1:14" x14ac:dyDescent="0.25">
      <c r="A84" t="s">
        <v>197</v>
      </c>
      <c r="B84" t="s">
        <v>126</v>
      </c>
      <c r="C84" t="s">
        <v>106</v>
      </c>
      <c r="D84">
        <v>0</v>
      </c>
      <c r="E84">
        <v>1</v>
      </c>
      <c r="F84">
        <v>0.134726313205695</v>
      </c>
      <c r="G84">
        <v>4.4783549281414502E-2</v>
      </c>
      <c r="H84" t="s">
        <v>157</v>
      </c>
      <c r="I84" t="s">
        <v>157</v>
      </c>
      <c r="M84">
        <v>108276</v>
      </c>
      <c r="N84">
        <v>113</v>
      </c>
    </row>
    <row r="85" spans="1:14" x14ac:dyDescent="0.25">
      <c r="A85" t="s">
        <v>198</v>
      </c>
      <c r="B85" t="s">
        <v>126</v>
      </c>
      <c r="C85" t="s">
        <v>106</v>
      </c>
      <c r="D85">
        <v>1</v>
      </c>
      <c r="E85">
        <v>1</v>
      </c>
      <c r="F85">
        <v>0.19720914272642401</v>
      </c>
      <c r="G85">
        <v>5.6138533708256798E-2</v>
      </c>
      <c r="H85" t="s">
        <v>157</v>
      </c>
      <c r="I85" t="s">
        <v>157</v>
      </c>
      <c r="M85">
        <v>80791</v>
      </c>
      <c r="N85">
        <v>84</v>
      </c>
    </row>
    <row r="86" spans="1:14" x14ac:dyDescent="0.25">
      <c r="A86" t="s">
        <v>199</v>
      </c>
      <c r="B86" t="s">
        <v>126</v>
      </c>
      <c r="C86" t="s">
        <v>106</v>
      </c>
      <c r="D86">
        <v>0</v>
      </c>
      <c r="E86">
        <v>0</v>
      </c>
      <c r="F86">
        <v>6.6408145424214096E-2</v>
      </c>
      <c r="G86">
        <v>1.5377176738371801E-2</v>
      </c>
      <c r="H86" t="s">
        <v>162</v>
      </c>
      <c r="I86" t="s">
        <v>162</v>
      </c>
      <c r="M86">
        <v>413090</v>
      </c>
      <c r="N86">
        <v>508</v>
      </c>
    </row>
    <row r="87" spans="1:14" x14ac:dyDescent="0.25">
      <c r="A87" t="s">
        <v>200</v>
      </c>
      <c r="B87" t="s">
        <v>126</v>
      </c>
      <c r="C87" t="s">
        <v>106</v>
      </c>
      <c r="D87">
        <v>1</v>
      </c>
      <c r="E87">
        <v>0</v>
      </c>
      <c r="F87">
        <v>9.8071235044366697E-2</v>
      </c>
      <c r="G87">
        <v>1.7021239141975501E-2</v>
      </c>
      <c r="H87" t="s">
        <v>162</v>
      </c>
      <c r="I87" t="s">
        <v>162</v>
      </c>
      <c r="M87">
        <v>283077</v>
      </c>
      <c r="N87">
        <v>404</v>
      </c>
    </row>
    <row r="88" spans="1:14" x14ac:dyDescent="0.25">
      <c r="A88" t="s">
        <v>201</v>
      </c>
      <c r="B88" t="s">
        <v>126</v>
      </c>
      <c r="C88" t="s">
        <v>106</v>
      </c>
      <c r="D88">
        <v>0</v>
      </c>
      <c r="E88">
        <v>1</v>
      </c>
      <c r="F88">
        <v>9.1017602590310998E-2</v>
      </c>
      <c r="G88">
        <v>1.98656393224E-2</v>
      </c>
      <c r="H88" t="s">
        <v>162</v>
      </c>
      <c r="I88" t="s">
        <v>162</v>
      </c>
      <c r="M88">
        <v>361624</v>
      </c>
      <c r="N88">
        <v>375</v>
      </c>
    </row>
    <row r="89" spans="1:14" x14ac:dyDescent="0.25">
      <c r="A89" t="s">
        <v>202</v>
      </c>
      <c r="B89" t="s">
        <v>126</v>
      </c>
      <c r="C89" t="s">
        <v>106</v>
      </c>
      <c r="D89">
        <v>1</v>
      </c>
      <c r="E89">
        <v>1</v>
      </c>
      <c r="F89">
        <v>9.5012812931204393E-2</v>
      </c>
      <c r="G89">
        <v>2.1017439811967201E-2</v>
      </c>
      <c r="H89" t="s">
        <v>162</v>
      </c>
      <c r="I89" t="s">
        <v>162</v>
      </c>
      <c r="M89">
        <v>251772</v>
      </c>
      <c r="N89">
        <v>269</v>
      </c>
    </row>
    <row r="90" spans="1:14" x14ac:dyDescent="0.25">
      <c r="A90" t="s">
        <v>203</v>
      </c>
      <c r="B90" t="s">
        <v>126</v>
      </c>
      <c r="C90" t="s">
        <v>106</v>
      </c>
      <c r="D90">
        <v>0</v>
      </c>
      <c r="E90">
        <v>0</v>
      </c>
      <c r="F90">
        <v>0.115151963443299</v>
      </c>
      <c r="G90">
        <v>3.2629181352506698E-2</v>
      </c>
      <c r="H90" t="s">
        <v>167</v>
      </c>
      <c r="I90" t="s">
        <v>167</v>
      </c>
      <c r="M90">
        <v>207172</v>
      </c>
      <c r="N90">
        <v>262</v>
      </c>
    </row>
    <row r="91" spans="1:14" x14ac:dyDescent="0.25">
      <c r="A91" t="s">
        <v>204</v>
      </c>
      <c r="B91" t="s">
        <v>126</v>
      </c>
      <c r="C91" t="s">
        <v>106</v>
      </c>
      <c r="D91">
        <v>1</v>
      </c>
      <c r="E91">
        <v>0</v>
      </c>
      <c r="F91">
        <v>0.130275839149219</v>
      </c>
      <c r="G91">
        <v>2.81142548380479E-2</v>
      </c>
      <c r="H91" t="s">
        <v>167</v>
      </c>
      <c r="I91" t="s">
        <v>167</v>
      </c>
      <c r="M91">
        <v>188068</v>
      </c>
      <c r="N91">
        <v>267</v>
      </c>
    </row>
    <row r="92" spans="1:14" x14ac:dyDescent="0.25">
      <c r="A92" t="s">
        <v>205</v>
      </c>
      <c r="B92" t="s">
        <v>126</v>
      </c>
      <c r="C92" t="s">
        <v>106</v>
      </c>
      <c r="D92">
        <v>0</v>
      </c>
      <c r="E92">
        <v>1</v>
      </c>
      <c r="F92">
        <v>0.13858856372282299</v>
      </c>
      <c r="G92">
        <v>4.0418495111245102E-2</v>
      </c>
      <c r="H92" t="s">
        <v>167</v>
      </c>
      <c r="I92" t="s">
        <v>167</v>
      </c>
      <c r="M92">
        <v>143072</v>
      </c>
      <c r="N92">
        <v>148</v>
      </c>
    </row>
    <row r="93" spans="1:14" x14ac:dyDescent="0.25">
      <c r="A93" t="s">
        <v>206</v>
      </c>
      <c r="B93" t="s">
        <v>126</v>
      </c>
      <c r="C93" t="s">
        <v>106</v>
      </c>
      <c r="D93">
        <v>1</v>
      </c>
      <c r="E93">
        <v>1</v>
      </c>
      <c r="F93">
        <v>0.14940109203201299</v>
      </c>
      <c r="G93">
        <v>3.6320906403399002E-2</v>
      </c>
      <c r="H93" t="s">
        <v>167</v>
      </c>
      <c r="I93" t="s">
        <v>167</v>
      </c>
      <c r="M93">
        <v>133818</v>
      </c>
      <c r="N93">
        <v>136</v>
      </c>
    </row>
    <row r="94" spans="1:14" x14ac:dyDescent="0.25">
      <c r="A94" t="s">
        <v>207</v>
      </c>
      <c r="B94" t="s">
        <v>126</v>
      </c>
      <c r="C94" t="s">
        <v>111</v>
      </c>
      <c r="D94">
        <v>0</v>
      </c>
      <c r="E94">
        <v>0</v>
      </c>
      <c r="F94">
        <v>0.153815883218379</v>
      </c>
      <c r="G94">
        <v>3.1551493804472201E-3</v>
      </c>
      <c r="H94" t="s">
        <v>127</v>
      </c>
      <c r="I94" t="s">
        <v>127</v>
      </c>
      <c r="M94">
        <v>19977604</v>
      </c>
      <c r="N94">
        <v>23539</v>
      </c>
    </row>
    <row r="95" spans="1:14" x14ac:dyDescent="0.25">
      <c r="A95" t="s">
        <v>208</v>
      </c>
      <c r="B95" t="s">
        <v>126</v>
      </c>
      <c r="C95" t="s">
        <v>111</v>
      </c>
      <c r="D95">
        <v>1</v>
      </c>
      <c r="E95">
        <v>0</v>
      </c>
      <c r="F95">
        <v>0.175633344625271</v>
      </c>
      <c r="G95">
        <v>4.1461569183662899E-3</v>
      </c>
      <c r="H95" t="s">
        <v>127</v>
      </c>
      <c r="I95" t="s">
        <v>127</v>
      </c>
      <c r="M95">
        <v>10381150</v>
      </c>
      <c r="N95">
        <v>12472</v>
      </c>
    </row>
    <row r="96" spans="1:14" x14ac:dyDescent="0.25">
      <c r="A96" t="s">
        <v>209</v>
      </c>
      <c r="B96" t="s">
        <v>126</v>
      </c>
      <c r="C96" t="s">
        <v>111</v>
      </c>
      <c r="D96">
        <v>0</v>
      </c>
      <c r="E96">
        <v>1</v>
      </c>
      <c r="F96">
        <v>0.176532731158319</v>
      </c>
      <c r="G96">
        <v>1.14328824521752E-2</v>
      </c>
      <c r="H96" t="s">
        <v>127</v>
      </c>
      <c r="I96" t="s">
        <v>127</v>
      </c>
      <c r="M96">
        <v>2115128</v>
      </c>
      <c r="N96">
        <v>1730</v>
      </c>
    </row>
    <row r="97" spans="1:14" x14ac:dyDescent="0.25">
      <c r="A97" t="s">
        <v>210</v>
      </c>
      <c r="B97" t="s">
        <v>126</v>
      </c>
      <c r="C97" t="s">
        <v>111</v>
      </c>
      <c r="D97">
        <v>1</v>
      </c>
      <c r="E97">
        <v>1</v>
      </c>
      <c r="F97">
        <v>0.236301114647986</v>
      </c>
      <c r="G97">
        <v>1.6874959282707599E-2</v>
      </c>
      <c r="H97" t="s">
        <v>127</v>
      </c>
      <c r="I97" t="s">
        <v>127</v>
      </c>
      <c r="M97">
        <v>1157917</v>
      </c>
      <c r="N97">
        <v>940</v>
      </c>
    </row>
    <row r="98" spans="1:14" x14ac:dyDescent="0.25">
      <c r="A98" t="s">
        <v>211</v>
      </c>
      <c r="B98" t="s">
        <v>126</v>
      </c>
      <c r="C98" t="s">
        <v>111</v>
      </c>
      <c r="D98">
        <v>0</v>
      </c>
      <c r="E98">
        <v>0</v>
      </c>
      <c r="F98">
        <v>0.17945536393989001</v>
      </c>
      <c r="G98">
        <v>3.63984071285628E-2</v>
      </c>
      <c r="H98" t="s">
        <v>132</v>
      </c>
      <c r="I98" t="s">
        <v>132</v>
      </c>
      <c r="M98">
        <v>263622</v>
      </c>
      <c r="N98">
        <v>259</v>
      </c>
    </row>
    <row r="99" spans="1:14" x14ac:dyDescent="0.25">
      <c r="A99" t="s">
        <v>212</v>
      </c>
      <c r="B99" t="s">
        <v>126</v>
      </c>
      <c r="C99" t="s">
        <v>111</v>
      </c>
      <c r="D99">
        <v>1</v>
      </c>
      <c r="E99">
        <v>0</v>
      </c>
      <c r="F99">
        <v>0.188072589420478</v>
      </c>
      <c r="G99">
        <v>3.98893104873198E-2</v>
      </c>
      <c r="H99" t="s">
        <v>132</v>
      </c>
      <c r="I99" t="s">
        <v>132</v>
      </c>
      <c r="M99">
        <v>100850</v>
      </c>
      <c r="N99">
        <v>117</v>
      </c>
    </row>
    <row r="100" spans="1:14" x14ac:dyDescent="0.25">
      <c r="A100" t="s">
        <v>213</v>
      </c>
      <c r="B100" t="s">
        <v>126</v>
      </c>
      <c r="C100" t="s">
        <v>111</v>
      </c>
      <c r="D100">
        <v>0</v>
      </c>
      <c r="E100">
        <v>1</v>
      </c>
      <c r="F100">
        <v>0.112966797216055</v>
      </c>
      <c r="G100">
        <v>3.8875711320782803E-2</v>
      </c>
      <c r="H100" t="s">
        <v>132</v>
      </c>
      <c r="I100" t="s">
        <v>132</v>
      </c>
      <c r="M100">
        <v>125905</v>
      </c>
      <c r="N100">
        <v>100</v>
      </c>
    </row>
    <row r="101" spans="1:14" x14ac:dyDescent="0.25">
      <c r="A101" t="s">
        <v>214</v>
      </c>
      <c r="B101" t="s">
        <v>126</v>
      </c>
      <c r="C101" t="s">
        <v>111</v>
      </c>
      <c r="D101">
        <v>1</v>
      </c>
      <c r="E101">
        <v>1</v>
      </c>
      <c r="F101">
        <v>0.32066630181967398</v>
      </c>
      <c r="G101">
        <v>0.10957351213875</v>
      </c>
      <c r="H101" t="s">
        <v>132</v>
      </c>
      <c r="I101" t="s">
        <v>132</v>
      </c>
      <c r="M101">
        <v>43218</v>
      </c>
      <c r="N101">
        <v>34</v>
      </c>
    </row>
    <row r="102" spans="1:14" x14ac:dyDescent="0.25">
      <c r="A102" t="s">
        <v>215</v>
      </c>
      <c r="B102" t="s">
        <v>126</v>
      </c>
      <c r="C102" t="s">
        <v>111</v>
      </c>
      <c r="D102">
        <v>0</v>
      </c>
      <c r="E102">
        <v>0</v>
      </c>
      <c r="F102">
        <v>0.13154477915811999</v>
      </c>
      <c r="G102">
        <v>2.2476805352695299E-2</v>
      </c>
      <c r="H102" t="s">
        <v>137</v>
      </c>
      <c r="I102" t="s">
        <v>137</v>
      </c>
      <c r="M102">
        <v>377043</v>
      </c>
      <c r="N102">
        <v>373</v>
      </c>
    </row>
    <row r="103" spans="1:14" x14ac:dyDescent="0.25">
      <c r="A103" t="s">
        <v>216</v>
      </c>
      <c r="B103" t="s">
        <v>126</v>
      </c>
      <c r="C103" t="s">
        <v>111</v>
      </c>
      <c r="D103">
        <v>1</v>
      </c>
      <c r="E103">
        <v>0</v>
      </c>
      <c r="F103">
        <v>0.17337577885557501</v>
      </c>
      <c r="G103">
        <v>2.5428835198957299E-2</v>
      </c>
      <c r="H103" t="s">
        <v>137</v>
      </c>
      <c r="I103" t="s">
        <v>137</v>
      </c>
      <c r="M103">
        <v>357114</v>
      </c>
      <c r="N103">
        <v>371</v>
      </c>
    </row>
    <row r="104" spans="1:14" x14ac:dyDescent="0.25">
      <c r="A104" t="s">
        <v>217</v>
      </c>
      <c r="B104" t="s">
        <v>126</v>
      </c>
      <c r="C104" t="s">
        <v>111</v>
      </c>
      <c r="D104">
        <v>0</v>
      </c>
      <c r="E104">
        <v>1</v>
      </c>
      <c r="F104">
        <v>0.147178387005372</v>
      </c>
      <c r="G104">
        <v>3.8318261247992397E-2</v>
      </c>
      <c r="H104" t="s">
        <v>137</v>
      </c>
      <c r="I104" t="s">
        <v>137</v>
      </c>
      <c r="M104">
        <v>231773</v>
      </c>
      <c r="N104">
        <v>163</v>
      </c>
    </row>
    <row r="105" spans="1:14" x14ac:dyDescent="0.25">
      <c r="A105" t="s">
        <v>218</v>
      </c>
      <c r="B105" t="s">
        <v>126</v>
      </c>
      <c r="C105" t="s">
        <v>111</v>
      </c>
      <c r="D105">
        <v>1</v>
      </c>
      <c r="E105">
        <v>1</v>
      </c>
      <c r="F105">
        <v>0.20868471953578299</v>
      </c>
      <c r="G105">
        <v>4.8896808472701503E-2</v>
      </c>
      <c r="H105" t="s">
        <v>137</v>
      </c>
      <c r="I105" t="s">
        <v>137</v>
      </c>
      <c r="M105">
        <v>174225</v>
      </c>
      <c r="N105">
        <v>118</v>
      </c>
    </row>
    <row r="106" spans="1:14" x14ac:dyDescent="0.25">
      <c r="A106" t="s">
        <v>219</v>
      </c>
      <c r="B106" t="s">
        <v>126</v>
      </c>
      <c r="C106" t="s">
        <v>111</v>
      </c>
      <c r="D106">
        <v>0</v>
      </c>
      <c r="E106">
        <v>0</v>
      </c>
      <c r="F106">
        <v>0.12592912898584199</v>
      </c>
      <c r="G106">
        <v>3.2654794423686399E-2</v>
      </c>
      <c r="H106" t="s">
        <v>142</v>
      </c>
      <c r="I106" t="s">
        <v>142</v>
      </c>
      <c r="M106">
        <v>278055</v>
      </c>
      <c r="N106">
        <v>256</v>
      </c>
    </row>
    <row r="107" spans="1:14" x14ac:dyDescent="0.25">
      <c r="A107" t="s">
        <v>220</v>
      </c>
      <c r="B107" t="s">
        <v>126</v>
      </c>
      <c r="C107" t="s">
        <v>111</v>
      </c>
      <c r="D107">
        <v>1</v>
      </c>
      <c r="E107">
        <v>0</v>
      </c>
      <c r="F107">
        <v>0.169013601274354</v>
      </c>
      <c r="G107">
        <v>2.8622808183265801E-2</v>
      </c>
      <c r="H107" t="s">
        <v>142</v>
      </c>
      <c r="I107" t="s">
        <v>142</v>
      </c>
      <c r="M107">
        <v>327017</v>
      </c>
      <c r="N107">
        <v>310</v>
      </c>
    </row>
    <row r="108" spans="1:14" x14ac:dyDescent="0.25">
      <c r="A108" t="s">
        <v>221</v>
      </c>
      <c r="B108" t="s">
        <v>126</v>
      </c>
      <c r="C108" t="s">
        <v>111</v>
      </c>
      <c r="D108">
        <v>0</v>
      </c>
      <c r="E108">
        <v>1</v>
      </c>
      <c r="F108">
        <v>0.22897603485838799</v>
      </c>
      <c r="G108">
        <v>9.5311533380045804E-2</v>
      </c>
      <c r="H108" t="s">
        <v>142</v>
      </c>
      <c r="I108" t="s">
        <v>142</v>
      </c>
      <c r="M108">
        <v>60422</v>
      </c>
      <c r="N108">
        <v>45</v>
      </c>
    </row>
    <row r="109" spans="1:14" x14ac:dyDescent="0.25">
      <c r="A109" t="s">
        <v>222</v>
      </c>
      <c r="B109" t="s">
        <v>126</v>
      </c>
      <c r="C109" t="s">
        <v>111</v>
      </c>
      <c r="D109">
        <v>1</v>
      </c>
      <c r="E109">
        <v>1</v>
      </c>
      <c r="F109">
        <v>0.192814413901154</v>
      </c>
      <c r="G109">
        <v>6.4075613185033103E-2</v>
      </c>
      <c r="H109" t="s">
        <v>142</v>
      </c>
      <c r="I109" t="s">
        <v>142</v>
      </c>
      <c r="M109">
        <v>85740</v>
      </c>
      <c r="N109">
        <v>58</v>
      </c>
    </row>
    <row r="110" spans="1:14" x14ac:dyDescent="0.25">
      <c r="A110" t="s">
        <v>223</v>
      </c>
      <c r="B110" t="s">
        <v>126</v>
      </c>
      <c r="C110" t="s">
        <v>111</v>
      </c>
      <c r="D110">
        <v>0</v>
      </c>
      <c r="E110">
        <v>0</v>
      </c>
      <c r="F110">
        <v>7.2354890310786096E-2</v>
      </c>
      <c r="G110">
        <v>5.1114924908133297E-2</v>
      </c>
      <c r="H110" t="s">
        <v>147</v>
      </c>
      <c r="I110" t="s">
        <v>147</v>
      </c>
      <c r="M110">
        <v>65809</v>
      </c>
      <c r="N110">
        <v>51</v>
      </c>
    </row>
    <row r="111" spans="1:14" x14ac:dyDescent="0.25">
      <c r="A111" t="s">
        <v>224</v>
      </c>
      <c r="B111" t="s">
        <v>126</v>
      </c>
      <c r="C111" t="s">
        <v>111</v>
      </c>
      <c r="D111">
        <v>1</v>
      </c>
      <c r="E111">
        <v>0</v>
      </c>
      <c r="F111">
        <v>4.9705118559328201E-2</v>
      </c>
      <c r="G111">
        <v>3.3079484691773499E-2</v>
      </c>
      <c r="H111" t="s">
        <v>147</v>
      </c>
      <c r="I111" t="s">
        <v>147</v>
      </c>
      <c r="M111">
        <v>81589</v>
      </c>
      <c r="N111">
        <v>68</v>
      </c>
    </row>
    <row r="112" spans="1:14" x14ac:dyDescent="0.25">
      <c r="A112" t="s">
        <v>225</v>
      </c>
      <c r="B112" t="s">
        <v>126</v>
      </c>
      <c r="C112" t="s">
        <v>111</v>
      </c>
      <c r="D112">
        <v>0</v>
      </c>
      <c r="E112">
        <v>1</v>
      </c>
      <c r="F112">
        <v>9.7490385759029505E-2</v>
      </c>
      <c r="G112">
        <v>4.1290401583019699E-2</v>
      </c>
      <c r="H112" t="s">
        <v>147</v>
      </c>
      <c r="I112" t="s">
        <v>147</v>
      </c>
      <c r="M112">
        <v>88652</v>
      </c>
      <c r="N112">
        <v>55</v>
      </c>
    </row>
    <row r="113" spans="1:14" x14ac:dyDescent="0.25">
      <c r="A113" t="s">
        <v>226</v>
      </c>
      <c r="B113" t="s">
        <v>126</v>
      </c>
      <c r="C113" t="s">
        <v>111</v>
      </c>
      <c r="D113">
        <v>1</v>
      </c>
      <c r="E113">
        <v>1</v>
      </c>
      <c r="F113">
        <v>0.18227052272319</v>
      </c>
      <c r="G113">
        <v>5.8969276153560998E-2</v>
      </c>
      <c r="H113" t="s">
        <v>147</v>
      </c>
      <c r="I113" t="s">
        <v>147</v>
      </c>
      <c r="M113">
        <v>83519</v>
      </c>
      <c r="N113">
        <v>54</v>
      </c>
    </row>
    <row r="114" spans="1:14" x14ac:dyDescent="0.25">
      <c r="A114" t="s">
        <v>227</v>
      </c>
      <c r="B114" t="s">
        <v>126</v>
      </c>
      <c r="C114" t="s">
        <v>111</v>
      </c>
      <c r="D114">
        <v>0</v>
      </c>
      <c r="E114">
        <v>0</v>
      </c>
      <c r="F114">
        <v>0.107378513987216</v>
      </c>
      <c r="G114">
        <v>4.0515612944933999E-2</v>
      </c>
      <c r="H114" t="s">
        <v>152</v>
      </c>
      <c r="I114" t="s">
        <v>152</v>
      </c>
      <c r="M114">
        <v>96180</v>
      </c>
      <c r="N114">
        <v>95</v>
      </c>
    </row>
    <row r="115" spans="1:14" x14ac:dyDescent="0.25">
      <c r="A115" t="s">
        <v>228</v>
      </c>
      <c r="B115" t="s">
        <v>126</v>
      </c>
      <c r="C115" t="s">
        <v>111</v>
      </c>
      <c r="D115">
        <v>1</v>
      </c>
      <c r="E115">
        <v>0</v>
      </c>
      <c r="F115">
        <v>0.15332592474996001</v>
      </c>
      <c r="G115">
        <v>6.9978944232338205E-2</v>
      </c>
      <c r="H115" t="s">
        <v>152</v>
      </c>
      <c r="I115" t="s">
        <v>152</v>
      </c>
      <c r="M115">
        <v>50213</v>
      </c>
      <c r="N115">
        <v>55</v>
      </c>
    </row>
    <row r="116" spans="1:14" x14ac:dyDescent="0.25">
      <c r="A116" t="s">
        <v>229</v>
      </c>
      <c r="B116" t="s">
        <v>126</v>
      </c>
      <c r="C116" t="s">
        <v>111</v>
      </c>
      <c r="D116">
        <v>0</v>
      </c>
      <c r="E116">
        <v>1</v>
      </c>
      <c r="F116">
        <v>0.18247847248221599</v>
      </c>
      <c r="G116">
        <v>8.4711758668564494E-2</v>
      </c>
      <c r="H116" t="s">
        <v>152</v>
      </c>
      <c r="I116" t="s">
        <v>152</v>
      </c>
      <c r="M116">
        <v>78214</v>
      </c>
      <c r="N116">
        <v>55</v>
      </c>
    </row>
    <row r="117" spans="1:14" x14ac:dyDescent="0.25">
      <c r="A117" t="s">
        <v>230</v>
      </c>
      <c r="B117" t="s">
        <v>126</v>
      </c>
      <c r="C117" t="s">
        <v>111</v>
      </c>
      <c r="D117">
        <v>1</v>
      </c>
      <c r="E117">
        <v>1</v>
      </c>
      <c r="F117">
        <v>0.19990880997011001</v>
      </c>
      <c r="G117">
        <v>9.7092668115335901E-2</v>
      </c>
      <c r="H117" t="s">
        <v>152</v>
      </c>
      <c r="I117" t="s">
        <v>152</v>
      </c>
      <c r="M117">
        <v>27558</v>
      </c>
      <c r="N117">
        <v>20</v>
      </c>
    </row>
    <row r="118" spans="1:14" x14ac:dyDescent="0.25">
      <c r="A118" t="s">
        <v>231</v>
      </c>
      <c r="B118" t="s">
        <v>126</v>
      </c>
      <c r="C118" t="s">
        <v>111</v>
      </c>
      <c r="D118">
        <v>0</v>
      </c>
      <c r="E118">
        <v>0</v>
      </c>
      <c r="F118">
        <v>0.10997923331649501</v>
      </c>
      <c r="G118">
        <v>2.9795908717081099E-2</v>
      </c>
      <c r="H118" t="s">
        <v>157</v>
      </c>
      <c r="I118" t="s">
        <v>157</v>
      </c>
      <c r="M118">
        <v>174600</v>
      </c>
      <c r="N118">
        <v>176</v>
      </c>
    </row>
    <row r="119" spans="1:14" x14ac:dyDescent="0.25">
      <c r="A119" t="s">
        <v>232</v>
      </c>
      <c r="B119" t="s">
        <v>126</v>
      </c>
      <c r="C119" t="s">
        <v>111</v>
      </c>
      <c r="D119">
        <v>1</v>
      </c>
      <c r="E119">
        <v>0</v>
      </c>
      <c r="F119">
        <v>0.12898987086219499</v>
      </c>
      <c r="G119">
        <v>3.3665979136372398E-2</v>
      </c>
      <c r="H119" t="s">
        <v>157</v>
      </c>
      <c r="I119" t="s">
        <v>157</v>
      </c>
      <c r="M119">
        <v>148388</v>
      </c>
      <c r="N119">
        <v>140</v>
      </c>
    </row>
    <row r="120" spans="1:14" x14ac:dyDescent="0.25">
      <c r="A120" t="s">
        <v>233</v>
      </c>
      <c r="B120" t="s">
        <v>126</v>
      </c>
      <c r="C120" t="s">
        <v>111</v>
      </c>
      <c r="D120">
        <v>0</v>
      </c>
      <c r="E120">
        <v>1</v>
      </c>
      <c r="F120">
        <v>6.6911580005023896E-2</v>
      </c>
      <c r="G120">
        <v>5.2214935003277799E-2</v>
      </c>
      <c r="H120" t="s">
        <v>157</v>
      </c>
      <c r="I120" t="s">
        <v>157</v>
      </c>
      <c r="M120">
        <v>104257</v>
      </c>
      <c r="N120">
        <v>74</v>
      </c>
    </row>
    <row r="121" spans="1:14" x14ac:dyDescent="0.25">
      <c r="A121" t="s">
        <v>234</v>
      </c>
      <c r="B121" t="s">
        <v>126</v>
      </c>
      <c r="C121" t="s">
        <v>111</v>
      </c>
      <c r="D121">
        <v>1</v>
      </c>
      <c r="E121">
        <v>1</v>
      </c>
      <c r="F121">
        <v>0.10771390571893</v>
      </c>
      <c r="G121">
        <v>5.4200005063292103E-2</v>
      </c>
      <c r="H121" t="s">
        <v>157</v>
      </c>
      <c r="I121" t="s">
        <v>157</v>
      </c>
      <c r="M121">
        <v>76975</v>
      </c>
      <c r="N121">
        <v>55</v>
      </c>
    </row>
    <row r="122" spans="1:14" x14ac:dyDescent="0.25">
      <c r="A122" t="s">
        <v>235</v>
      </c>
      <c r="B122" t="s">
        <v>126</v>
      </c>
      <c r="C122" t="s">
        <v>111</v>
      </c>
      <c r="D122">
        <v>0</v>
      </c>
      <c r="E122">
        <v>0</v>
      </c>
      <c r="F122">
        <v>0.108491127217006</v>
      </c>
      <c r="G122">
        <v>2.1919044625674001E-2</v>
      </c>
      <c r="H122" t="s">
        <v>162</v>
      </c>
      <c r="I122" t="s">
        <v>162</v>
      </c>
      <c r="M122">
        <v>351482</v>
      </c>
      <c r="N122">
        <v>338</v>
      </c>
    </row>
    <row r="123" spans="1:14" x14ac:dyDescent="0.25">
      <c r="A123" t="s">
        <v>236</v>
      </c>
      <c r="B123" t="s">
        <v>126</v>
      </c>
      <c r="C123" t="s">
        <v>111</v>
      </c>
      <c r="D123">
        <v>1</v>
      </c>
      <c r="E123">
        <v>0</v>
      </c>
      <c r="F123">
        <v>0.14509545753785399</v>
      </c>
      <c r="G123">
        <v>2.3733668554885502E-2</v>
      </c>
      <c r="H123" t="s">
        <v>162</v>
      </c>
      <c r="I123" t="s">
        <v>162</v>
      </c>
      <c r="M123">
        <v>363941</v>
      </c>
      <c r="N123">
        <v>333</v>
      </c>
    </row>
    <row r="124" spans="1:14" x14ac:dyDescent="0.25">
      <c r="A124" t="s">
        <v>237</v>
      </c>
      <c r="B124" t="s">
        <v>126</v>
      </c>
      <c r="C124" t="s">
        <v>111</v>
      </c>
      <c r="D124">
        <v>0</v>
      </c>
      <c r="E124">
        <v>1</v>
      </c>
      <c r="F124">
        <v>0.121583296350303</v>
      </c>
      <c r="G124">
        <v>2.6816753296763099E-2</v>
      </c>
      <c r="H124" t="s">
        <v>162</v>
      </c>
      <c r="I124" t="s">
        <v>162</v>
      </c>
      <c r="M124">
        <v>367044</v>
      </c>
      <c r="N124">
        <v>275</v>
      </c>
    </row>
    <row r="125" spans="1:14" x14ac:dyDescent="0.25">
      <c r="A125" t="s">
        <v>238</v>
      </c>
      <c r="B125" t="s">
        <v>126</v>
      </c>
      <c r="C125" t="s">
        <v>111</v>
      </c>
      <c r="D125">
        <v>1</v>
      </c>
      <c r="E125">
        <v>1</v>
      </c>
      <c r="F125">
        <v>0.12776391028024101</v>
      </c>
      <c r="G125">
        <v>2.8875738650338899E-2</v>
      </c>
      <c r="H125" t="s">
        <v>162</v>
      </c>
      <c r="I125" t="s">
        <v>162</v>
      </c>
      <c r="M125">
        <v>229838</v>
      </c>
      <c r="N125">
        <v>166</v>
      </c>
    </row>
    <row r="126" spans="1:14" x14ac:dyDescent="0.25">
      <c r="A126" t="s">
        <v>239</v>
      </c>
      <c r="B126" t="s">
        <v>126</v>
      </c>
      <c r="C126" t="s">
        <v>111</v>
      </c>
      <c r="D126">
        <v>0</v>
      </c>
      <c r="E126">
        <v>0</v>
      </c>
      <c r="F126">
        <v>0.12806333851912299</v>
      </c>
      <c r="G126">
        <v>3.04996321203145E-2</v>
      </c>
      <c r="H126" t="s">
        <v>167</v>
      </c>
      <c r="I126" t="s">
        <v>167</v>
      </c>
      <c r="M126">
        <v>209322</v>
      </c>
      <c r="N126">
        <v>196</v>
      </c>
    </row>
    <row r="127" spans="1:14" x14ac:dyDescent="0.25">
      <c r="A127" t="s">
        <v>240</v>
      </c>
      <c r="B127" t="s">
        <v>126</v>
      </c>
      <c r="C127" t="s">
        <v>111</v>
      </c>
      <c r="D127">
        <v>1</v>
      </c>
      <c r="E127">
        <v>0</v>
      </c>
      <c r="F127">
        <v>0.12992315466927601</v>
      </c>
      <c r="G127">
        <v>3.1871646032611299E-2</v>
      </c>
      <c r="H127" t="s">
        <v>167</v>
      </c>
      <c r="I127" t="s">
        <v>167</v>
      </c>
      <c r="M127">
        <v>206715</v>
      </c>
      <c r="N127">
        <v>185</v>
      </c>
    </row>
    <row r="128" spans="1:14" x14ac:dyDescent="0.25">
      <c r="A128" t="s">
        <v>241</v>
      </c>
      <c r="B128" t="s">
        <v>126</v>
      </c>
      <c r="C128" t="s">
        <v>111</v>
      </c>
      <c r="D128">
        <v>0</v>
      </c>
      <c r="E128">
        <v>1</v>
      </c>
      <c r="F128">
        <v>0.10771267665089999</v>
      </c>
      <c r="G128">
        <v>3.4248199523222202E-2</v>
      </c>
      <c r="H128" t="s">
        <v>167</v>
      </c>
      <c r="I128" t="s">
        <v>167</v>
      </c>
      <c r="M128">
        <v>155364</v>
      </c>
      <c r="N128">
        <v>109</v>
      </c>
    </row>
    <row r="129" spans="1:14" x14ac:dyDescent="0.25">
      <c r="A129" t="s">
        <v>242</v>
      </c>
      <c r="B129" t="s">
        <v>126</v>
      </c>
      <c r="C129" t="s">
        <v>111</v>
      </c>
      <c r="D129">
        <v>1</v>
      </c>
      <c r="E129">
        <v>1</v>
      </c>
      <c r="F129">
        <v>0.18390283694371401</v>
      </c>
      <c r="G129">
        <v>5.3144604516884998E-2</v>
      </c>
      <c r="H129" t="s">
        <v>167</v>
      </c>
      <c r="I129" t="s">
        <v>167</v>
      </c>
      <c r="M129">
        <v>125405</v>
      </c>
      <c r="N129">
        <v>83</v>
      </c>
    </row>
    <row r="130" spans="1:14" x14ac:dyDescent="0.25">
      <c r="A130" t="s">
        <v>243</v>
      </c>
      <c r="B130" t="s">
        <v>126</v>
      </c>
      <c r="C130" t="s">
        <v>116</v>
      </c>
      <c r="D130">
        <v>0</v>
      </c>
      <c r="E130">
        <v>0</v>
      </c>
      <c r="F130">
        <v>0.17580285763111</v>
      </c>
      <c r="G130">
        <v>3.0031153252215201E-3</v>
      </c>
      <c r="H130" t="s">
        <v>127</v>
      </c>
      <c r="I130" t="s">
        <v>127</v>
      </c>
      <c r="M130">
        <v>19992537</v>
      </c>
      <c r="N130">
        <v>30636</v>
      </c>
    </row>
    <row r="131" spans="1:14" x14ac:dyDescent="0.25">
      <c r="A131" t="s">
        <v>244</v>
      </c>
      <c r="B131" t="s">
        <v>126</v>
      </c>
      <c r="C131" t="s">
        <v>116</v>
      </c>
      <c r="D131">
        <v>1</v>
      </c>
      <c r="E131">
        <v>0</v>
      </c>
      <c r="F131">
        <v>0.198230650240659</v>
      </c>
      <c r="G131">
        <v>4.1802283146682396E-3</v>
      </c>
      <c r="H131" t="s">
        <v>127</v>
      </c>
      <c r="I131" t="s">
        <v>127</v>
      </c>
      <c r="M131">
        <v>10285857</v>
      </c>
      <c r="N131">
        <v>13649</v>
      </c>
    </row>
    <row r="132" spans="1:14" x14ac:dyDescent="0.25">
      <c r="A132" t="s">
        <v>245</v>
      </c>
      <c r="B132" t="s">
        <v>126</v>
      </c>
      <c r="C132" t="s">
        <v>116</v>
      </c>
      <c r="D132">
        <v>0</v>
      </c>
      <c r="E132">
        <v>1</v>
      </c>
      <c r="F132">
        <v>0.22125307677610101</v>
      </c>
      <c r="G132">
        <v>1.2881923246831401E-2</v>
      </c>
      <c r="H132" t="s">
        <v>127</v>
      </c>
      <c r="I132" t="s">
        <v>127</v>
      </c>
      <c r="M132">
        <v>2333116</v>
      </c>
      <c r="N132">
        <v>2259</v>
      </c>
    </row>
    <row r="133" spans="1:14" x14ac:dyDescent="0.25">
      <c r="A133" t="s">
        <v>246</v>
      </c>
      <c r="B133" t="s">
        <v>126</v>
      </c>
      <c r="C133" t="s">
        <v>116</v>
      </c>
      <c r="D133">
        <v>1</v>
      </c>
      <c r="E133">
        <v>1</v>
      </c>
      <c r="F133">
        <v>0.24713198424833599</v>
      </c>
      <c r="G133">
        <v>1.64406292991446E-2</v>
      </c>
      <c r="H133" t="s">
        <v>127</v>
      </c>
      <c r="I133" t="s">
        <v>127</v>
      </c>
      <c r="M133">
        <v>1115433</v>
      </c>
      <c r="N133">
        <v>1060</v>
      </c>
    </row>
    <row r="134" spans="1:14" x14ac:dyDescent="0.25">
      <c r="A134" t="s">
        <v>247</v>
      </c>
      <c r="B134" t="s">
        <v>126</v>
      </c>
      <c r="C134" t="s">
        <v>116</v>
      </c>
      <c r="D134">
        <v>0</v>
      </c>
      <c r="E134">
        <v>0</v>
      </c>
      <c r="F134">
        <v>0.18268766302772699</v>
      </c>
      <c r="G134">
        <v>2.6388159042524301E-2</v>
      </c>
      <c r="H134" t="s">
        <v>132</v>
      </c>
      <c r="I134" t="s">
        <v>132</v>
      </c>
      <c r="M134">
        <v>333961</v>
      </c>
      <c r="N134">
        <v>393</v>
      </c>
    </row>
    <row r="135" spans="1:14" x14ac:dyDescent="0.25">
      <c r="A135" t="s">
        <v>248</v>
      </c>
      <c r="B135" t="s">
        <v>126</v>
      </c>
      <c r="C135" t="s">
        <v>116</v>
      </c>
      <c r="D135">
        <v>1</v>
      </c>
      <c r="E135">
        <v>0</v>
      </c>
      <c r="F135">
        <v>0.226411160204538</v>
      </c>
      <c r="G135">
        <v>3.9189061429385302E-2</v>
      </c>
      <c r="H135" t="s">
        <v>132</v>
      </c>
      <c r="I135" t="s">
        <v>132</v>
      </c>
      <c r="M135">
        <v>128121</v>
      </c>
      <c r="N135">
        <v>149</v>
      </c>
    </row>
    <row r="136" spans="1:14" x14ac:dyDescent="0.25">
      <c r="A136" t="s">
        <v>249</v>
      </c>
      <c r="B136" t="s">
        <v>126</v>
      </c>
      <c r="C136" t="s">
        <v>116</v>
      </c>
      <c r="D136">
        <v>0</v>
      </c>
      <c r="E136">
        <v>1</v>
      </c>
      <c r="F136">
        <v>0.15210056468052199</v>
      </c>
      <c r="G136">
        <v>4.0197924357683899E-2</v>
      </c>
      <c r="H136" t="s">
        <v>132</v>
      </c>
      <c r="I136" t="s">
        <v>132</v>
      </c>
      <c r="M136">
        <v>133979</v>
      </c>
      <c r="N136">
        <v>126</v>
      </c>
    </row>
    <row r="137" spans="1:14" x14ac:dyDescent="0.25">
      <c r="A137" t="s">
        <v>250</v>
      </c>
      <c r="B137" t="s">
        <v>126</v>
      </c>
      <c r="C137" t="s">
        <v>116</v>
      </c>
      <c r="D137">
        <v>1</v>
      </c>
      <c r="E137">
        <v>1</v>
      </c>
      <c r="F137">
        <v>0.20545310082382001</v>
      </c>
      <c r="G137">
        <v>6.7627735213355994E-2</v>
      </c>
      <c r="H137" t="s">
        <v>132</v>
      </c>
      <c r="I137" t="s">
        <v>132</v>
      </c>
      <c r="M137">
        <v>60207</v>
      </c>
      <c r="N137">
        <v>46</v>
      </c>
    </row>
    <row r="138" spans="1:14" x14ac:dyDescent="0.25">
      <c r="A138" t="s">
        <v>251</v>
      </c>
      <c r="B138" t="s">
        <v>126</v>
      </c>
      <c r="C138" t="s">
        <v>116</v>
      </c>
      <c r="D138">
        <v>0</v>
      </c>
      <c r="E138">
        <v>0</v>
      </c>
      <c r="F138">
        <v>0.17988208258861199</v>
      </c>
      <c r="G138">
        <v>2.8151906816638698E-2</v>
      </c>
      <c r="H138" t="s">
        <v>137</v>
      </c>
      <c r="I138" t="s">
        <v>137</v>
      </c>
      <c r="M138">
        <v>365222</v>
      </c>
      <c r="N138">
        <v>425</v>
      </c>
    </row>
    <row r="139" spans="1:14" x14ac:dyDescent="0.25">
      <c r="A139" t="s">
        <v>252</v>
      </c>
      <c r="B139" t="s">
        <v>126</v>
      </c>
      <c r="C139" t="s">
        <v>116</v>
      </c>
      <c r="D139">
        <v>1</v>
      </c>
      <c r="E139">
        <v>0</v>
      </c>
      <c r="F139">
        <v>0.202305696872009</v>
      </c>
      <c r="G139">
        <v>2.6124002533682501E-2</v>
      </c>
      <c r="H139" t="s">
        <v>137</v>
      </c>
      <c r="I139" t="s">
        <v>137</v>
      </c>
      <c r="M139">
        <v>378465</v>
      </c>
      <c r="N139">
        <v>409</v>
      </c>
    </row>
    <row r="140" spans="1:14" x14ac:dyDescent="0.25">
      <c r="A140" t="s">
        <v>253</v>
      </c>
      <c r="B140" t="s">
        <v>126</v>
      </c>
      <c r="C140" t="s">
        <v>116</v>
      </c>
      <c r="D140">
        <v>0</v>
      </c>
      <c r="E140">
        <v>1</v>
      </c>
      <c r="F140">
        <v>0.27447209331329098</v>
      </c>
      <c r="G140">
        <v>4.3086564859020501E-2</v>
      </c>
      <c r="H140" t="s">
        <v>137</v>
      </c>
      <c r="I140" t="s">
        <v>137</v>
      </c>
      <c r="M140">
        <v>199544</v>
      </c>
      <c r="N140">
        <v>195</v>
      </c>
    </row>
    <row r="141" spans="1:14" x14ac:dyDescent="0.25">
      <c r="A141" t="s">
        <v>254</v>
      </c>
      <c r="B141" t="s">
        <v>126</v>
      </c>
      <c r="C141" t="s">
        <v>116</v>
      </c>
      <c r="D141">
        <v>1</v>
      </c>
      <c r="E141">
        <v>1</v>
      </c>
      <c r="F141">
        <v>0.22935374844350201</v>
      </c>
      <c r="G141">
        <v>3.9390486194261803E-2</v>
      </c>
      <c r="H141" t="s">
        <v>137</v>
      </c>
      <c r="I141" t="s">
        <v>137</v>
      </c>
      <c r="M141">
        <v>179269</v>
      </c>
      <c r="N141">
        <v>166</v>
      </c>
    </row>
    <row r="142" spans="1:14" x14ac:dyDescent="0.25">
      <c r="A142" t="s">
        <v>255</v>
      </c>
      <c r="B142" t="s">
        <v>126</v>
      </c>
      <c r="C142" t="s">
        <v>116</v>
      </c>
      <c r="D142">
        <v>0</v>
      </c>
      <c r="E142">
        <v>0</v>
      </c>
      <c r="F142">
        <v>0.196119723610653</v>
      </c>
      <c r="G142">
        <v>4.3208806542463001E-2</v>
      </c>
      <c r="H142" t="s">
        <v>142</v>
      </c>
      <c r="I142" t="s">
        <v>142</v>
      </c>
      <c r="M142">
        <v>227242</v>
      </c>
      <c r="N142">
        <v>206</v>
      </c>
    </row>
    <row r="143" spans="1:14" x14ac:dyDescent="0.25">
      <c r="A143" t="s">
        <v>256</v>
      </c>
      <c r="B143" t="s">
        <v>126</v>
      </c>
      <c r="C143" t="s">
        <v>116</v>
      </c>
      <c r="D143">
        <v>1</v>
      </c>
      <c r="E143">
        <v>0</v>
      </c>
      <c r="F143">
        <v>0.26249839470159803</v>
      </c>
      <c r="G143">
        <v>3.65742996895995E-2</v>
      </c>
      <c r="H143" t="s">
        <v>142</v>
      </c>
      <c r="I143" t="s">
        <v>142</v>
      </c>
      <c r="M143">
        <v>321956</v>
      </c>
      <c r="N143">
        <v>262</v>
      </c>
    </row>
    <row r="144" spans="1:14" x14ac:dyDescent="0.25">
      <c r="A144" t="s">
        <v>257</v>
      </c>
      <c r="B144" t="s">
        <v>126</v>
      </c>
      <c r="C144" t="s">
        <v>116</v>
      </c>
      <c r="D144">
        <v>0</v>
      </c>
      <c r="E144">
        <v>1</v>
      </c>
      <c r="F144">
        <v>0.149394219598359</v>
      </c>
      <c r="G144">
        <v>6.4468009336478296E-2</v>
      </c>
      <c r="H144" t="s">
        <v>142</v>
      </c>
      <c r="I144" t="s">
        <v>142</v>
      </c>
      <c r="M144">
        <v>70503</v>
      </c>
      <c r="N144">
        <v>55</v>
      </c>
    </row>
    <row r="145" spans="1:14" x14ac:dyDescent="0.25">
      <c r="A145" t="s">
        <v>258</v>
      </c>
      <c r="B145" t="s">
        <v>126</v>
      </c>
      <c r="C145" t="s">
        <v>116</v>
      </c>
      <c r="D145">
        <v>1</v>
      </c>
      <c r="E145">
        <v>1</v>
      </c>
      <c r="F145">
        <v>0.29234614070731202</v>
      </c>
      <c r="G145">
        <v>8.4138379465362706E-2</v>
      </c>
      <c r="H145" t="s">
        <v>142</v>
      </c>
      <c r="I145" t="s">
        <v>142</v>
      </c>
      <c r="M145">
        <v>82038</v>
      </c>
      <c r="N145">
        <v>55</v>
      </c>
    </row>
    <row r="146" spans="1:14" x14ac:dyDescent="0.25">
      <c r="A146" t="s">
        <v>259</v>
      </c>
      <c r="B146" t="s">
        <v>126</v>
      </c>
      <c r="C146" t="s">
        <v>116</v>
      </c>
      <c r="D146">
        <v>0</v>
      </c>
      <c r="E146">
        <v>0</v>
      </c>
      <c r="F146">
        <v>0.13604766633564999</v>
      </c>
      <c r="G146">
        <v>7.8666869874301104E-2</v>
      </c>
      <c r="H146" t="s">
        <v>147</v>
      </c>
      <c r="I146" t="s">
        <v>147</v>
      </c>
      <c r="M146">
        <v>71706</v>
      </c>
      <c r="N146">
        <v>54</v>
      </c>
    </row>
    <row r="147" spans="1:14" x14ac:dyDescent="0.25">
      <c r="A147" t="s">
        <v>260</v>
      </c>
      <c r="B147" t="s">
        <v>126</v>
      </c>
      <c r="C147" t="s">
        <v>116</v>
      </c>
      <c r="D147">
        <v>1</v>
      </c>
      <c r="E147">
        <v>0</v>
      </c>
      <c r="F147">
        <v>0.242386882012082</v>
      </c>
      <c r="G147">
        <v>9.2359578156738203E-2</v>
      </c>
      <c r="H147" t="s">
        <v>147</v>
      </c>
      <c r="I147" t="s">
        <v>147</v>
      </c>
      <c r="M147">
        <v>99780</v>
      </c>
      <c r="N147">
        <v>79</v>
      </c>
    </row>
    <row r="148" spans="1:14" x14ac:dyDescent="0.25">
      <c r="A148" t="s">
        <v>261</v>
      </c>
      <c r="B148" t="s">
        <v>126</v>
      </c>
      <c r="C148" t="s">
        <v>116</v>
      </c>
      <c r="D148">
        <v>0</v>
      </c>
      <c r="E148">
        <v>1</v>
      </c>
      <c r="F148">
        <v>0.17154878781807301</v>
      </c>
      <c r="G148">
        <v>6.5276567752845002E-2</v>
      </c>
      <c r="H148" t="s">
        <v>147</v>
      </c>
      <c r="I148" t="s">
        <v>147</v>
      </c>
      <c r="M148">
        <v>98101</v>
      </c>
      <c r="N148">
        <v>62</v>
      </c>
    </row>
    <row r="149" spans="1:14" x14ac:dyDescent="0.25">
      <c r="A149" t="s">
        <v>262</v>
      </c>
      <c r="B149" t="s">
        <v>126</v>
      </c>
      <c r="C149" t="s">
        <v>116</v>
      </c>
      <c r="D149">
        <v>1</v>
      </c>
      <c r="E149">
        <v>1</v>
      </c>
      <c r="F149">
        <v>4.7019701791397001E-2</v>
      </c>
      <c r="G149">
        <v>3.4942714084273199E-2</v>
      </c>
      <c r="H149" t="s">
        <v>147</v>
      </c>
      <c r="I149" t="s">
        <v>147</v>
      </c>
      <c r="M149">
        <v>85291</v>
      </c>
      <c r="N149">
        <v>53</v>
      </c>
    </row>
    <row r="150" spans="1:14" x14ac:dyDescent="0.25">
      <c r="A150" t="s">
        <v>263</v>
      </c>
      <c r="B150" t="s">
        <v>126</v>
      </c>
      <c r="C150" t="s">
        <v>116</v>
      </c>
      <c r="D150">
        <v>0</v>
      </c>
      <c r="E150">
        <v>0</v>
      </c>
      <c r="F150">
        <v>0.12830081890376599</v>
      </c>
      <c r="G150">
        <v>4.4302028567806101E-2</v>
      </c>
      <c r="H150" t="s">
        <v>152</v>
      </c>
      <c r="I150" t="s">
        <v>152</v>
      </c>
      <c r="M150">
        <v>90070</v>
      </c>
      <c r="N150">
        <v>107</v>
      </c>
    </row>
    <row r="151" spans="1:14" x14ac:dyDescent="0.25">
      <c r="A151" t="s">
        <v>264</v>
      </c>
      <c r="B151" t="s">
        <v>126</v>
      </c>
      <c r="C151" t="s">
        <v>116</v>
      </c>
      <c r="D151">
        <v>1</v>
      </c>
      <c r="E151">
        <v>0</v>
      </c>
      <c r="F151">
        <v>0.156605825770708</v>
      </c>
      <c r="G151">
        <v>4.0418521733425E-2</v>
      </c>
      <c r="H151" t="s">
        <v>152</v>
      </c>
      <c r="I151" t="s">
        <v>152</v>
      </c>
      <c r="M151">
        <v>74715</v>
      </c>
      <c r="N151">
        <v>97</v>
      </c>
    </row>
    <row r="152" spans="1:14" x14ac:dyDescent="0.25">
      <c r="A152" t="s">
        <v>265</v>
      </c>
      <c r="B152" t="s">
        <v>126</v>
      </c>
      <c r="C152" t="s">
        <v>116</v>
      </c>
      <c r="D152">
        <v>0</v>
      </c>
      <c r="E152">
        <v>1</v>
      </c>
      <c r="F152">
        <v>0.35513316151202801</v>
      </c>
      <c r="G152">
        <v>8.6003730345910606E-2</v>
      </c>
      <c r="H152" t="s">
        <v>152</v>
      </c>
      <c r="I152" t="s">
        <v>152</v>
      </c>
      <c r="M152">
        <v>66629</v>
      </c>
      <c r="N152">
        <v>55</v>
      </c>
    </row>
    <row r="153" spans="1:14" x14ac:dyDescent="0.25">
      <c r="A153" t="s">
        <v>266</v>
      </c>
      <c r="B153" t="s">
        <v>126</v>
      </c>
      <c r="C153" t="s">
        <v>116</v>
      </c>
      <c r="D153">
        <v>1</v>
      </c>
      <c r="E153">
        <v>1</v>
      </c>
      <c r="F153">
        <v>4.94170139327356E-2</v>
      </c>
      <c r="G153">
        <v>4.9364540553962201E-2</v>
      </c>
      <c r="H153" t="s">
        <v>152</v>
      </c>
      <c r="I153" t="s">
        <v>152</v>
      </c>
      <c r="M153">
        <v>36183</v>
      </c>
      <c r="N153">
        <v>31</v>
      </c>
    </row>
    <row r="154" spans="1:14" x14ac:dyDescent="0.25">
      <c r="A154" t="s">
        <v>267</v>
      </c>
      <c r="B154" t="s">
        <v>126</v>
      </c>
      <c r="C154" t="s">
        <v>116</v>
      </c>
      <c r="D154">
        <v>0</v>
      </c>
      <c r="E154">
        <v>0</v>
      </c>
      <c r="F154">
        <v>7.4233050373283496E-2</v>
      </c>
      <c r="G154">
        <v>2.3578731914004201E-2</v>
      </c>
      <c r="H154" t="s">
        <v>157</v>
      </c>
      <c r="I154" t="s">
        <v>157</v>
      </c>
      <c r="M154">
        <v>196536</v>
      </c>
      <c r="N154">
        <v>210</v>
      </c>
    </row>
    <row r="155" spans="1:14" x14ac:dyDescent="0.25">
      <c r="A155" t="s">
        <v>268</v>
      </c>
      <c r="B155" t="s">
        <v>126</v>
      </c>
      <c r="C155" t="s">
        <v>116</v>
      </c>
      <c r="D155">
        <v>1</v>
      </c>
      <c r="E155">
        <v>0</v>
      </c>
      <c r="F155">
        <v>0.18690734282213201</v>
      </c>
      <c r="G155">
        <v>4.4244848099322102E-2</v>
      </c>
      <c r="H155" t="s">
        <v>157</v>
      </c>
      <c r="I155" t="s">
        <v>157</v>
      </c>
      <c r="M155">
        <v>150585</v>
      </c>
      <c r="N155">
        <v>157</v>
      </c>
    </row>
    <row r="156" spans="1:14" x14ac:dyDescent="0.25">
      <c r="A156" t="s">
        <v>269</v>
      </c>
      <c r="B156" t="s">
        <v>126</v>
      </c>
      <c r="C156" t="s">
        <v>116</v>
      </c>
      <c r="D156">
        <v>0</v>
      </c>
      <c r="E156">
        <v>1</v>
      </c>
      <c r="F156">
        <v>0.20329273859837699</v>
      </c>
      <c r="G156">
        <v>5.6476780634672298E-2</v>
      </c>
      <c r="H156" t="s">
        <v>157</v>
      </c>
      <c r="I156" t="s">
        <v>157</v>
      </c>
      <c r="M156">
        <v>101794</v>
      </c>
      <c r="N156">
        <v>93</v>
      </c>
    </row>
    <row r="157" spans="1:14" x14ac:dyDescent="0.25">
      <c r="A157" t="s">
        <v>270</v>
      </c>
      <c r="B157" t="s">
        <v>126</v>
      </c>
      <c r="C157" t="s">
        <v>116</v>
      </c>
      <c r="D157">
        <v>1</v>
      </c>
      <c r="E157">
        <v>1</v>
      </c>
      <c r="F157">
        <v>0.30167019599726103</v>
      </c>
      <c r="G157">
        <v>6.6667463242012698E-2</v>
      </c>
      <c r="H157" t="s">
        <v>157</v>
      </c>
      <c r="I157" t="s">
        <v>157</v>
      </c>
      <c r="M157">
        <v>83414</v>
      </c>
      <c r="N157">
        <v>66</v>
      </c>
    </row>
    <row r="158" spans="1:14" x14ac:dyDescent="0.25">
      <c r="A158" t="s">
        <v>271</v>
      </c>
      <c r="B158" t="s">
        <v>126</v>
      </c>
      <c r="C158" t="s">
        <v>116</v>
      </c>
      <c r="D158">
        <v>0</v>
      </c>
      <c r="E158">
        <v>0</v>
      </c>
      <c r="F158">
        <v>0.170337720073758</v>
      </c>
      <c r="G158">
        <v>2.8042765905811302E-2</v>
      </c>
      <c r="H158" t="s">
        <v>162</v>
      </c>
      <c r="I158" t="s">
        <v>162</v>
      </c>
      <c r="M158">
        <v>398538</v>
      </c>
      <c r="N158">
        <v>370</v>
      </c>
    </row>
    <row r="159" spans="1:14" x14ac:dyDescent="0.25">
      <c r="A159" t="s">
        <v>272</v>
      </c>
      <c r="B159" t="s">
        <v>126</v>
      </c>
      <c r="C159" t="s">
        <v>116</v>
      </c>
      <c r="D159">
        <v>1</v>
      </c>
      <c r="E159">
        <v>0</v>
      </c>
      <c r="F159">
        <v>0.16507467780072199</v>
      </c>
      <c r="G159">
        <v>2.48032978740821E-2</v>
      </c>
      <c r="H159" t="s">
        <v>162</v>
      </c>
      <c r="I159" t="s">
        <v>162</v>
      </c>
      <c r="M159">
        <v>386731</v>
      </c>
      <c r="N159">
        <v>325</v>
      </c>
    </row>
    <row r="160" spans="1:14" x14ac:dyDescent="0.25">
      <c r="A160" t="s">
        <v>273</v>
      </c>
      <c r="B160" t="s">
        <v>126</v>
      </c>
      <c r="C160" t="s">
        <v>116</v>
      </c>
      <c r="D160">
        <v>0</v>
      </c>
      <c r="E160">
        <v>1</v>
      </c>
      <c r="F160">
        <v>0.13627266836722099</v>
      </c>
      <c r="G160">
        <v>2.7666450854248199E-2</v>
      </c>
      <c r="H160" t="s">
        <v>162</v>
      </c>
      <c r="I160" t="s">
        <v>162</v>
      </c>
      <c r="M160">
        <v>386298</v>
      </c>
      <c r="N160">
        <v>304</v>
      </c>
    </row>
    <row r="161" spans="1:14" x14ac:dyDescent="0.25">
      <c r="A161" t="s">
        <v>274</v>
      </c>
      <c r="B161" t="s">
        <v>126</v>
      </c>
      <c r="C161" t="s">
        <v>116</v>
      </c>
      <c r="D161">
        <v>1</v>
      </c>
      <c r="E161">
        <v>1</v>
      </c>
      <c r="F161">
        <v>8.9057452667623396E-2</v>
      </c>
      <c r="G161">
        <v>2.58606648371629E-2</v>
      </c>
      <c r="H161" t="s">
        <v>162</v>
      </c>
      <c r="I161" t="s">
        <v>162</v>
      </c>
      <c r="M161">
        <v>236822</v>
      </c>
      <c r="N161">
        <v>156</v>
      </c>
    </row>
    <row r="162" spans="1:14" x14ac:dyDescent="0.25">
      <c r="A162" t="s">
        <v>275</v>
      </c>
      <c r="B162" t="s">
        <v>126</v>
      </c>
      <c r="C162" t="s">
        <v>116</v>
      </c>
      <c r="D162">
        <v>0</v>
      </c>
      <c r="E162">
        <v>0</v>
      </c>
      <c r="F162">
        <v>0.180055661527878</v>
      </c>
      <c r="G162">
        <v>3.4980142676992003E-2</v>
      </c>
      <c r="H162" t="s">
        <v>167</v>
      </c>
      <c r="I162" t="s">
        <v>167</v>
      </c>
      <c r="M162">
        <v>213680</v>
      </c>
      <c r="N162">
        <v>242</v>
      </c>
    </row>
    <row r="163" spans="1:14" x14ac:dyDescent="0.25">
      <c r="A163" t="s">
        <v>276</v>
      </c>
      <c r="B163" t="s">
        <v>126</v>
      </c>
      <c r="C163" t="s">
        <v>116</v>
      </c>
      <c r="D163">
        <v>1</v>
      </c>
      <c r="E163">
        <v>0</v>
      </c>
      <c r="F163">
        <v>0.18443789388087001</v>
      </c>
      <c r="G163">
        <v>3.45805177083056E-2</v>
      </c>
      <c r="H163" t="s">
        <v>167</v>
      </c>
      <c r="I163" t="s">
        <v>167</v>
      </c>
      <c r="M163">
        <v>235394</v>
      </c>
      <c r="N163">
        <v>220</v>
      </c>
    </row>
    <row r="164" spans="1:14" x14ac:dyDescent="0.25">
      <c r="A164" t="s">
        <v>277</v>
      </c>
      <c r="B164" t="s">
        <v>126</v>
      </c>
      <c r="C164" t="s">
        <v>116</v>
      </c>
      <c r="D164">
        <v>0</v>
      </c>
      <c r="E164">
        <v>1</v>
      </c>
      <c r="F164">
        <v>0.18651013401262601</v>
      </c>
      <c r="G164">
        <v>4.9131026867754099E-2</v>
      </c>
      <c r="H164" t="s">
        <v>167</v>
      </c>
      <c r="I164" t="s">
        <v>167</v>
      </c>
      <c r="M164">
        <v>180468</v>
      </c>
      <c r="N164">
        <v>143</v>
      </c>
    </row>
    <row r="165" spans="1:14" x14ac:dyDescent="0.25">
      <c r="A165" t="s">
        <v>278</v>
      </c>
      <c r="B165" t="s">
        <v>126</v>
      </c>
      <c r="C165" t="s">
        <v>116</v>
      </c>
      <c r="D165">
        <v>1</v>
      </c>
      <c r="E165">
        <v>1</v>
      </c>
      <c r="F165">
        <v>0.18153339053923401</v>
      </c>
      <c r="G165">
        <v>6.03229814633564E-2</v>
      </c>
      <c r="H165" t="s">
        <v>167</v>
      </c>
      <c r="I165" t="s">
        <v>167</v>
      </c>
      <c r="M165">
        <v>112784</v>
      </c>
      <c r="N165">
        <v>81</v>
      </c>
    </row>
    <row r="166" spans="1:14" x14ac:dyDescent="0.25">
      <c r="A166" t="s">
        <v>279</v>
      </c>
      <c r="B166" t="s">
        <v>126</v>
      </c>
      <c r="C166" t="s">
        <v>121</v>
      </c>
      <c r="D166">
        <v>0</v>
      </c>
      <c r="E166">
        <v>0</v>
      </c>
      <c r="F166">
        <v>0.28202678477576698</v>
      </c>
      <c r="G166">
        <v>3.9611791245325297E-3</v>
      </c>
      <c r="H166" t="s">
        <v>127</v>
      </c>
      <c r="I166" t="s">
        <v>127</v>
      </c>
      <c r="M166">
        <v>19428942</v>
      </c>
      <c r="N166">
        <v>25322</v>
      </c>
    </row>
    <row r="167" spans="1:14" x14ac:dyDescent="0.25">
      <c r="A167" t="s">
        <v>280</v>
      </c>
      <c r="B167" t="s">
        <v>126</v>
      </c>
      <c r="C167" t="s">
        <v>121</v>
      </c>
      <c r="D167">
        <v>1</v>
      </c>
      <c r="E167">
        <v>0</v>
      </c>
      <c r="F167">
        <v>0.31686990785737401</v>
      </c>
      <c r="G167">
        <v>5.2842497452924896E-3</v>
      </c>
      <c r="H167" t="s">
        <v>127</v>
      </c>
      <c r="I167" t="s">
        <v>127</v>
      </c>
      <c r="M167">
        <v>10142035</v>
      </c>
      <c r="N167">
        <v>11928</v>
      </c>
    </row>
    <row r="168" spans="1:14" x14ac:dyDescent="0.25">
      <c r="A168" t="s">
        <v>281</v>
      </c>
      <c r="B168" t="s">
        <v>126</v>
      </c>
      <c r="C168" t="s">
        <v>121</v>
      </c>
      <c r="D168">
        <v>0</v>
      </c>
      <c r="E168">
        <v>1</v>
      </c>
      <c r="F168">
        <v>0.41603059519123797</v>
      </c>
      <c r="G168">
        <v>1.76591894144385E-2</v>
      </c>
      <c r="H168" t="s">
        <v>127</v>
      </c>
      <c r="I168" t="s">
        <v>127</v>
      </c>
      <c r="M168">
        <v>2149972</v>
      </c>
      <c r="N168">
        <v>1735</v>
      </c>
    </row>
    <row r="169" spans="1:14" x14ac:dyDescent="0.25">
      <c r="A169" t="s">
        <v>282</v>
      </c>
      <c r="B169" t="s">
        <v>126</v>
      </c>
      <c r="C169" t="s">
        <v>121</v>
      </c>
      <c r="D169">
        <v>1</v>
      </c>
      <c r="E169">
        <v>1</v>
      </c>
      <c r="F169">
        <v>0.44371323387439299</v>
      </c>
      <c r="G169">
        <v>2.0748191720692099E-2</v>
      </c>
      <c r="H169" t="s">
        <v>127</v>
      </c>
      <c r="I169" t="s">
        <v>127</v>
      </c>
      <c r="M169">
        <v>1102544</v>
      </c>
      <c r="N169">
        <v>909</v>
      </c>
    </row>
    <row r="170" spans="1:14" x14ac:dyDescent="0.25">
      <c r="A170" t="s">
        <v>283</v>
      </c>
      <c r="B170" t="s">
        <v>126</v>
      </c>
      <c r="C170" t="s">
        <v>121</v>
      </c>
      <c r="D170">
        <v>0</v>
      </c>
      <c r="E170">
        <v>0</v>
      </c>
      <c r="F170">
        <v>0.26695159478337299</v>
      </c>
      <c r="G170">
        <v>3.3450536749763497E-2</v>
      </c>
      <c r="H170" t="s">
        <v>132</v>
      </c>
      <c r="I170" t="s">
        <v>132</v>
      </c>
      <c r="M170">
        <v>323419</v>
      </c>
      <c r="N170">
        <v>330</v>
      </c>
    </row>
    <row r="171" spans="1:14" x14ac:dyDescent="0.25">
      <c r="A171" t="s">
        <v>284</v>
      </c>
      <c r="B171" t="s">
        <v>126</v>
      </c>
      <c r="C171" t="s">
        <v>121</v>
      </c>
      <c r="D171">
        <v>1</v>
      </c>
      <c r="E171">
        <v>0</v>
      </c>
      <c r="F171">
        <v>0.37873490561925099</v>
      </c>
      <c r="G171">
        <v>4.6463158263707803E-2</v>
      </c>
      <c r="H171" t="s">
        <v>132</v>
      </c>
      <c r="I171" t="s">
        <v>132</v>
      </c>
      <c r="M171">
        <v>140169</v>
      </c>
      <c r="N171">
        <v>147</v>
      </c>
    </row>
    <row r="172" spans="1:14" x14ac:dyDescent="0.25">
      <c r="A172" t="s">
        <v>285</v>
      </c>
      <c r="B172" t="s">
        <v>126</v>
      </c>
      <c r="C172" t="s">
        <v>121</v>
      </c>
      <c r="D172">
        <v>0</v>
      </c>
      <c r="E172">
        <v>1</v>
      </c>
      <c r="F172">
        <v>0.44034470358573902</v>
      </c>
      <c r="G172">
        <v>7.3675766375783602E-2</v>
      </c>
      <c r="H172" t="s">
        <v>132</v>
      </c>
      <c r="I172" t="s">
        <v>132</v>
      </c>
      <c r="M172">
        <v>118886</v>
      </c>
      <c r="N172">
        <v>93</v>
      </c>
    </row>
    <row r="173" spans="1:14" x14ac:dyDescent="0.25">
      <c r="A173" t="s">
        <v>286</v>
      </c>
      <c r="B173" t="s">
        <v>126</v>
      </c>
      <c r="C173" t="s">
        <v>121</v>
      </c>
      <c r="D173">
        <v>1</v>
      </c>
      <c r="E173">
        <v>1</v>
      </c>
      <c r="F173">
        <v>0.435697717705679</v>
      </c>
      <c r="G173">
        <v>0.10072271599770501</v>
      </c>
      <c r="H173" t="s">
        <v>132</v>
      </c>
      <c r="I173" t="s">
        <v>132</v>
      </c>
      <c r="M173">
        <v>54062</v>
      </c>
      <c r="N173">
        <v>43</v>
      </c>
    </row>
    <row r="174" spans="1:14" x14ac:dyDescent="0.25">
      <c r="A174" t="s">
        <v>287</v>
      </c>
      <c r="B174" t="s">
        <v>126</v>
      </c>
      <c r="C174" t="s">
        <v>121</v>
      </c>
      <c r="D174">
        <v>0</v>
      </c>
      <c r="E174">
        <v>0</v>
      </c>
      <c r="F174">
        <v>0.376277730307921</v>
      </c>
      <c r="G174">
        <v>3.3068608683647402E-2</v>
      </c>
      <c r="H174" t="s">
        <v>137</v>
      </c>
      <c r="I174" t="s">
        <v>137</v>
      </c>
      <c r="M174">
        <v>367781</v>
      </c>
      <c r="N174">
        <v>385</v>
      </c>
    </row>
    <row r="175" spans="1:14" x14ac:dyDescent="0.25">
      <c r="A175" t="s">
        <v>288</v>
      </c>
      <c r="B175" t="s">
        <v>126</v>
      </c>
      <c r="C175" t="s">
        <v>121</v>
      </c>
      <c r="D175">
        <v>1</v>
      </c>
      <c r="E175">
        <v>0</v>
      </c>
      <c r="F175">
        <v>0.36616065049905</v>
      </c>
      <c r="G175">
        <v>2.9680783520322E-2</v>
      </c>
      <c r="H175" t="s">
        <v>137</v>
      </c>
      <c r="I175" t="s">
        <v>137</v>
      </c>
      <c r="M175">
        <v>397999</v>
      </c>
      <c r="N175">
        <v>412</v>
      </c>
    </row>
    <row r="176" spans="1:14" x14ac:dyDescent="0.25">
      <c r="A176" t="s">
        <v>289</v>
      </c>
      <c r="B176" t="s">
        <v>126</v>
      </c>
      <c r="C176" t="s">
        <v>121</v>
      </c>
      <c r="D176">
        <v>0</v>
      </c>
      <c r="E176">
        <v>1</v>
      </c>
      <c r="F176">
        <v>0.365323295237726</v>
      </c>
      <c r="G176">
        <v>5.3087899197440599E-2</v>
      </c>
      <c r="H176" t="s">
        <v>137</v>
      </c>
      <c r="I176" t="s">
        <v>137</v>
      </c>
      <c r="M176">
        <v>217112</v>
      </c>
      <c r="N176">
        <v>171</v>
      </c>
    </row>
    <row r="177" spans="1:14" x14ac:dyDescent="0.25">
      <c r="A177" t="s">
        <v>290</v>
      </c>
      <c r="B177" t="s">
        <v>126</v>
      </c>
      <c r="C177" t="s">
        <v>121</v>
      </c>
      <c r="D177">
        <v>1</v>
      </c>
      <c r="E177">
        <v>1</v>
      </c>
      <c r="F177">
        <v>0.41871814612854202</v>
      </c>
      <c r="G177">
        <v>4.8466895474683101E-2</v>
      </c>
      <c r="H177" t="s">
        <v>137</v>
      </c>
      <c r="I177" t="s">
        <v>137</v>
      </c>
      <c r="M177">
        <v>190306</v>
      </c>
      <c r="N177">
        <v>157</v>
      </c>
    </row>
    <row r="178" spans="1:14" x14ac:dyDescent="0.25">
      <c r="A178" t="s">
        <v>291</v>
      </c>
      <c r="B178" t="s">
        <v>126</v>
      </c>
      <c r="C178" t="s">
        <v>121</v>
      </c>
      <c r="D178">
        <v>0</v>
      </c>
      <c r="E178">
        <v>0</v>
      </c>
      <c r="F178">
        <v>0.21550513582675801</v>
      </c>
      <c r="G178">
        <v>4.2917179811620798E-2</v>
      </c>
      <c r="H178" t="s">
        <v>142</v>
      </c>
      <c r="I178" t="s">
        <v>142</v>
      </c>
      <c r="M178">
        <v>290440</v>
      </c>
      <c r="N178">
        <v>234</v>
      </c>
    </row>
    <row r="179" spans="1:14" x14ac:dyDescent="0.25">
      <c r="A179" t="s">
        <v>292</v>
      </c>
      <c r="B179" t="s">
        <v>126</v>
      </c>
      <c r="C179" t="s">
        <v>121</v>
      </c>
      <c r="D179">
        <v>1</v>
      </c>
      <c r="E179">
        <v>0</v>
      </c>
      <c r="F179">
        <v>0.26899159558296998</v>
      </c>
      <c r="G179">
        <v>3.5618555419547497E-2</v>
      </c>
      <c r="H179" t="s">
        <v>142</v>
      </c>
      <c r="I179" t="s">
        <v>142</v>
      </c>
      <c r="M179">
        <v>356220</v>
      </c>
      <c r="N179">
        <v>284</v>
      </c>
    </row>
    <row r="180" spans="1:14" x14ac:dyDescent="0.25">
      <c r="A180" t="s">
        <v>293</v>
      </c>
      <c r="B180" t="s">
        <v>126</v>
      </c>
      <c r="C180" t="s">
        <v>121</v>
      </c>
      <c r="D180">
        <v>0</v>
      </c>
      <c r="E180">
        <v>1</v>
      </c>
      <c r="F180">
        <v>0.202356880034475</v>
      </c>
      <c r="G180">
        <v>6.73154958291593E-2</v>
      </c>
      <c r="H180" t="s">
        <v>142</v>
      </c>
      <c r="I180" t="s">
        <v>142</v>
      </c>
      <c r="M180">
        <v>85576</v>
      </c>
      <c r="N180">
        <v>59</v>
      </c>
    </row>
    <row r="181" spans="1:14" x14ac:dyDescent="0.25">
      <c r="A181" t="s">
        <v>294</v>
      </c>
      <c r="B181" t="s">
        <v>126</v>
      </c>
      <c r="C181" t="s">
        <v>121</v>
      </c>
      <c r="D181">
        <v>1</v>
      </c>
      <c r="E181">
        <v>1</v>
      </c>
      <c r="F181">
        <v>0.33951291006611001</v>
      </c>
      <c r="G181">
        <v>7.96456598553823E-2</v>
      </c>
      <c r="H181" t="s">
        <v>142</v>
      </c>
      <c r="I181" t="s">
        <v>142</v>
      </c>
      <c r="M181">
        <v>94609</v>
      </c>
      <c r="N181">
        <v>65</v>
      </c>
    </row>
    <row r="182" spans="1:14" x14ac:dyDescent="0.25">
      <c r="A182" t="s">
        <v>295</v>
      </c>
      <c r="B182" t="s">
        <v>126</v>
      </c>
      <c r="C182" t="s">
        <v>121</v>
      </c>
      <c r="D182">
        <v>0</v>
      </c>
      <c r="E182">
        <v>0</v>
      </c>
      <c r="F182">
        <v>0.16870501786702899</v>
      </c>
      <c r="G182">
        <v>0.11556653424944099</v>
      </c>
      <c r="H182" t="s">
        <v>147</v>
      </c>
      <c r="I182" t="s">
        <v>147</v>
      </c>
      <c r="M182">
        <v>32685</v>
      </c>
      <c r="N182">
        <v>24</v>
      </c>
    </row>
    <row r="183" spans="1:14" x14ac:dyDescent="0.25">
      <c r="A183" t="s">
        <v>296</v>
      </c>
      <c r="B183" t="s">
        <v>126</v>
      </c>
      <c r="C183" t="s">
        <v>121</v>
      </c>
      <c r="D183">
        <v>1</v>
      </c>
      <c r="E183">
        <v>0</v>
      </c>
      <c r="F183">
        <v>0.33551142923112398</v>
      </c>
      <c r="G183">
        <v>7.3845874337716597E-2</v>
      </c>
      <c r="H183" t="s">
        <v>147</v>
      </c>
      <c r="I183" t="s">
        <v>147</v>
      </c>
      <c r="M183">
        <v>68489</v>
      </c>
      <c r="N183">
        <v>57</v>
      </c>
    </row>
    <row r="184" spans="1:14" x14ac:dyDescent="0.25">
      <c r="A184" t="s">
        <v>297</v>
      </c>
      <c r="B184" t="s">
        <v>126</v>
      </c>
      <c r="C184" t="s">
        <v>121</v>
      </c>
      <c r="D184">
        <v>0</v>
      </c>
      <c r="E184">
        <v>1</v>
      </c>
      <c r="F184">
        <v>0.110480404780472</v>
      </c>
      <c r="G184">
        <v>5.3046925297860703E-2</v>
      </c>
      <c r="H184" t="s">
        <v>147</v>
      </c>
      <c r="I184" t="s">
        <v>147</v>
      </c>
      <c r="M184">
        <v>101787</v>
      </c>
      <c r="N184">
        <v>52</v>
      </c>
    </row>
    <row r="185" spans="1:14" x14ac:dyDescent="0.25">
      <c r="A185" t="s">
        <v>298</v>
      </c>
      <c r="B185" t="s">
        <v>126</v>
      </c>
      <c r="C185" t="s">
        <v>121</v>
      </c>
      <c r="D185">
        <v>1</v>
      </c>
      <c r="E185">
        <v>1</v>
      </c>
      <c r="F185">
        <v>0.22084827166339699</v>
      </c>
      <c r="G185">
        <v>5.6243811948713598E-2</v>
      </c>
      <c r="H185" t="s">
        <v>147</v>
      </c>
      <c r="I185" t="s">
        <v>147</v>
      </c>
      <c r="M185">
        <v>117995</v>
      </c>
      <c r="N185">
        <v>69</v>
      </c>
    </row>
    <row r="186" spans="1:14" x14ac:dyDescent="0.25">
      <c r="A186" t="s">
        <v>299</v>
      </c>
      <c r="B186" t="s">
        <v>126</v>
      </c>
      <c r="C186" t="s">
        <v>121</v>
      </c>
      <c r="D186">
        <v>0</v>
      </c>
      <c r="E186">
        <v>0</v>
      </c>
      <c r="F186">
        <v>0.342610563605872</v>
      </c>
      <c r="G186">
        <v>7.2124921903168701E-2</v>
      </c>
      <c r="H186" t="s">
        <v>152</v>
      </c>
      <c r="I186" t="s">
        <v>152</v>
      </c>
      <c r="M186">
        <v>93488</v>
      </c>
      <c r="N186">
        <v>101</v>
      </c>
    </row>
    <row r="187" spans="1:14" x14ac:dyDescent="0.25">
      <c r="A187" t="s">
        <v>300</v>
      </c>
      <c r="B187" t="s">
        <v>126</v>
      </c>
      <c r="C187" t="s">
        <v>121</v>
      </c>
      <c r="D187">
        <v>1</v>
      </c>
      <c r="E187">
        <v>0</v>
      </c>
      <c r="F187">
        <v>0.35417906008328398</v>
      </c>
      <c r="G187">
        <v>6.4197178929969803E-2</v>
      </c>
      <c r="H187" t="s">
        <v>152</v>
      </c>
      <c r="I187" t="s">
        <v>152</v>
      </c>
      <c r="M187">
        <v>91088</v>
      </c>
      <c r="N187">
        <v>108</v>
      </c>
    </row>
    <row r="188" spans="1:14" x14ac:dyDescent="0.25">
      <c r="A188" t="s">
        <v>301</v>
      </c>
      <c r="B188" t="s">
        <v>126</v>
      </c>
      <c r="C188" t="s">
        <v>121</v>
      </c>
      <c r="D188">
        <v>0</v>
      </c>
      <c r="E188">
        <v>1</v>
      </c>
      <c r="F188">
        <v>0.35296841715291299</v>
      </c>
      <c r="G188">
        <v>9.2285066742417501E-2</v>
      </c>
      <c r="H188" t="s">
        <v>152</v>
      </c>
      <c r="I188" t="s">
        <v>152</v>
      </c>
      <c r="M188">
        <v>58537</v>
      </c>
      <c r="N188">
        <v>44</v>
      </c>
    </row>
    <row r="189" spans="1:14" x14ac:dyDescent="0.25">
      <c r="A189" t="s">
        <v>302</v>
      </c>
      <c r="B189" t="s">
        <v>126</v>
      </c>
      <c r="C189" t="s">
        <v>121</v>
      </c>
      <c r="D189">
        <v>1</v>
      </c>
      <c r="E189">
        <v>1</v>
      </c>
      <c r="F189">
        <v>0.62770356234096703</v>
      </c>
      <c r="G189">
        <v>9.8771322978568998E-2</v>
      </c>
      <c r="H189" t="s">
        <v>152</v>
      </c>
      <c r="I189" t="s">
        <v>152</v>
      </c>
      <c r="M189">
        <v>25900</v>
      </c>
      <c r="N189">
        <v>23</v>
      </c>
    </row>
    <row r="190" spans="1:14" x14ac:dyDescent="0.25">
      <c r="A190" t="s">
        <v>303</v>
      </c>
      <c r="B190" t="s">
        <v>126</v>
      </c>
      <c r="C190" t="s">
        <v>121</v>
      </c>
      <c r="D190">
        <v>0</v>
      </c>
      <c r="E190">
        <v>0</v>
      </c>
      <c r="F190">
        <v>0.213734770119372</v>
      </c>
      <c r="G190">
        <v>3.4977235252195801E-2</v>
      </c>
      <c r="H190" t="s">
        <v>157</v>
      </c>
      <c r="I190" t="s">
        <v>157</v>
      </c>
      <c r="M190">
        <v>254216</v>
      </c>
      <c r="N190">
        <v>262</v>
      </c>
    </row>
    <row r="191" spans="1:14" x14ac:dyDescent="0.25">
      <c r="A191" t="s">
        <v>304</v>
      </c>
      <c r="B191" t="s">
        <v>126</v>
      </c>
      <c r="C191" t="s">
        <v>121</v>
      </c>
      <c r="D191">
        <v>1</v>
      </c>
      <c r="E191">
        <v>0</v>
      </c>
      <c r="F191">
        <v>0.13295862696882099</v>
      </c>
      <c r="G191">
        <v>3.0982740129812399E-2</v>
      </c>
      <c r="H191" t="s">
        <v>157</v>
      </c>
      <c r="I191" t="s">
        <v>157</v>
      </c>
      <c r="M191">
        <v>189836</v>
      </c>
      <c r="N191">
        <v>191</v>
      </c>
    </row>
    <row r="192" spans="1:14" x14ac:dyDescent="0.25">
      <c r="A192" t="s">
        <v>305</v>
      </c>
      <c r="B192" t="s">
        <v>126</v>
      </c>
      <c r="C192" t="s">
        <v>121</v>
      </c>
      <c r="D192">
        <v>0</v>
      </c>
      <c r="E192">
        <v>1</v>
      </c>
      <c r="F192">
        <v>0.36582415034228299</v>
      </c>
      <c r="G192">
        <v>6.3327994682118596E-2</v>
      </c>
      <c r="H192" t="s">
        <v>157</v>
      </c>
      <c r="I192" t="s">
        <v>157</v>
      </c>
      <c r="M192">
        <v>130666</v>
      </c>
      <c r="N192">
        <v>96</v>
      </c>
    </row>
    <row r="193" spans="1:14" x14ac:dyDescent="0.25">
      <c r="A193" t="s">
        <v>306</v>
      </c>
      <c r="B193" t="s">
        <v>126</v>
      </c>
      <c r="C193" t="s">
        <v>121</v>
      </c>
      <c r="D193">
        <v>1</v>
      </c>
      <c r="E193">
        <v>1</v>
      </c>
      <c r="F193">
        <v>0.26384394651688098</v>
      </c>
      <c r="G193">
        <v>6.3831258842932503E-2</v>
      </c>
      <c r="H193" t="s">
        <v>157</v>
      </c>
      <c r="I193" t="s">
        <v>157</v>
      </c>
      <c r="M193">
        <v>85744</v>
      </c>
      <c r="N193">
        <v>63</v>
      </c>
    </row>
    <row r="194" spans="1:14" x14ac:dyDescent="0.25">
      <c r="A194" t="s">
        <v>307</v>
      </c>
      <c r="B194" t="s">
        <v>126</v>
      </c>
      <c r="C194" t="s">
        <v>121</v>
      </c>
      <c r="D194">
        <v>0</v>
      </c>
      <c r="E194">
        <v>0</v>
      </c>
      <c r="F194">
        <v>0.24641634425362499</v>
      </c>
      <c r="G194">
        <v>3.3138945756152102E-2</v>
      </c>
      <c r="H194" t="s">
        <v>162</v>
      </c>
      <c r="I194" t="s">
        <v>162</v>
      </c>
      <c r="M194">
        <v>417154</v>
      </c>
      <c r="N194">
        <v>388</v>
      </c>
    </row>
    <row r="195" spans="1:14" x14ac:dyDescent="0.25">
      <c r="A195" t="s">
        <v>308</v>
      </c>
      <c r="B195" t="s">
        <v>126</v>
      </c>
      <c r="C195" t="s">
        <v>121</v>
      </c>
      <c r="D195">
        <v>1</v>
      </c>
      <c r="E195">
        <v>0</v>
      </c>
      <c r="F195">
        <v>0.20497373604727501</v>
      </c>
      <c r="G195">
        <v>2.75245336624503E-2</v>
      </c>
      <c r="H195" t="s">
        <v>162</v>
      </c>
      <c r="I195" t="s">
        <v>162</v>
      </c>
      <c r="M195">
        <v>406562</v>
      </c>
      <c r="N195">
        <v>331</v>
      </c>
    </row>
    <row r="196" spans="1:14" x14ac:dyDescent="0.25">
      <c r="A196" t="s">
        <v>309</v>
      </c>
      <c r="B196" t="s">
        <v>126</v>
      </c>
      <c r="C196" t="s">
        <v>121</v>
      </c>
      <c r="D196">
        <v>0</v>
      </c>
      <c r="E196">
        <v>1</v>
      </c>
      <c r="F196">
        <v>0.276347882747629</v>
      </c>
      <c r="G196">
        <v>3.8660828154556397E-2</v>
      </c>
      <c r="H196" t="s">
        <v>162</v>
      </c>
      <c r="I196" t="s">
        <v>162</v>
      </c>
      <c r="M196">
        <v>398253</v>
      </c>
      <c r="N196">
        <v>247</v>
      </c>
    </row>
    <row r="197" spans="1:14" x14ac:dyDescent="0.25">
      <c r="A197" t="s">
        <v>310</v>
      </c>
      <c r="B197" t="s">
        <v>126</v>
      </c>
      <c r="C197" t="s">
        <v>121</v>
      </c>
      <c r="D197">
        <v>1</v>
      </c>
      <c r="E197">
        <v>1</v>
      </c>
      <c r="F197">
        <v>0.184386371993356</v>
      </c>
      <c r="G197">
        <v>3.7301165415520102E-2</v>
      </c>
      <c r="H197" t="s">
        <v>162</v>
      </c>
      <c r="I197" t="s">
        <v>162</v>
      </c>
      <c r="M197">
        <v>214586</v>
      </c>
      <c r="N197">
        <v>135</v>
      </c>
    </row>
    <row r="198" spans="1:14" x14ac:dyDescent="0.25">
      <c r="A198" t="s">
        <v>311</v>
      </c>
      <c r="B198" t="s">
        <v>126</v>
      </c>
      <c r="C198" t="s">
        <v>121</v>
      </c>
      <c r="D198">
        <v>0</v>
      </c>
      <c r="E198">
        <v>0</v>
      </c>
      <c r="F198">
        <v>0.41724295609662498</v>
      </c>
      <c r="G198">
        <v>6.6534488963205796E-2</v>
      </c>
      <c r="H198" t="s">
        <v>167</v>
      </c>
      <c r="I198" t="s">
        <v>167</v>
      </c>
      <c r="M198">
        <v>278680</v>
      </c>
      <c r="N198">
        <v>246</v>
      </c>
    </row>
    <row r="199" spans="1:14" x14ac:dyDescent="0.25">
      <c r="A199" t="s">
        <v>312</v>
      </c>
      <c r="B199" t="s">
        <v>126</v>
      </c>
      <c r="C199" t="s">
        <v>121</v>
      </c>
      <c r="D199">
        <v>1</v>
      </c>
      <c r="E199">
        <v>0</v>
      </c>
      <c r="F199">
        <v>0.288530284848102</v>
      </c>
      <c r="G199">
        <v>4.4284465192966402E-2</v>
      </c>
      <c r="H199" t="s">
        <v>167</v>
      </c>
      <c r="I199" t="s">
        <v>167</v>
      </c>
      <c r="M199">
        <v>241461</v>
      </c>
      <c r="N199">
        <v>222</v>
      </c>
    </row>
    <row r="200" spans="1:14" x14ac:dyDescent="0.25">
      <c r="A200" t="s">
        <v>313</v>
      </c>
      <c r="B200" t="s">
        <v>126</v>
      </c>
      <c r="C200" t="s">
        <v>121</v>
      </c>
      <c r="D200">
        <v>0</v>
      </c>
      <c r="E200">
        <v>1</v>
      </c>
      <c r="F200">
        <v>0.36194573773533201</v>
      </c>
      <c r="G200">
        <v>5.9052819590111001E-2</v>
      </c>
      <c r="H200" t="s">
        <v>167</v>
      </c>
      <c r="I200" t="s">
        <v>167</v>
      </c>
      <c r="M200">
        <v>186149</v>
      </c>
      <c r="N200">
        <v>131</v>
      </c>
    </row>
    <row r="201" spans="1:14" x14ac:dyDescent="0.25">
      <c r="A201" t="s">
        <v>314</v>
      </c>
      <c r="B201" t="s">
        <v>126</v>
      </c>
      <c r="C201" t="s">
        <v>121</v>
      </c>
      <c r="D201">
        <v>1</v>
      </c>
      <c r="E201">
        <v>1</v>
      </c>
      <c r="F201">
        <v>0.360669665167416</v>
      </c>
      <c r="G201">
        <v>7.0927298012605902E-2</v>
      </c>
      <c r="H201" t="s">
        <v>167</v>
      </c>
      <c r="I201" t="s">
        <v>167</v>
      </c>
      <c r="M201">
        <v>115953</v>
      </c>
      <c r="N201">
        <v>82</v>
      </c>
    </row>
    <row r="202" spans="1:14" x14ac:dyDescent="0.25">
      <c r="A202" t="s">
        <v>315</v>
      </c>
      <c r="B202" t="s">
        <v>93</v>
      </c>
      <c r="C202" t="s">
        <v>100</v>
      </c>
      <c r="D202">
        <v>0</v>
      </c>
      <c r="E202">
        <v>0</v>
      </c>
      <c r="F202">
        <v>0.12273597197960601</v>
      </c>
      <c r="G202">
        <v>5.0072992908013004E-3</v>
      </c>
      <c r="H202" t="s">
        <v>316</v>
      </c>
      <c r="J202" t="s">
        <v>316</v>
      </c>
      <c r="M202">
        <v>5493131</v>
      </c>
      <c r="N202">
        <v>7519</v>
      </c>
    </row>
    <row r="203" spans="1:14" x14ac:dyDescent="0.25">
      <c r="A203" t="s">
        <v>317</v>
      </c>
      <c r="B203" t="s">
        <v>93</v>
      </c>
      <c r="C203" t="s">
        <v>100</v>
      </c>
      <c r="D203">
        <v>0</v>
      </c>
      <c r="E203">
        <v>1</v>
      </c>
      <c r="F203">
        <v>0.13277680336637601</v>
      </c>
      <c r="G203">
        <v>1.1887307998174499E-2</v>
      </c>
      <c r="H203" t="s">
        <v>316</v>
      </c>
      <c r="J203" t="s">
        <v>316</v>
      </c>
      <c r="M203">
        <v>1298595</v>
      </c>
      <c r="N203">
        <v>1457</v>
      </c>
    </row>
    <row r="204" spans="1:14" x14ac:dyDescent="0.25">
      <c r="A204" t="s">
        <v>318</v>
      </c>
      <c r="B204" t="s">
        <v>93</v>
      </c>
      <c r="C204" t="s">
        <v>100</v>
      </c>
      <c r="D204">
        <v>0</v>
      </c>
      <c r="E204">
        <v>0</v>
      </c>
      <c r="F204">
        <v>2.9888962566154299E-2</v>
      </c>
      <c r="G204">
        <v>5.3825832213698797E-3</v>
      </c>
      <c r="H204" t="s">
        <v>319</v>
      </c>
      <c r="J204" t="s">
        <v>319</v>
      </c>
      <c r="M204">
        <v>1895591</v>
      </c>
      <c r="N204">
        <v>2712</v>
      </c>
    </row>
    <row r="205" spans="1:14" x14ac:dyDescent="0.25">
      <c r="A205" t="s">
        <v>320</v>
      </c>
      <c r="B205" t="s">
        <v>93</v>
      </c>
      <c r="C205" t="s">
        <v>100</v>
      </c>
      <c r="D205">
        <v>1</v>
      </c>
      <c r="E205">
        <v>0</v>
      </c>
      <c r="F205">
        <v>0.13582716211353499</v>
      </c>
      <c r="G205">
        <v>3.1679419844949401E-3</v>
      </c>
      <c r="H205" t="s">
        <v>319</v>
      </c>
      <c r="J205" t="s">
        <v>319</v>
      </c>
      <c r="M205">
        <v>10533700</v>
      </c>
      <c r="N205">
        <v>15940</v>
      </c>
    </row>
    <row r="206" spans="1:14" x14ac:dyDescent="0.25">
      <c r="A206" t="s">
        <v>321</v>
      </c>
      <c r="B206" t="s">
        <v>93</v>
      </c>
      <c r="C206" t="s">
        <v>100</v>
      </c>
      <c r="D206">
        <v>0</v>
      </c>
      <c r="E206">
        <v>1</v>
      </c>
      <c r="F206">
        <v>9.1543603819017605E-2</v>
      </c>
      <c r="G206">
        <v>2.66979514895881E-2</v>
      </c>
      <c r="H206" t="s">
        <v>319</v>
      </c>
      <c r="J206" t="s">
        <v>319</v>
      </c>
      <c r="M206">
        <v>328536</v>
      </c>
      <c r="N206">
        <v>368</v>
      </c>
    </row>
    <row r="207" spans="1:14" x14ac:dyDescent="0.25">
      <c r="A207" t="s">
        <v>322</v>
      </c>
      <c r="B207" t="s">
        <v>93</v>
      </c>
      <c r="C207" t="s">
        <v>100</v>
      </c>
      <c r="D207">
        <v>1</v>
      </c>
      <c r="E207">
        <v>1</v>
      </c>
      <c r="F207">
        <v>0.16009137643507901</v>
      </c>
      <c r="G207">
        <v>9.5613851078385301E-3</v>
      </c>
      <c r="H207" t="s">
        <v>319</v>
      </c>
      <c r="J207" t="s">
        <v>319</v>
      </c>
      <c r="M207">
        <v>1790470</v>
      </c>
      <c r="N207">
        <v>2137</v>
      </c>
    </row>
    <row r="208" spans="1:14" x14ac:dyDescent="0.25">
      <c r="A208" t="s">
        <v>323</v>
      </c>
      <c r="B208" t="s">
        <v>93</v>
      </c>
      <c r="C208" t="s">
        <v>100</v>
      </c>
      <c r="D208">
        <v>0</v>
      </c>
      <c r="E208">
        <v>0</v>
      </c>
      <c r="F208">
        <v>0.13606293679897999</v>
      </c>
      <c r="G208">
        <v>3.6388480649452502E-3</v>
      </c>
      <c r="H208" t="s">
        <v>324</v>
      </c>
      <c r="J208" t="s">
        <v>324</v>
      </c>
      <c r="M208">
        <v>8656217</v>
      </c>
      <c r="N208">
        <v>13242</v>
      </c>
    </row>
    <row r="209" spans="1:14" x14ac:dyDescent="0.25">
      <c r="A209" t="s">
        <v>325</v>
      </c>
      <c r="B209" t="s">
        <v>93</v>
      </c>
      <c r="C209" t="s">
        <v>100</v>
      </c>
      <c r="D209">
        <v>0</v>
      </c>
      <c r="E209">
        <v>1</v>
      </c>
      <c r="F209">
        <v>0.12526641457545501</v>
      </c>
      <c r="G209">
        <v>1.09917714294002E-2</v>
      </c>
      <c r="H209" t="s">
        <v>324</v>
      </c>
      <c r="J209" t="s">
        <v>324</v>
      </c>
      <c r="M209">
        <v>1193206</v>
      </c>
      <c r="N209">
        <v>1384</v>
      </c>
    </row>
    <row r="210" spans="1:14" x14ac:dyDescent="0.25">
      <c r="A210" t="s">
        <v>326</v>
      </c>
      <c r="B210" t="s">
        <v>93</v>
      </c>
      <c r="C210" t="s">
        <v>100</v>
      </c>
      <c r="D210">
        <v>0</v>
      </c>
      <c r="E210">
        <v>0</v>
      </c>
      <c r="F210">
        <v>0.11468276173797599</v>
      </c>
      <c r="G210">
        <v>4.4572711894279703E-3</v>
      </c>
      <c r="H210" t="s">
        <v>327</v>
      </c>
      <c r="J210" t="s">
        <v>327</v>
      </c>
      <c r="M210">
        <v>6595742</v>
      </c>
      <c r="N210">
        <v>9041</v>
      </c>
    </row>
    <row r="211" spans="1:14" x14ac:dyDescent="0.25">
      <c r="A211" t="s">
        <v>328</v>
      </c>
      <c r="B211" t="s">
        <v>93</v>
      </c>
      <c r="C211" t="s">
        <v>100</v>
      </c>
      <c r="D211">
        <v>0</v>
      </c>
      <c r="E211">
        <v>1</v>
      </c>
      <c r="F211">
        <v>9.8992063816492504E-2</v>
      </c>
      <c r="G211">
        <v>1.1777011081743401E-2</v>
      </c>
      <c r="H211" t="s">
        <v>327</v>
      </c>
      <c r="J211" t="s">
        <v>327</v>
      </c>
      <c r="M211">
        <v>965692</v>
      </c>
      <c r="N211">
        <v>1108</v>
      </c>
    </row>
    <row r="212" spans="1:14" x14ac:dyDescent="0.25">
      <c r="A212" t="s">
        <v>329</v>
      </c>
      <c r="B212" t="s">
        <v>93</v>
      </c>
      <c r="C212" t="s">
        <v>100</v>
      </c>
      <c r="D212">
        <v>0</v>
      </c>
      <c r="E212">
        <v>0</v>
      </c>
      <c r="F212">
        <v>3.82866691277906E-2</v>
      </c>
      <c r="G212">
        <v>1.12957416262235E-2</v>
      </c>
      <c r="H212" t="s">
        <v>330</v>
      </c>
      <c r="J212" t="s">
        <v>330</v>
      </c>
      <c r="M212">
        <v>546261</v>
      </c>
      <c r="N212">
        <v>830</v>
      </c>
    </row>
    <row r="213" spans="1:14" x14ac:dyDescent="0.25">
      <c r="A213" t="s">
        <v>331</v>
      </c>
      <c r="B213" t="s">
        <v>93</v>
      </c>
      <c r="C213" t="s">
        <v>100</v>
      </c>
      <c r="D213">
        <v>1</v>
      </c>
      <c r="E213">
        <v>0</v>
      </c>
      <c r="F213">
        <v>8.9875520670310294E-2</v>
      </c>
      <c r="G213">
        <v>7.0961119912116696E-3</v>
      </c>
      <c r="H213" t="s">
        <v>330</v>
      </c>
      <c r="J213" t="s">
        <v>330</v>
      </c>
      <c r="M213">
        <v>1545448</v>
      </c>
      <c r="N213">
        <v>2541</v>
      </c>
    </row>
    <row r="214" spans="1:14" x14ac:dyDescent="0.25">
      <c r="A214" t="s">
        <v>332</v>
      </c>
      <c r="B214" t="s">
        <v>93</v>
      </c>
      <c r="C214" t="s">
        <v>100</v>
      </c>
      <c r="D214">
        <v>0</v>
      </c>
      <c r="E214">
        <v>1</v>
      </c>
      <c r="F214">
        <v>8.2944046506799499E-2</v>
      </c>
      <c r="G214">
        <v>4.0651988650308397E-2</v>
      </c>
      <c r="H214" t="s">
        <v>330</v>
      </c>
      <c r="J214" t="s">
        <v>330</v>
      </c>
      <c r="M214">
        <v>135965</v>
      </c>
      <c r="N214">
        <v>166</v>
      </c>
    </row>
    <row r="215" spans="1:14" x14ac:dyDescent="0.25">
      <c r="A215" t="s">
        <v>333</v>
      </c>
      <c r="B215" t="s">
        <v>93</v>
      </c>
      <c r="C215" t="s">
        <v>100</v>
      </c>
      <c r="D215">
        <v>1</v>
      </c>
      <c r="E215">
        <v>1</v>
      </c>
      <c r="F215">
        <v>0.117061800977544</v>
      </c>
      <c r="G215">
        <v>2.1353958197322699E-2</v>
      </c>
      <c r="H215" t="s">
        <v>330</v>
      </c>
      <c r="J215" t="s">
        <v>330</v>
      </c>
      <c r="M215">
        <v>265211</v>
      </c>
      <c r="N215">
        <v>346</v>
      </c>
    </row>
    <row r="216" spans="1:14" x14ac:dyDescent="0.25">
      <c r="A216" t="s">
        <v>334</v>
      </c>
      <c r="B216" t="s">
        <v>93</v>
      </c>
      <c r="C216" t="s">
        <v>106</v>
      </c>
      <c r="D216">
        <v>0</v>
      </c>
      <c r="E216">
        <v>0</v>
      </c>
      <c r="F216">
        <v>0.115318115542245</v>
      </c>
      <c r="G216">
        <v>4.7056279404371999E-3</v>
      </c>
      <c r="H216" t="s">
        <v>316</v>
      </c>
      <c r="J216" t="s">
        <v>316</v>
      </c>
      <c r="M216">
        <v>5436928</v>
      </c>
      <c r="N216">
        <v>7285</v>
      </c>
    </row>
    <row r="217" spans="1:14" x14ac:dyDescent="0.25">
      <c r="A217" t="s">
        <v>335</v>
      </c>
      <c r="B217" t="s">
        <v>93</v>
      </c>
      <c r="C217" t="s">
        <v>106</v>
      </c>
      <c r="D217">
        <v>0</v>
      </c>
      <c r="E217">
        <v>1</v>
      </c>
      <c r="F217">
        <v>0.15244274186975301</v>
      </c>
      <c r="G217">
        <v>1.28911659641815E-2</v>
      </c>
      <c r="H217" t="s">
        <v>316</v>
      </c>
      <c r="J217" t="s">
        <v>316</v>
      </c>
      <c r="M217">
        <v>1251167</v>
      </c>
      <c r="N217">
        <v>1268</v>
      </c>
    </row>
    <row r="218" spans="1:14" x14ac:dyDescent="0.25">
      <c r="A218" t="s">
        <v>336</v>
      </c>
      <c r="B218" t="s">
        <v>93</v>
      </c>
      <c r="C218" t="s">
        <v>106</v>
      </c>
      <c r="D218">
        <v>0</v>
      </c>
      <c r="E218">
        <v>0</v>
      </c>
      <c r="F218">
        <v>3.8997127061152603E-2</v>
      </c>
      <c r="G218">
        <v>6.0509085887077299E-3</v>
      </c>
      <c r="H218" t="s">
        <v>319</v>
      </c>
      <c r="J218" t="s">
        <v>319</v>
      </c>
      <c r="M218">
        <v>1909331</v>
      </c>
      <c r="N218">
        <v>2717</v>
      </c>
    </row>
    <row r="219" spans="1:14" x14ac:dyDescent="0.25">
      <c r="A219" t="s">
        <v>337</v>
      </c>
      <c r="B219" t="s">
        <v>93</v>
      </c>
      <c r="C219" t="s">
        <v>106</v>
      </c>
      <c r="D219">
        <v>1</v>
      </c>
      <c r="E219">
        <v>0</v>
      </c>
      <c r="F219">
        <v>0.141621311799705</v>
      </c>
      <c r="G219">
        <v>3.31271787323624E-3</v>
      </c>
      <c r="H219" t="s">
        <v>319</v>
      </c>
      <c r="J219" t="s">
        <v>319</v>
      </c>
      <c r="M219">
        <v>10606227</v>
      </c>
      <c r="N219">
        <v>15621</v>
      </c>
    </row>
    <row r="220" spans="1:14" x14ac:dyDescent="0.25">
      <c r="A220" t="s">
        <v>338</v>
      </c>
      <c r="B220" t="s">
        <v>93</v>
      </c>
      <c r="C220" t="s">
        <v>106</v>
      </c>
      <c r="D220">
        <v>0</v>
      </c>
      <c r="E220">
        <v>1</v>
      </c>
      <c r="F220">
        <v>1.9525923346969599E-2</v>
      </c>
      <c r="G220">
        <v>1.37818237844345E-2</v>
      </c>
      <c r="H220" t="s">
        <v>319</v>
      </c>
      <c r="J220" t="s">
        <v>319</v>
      </c>
      <c r="M220">
        <v>317959</v>
      </c>
      <c r="N220">
        <v>308</v>
      </c>
    </row>
    <row r="221" spans="1:14" x14ac:dyDescent="0.25">
      <c r="A221" t="s">
        <v>339</v>
      </c>
      <c r="B221" t="s">
        <v>93</v>
      </c>
      <c r="C221" t="s">
        <v>106</v>
      </c>
      <c r="D221">
        <v>1</v>
      </c>
      <c r="E221">
        <v>1</v>
      </c>
      <c r="F221">
        <v>0.161233817567521</v>
      </c>
      <c r="G221">
        <v>9.9726569446990793E-3</v>
      </c>
      <c r="H221" t="s">
        <v>319</v>
      </c>
      <c r="J221" t="s">
        <v>319</v>
      </c>
      <c r="M221">
        <v>1834333</v>
      </c>
      <c r="N221">
        <v>1893</v>
      </c>
    </row>
    <row r="222" spans="1:14" x14ac:dyDescent="0.25">
      <c r="A222" t="s">
        <v>340</v>
      </c>
      <c r="B222" t="s">
        <v>93</v>
      </c>
      <c r="C222" t="s">
        <v>106</v>
      </c>
      <c r="D222">
        <v>0</v>
      </c>
      <c r="E222">
        <v>0</v>
      </c>
      <c r="F222">
        <v>0.14144200571763099</v>
      </c>
      <c r="G222">
        <v>3.85583903848624E-3</v>
      </c>
      <c r="H222" t="s">
        <v>324</v>
      </c>
      <c r="J222" t="s">
        <v>324</v>
      </c>
      <c r="M222">
        <v>8765192</v>
      </c>
      <c r="N222">
        <v>12486</v>
      </c>
    </row>
    <row r="223" spans="1:14" x14ac:dyDescent="0.25">
      <c r="A223" t="s">
        <v>341</v>
      </c>
      <c r="B223" t="s">
        <v>93</v>
      </c>
      <c r="C223" t="s">
        <v>106</v>
      </c>
      <c r="D223">
        <v>0</v>
      </c>
      <c r="E223">
        <v>1</v>
      </c>
      <c r="F223">
        <v>0.123565305901014</v>
      </c>
      <c r="G223">
        <v>1.07804474638479E-2</v>
      </c>
      <c r="H223" t="s">
        <v>324</v>
      </c>
      <c r="J223" t="s">
        <v>324</v>
      </c>
      <c r="M223">
        <v>1150198</v>
      </c>
      <c r="N223">
        <v>1204</v>
      </c>
    </row>
    <row r="224" spans="1:14" x14ac:dyDescent="0.25">
      <c r="A224" t="s">
        <v>342</v>
      </c>
      <c r="B224" t="s">
        <v>93</v>
      </c>
      <c r="C224" t="s">
        <v>106</v>
      </c>
      <c r="D224">
        <v>0</v>
      </c>
      <c r="E224">
        <v>0</v>
      </c>
      <c r="F224">
        <v>0.118524992483449</v>
      </c>
      <c r="G224">
        <v>4.7389905383551697E-3</v>
      </c>
      <c r="H224" t="s">
        <v>327</v>
      </c>
      <c r="J224" t="s">
        <v>327</v>
      </c>
      <c r="M224">
        <v>6561565</v>
      </c>
      <c r="N224">
        <v>8653</v>
      </c>
    </row>
    <row r="225" spans="1:14" x14ac:dyDescent="0.25">
      <c r="A225" t="s">
        <v>343</v>
      </c>
      <c r="B225" t="s">
        <v>93</v>
      </c>
      <c r="C225" t="s">
        <v>106</v>
      </c>
      <c r="D225">
        <v>0</v>
      </c>
      <c r="E225">
        <v>1</v>
      </c>
      <c r="F225">
        <v>0.12618596245997499</v>
      </c>
      <c r="G225">
        <v>1.3393886331397299E-2</v>
      </c>
      <c r="H225" t="s">
        <v>327</v>
      </c>
      <c r="J225" t="s">
        <v>327</v>
      </c>
      <c r="M225">
        <v>982902</v>
      </c>
      <c r="N225">
        <v>984</v>
      </c>
    </row>
    <row r="226" spans="1:14" x14ac:dyDescent="0.25">
      <c r="A226" t="s">
        <v>344</v>
      </c>
      <c r="B226" t="s">
        <v>93</v>
      </c>
      <c r="C226" t="s">
        <v>106</v>
      </c>
      <c r="D226">
        <v>0</v>
      </c>
      <c r="E226">
        <v>0</v>
      </c>
      <c r="F226">
        <v>2.3327054347420599E-2</v>
      </c>
      <c r="G226">
        <v>8.9744896011064498E-3</v>
      </c>
      <c r="H226" t="s">
        <v>330</v>
      </c>
      <c r="J226" t="s">
        <v>330</v>
      </c>
      <c r="M226">
        <v>583359</v>
      </c>
      <c r="N226">
        <v>910</v>
      </c>
    </row>
    <row r="227" spans="1:14" x14ac:dyDescent="0.25">
      <c r="A227" t="s">
        <v>345</v>
      </c>
      <c r="B227" t="s">
        <v>93</v>
      </c>
      <c r="C227" t="s">
        <v>106</v>
      </c>
      <c r="D227">
        <v>1</v>
      </c>
      <c r="E227">
        <v>0</v>
      </c>
      <c r="F227">
        <v>9.41585656906688E-2</v>
      </c>
      <c r="G227">
        <v>7.3292290957252702E-3</v>
      </c>
      <c r="H227" t="s">
        <v>330</v>
      </c>
      <c r="J227" t="s">
        <v>330</v>
      </c>
      <c r="M227">
        <v>1491534</v>
      </c>
      <c r="N227">
        <v>2491</v>
      </c>
    </row>
    <row r="228" spans="1:14" x14ac:dyDescent="0.25">
      <c r="A228" t="s">
        <v>346</v>
      </c>
      <c r="B228" t="s">
        <v>93</v>
      </c>
      <c r="C228" t="s">
        <v>106</v>
      </c>
      <c r="D228">
        <v>0</v>
      </c>
      <c r="E228">
        <v>1</v>
      </c>
      <c r="F228">
        <v>7.7020457767875194E-2</v>
      </c>
      <c r="G228">
        <v>4.0295114599924901E-2</v>
      </c>
      <c r="H228" t="s">
        <v>330</v>
      </c>
      <c r="J228" t="s">
        <v>330</v>
      </c>
      <c r="M228">
        <v>149433</v>
      </c>
      <c r="N228">
        <v>150</v>
      </c>
    </row>
    <row r="229" spans="1:14" x14ac:dyDescent="0.25">
      <c r="A229" t="s">
        <v>347</v>
      </c>
      <c r="B229" t="s">
        <v>93</v>
      </c>
      <c r="C229" t="s">
        <v>106</v>
      </c>
      <c r="D229">
        <v>1</v>
      </c>
      <c r="E229">
        <v>1</v>
      </c>
      <c r="F229">
        <v>0.10915761578767701</v>
      </c>
      <c r="G229">
        <v>2.0624318795347998E-2</v>
      </c>
      <c r="H229" t="s">
        <v>330</v>
      </c>
      <c r="J229" t="s">
        <v>330</v>
      </c>
      <c r="M229">
        <v>283527</v>
      </c>
      <c r="N229">
        <v>324</v>
      </c>
    </row>
    <row r="230" spans="1:14" x14ac:dyDescent="0.25">
      <c r="A230" t="s">
        <v>348</v>
      </c>
      <c r="B230" t="s">
        <v>93</v>
      </c>
      <c r="C230" t="s">
        <v>111</v>
      </c>
      <c r="D230">
        <v>0</v>
      </c>
      <c r="E230">
        <v>0</v>
      </c>
      <c r="F230">
        <v>0.153339002691388</v>
      </c>
      <c r="G230">
        <v>6.3413819415398098E-3</v>
      </c>
      <c r="H230" t="s">
        <v>316</v>
      </c>
      <c r="J230" t="s">
        <v>316</v>
      </c>
      <c r="M230">
        <v>5287191</v>
      </c>
      <c r="N230">
        <v>5654</v>
      </c>
    </row>
    <row r="231" spans="1:14" x14ac:dyDescent="0.25">
      <c r="A231" t="s">
        <v>349</v>
      </c>
      <c r="B231" t="s">
        <v>93</v>
      </c>
      <c r="C231" t="s">
        <v>111</v>
      </c>
      <c r="D231">
        <v>0</v>
      </c>
      <c r="E231">
        <v>1</v>
      </c>
      <c r="F231">
        <v>0.15956071235833799</v>
      </c>
      <c r="G231">
        <v>1.55480343386985E-2</v>
      </c>
      <c r="H231" t="s">
        <v>316</v>
      </c>
      <c r="J231" t="s">
        <v>316</v>
      </c>
      <c r="M231">
        <v>1218629</v>
      </c>
      <c r="N231">
        <v>912</v>
      </c>
    </row>
    <row r="232" spans="1:14" x14ac:dyDescent="0.25">
      <c r="A232" t="s">
        <v>350</v>
      </c>
      <c r="B232" t="s">
        <v>93</v>
      </c>
      <c r="C232" t="s">
        <v>111</v>
      </c>
      <c r="D232">
        <v>0</v>
      </c>
      <c r="E232">
        <v>0</v>
      </c>
      <c r="F232">
        <v>4.1983856851113499E-2</v>
      </c>
      <c r="G232">
        <v>7.4145819550767598E-3</v>
      </c>
      <c r="H232" t="s">
        <v>319</v>
      </c>
      <c r="J232" t="s">
        <v>319</v>
      </c>
      <c r="M232">
        <v>1917304</v>
      </c>
      <c r="N232">
        <v>2247</v>
      </c>
    </row>
    <row r="233" spans="1:14" x14ac:dyDescent="0.25">
      <c r="A233" t="s">
        <v>351</v>
      </c>
      <c r="B233" t="s">
        <v>93</v>
      </c>
      <c r="C233" t="s">
        <v>111</v>
      </c>
      <c r="D233">
        <v>1</v>
      </c>
      <c r="E233">
        <v>0</v>
      </c>
      <c r="F233">
        <v>0.177762502566022</v>
      </c>
      <c r="G233">
        <v>4.1571935240260899E-3</v>
      </c>
      <c r="H233" t="s">
        <v>319</v>
      </c>
      <c r="J233" t="s">
        <v>319</v>
      </c>
      <c r="M233">
        <v>10771325</v>
      </c>
      <c r="N233">
        <v>12552</v>
      </c>
    </row>
    <row r="234" spans="1:14" x14ac:dyDescent="0.25">
      <c r="A234" t="s">
        <v>352</v>
      </c>
      <c r="B234" t="s">
        <v>93</v>
      </c>
      <c r="C234" t="s">
        <v>111</v>
      </c>
      <c r="D234">
        <v>0</v>
      </c>
      <c r="E234">
        <v>1</v>
      </c>
      <c r="F234">
        <v>2.7721701514059099E-2</v>
      </c>
      <c r="G234">
        <v>1.9125081242385301E-2</v>
      </c>
      <c r="H234" t="s">
        <v>319</v>
      </c>
      <c r="J234" t="s">
        <v>319</v>
      </c>
      <c r="M234">
        <v>363341</v>
      </c>
      <c r="N234">
        <v>261</v>
      </c>
    </row>
    <row r="235" spans="1:14" x14ac:dyDescent="0.25">
      <c r="A235" t="s">
        <v>353</v>
      </c>
      <c r="B235" t="s">
        <v>93</v>
      </c>
      <c r="C235" t="s">
        <v>111</v>
      </c>
      <c r="D235">
        <v>1</v>
      </c>
      <c r="E235">
        <v>1</v>
      </c>
      <c r="F235">
        <v>0.21762660872472001</v>
      </c>
      <c r="G235">
        <v>1.3495667348808599E-2</v>
      </c>
      <c r="H235" t="s">
        <v>319</v>
      </c>
      <c r="J235" t="s">
        <v>319</v>
      </c>
      <c r="M235">
        <v>1851360</v>
      </c>
      <c r="N235">
        <v>1392</v>
      </c>
    </row>
    <row r="236" spans="1:14" x14ac:dyDescent="0.25">
      <c r="A236" t="s">
        <v>354</v>
      </c>
      <c r="B236" t="s">
        <v>93</v>
      </c>
      <c r="C236" t="s">
        <v>111</v>
      </c>
      <c r="D236">
        <v>0</v>
      </c>
      <c r="E236">
        <v>0</v>
      </c>
      <c r="F236">
        <v>0.17771686393840699</v>
      </c>
      <c r="G236">
        <v>4.88870225591931E-3</v>
      </c>
      <c r="H236" t="s">
        <v>324</v>
      </c>
      <c r="J236" t="s">
        <v>324</v>
      </c>
      <c r="M236">
        <v>8534030</v>
      </c>
      <c r="N236">
        <v>10445</v>
      </c>
    </row>
    <row r="237" spans="1:14" x14ac:dyDescent="0.25">
      <c r="A237" t="s">
        <v>355</v>
      </c>
      <c r="B237" t="s">
        <v>93</v>
      </c>
      <c r="C237" t="s">
        <v>111</v>
      </c>
      <c r="D237">
        <v>0</v>
      </c>
      <c r="E237">
        <v>1</v>
      </c>
      <c r="F237">
        <v>0.193218358660073</v>
      </c>
      <c r="G237">
        <v>1.5795169859541301E-2</v>
      </c>
      <c r="H237" t="s">
        <v>324</v>
      </c>
      <c r="J237" t="s">
        <v>324</v>
      </c>
      <c r="M237">
        <v>1153073</v>
      </c>
      <c r="N237">
        <v>925</v>
      </c>
    </row>
    <row r="238" spans="1:14" x14ac:dyDescent="0.25">
      <c r="A238" t="s">
        <v>356</v>
      </c>
      <c r="B238" t="s">
        <v>93</v>
      </c>
      <c r="C238" t="s">
        <v>111</v>
      </c>
      <c r="D238">
        <v>0</v>
      </c>
      <c r="E238">
        <v>0</v>
      </c>
      <c r="F238">
        <v>0.13840060288473299</v>
      </c>
      <c r="G238">
        <v>5.3398789037019103E-3</v>
      </c>
      <c r="H238" t="s">
        <v>327</v>
      </c>
      <c r="J238" t="s">
        <v>327</v>
      </c>
      <c r="M238">
        <v>6668185</v>
      </c>
      <c r="N238">
        <v>7426</v>
      </c>
    </row>
    <row r="239" spans="1:14" x14ac:dyDescent="0.25">
      <c r="A239" t="s">
        <v>357</v>
      </c>
      <c r="B239" t="s">
        <v>93</v>
      </c>
      <c r="C239" t="s">
        <v>111</v>
      </c>
      <c r="D239">
        <v>0</v>
      </c>
      <c r="E239">
        <v>1</v>
      </c>
      <c r="F239">
        <v>0.13130873934215601</v>
      </c>
      <c r="G239">
        <v>1.54697420944051E-2</v>
      </c>
      <c r="H239" t="s">
        <v>327</v>
      </c>
      <c r="J239" t="s">
        <v>327</v>
      </c>
      <c r="M239">
        <v>1127648</v>
      </c>
      <c r="N239">
        <v>826</v>
      </c>
    </row>
    <row r="240" spans="1:14" x14ac:dyDescent="0.25">
      <c r="A240" t="s">
        <v>358</v>
      </c>
      <c r="B240" t="s">
        <v>93</v>
      </c>
      <c r="C240" t="s">
        <v>111</v>
      </c>
      <c r="D240">
        <v>0</v>
      </c>
      <c r="E240">
        <v>0</v>
      </c>
      <c r="F240">
        <v>3.88671286532088E-2</v>
      </c>
      <c r="G240">
        <v>1.4588438608456E-2</v>
      </c>
      <c r="H240" t="s">
        <v>330</v>
      </c>
      <c r="J240" t="s">
        <v>330</v>
      </c>
      <c r="M240">
        <v>595236</v>
      </c>
      <c r="N240">
        <v>667</v>
      </c>
    </row>
    <row r="241" spans="1:14" x14ac:dyDescent="0.25">
      <c r="A241" t="s">
        <v>359</v>
      </c>
      <c r="B241" t="s">
        <v>93</v>
      </c>
      <c r="C241" t="s">
        <v>111</v>
      </c>
      <c r="D241">
        <v>1</v>
      </c>
      <c r="E241">
        <v>0</v>
      </c>
      <c r="F241">
        <v>0.13256163535981699</v>
      </c>
      <c r="G241">
        <v>1.01353705234867E-2</v>
      </c>
      <c r="H241" t="s">
        <v>330</v>
      </c>
      <c r="J241" t="s">
        <v>330</v>
      </c>
      <c r="M241">
        <v>1472304</v>
      </c>
      <c r="N241">
        <v>1758</v>
      </c>
    </row>
    <row r="242" spans="1:14" x14ac:dyDescent="0.25">
      <c r="A242" t="s">
        <v>360</v>
      </c>
      <c r="B242" t="s">
        <v>93</v>
      </c>
      <c r="C242" t="s">
        <v>111</v>
      </c>
      <c r="D242">
        <v>0</v>
      </c>
      <c r="E242">
        <v>1</v>
      </c>
      <c r="F242">
        <v>0.18881569525991701</v>
      </c>
      <c r="G242">
        <v>8.8787967422901404E-2</v>
      </c>
      <c r="H242" t="s">
        <v>330</v>
      </c>
      <c r="J242" t="s">
        <v>330</v>
      </c>
      <c r="M242">
        <v>115802</v>
      </c>
      <c r="N242">
        <v>87</v>
      </c>
    </row>
    <row r="243" spans="1:14" x14ac:dyDescent="0.25">
      <c r="A243" t="s">
        <v>361</v>
      </c>
      <c r="B243" t="s">
        <v>93</v>
      </c>
      <c r="C243" t="s">
        <v>111</v>
      </c>
      <c r="D243">
        <v>1</v>
      </c>
      <c r="E243">
        <v>1</v>
      </c>
      <c r="F243">
        <v>0.140510828976848</v>
      </c>
      <c r="G243">
        <v>2.8948465368825699E-2</v>
      </c>
      <c r="H243" t="s">
        <v>330</v>
      </c>
      <c r="J243" t="s">
        <v>330</v>
      </c>
      <c r="M243">
        <v>254099</v>
      </c>
      <c r="N243">
        <v>210</v>
      </c>
    </row>
    <row r="244" spans="1:14" x14ac:dyDescent="0.25">
      <c r="A244" t="s">
        <v>362</v>
      </c>
      <c r="B244" t="s">
        <v>93</v>
      </c>
      <c r="C244" t="s">
        <v>116</v>
      </c>
      <c r="D244">
        <v>0</v>
      </c>
      <c r="E244">
        <v>0</v>
      </c>
      <c r="F244">
        <v>0.17819177109057399</v>
      </c>
      <c r="G244">
        <v>6.3312123345123598E-3</v>
      </c>
      <c r="H244" t="s">
        <v>316</v>
      </c>
      <c r="J244" t="s">
        <v>316</v>
      </c>
      <c r="M244">
        <v>5148567</v>
      </c>
      <c r="N244">
        <v>7093</v>
      </c>
    </row>
    <row r="245" spans="1:14" x14ac:dyDescent="0.25">
      <c r="A245" t="s">
        <v>363</v>
      </c>
      <c r="B245" t="s">
        <v>93</v>
      </c>
      <c r="C245" t="s">
        <v>116</v>
      </c>
      <c r="D245">
        <v>0</v>
      </c>
      <c r="E245">
        <v>1</v>
      </c>
      <c r="F245">
        <v>0.242782104110041</v>
      </c>
      <c r="G245">
        <v>2.0388526366992302E-2</v>
      </c>
      <c r="H245" t="s">
        <v>316</v>
      </c>
      <c r="J245" t="s">
        <v>316</v>
      </c>
      <c r="M245">
        <v>1196761</v>
      </c>
      <c r="N245">
        <v>1009</v>
      </c>
    </row>
    <row r="246" spans="1:14" x14ac:dyDescent="0.25">
      <c r="A246" t="s">
        <v>364</v>
      </c>
      <c r="B246" t="s">
        <v>93</v>
      </c>
      <c r="C246" t="s">
        <v>116</v>
      </c>
      <c r="D246">
        <v>0</v>
      </c>
      <c r="E246">
        <v>0</v>
      </c>
      <c r="F246">
        <v>7.6219914893617E-2</v>
      </c>
      <c r="G246">
        <v>1.0042141693323899E-2</v>
      </c>
      <c r="H246" t="s">
        <v>319</v>
      </c>
      <c r="J246" t="s">
        <v>319</v>
      </c>
      <c r="M246">
        <v>1962107</v>
      </c>
      <c r="N246">
        <v>2597</v>
      </c>
    </row>
    <row r="247" spans="1:14" x14ac:dyDescent="0.25">
      <c r="A247" t="s">
        <v>365</v>
      </c>
      <c r="B247" t="s">
        <v>93</v>
      </c>
      <c r="C247" t="s">
        <v>116</v>
      </c>
      <c r="D247">
        <v>1</v>
      </c>
      <c r="E247">
        <v>0</v>
      </c>
      <c r="F247">
        <v>0.20249182621828801</v>
      </c>
      <c r="G247">
        <v>4.2945763760953498E-3</v>
      </c>
      <c r="H247" t="s">
        <v>319</v>
      </c>
      <c r="J247" t="s">
        <v>319</v>
      </c>
      <c r="M247">
        <v>10674410</v>
      </c>
      <c r="N247">
        <v>13728</v>
      </c>
    </row>
    <row r="248" spans="1:14" x14ac:dyDescent="0.25">
      <c r="A248" t="s">
        <v>366</v>
      </c>
      <c r="B248" t="s">
        <v>93</v>
      </c>
      <c r="C248" t="s">
        <v>116</v>
      </c>
      <c r="D248">
        <v>0</v>
      </c>
      <c r="E248">
        <v>1</v>
      </c>
      <c r="F248">
        <v>8.0855053916040504E-2</v>
      </c>
      <c r="G248">
        <v>3.2798060357230097E-2</v>
      </c>
      <c r="H248" t="s">
        <v>319</v>
      </c>
      <c r="J248" t="s">
        <v>319</v>
      </c>
      <c r="M248">
        <v>342684</v>
      </c>
      <c r="N248">
        <v>293</v>
      </c>
    </row>
    <row r="249" spans="1:14" x14ac:dyDescent="0.25">
      <c r="A249" t="s">
        <v>367</v>
      </c>
      <c r="B249" t="s">
        <v>93</v>
      </c>
      <c r="C249" t="s">
        <v>116</v>
      </c>
      <c r="D249">
        <v>1</v>
      </c>
      <c r="E249">
        <v>1</v>
      </c>
      <c r="F249">
        <v>0.22930462023298101</v>
      </c>
      <c r="G249">
        <v>1.33465772060336E-2</v>
      </c>
      <c r="H249" t="s">
        <v>319</v>
      </c>
      <c r="J249" t="s">
        <v>319</v>
      </c>
      <c r="M249">
        <v>1848544</v>
      </c>
      <c r="N249">
        <v>1597</v>
      </c>
    </row>
    <row r="250" spans="1:14" x14ac:dyDescent="0.25">
      <c r="A250" t="s">
        <v>368</v>
      </c>
      <c r="B250" t="s">
        <v>93</v>
      </c>
      <c r="C250" t="s">
        <v>116</v>
      </c>
      <c r="D250">
        <v>0</v>
      </c>
      <c r="E250">
        <v>0</v>
      </c>
      <c r="F250">
        <v>0.19559639255525399</v>
      </c>
      <c r="G250">
        <v>4.48755418382513E-3</v>
      </c>
      <c r="H250" t="s">
        <v>324</v>
      </c>
      <c r="J250" t="s">
        <v>324</v>
      </c>
      <c r="M250">
        <v>8435059</v>
      </c>
      <c r="N250">
        <v>14132</v>
      </c>
    </row>
    <row r="251" spans="1:14" x14ac:dyDescent="0.25">
      <c r="A251" t="s">
        <v>369</v>
      </c>
      <c r="B251" t="s">
        <v>93</v>
      </c>
      <c r="C251" t="s">
        <v>116</v>
      </c>
      <c r="D251">
        <v>0</v>
      </c>
      <c r="E251">
        <v>1</v>
      </c>
      <c r="F251">
        <v>0.22727280878244399</v>
      </c>
      <c r="G251">
        <v>1.5595286709555499E-2</v>
      </c>
      <c r="H251" t="s">
        <v>324</v>
      </c>
      <c r="J251" t="s">
        <v>324</v>
      </c>
      <c r="M251">
        <v>1285165</v>
      </c>
      <c r="N251">
        <v>1231</v>
      </c>
    </row>
    <row r="252" spans="1:14" x14ac:dyDescent="0.25">
      <c r="A252" t="s">
        <v>370</v>
      </c>
      <c r="B252" t="s">
        <v>93</v>
      </c>
      <c r="C252" t="s">
        <v>116</v>
      </c>
      <c r="D252">
        <v>0</v>
      </c>
      <c r="E252">
        <v>0</v>
      </c>
      <c r="F252">
        <v>0.15811890855480701</v>
      </c>
      <c r="G252">
        <v>5.1427819784493302E-3</v>
      </c>
      <c r="H252" t="s">
        <v>327</v>
      </c>
      <c r="J252" t="s">
        <v>327</v>
      </c>
      <c r="M252">
        <v>6661184</v>
      </c>
      <c r="N252">
        <v>9240</v>
      </c>
    </row>
    <row r="253" spans="1:14" x14ac:dyDescent="0.25">
      <c r="A253" t="s">
        <v>371</v>
      </c>
      <c r="B253" t="s">
        <v>93</v>
      </c>
      <c r="C253" t="s">
        <v>116</v>
      </c>
      <c r="D253">
        <v>0</v>
      </c>
      <c r="E253">
        <v>1</v>
      </c>
      <c r="F253">
        <v>0.164196586897461</v>
      </c>
      <c r="G253">
        <v>1.53393395059529E-2</v>
      </c>
      <c r="H253" t="s">
        <v>327</v>
      </c>
      <c r="J253" t="s">
        <v>327</v>
      </c>
      <c r="M253">
        <v>1134301</v>
      </c>
      <c r="N253">
        <v>1050</v>
      </c>
    </row>
    <row r="254" spans="1:14" x14ac:dyDescent="0.25">
      <c r="A254" t="s">
        <v>372</v>
      </c>
      <c r="B254" t="s">
        <v>93</v>
      </c>
      <c r="C254" t="s">
        <v>116</v>
      </c>
      <c r="D254">
        <v>0</v>
      </c>
      <c r="E254">
        <v>0</v>
      </c>
      <c r="F254">
        <v>6.0337995799817697E-2</v>
      </c>
      <c r="G254">
        <v>1.9740933249907999E-2</v>
      </c>
      <c r="H254" t="s">
        <v>330</v>
      </c>
      <c r="J254" t="s">
        <v>330</v>
      </c>
      <c r="M254">
        <v>676053</v>
      </c>
      <c r="N254">
        <v>728</v>
      </c>
    </row>
    <row r="255" spans="1:14" x14ac:dyDescent="0.25">
      <c r="A255" t="s">
        <v>373</v>
      </c>
      <c r="B255" t="s">
        <v>93</v>
      </c>
      <c r="C255" t="s">
        <v>116</v>
      </c>
      <c r="D255">
        <v>1</v>
      </c>
      <c r="E255">
        <v>0</v>
      </c>
      <c r="F255">
        <v>0.16030568729090799</v>
      </c>
      <c r="G255">
        <v>1.0734367779405E-2</v>
      </c>
      <c r="H255" t="s">
        <v>330</v>
      </c>
      <c r="J255" t="s">
        <v>330</v>
      </c>
      <c r="M255">
        <v>1603913</v>
      </c>
      <c r="N255">
        <v>1882</v>
      </c>
    </row>
    <row r="256" spans="1:14" x14ac:dyDescent="0.25">
      <c r="A256" t="s">
        <v>374</v>
      </c>
      <c r="B256" t="s">
        <v>93</v>
      </c>
      <c r="C256" t="s">
        <v>116</v>
      </c>
      <c r="D256">
        <v>0</v>
      </c>
      <c r="E256">
        <v>1</v>
      </c>
      <c r="F256">
        <v>9.3908024043507302E-2</v>
      </c>
      <c r="G256">
        <v>4.7433312684525199E-2</v>
      </c>
      <c r="H256" t="s">
        <v>330</v>
      </c>
      <c r="J256" t="s">
        <v>330</v>
      </c>
      <c r="M256">
        <v>126049</v>
      </c>
      <c r="N256">
        <v>95</v>
      </c>
    </row>
    <row r="257" spans="1:14" x14ac:dyDescent="0.25">
      <c r="A257" t="s">
        <v>375</v>
      </c>
      <c r="B257" t="s">
        <v>93</v>
      </c>
      <c r="C257" t="s">
        <v>116</v>
      </c>
      <c r="D257">
        <v>1</v>
      </c>
      <c r="E257">
        <v>1</v>
      </c>
      <c r="F257">
        <v>0.106294345002729</v>
      </c>
      <c r="G257">
        <v>2.57979681684887E-2</v>
      </c>
      <c r="H257" t="s">
        <v>330</v>
      </c>
      <c r="J257" t="s">
        <v>330</v>
      </c>
      <c r="M257">
        <v>250225</v>
      </c>
      <c r="N257">
        <v>206</v>
      </c>
    </row>
    <row r="258" spans="1:14" x14ac:dyDescent="0.25">
      <c r="A258" t="s">
        <v>376</v>
      </c>
      <c r="B258" t="s">
        <v>93</v>
      </c>
      <c r="C258" t="s">
        <v>121</v>
      </c>
      <c r="D258">
        <v>0</v>
      </c>
      <c r="E258">
        <v>0</v>
      </c>
      <c r="F258">
        <v>0.30642955089580498</v>
      </c>
      <c r="G258">
        <v>8.5885266067446796E-3</v>
      </c>
      <c r="H258" t="s">
        <v>316</v>
      </c>
      <c r="J258" t="s">
        <v>316</v>
      </c>
      <c r="M258">
        <v>5273431</v>
      </c>
      <c r="N258">
        <v>6316</v>
      </c>
    </row>
    <row r="259" spans="1:14" x14ac:dyDescent="0.25">
      <c r="A259" t="s">
        <v>377</v>
      </c>
      <c r="B259" t="s">
        <v>93</v>
      </c>
      <c r="C259" t="s">
        <v>121</v>
      </c>
      <c r="D259">
        <v>0</v>
      </c>
      <c r="E259">
        <v>1</v>
      </c>
      <c r="F259">
        <v>0.39488982281025398</v>
      </c>
      <c r="G259">
        <v>2.2454303981046499E-2</v>
      </c>
      <c r="H259" t="s">
        <v>316</v>
      </c>
      <c r="J259" t="s">
        <v>316</v>
      </c>
      <c r="M259">
        <v>1256199</v>
      </c>
      <c r="N259">
        <v>883</v>
      </c>
    </row>
    <row r="260" spans="1:14" x14ac:dyDescent="0.25">
      <c r="A260" t="s">
        <v>378</v>
      </c>
      <c r="B260" t="s">
        <v>93</v>
      </c>
      <c r="C260" t="s">
        <v>121</v>
      </c>
      <c r="D260">
        <v>0</v>
      </c>
      <c r="E260">
        <v>0</v>
      </c>
      <c r="F260">
        <v>7.7119712060076395E-2</v>
      </c>
      <c r="G260">
        <v>9.9575146416714094E-3</v>
      </c>
      <c r="H260" t="s">
        <v>319</v>
      </c>
      <c r="J260" t="s">
        <v>319</v>
      </c>
      <c r="M260">
        <v>1897094</v>
      </c>
      <c r="N260">
        <v>2170</v>
      </c>
    </row>
    <row r="261" spans="1:14" x14ac:dyDescent="0.25">
      <c r="A261" t="s">
        <v>379</v>
      </c>
      <c r="B261" t="s">
        <v>93</v>
      </c>
      <c r="C261" t="s">
        <v>121</v>
      </c>
      <c r="D261">
        <v>1</v>
      </c>
      <c r="E261">
        <v>0</v>
      </c>
      <c r="F261">
        <v>0.31974359798538798</v>
      </c>
      <c r="G261">
        <v>5.2491856531123602E-3</v>
      </c>
      <c r="H261" t="s">
        <v>319</v>
      </c>
      <c r="J261" t="s">
        <v>319</v>
      </c>
      <c r="M261">
        <v>10735737</v>
      </c>
      <c r="N261">
        <v>12197</v>
      </c>
    </row>
    <row r="262" spans="1:14" x14ac:dyDescent="0.25">
      <c r="A262" t="s">
        <v>380</v>
      </c>
      <c r="B262" t="s">
        <v>93</v>
      </c>
      <c r="C262" t="s">
        <v>121</v>
      </c>
      <c r="D262">
        <v>0</v>
      </c>
      <c r="E262">
        <v>1</v>
      </c>
      <c r="F262">
        <v>0.14187841075772301</v>
      </c>
      <c r="G262">
        <v>4.6648830137779103E-2</v>
      </c>
      <c r="H262" t="s">
        <v>319</v>
      </c>
      <c r="J262" t="s">
        <v>319</v>
      </c>
      <c r="M262">
        <v>360348</v>
      </c>
      <c r="N262">
        <v>261</v>
      </c>
    </row>
    <row r="263" spans="1:14" x14ac:dyDescent="0.25">
      <c r="A263" t="s">
        <v>381</v>
      </c>
      <c r="B263" t="s">
        <v>93</v>
      </c>
      <c r="C263" t="s">
        <v>121</v>
      </c>
      <c r="D263">
        <v>1</v>
      </c>
      <c r="E263">
        <v>1</v>
      </c>
      <c r="F263">
        <v>0.39106413566159498</v>
      </c>
      <c r="G263">
        <v>1.6079477877061901E-2</v>
      </c>
      <c r="H263" t="s">
        <v>319</v>
      </c>
      <c r="J263" t="s">
        <v>319</v>
      </c>
      <c r="M263">
        <v>1891676</v>
      </c>
      <c r="N263">
        <v>1461</v>
      </c>
    </row>
    <row r="264" spans="1:14" x14ac:dyDescent="0.25">
      <c r="A264" t="s">
        <v>382</v>
      </c>
      <c r="B264" t="s">
        <v>93</v>
      </c>
      <c r="C264" t="s">
        <v>121</v>
      </c>
      <c r="D264">
        <v>0</v>
      </c>
      <c r="E264">
        <v>0</v>
      </c>
      <c r="F264">
        <v>0.32557061829669598</v>
      </c>
      <c r="G264">
        <v>5.9059554335990196E-3</v>
      </c>
      <c r="H264" t="s">
        <v>324</v>
      </c>
      <c r="J264" t="s">
        <v>324</v>
      </c>
      <c r="M264">
        <v>8677445</v>
      </c>
      <c r="N264">
        <v>11893</v>
      </c>
    </row>
    <row r="265" spans="1:14" x14ac:dyDescent="0.25">
      <c r="A265" t="s">
        <v>383</v>
      </c>
      <c r="B265" t="s">
        <v>93</v>
      </c>
      <c r="C265" t="s">
        <v>121</v>
      </c>
      <c r="D265">
        <v>0</v>
      </c>
      <c r="E265">
        <v>1</v>
      </c>
      <c r="F265">
        <v>0.43696909076748502</v>
      </c>
      <c r="G265">
        <v>2.1232240795805601E-2</v>
      </c>
      <c r="H265" t="s">
        <v>324</v>
      </c>
      <c r="J265" t="s">
        <v>324</v>
      </c>
      <c r="M265">
        <v>1357617</v>
      </c>
      <c r="N265">
        <v>1057</v>
      </c>
    </row>
    <row r="266" spans="1:14" x14ac:dyDescent="0.25">
      <c r="A266" t="s">
        <v>384</v>
      </c>
      <c r="B266" t="s">
        <v>93</v>
      </c>
      <c r="C266" t="s">
        <v>121</v>
      </c>
      <c r="D266">
        <v>0</v>
      </c>
      <c r="E266">
        <v>0</v>
      </c>
      <c r="F266">
        <v>0.235377413699703</v>
      </c>
      <c r="G266">
        <v>6.7303355672666404E-3</v>
      </c>
      <c r="H266" t="s">
        <v>327</v>
      </c>
      <c r="J266" t="s">
        <v>327</v>
      </c>
      <c r="M266">
        <v>6421092</v>
      </c>
      <c r="N266">
        <v>7590</v>
      </c>
    </row>
    <row r="267" spans="1:14" x14ac:dyDescent="0.25">
      <c r="A267" t="s">
        <v>385</v>
      </c>
      <c r="B267" t="s">
        <v>93</v>
      </c>
      <c r="C267" t="s">
        <v>121</v>
      </c>
      <c r="D267">
        <v>0</v>
      </c>
      <c r="E267">
        <v>1</v>
      </c>
      <c r="F267">
        <v>0.26390118478293101</v>
      </c>
      <c r="G267">
        <v>2.1648812685027701E-2</v>
      </c>
      <c r="H267" t="s">
        <v>327</v>
      </c>
      <c r="J267" t="s">
        <v>327</v>
      </c>
      <c r="M267">
        <v>1024376</v>
      </c>
      <c r="N267">
        <v>760</v>
      </c>
    </row>
    <row r="268" spans="1:14" x14ac:dyDescent="0.25">
      <c r="A268" t="s">
        <v>386</v>
      </c>
      <c r="B268" t="s">
        <v>93</v>
      </c>
      <c r="C268" t="s">
        <v>121</v>
      </c>
      <c r="D268">
        <v>0</v>
      </c>
      <c r="E268">
        <v>0</v>
      </c>
      <c r="F268">
        <v>5.1224145306024801E-2</v>
      </c>
      <c r="G268">
        <v>1.8737912331827099E-2</v>
      </c>
      <c r="H268" t="s">
        <v>330</v>
      </c>
      <c r="J268" t="s">
        <v>330</v>
      </c>
      <c r="M268">
        <v>618129</v>
      </c>
      <c r="N268">
        <v>670</v>
      </c>
    </row>
    <row r="269" spans="1:14" x14ac:dyDescent="0.25">
      <c r="A269" t="s">
        <v>387</v>
      </c>
      <c r="B269" t="s">
        <v>93</v>
      </c>
      <c r="C269" t="s">
        <v>121</v>
      </c>
      <c r="D269">
        <v>1</v>
      </c>
      <c r="E269">
        <v>0</v>
      </c>
      <c r="F269">
        <v>0.26214612694410999</v>
      </c>
      <c r="G269">
        <v>1.32197617487425E-2</v>
      </c>
      <c r="H269" t="s">
        <v>330</v>
      </c>
      <c r="J269" t="s">
        <v>330</v>
      </c>
      <c r="M269">
        <v>1597499</v>
      </c>
      <c r="N269">
        <v>1818</v>
      </c>
    </row>
    <row r="270" spans="1:14" x14ac:dyDescent="0.25">
      <c r="A270" t="s">
        <v>388</v>
      </c>
      <c r="B270" t="s">
        <v>93</v>
      </c>
      <c r="C270" t="s">
        <v>121</v>
      </c>
      <c r="D270">
        <v>0</v>
      </c>
      <c r="E270">
        <v>1</v>
      </c>
      <c r="F270">
        <v>0.26770894314542498</v>
      </c>
      <c r="G270">
        <v>0.141423657325285</v>
      </c>
      <c r="H270" t="s">
        <v>330</v>
      </c>
      <c r="J270" t="s">
        <v>330</v>
      </c>
      <c r="M270">
        <v>122498</v>
      </c>
      <c r="N270">
        <v>79</v>
      </c>
    </row>
    <row r="271" spans="1:14" x14ac:dyDescent="0.25">
      <c r="A271" t="s">
        <v>389</v>
      </c>
      <c r="B271" t="s">
        <v>93</v>
      </c>
      <c r="C271" t="s">
        <v>121</v>
      </c>
      <c r="D271">
        <v>1</v>
      </c>
      <c r="E271">
        <v>1</v>
      </c>
      <c r="F271">
        <v>0.37754984736042102</v>
      </c>
      <c r="G271">
        <v>4.4727729146723197E-2</v>
      </c>
      <c r="H271" t="s">
        <v>330</v>
      </c>
      <c r="J271" t="s">
        <v>330</v>
      </c>
      <c r="M271">
        <v>237155</v>
      </c>
      <c r="N271">
        <v>176</v>
      </c>
    </row>
    <row r="272" spans="1:14" x14ac:dyDescent="0.25">
      <c r="A272" t="s">
        <v>390</v>
      </c>
      <c r="B272" t="s">
        <v>391</v>
      </c>
      <c r="C272" t="s">
        <v>100</v>
      </c>
      <c r="D272">
        <v>0</v>
      </c>
      <c r="E272">
        <v>0</v>
      </c>
      <c r="F272">
        <v>0.14540461306968999</v>
      </c>
      <c r="G272">
        <v>3.3760594582142199E-3</v>
      </c>
      <c r="H272" t="s">
        <v>392</v>
      </c>
      <c r="K272" t="s">
        <v>392</v>
      </c>
      <c r="M272">
        <v>12128068</v>
      </c>
      <c r="N272">
        <v>16727</v>
      </c>
    </row>
    <row r="273" spans="1:14" x14ac:dyDescent="0.25">
      <c r="A273" t="s">
        <v>393</v>
      </c>
      <c r="B273" t="s">
        <v>391</v>
      </c>
      <c r="C273" t="s">
        <v>100</v>
      </c>
      <c r="D273">
        <v>1</v>
      </c>
      <c r="E273">
        <v>0</v>
      </c>
      <c r="F273">
        <v>0.156706106951055</v>
      </c>
      <c r="G273">
        <v>4.2239403665893203E-3</v>
      </c>
      <c r="H273" t="s">
        <v>392</v>
      </c>
      <c r="K273" t="s">
        <v>392</v>
      </c>
      <c r="M273">
        <v>5397743</v>
      </c>
      <c r="N273">
        <v>8133</v>
      </c>
    </row>
    <row r="274" spans="1:14" x14ac:dyDescent="0.25">
      <c r="A274" t="s">
        <v>394</v>
      </c>
      <c r="B274" t="s">
        <v>391</v>
      </c>
      <c r="C274" t="s">
        <v>100</v>
      </c>
      <c r="D274">
        <v>0</v>
      </c>
      <c r="E274">
        <v>1</v>
      </c>
      <c r="F274">
        <v>0.138518873192395</v>
      </c>
      <c r="G274">
        <v>9.2079317942117198E-3</v>
      </c>
      <c r="H274" t="s">
        <v>392</v>
      </c>
      <c r="K274" t="s">
        <v>392</v>
      </c>
      <c r="M274">
        <v>2074614</v>
      </c>
      <c r="N274">
        <v>2276</v>
      </c>
    </row>
    <row r="275" spans="1:14" x14ac:dyDescent="0.25">
      <c r="A275" t="s">
        <v>395</v>
      </c>
      <c r="B275" t="s">
        <v>391</v>
      </c>
      <c r="C275" t="s">
        <v>100</v>
      </c>
      <c r="D275">
        <v>1</v>
      </c>
      <c r="E275">
        <v>1</v>
      </c>
      <c r="F275">
        <v>0.158016077909824</v>
      </c>
      <c r="G275">
        <v>1.16596947644655E-2</v>
      </c>
      <c r="H275" t="s">
        <v>392</v>
      </c>
      <c r="K275" t="s">
        <v>392</v>
      </c>
      <c r="M275">
        <v>907955</v>
      </c>
      <c r="N275">
        <v>1081</v>
      </c>
    </row>
    <row r="276" spans="1:14" x14ac:dyDescent="0.25">
      <c r="A276" t="s">
        <v>396</v>
      </c>
      <c r="B276" t="s">
        <v>391</v>
      </c>
      <c r="C276" t="s">
        <v>100</v>
      </c>
      <c r="D276">
        <v>0</v>
      </c>
      <c r="E276">
        <v>0</v>
      </c>
      <c r="F276">
        <v>9.1295884283303E-2</v>
      </c>
      <c r="G276">
        <v>2.7457323704226E-3</v>
      </c>
      <c r="H276" t="s">
        <v>397</v>
      </c>
      <c r="K276" t="s">
        <v>397</v>
      </c>
      <c r="M276">
        <v>11058874</v>
      </c>
      <c r="N276">
        <v>16617</v>
      </c>
    </row>
    <row r="277" spans="1:14" x14ac:dyDescent="0.25">
      <c r="A277" t="s">
        <v>398</v>
      </c>
      <c r="B277" t="s">
        <v>391</v>
      </c>
      <c r="C277" t="s">
        <v>100</v>
      </c>
      <c r="D277">
        <v>1</v>
      </c>
      <c r="E277">
        <v>0</v>
      </c>
      <c r="F277">
        <v>0.105453565201706</v>
      </c>
      <c r="G277">
        <v>3.5180094790390501E-3</v>
      </c>
      <c r="H277" t="s">
        <v>397</v>
      </c>
      <c r="K277" t="s">
        <v>397</v>
      </c>
      <c r="M277">
        <v>6681405</v>
      </c>
      <c r="N277">
        <v>10348</v>
      </c>
    </row>
    <row r="278" spans="1:14" x14ac:dyDescent="0.25">
      <c r="A278" t="s">
        <v>399</v>
      </c>
      <c r="B278" t="s">
        <v>391</v>
      </c>
      <c r="C278" t="s">
        <v>100</v>
      </c>
      <c r="D278">
        <v>0</v>
      </c>
      <c r="E278">
        <v>1</v>
      </c>
      <c r="F278">
        <v>9.5862275716463496E-2</v>
      </c>
      <c r="G278">
        <v>8.0096630936692705E-3</v>
      </c>
      <c r="H278" t="s">
        <v>397</v>
      </c>
      <c r="K278" t="s">
        <v>397</v>
      </c>
      <c r="M278">
        <v>1847380</v>
      </c>
      <c r="N278">
        <v>2207</v>
      </c>
    </row>
    <row r="279" spans="1:14" x14ac:dyDescent="0.25">
      <c r="A279" t="s">
        <v>400</v>
      </c>
      <c r="B279" t="s">
        <v>391</v>
      </c>
      <c r="C279" t="s">
        <v>100</v>
      </c>
      <c r="D279">
        <v>1</v>
      </c>
      <c r="E279">
        <v>1</v>
      </c>
      <c r="F279">
        <v>0.15282106642426399</v>
      </c>
      <c r="G279">
        <v>1.1699885721811E-2</v>
      </c>
      <c r="H279" t="s">
        <v>397</v>
      </c>
      <c r="K279" t="s">
        <v>397</v>
      </c>
      <c r="M279">
        <v>1147726</v>
      </c>
      <c r="N279">
        <v>1402</v>
      </c>
    </row>
    <row r="280" spans="1:14" x14ac:dyDescent="0.25">
      <c r="A280" t="s">
        <v>401</v>
      </c>
      <c r="B280" t="s">
        <v>391</v>
      </c>
      <c r="C280" t="s">
        <v>106</v>
      </c>
      <c r="D280">
        <v>0</v>
      </c>
      <c r="E280">
        <v>0</v>
      </c>
      <c r="F280">
        <v>0.14338719607457501</v>
      </c>
      <c r="G280">
        <v>3.4364413256027602E-3</v>
      </c>
      <c r="H280" t="s">
        <v>392</v>
      </c>
      <c r="K280" t="s">
        <v>392</v>
      </c>
      <c r="M280">
        <v>12217736</v>
      </c>
      <c r="N280">
        <v>16082</v>
      </c>
    </row>
    <row r="281" spans="1:14" x14ac:dyDescent="0.25">
      <c r="A281" t="s">
        <v>402</v>
      </c>
      <c r="B281" t="s">
        <v>391</v>
      </c>
      <c r="C281" t="s">
        <v>106</v>
      </c>
      <c r="D281">
        <v>1</v>
      </c>
      <c r="E281">
        <v>0</v>
      </c>
      <c r="F281">
        <v>0.160824837484419</v>
      </c>
      <c r="G281">
        <v>4.3764633287228603E-3</v>
      </c>
      <c r="H281" t="s">
        <v>392</v>
      </c>
      <c r="K281" t="s">
        <v>392</v>
      </c>
      <c r="M281">
        <v>5416971</v>
      </c>
      <c r="N281">
        <v>7949</v>
      </c>
    </row>
    <row r="282" spans="1:14" x14ac:dyDescent="0.25">
      <c r="A282" t="s">
        <v>403</v>
      </c>
      <c r="B282" t="s">
        <v>391</v>
      </c>
      <c r="C282" t="s">
        <v>106</v>
      </c>
      <c r="D282">
        <v>0</v>
      </c>
      <c r="E282">
        <v>1</v>
      </c>
      <c r="F282">
        <v>0.15045513954185999</v>
      </c>
      <c r="G282">
        <v>9.9584914931506001E-3</v>
      </c>
      <c r="H282" t="s">
        <v>392</v>
      </c>
      <c r="K282" t="s">
        <v>392</v>
      </c>
      <c r="M282">
        <v>1990332</v>
      </c>
      <c r="N282">
        <v>1941</v>
      </c>
    </row>
    <row r="283" spans="1:14" x14ac:dyDescent="0.25">
      <c r="A283" t="s">
        <v>404</v>
      </c>
      <c r="B283" t="s">
        <v>391</v>
      </c>
      <c r="C283" t="s">
        <v>106</v>
      </c>
      <c r="D283">
        <v>1</v>
      </c>
      <c r="E283">
        <v>1</v>
      </c>
      <c r="F283">
        <v>0.16961563154353901</v>
      </c>
      <c r="G283">
        <v>1.2839592702877401E-2</v>
      </c>
      <c r="H283" t="s">
        <v>392</v>
      </c>
      <c r="K283" t="s">
        <v>392</v>
      </c>
      <c r="M283">
        <v>932860</v>
      </c>
      <c r="N283">
        <v>961</v>
      </c>
    </row>
    <row r="284" spans="1:14" x14ac:dyDescent="0.25">
      <c r="A284" t="s">
        <v>405</v>
      </c>
      <c r="B284" t="s">
        <v>391</v>
      </c>
      <c r="C284" t="s">
        <v>106</v>
      </c>
      <c r="D284">
        <v>0</v>
      </c>
      <c r="E284">
        <v>0</v>
      </c>
      <c r="F284">
        <v>9.8104289916586096E-2</v>
      </c>
      <c r="G284">
        <v>2.8913456408876199E-3</v>
      </c>
      <c r="H284" t="s">
        <v>397</v>
      </c>
      <c r="K284" t="s">
        <v>397</v>
      </c>
      <c r="M284">
        <v>11038639</v>
      </c>
      <c r="N284">
        <v>15969</v>
      </c>
    </row>
    <row r="285" spans="1:14" x14ac:dyDescent="0.25">
      <c r="A285" t="s">
        <v>406</v>
      </c>
      <c r="B285" t="s">
        <v>391</v>
      </c>
      <c r="C285" t="s">
        <v>106</v>
      </c>
      <c r="D285">
        <v>1</v>
      </c>
      <c r="E285">
        <v>0</v>
      </c>
      <c r="F285">
        <v>0.112976006783604</v>
      </c>
      <c r="G285">
        <v>3.7065186103439202E-3</v>
      </c>
      <c r="H285" t="s">
        <v>397</v>
      </c>
      <c r="K285" t="s">
        <v>397</v>
      </c>
      <c r="M285">
        <v>6680790</v>
      </c>
      <c r="N285">
        <v>10163</v>
      </c>
    </row>
    <row r="286" spans="1:14" x14ac:dyDescent="0.25">
      <c r="A286" t="s">
        <v>407</v>
      </c>
      <c r="B286" t="s">
        <v>391</v>
      </c>
      <c r="C286" t="s">
        <v>106</v>
      </c>
      <c r="D286">
        <v>0</v>
      </c>
      <c r="E286">
        <v>1</v>
      </c>
      <c r="F286">
        <v>0.105794888212424</v>
      </c>
      <c r="G286">
        <v>8.4705509398625995E-3</v>
      </c>
      <c r="H286" t="s">
        <v>397</v>
      </c>
      <c r="K286" t="s">
        <v>397</v>
      </c>
      <c r="M286">
        <v>1861327</v>
      </c>
      <c r="N286">
        <v>1973</v>
      </c>
    </row>
    <row r="287" spans="1:14" x14ac:dyDescent="0.25">
      <c r="A287" t="s">
        <v>408</v>
      </c>
      <c r="B287" t="s">
        <v>391</v>
      </c>
      <c r="C287" t="s">
        <v>106</v>
      </c>
      <c r="D287">
        <v>1</v>
      </c>
      <c r="E287">
        <v>1</v>
      </c>
      <c r="F287">
        <v>0.13975768203052299</v>
      </c>
      <c r="G287">
        <v>1.1788965395243101E-2</v>
      </c>
      <c r="H287" t="s">
        <v>397</v>
      </c>
      <c r="K287" t="s">
        <v>397</v>
      </c>
      <c r="M287">
        <v>1185000</v>
      </c>
      <c r="N287">
        <v>1256</v>
      </c>
    </row>
    <row r="288" spans="1:14" x14ac:dyDescent="0.25">
      <c r="A288" t="s">
        <v>409</v>
      </c>
      <c r="B288" t="s">
        <v>391</v>
      </c>
      <c r="C288" t="s">
        <v>111</v>
      </c>
      <c r="D288">
        <v>0</v>
      </c>
      <c r="E288">
        <v>0</v>
      </c>
      <c r="F288">
        <v>0.173544897287676</v>
      </c>
      <c r="G288">
        <v>4.1688680157168298E-3</v>
      </c>
      <c r="H288" t="s">
        <v>392</v>
      </c>
      <c r="K288" t="s">
        <v>392</v>
      </c>
      <c r="M288">
        <v>12063564</v>
      </c>
      <c r="N288">
        <v>13160</v>
      </c>
    </row>
    <row r="289" spans="1:14" x14ac:dyDescent="0.25">
      <c r="A289" t="s">
        <v>410</v>
      </c>
      <c r="B289" t="s">
        <v>391</v>
      </c>
      <c r="C289" t="s">
        <v>111</v>
      </c>
      <c r="D289">
        <v>1</v>
      </c>
      <c r="E289">
        <v>0</v>
      </c>
      <c r="F289">
        <v>0.19223511060519999</v>
      </c>
      <c r="G289">
        <v>5.3418036479875803E-3</v>
      </c>
      <c r="H289" t="s">
        <v>392</v>
      </c>
      <c r="K289" t="s">
        <v>392</v>
      </c>
      <c r="M289">
        <v>5545264</v>
      </c>
      <c r="N289">
        <v>6419</v>
      </c>
    </row>
    <row r="290" spans="1:14" x14ac:dyDescent="0.25">
      <c r="A290" t="s">
        <v>411</v>
      </c>
      <c r="B290" t="s">
        <v>391</v>
      </c>
      <c r="C290" t="s">
        <v>111</v>
      </c>
      <c r="D290">
        <v>0</v>
      </c>
      <c r="E290">
        <v>1</v>
      </c>
      <c r="F290">
        <v>0.171362373963104</v>
      </c>
      <c r="G290">
        <v>1.16814327826118E-2</v>
      </c>
      <c r="H290" t="s">
        <v>392</v>
      </c>
      <c r="K290" t="s">
        <v>392</v>
      </c>
      <c r="M290">
        <v>2027078</v>
      </c>
      <c r="N290">
        <v>1450</v>
      </c>
    </row>
    <row r="291" spans="1:14" x14ac:dyDescent="0.25">
      <c r="A291" t="s">
        <v>412</v>
      </c>
      <c r="B291" t="s">
        <v>391</v>
      </c>
      <c r="C291" t="s">
        <v>111</v>
      </c>
      <c r="D291">
        <v>1</v>
      </c>
      <c r="E291">
        <v>1</v>
      </c>
      <c r="F291">
        <v>0.222248706354509</v>
      </c>
      <c r="G291">
        <v>1.6816416627245201E-2</v>
      </c>
      <c r="H291" t="s">
        <v>392</v>
      </c>
      <c r="K291" t="s">
        <v>392</v>
      </c>
      <c r="M291">
        <v>933687</v>
      </c>
      <c r="N291">
        <v>701</v>
      </c>
    </row>
    <row r="292" spans="1:14" x14ac:dyDescent="0.25">
      <c r="A292" t="s">
        <v>413</v>
      </c>
      <c r="B292" t="s">
        <v>391</v>
      </c>
      <c r="C292" t="s">
        <v>111</v>
      </c>
      <c r="D292">
        <v>0</v>
      </c>
      <c r="E292">
        <v>0</v>
      </c>
      <c r="F292">
        <v>0.12789835567015201</v>
      </c>
      <c r="G292">
        <v>3.6716267193249901E-3</v>
      </c>
      <c r="H292" t="s">
        <v>397</v>
      </c>
      <c r="K292" t="s">
        <v>397</v>
      </c>
      <c r="M292">
        <v>10938382</v>
      </c>
      <c r="N292">
        <v>13279</v>
      </c>
    </row>
    <row r="293" spans="1:14" x14ac:dyDescent="0.25">
      <c r="A293" t="s">
        <v>414</v>
      </c>
      <c r="B293" t="s">
        <v>391</v>
      </c>
      <c r="C293" t="s">
        <v>111</v>
      </c>
      <c r="D293">
        <v>1</v>
      </c>
      <c r="E293">
        <v>0</v>
      </c>
      <c r="F293">
        <v>0.15435522676152</v>
      </c>
      <c r="G293">
        <v>4.7917401432628097E-3</v>
      </c>
      <c r="H293" t="s">
        <v>397</v>
      </c>
      <c r="K293" t="s">
        <v>397</v>
      </c>
      <c r="M293">
        <v>6698365</v>
      </c>
      <c r="N293">
        <v>7891</v>
      </c>
    </row>
    <row r="294" spans="1:14" x14ac:dyDescent="0.25">
      <c r="A294" t="s">
        <v>415</v>
      </c>
      <c r="B294" t="s">
        <v>391</v>
      </c>
      <c r="C294" t="s">
        <v>111</v>
      </c>
      <c r="D294">
        <v>0</v>
      </c>
      <c r="E294">
        <v>1</v>
      </c>
      <c r="F294">
        <v>0.14392788206349599</v>
      </c>
      <c r="G294">
        <v>1.14796619887821E-2</v>
      </c>
      <c r="H294" t="s">
        <v>397</v>
      </c>
      <c r="K294" t="s">
        <v>397</v>
      </c>
      <c r="M294">
        <v>1951415</v>
      </c>
      <c r="N294">
        <v>1561</v>
      </c>
    </row>
    <row r="295" spans="1:14" x14ac:dyDescent="0.25">
      <c r="A295" t="s">
        <v>416</v>
      </c>
      <c r="B295" t="s">
        <v>391</v>
      </c>
      <c r="C295" t="s">
        <v>111</v>
      </c>
      <c r="D295">
        <v>1</v>
      </c>
      <c r="E295">
        <v>1</v>
      </c>
      <c r="F295">
        <v>0.196869354325896</v>
      </c>
      <c r="G295">
        <v>1.5999255721921402E-2</v>
      </c>
      <c r="H295" t="s">
        <v>397</v>
      </c>
      <c r="K295" t="s">
        <v>397</v>
      </c>
      <c r="M295">
        <v>1171772</v>
      </c>
      <c r="N295">
        <v>901</v>
      </c>
    </row>
    <row r="296" spans="1:14" x14ac:dyDescent="0.25">
      <c r="A296" t="s">
        <v>417</v>
      </c>
      <c r="B296" t="s">
        <v>391</v>
      </c>
      <c r="C296" t="s">
        <v>116</v>
      </c>
      <c r="D296">
        <v>0</v>
      </c>
      <c r="E296">
        <v>0</v>
      </c>
      <c r="F296">
        <v>0.18650831138634699</v>
      </c>
      <c r="G296">
        <v>3.9798595319832202E-3</v>
      </c>
      <c r="H296" t="s">
        <v>392</v>
      </c>
      <c r="K296" t="s">
        <v>392</v>
      </c>
      <c r="M296">
        <v>12001850</v>
      </c>
      <c r="N296">
        <v>16559</v>
      </c>
    </row>
    <row r="297" spans="1:14" x14ac:dyDescent="0.25">
      <c r="A297" t="s">
        <v>418</v>
      </c>
      <c r="B297" t="s">
        <v>391</v>
      </c>
      <c r="C297" t="s">
        <v>116</v>
      </c>
      <c r="D297">
        <v>1</v>
      </c>
      <c r="E297">
        <v>0</v>
      </c>
      <c r="F297">
        <v>0.21453810976485399</v>
      </c>
      <c r="G297">
        <v>5.4943431715503404E-3</v>
      </c>
      <c r="H297" t="s">
        <v>392</v>
      </c>
      <c r="K297" t="s">
        <v>392</v>
      </c>
      <c r="M297">
        <v>5482727</v>
      </c>
      <c r="N297">
        <v>6975</v>
      </c>
    </row>
    <row r="298" spans="1:14" x14ac:dyDescent="0.25">
      <c r="A298" t="s">
        <v>419</v>
      </c>
      <c r="B298" t="s">
        <v>391</v>
      </c>
      <c r="C298" t="s">
        <v>116</v>
      </c>
      <c r="D298">
        <v>0</v>
      </c>
      <c r="E298">
        <v>1</v>
      </c>
      <c r="F298">
        <v>0.231189175745556</v>
      </c>
      <c r="G298">
        <v>1.28485474778923E-2</v>
      </c>
      <c r="H298" t="s">
        <v>392</v>
      </c>
      <c r="K298" t="s">
        <v>392</v>
      </c>
      <c r="M298">
        <v>2154240</v>
      </c>
      <c r="N298">
        <v>1803</v>
      </c>
    </row>
    <row r="299" spans="1:14" x14ac:dyDescent="0.25">
      <c r="A299" t="s">
        <v>420</v>
      </c>
      <c r="B299" t="s">
        <v>391</v>
      </c>
      <c r="C299" t="s">
        <v>116</v>
      </c>
      <c r="D299">
        <v>1</v>
      </c>
      <c r="E299">
        <v>1</v>
      </c>
      <c r="F299">
        <v>0.22673956412396001</v>
      </c>
      <c r="G299">
        <v>1.6274434122219902E-2</v>
      </c>
      <c r="H299" t="s">
        <v>392</v>
      </c>
      <c r="K299" t="s">
        <v>392</v>
      </c>
      <c r="M299">
        <v>944761</v>
      </c>
      <c r="N299">
        <v>811</v>
      </c>
    </row>
    <row r="300" spans="1:14" x14ac:dyDescent="0.25">
      <c r="A300" t="s">
        <v>421</v>
      </c>
      <c r="B300" t="s">
        <v>391</v>
      </c>
      <c r="C300" t="s">
        <v>116</v>
      </c>
      <c r="D300">
        <v>0</v>
      </c>
      <c r="E300">
        <v>0</v>
      </c>
      <c r="F300">
        <v>0.15782952130326799</v>
      </c>
      <c r="G300">
        <v>3.6371730932525399E-3</v>
      </c>
      <c r="H300" t="s">
        <v>397</v>
      </c>
      <c r="K300" t="s">
        <v>397</v>
      </c>
      <c r="M300">
        <v>10881120</v>
      </c>
      <c r="N300">
        <v>17231</v>
      </c>
    </row>
    <row r="301" spans="1:14" x14ac:dyDescent="0.25">
      <c r="A301" t="s">
        <v>422</v>
      </c>
      <c r="B301" t="s">
        <v>391</v>
      </c>
      <c r="C301" t="s">
        <v>116</v>
      </c>
      <c r="D301">
        <v>1</v>
      </c>
      <c r="E301">
        <v>0</v>
      </c>
      <c r="F301">
        <v>0.18194034860743299</v>
      </c>
      <c r="G301">
        <v>4.9215819098523796E-3</v>
      </c>
      <c r="H301" t="s">
        <v>397</v>
      </c>
      <c r="K301" t="s">
        <v>397</v>
      </c>
      <c r="M301">
        <v>6795596</v>
      </c>
      <c r="N301">
        <v>8635</v>
      </c>
    </row>
    <row r="302" spans="1:14" x14ac:dyDescent="0.25">
      <c r="A302" t="s">
        <v>423</v>
      </c>
      <c r="B302" t="s">
        <v>391</v>
      </c>
      <c r="C302" t="s">
        <v>116</v>
      </c>
      <c r="D302">
        <v>0</v>
      </c>
      <c r="E302">
        <v>1</v>
      </c>
      <c r="F302">
        <v>0.18309590916678101</v>
      </c>
      <c r="G302">
        <v>1.24833781921932E-2</v>
      </c>
      <c r="H302" t="s">
        <v>397</v>
      </c>
      <c r="K302" t="s">
        <v>397</v>
      </c>
      <c r="M302">
        <v>1930720</v>
      </c>
      <c r="N302">
        <v>1875</v>
      </c>
    </row>
    <row r="303" spans="1:14" x14ac:dyDescent="0.25">
      <c r="A303" t="s">
        <v>424</v>
      </c>
      <c r="B303" t="s">
        <v>391</v>
      </c>
      <c r="C303" t="s">
        <v>116</v>
      </c>
      <c r="D303">
        <v>1</v>
      </c>
      <c r="E303">
        <v>1</v>
      </c>
      <c r="F303">
        <v>0.20478123924332201</v>
      </c>
      <c r="G303">
        <v>1.5980352924666499E-2</v>
      </c>
      <c r="H303" t="s">
        <v>397</v>
      </c>
      <c r="K303" t="s">
        <v>397</v>
      </c>
      <c r="M303">
        <v>1154008</v>
      </c>
      <c r="N303">
        <v>992</v>
      </c>
    </row>
    <row r="304" spans="1:14" x14ac:dyDescent="0.25">
      <c r="A304" t="s">
        <v>425</v>
      </c>
      <c r="B304" t="s">
        <v>391</v>
      </c>
      <c r="C304" t="s">
        <v>121</v>
      </c>
      <c r="D304">
        <v>0</v>
      </c>
      <c r="E304">
        <v>0</v>
      </c>
      <c r="F304">
        <v>0.27650408307936197</v>
      </c>
      <c r="G304">
        <v>5.0875198673102596E-3</v>
      </c>
      <c r="H304" t="s">
        <v>392</v>
      </c>
      <c r="K304" t="s">
        <v>392</v>
      </c>
      <c r="M304">
        <v>12006002</v>
      </c>
      <c r="N304">
        <v>14188</v>
      </c>
    </row>
    <row r="305" spans="1:14" x14ac:dyDescent="0.25">
      <c r="A305" t="s">
        <v>426</v>
      </c>
      <c r="B305" t="s">
        <v>391</v>
      </c>
      <c r="C305" t="s">
        <v>121</v>
      </c>
      <c r="D305">
        <v>1</v>
      </c>
      <c r="E305">
        <v>0</v>
      </c>
      <c r="F305">
        <v>0.32631860527234802</v>
      </c>
      <c r="G305">
        <v>6.6026866767594401E-3</v>
      </c>
      <c r="H305" t="s">
        <v>392</v>
      </c>
      <c r="K305" t="s">
        <v>392</v>
      </c>
      <c r="M305">
        <v>5515873</v>
      </c>
      <c r="N305">
        <v>6223</v>
      </c>
    </row>
    <row r="306" spans="1:14" x14ac:dyDescent="0.25">
      <c r="A306" t="s">
        <v>427</v>
      </c>
      <c r="B306" t="s">
        <v>391</v>
      </c>
      <c r="C306" t="s">
        <v>121</v>
      </c>
      <c r="D306">
        <v>0</v>
      </c>
      <c r="E306">
        <v>1</v>
      </c>
      <c r="F306">
        <v>0.37329769722058898</v>
      </c>
      <c r="G306">
        <v>1.7109206421137599E-2</v>
      </c>
      <c r="H306" t="s">
        <v>392</v>
      </c>
      <c r="K306" t="s">
        <v>392</v>
      </c>
      <c r="M306">
        <v>2157551</v>
      </c>
      <c r="N306">
        <v>1500</v>
      </c>
    </row>
    <row r="307" spans="1:14" x14ac:dyDescent="0.25">
      <c r="A307" t="s">
        <v>428</v>
      </c>
      <c r="B307" t="s">
        <v>391</v>
      </c>
      <c r="C307" t="s">
        <v>121</v>
      </c>
      <c r="D307">
        <v>1</v>
      </c>
      <c r="E307">
        <v>1</v>
      </c>
      <c r="F307">
        <v>0.37332336131451999</v>
      </c>
      <c r="G307">
        <v>1.9388717837013601E-2</v>
      </c>
      <c r="H307" t="s">
        <v>392</v>
      </c>
      <c r="K307" t="s">
        <v>392</v>
      </c>
      <c r="M307">
        <v>968325</v>
      </c>
      <c r="N307">
        <v>744</v>
      </c>
    </row>
    <row r="308" spans="1:14" x14ac:dyDescent="0.25">
      <c r="A308" t="s">
        <v>429</v>
      </c>
      <c r="B308" t="s">
        <v>391</v>
      </c>
      <c r="C308" t="s">
        <v>121</v>
      </c>
      <c r="D308">
        <v>0</v>
      </c>
      <c r="E308">
        <v>0</v>
      </c>
      <c r="F308">
        <v>0.28188911851346499</v>
      </c>
      <c r="G308">
        <v>5.0552686505213797E-3</v>
      </c>
      <c r="H308" t="s">
        <v>397</v>
      </c>
      <c r="K308" t="s">
        <v>397</v>
      </c>
      <c r="M308">
        <v>10881189</v>
      </c>
      <c r="N308">
        <v>14451</v>
      </c>
    </row>
    <row r="309" spans="1:14" x14ac:dyDescent="0.25">
      <c r="A309" t="s">
        <v>430</v>
      </c>
      <c r="B309" t="s">
        <v>391</v>
      </c>
      <c r="C309" t="s">
        <v>121</v>
      </c>
      <c r="D309">
        <v>1</v>
      </c>
      <c r="E309">
        <v>0</v>
      </c>
      <c r="F309">
        <v>0.30163286950896101</v>
      </c>
      <c r="G309">
        <v>6.26372192540649E-3</v>
      </c>
      <c r="H309" t="s">
        <v>397</v>
      </c>
      <c r="K309" t="s">
        <v>397</v>
      </c>
      <c r="M309">
        <v>6817363</v>
      </c>
      <c r="N309">
        <v>7792</v>
      </c>
    </row>
    <row r="310" spans="1:14" x14ac:dyDescent="0.25">
      <c r="A310" t="s">
        <v>431</v>
      </c>
      <c r="B310" t="s">
        <v>391</v>
      </c>
      <c r="C310" t="s">
        <v>121</v>
      </c>
      <c r="D310">
        <v>0</v>
      </c>
      <c r="E310">
        <v>1</v>
      </c>
      <c r="F310">
        <v>0.36370690464455901</v>
      </c>
      <c r="G310">
        <v>1.6662533562495301E-2</v>
      </c>
      <c r="H310" t="s">
        <v>397</v>
      </c>
      <c r="K310" t="s">
        <v>397</v>
      </c>
      <c r="M310">
        <v>1963487</v>
      </c>
      <c r="N310">
        <v>1540</v>
      </c>
    </row>
    <row r="311" spans="1:14" x14ac:dyDescent="0.25">
      <c r="A311" t="s">
        <v>432</v>
      </c>
      <c r="B311" t="s">
        <v>391</v>
      </c>
      <c r="C311" t="s">
        <v>121</v>
      </c>
      <c r="D311">
        <v>1</v>
      </c>
      <c r="E311">
        <v>1</v>
      </c>
      <c r="F311">
        <v>0.40820854753184799</v>
      </c>
      <c r="G311">
        <v>2.0620073671096702E-2</v>
      </c>
      <c r="H311" t="s">
        <v>397</v>
      </c>
      <c r="K311" t="s">
        <v>397</v>
      </c>
      <c r="M311">
        <v>1160506</v>
      </c>
      <c r="N311">
        <v>893</v>
      </c>
    </row>
    <row r="312" spans="1:14" x14ac:dyDescent="0.25">
      <c r="A312" t="s">
        <v>433</v>
      </c>
      <c r="B312" t="s">
        <v>434</v>
      </c>
      <c r="C312" t="s">
        <v>100</v>
      </c>
      <c r="D312">
        <v>0</v>
      </c>
      <c r="E312">
        <v>0</v>
      </c>
      <c r="F312">
        <v>3.7227997227997203E-2</v>
      </c>
      <c r="G312">
        <v>1.3112343838274899E-2</v>
      </c>
      <c r="H312" t="s">
        <v>435</v>
      </c>
      <c r="K312" t="s">
        <v>392</v>
      </c>
      <c r="L312" t="s">
        <v>436</v>
      </c>
      <c r="M312">
        <v>603543</v>
      </c>
      <c r="N312">
        <v>941</v>
      </c>
    </row>
    <row r="313" spans="1:14" x14ac:dyDescent="0.25">
      <c r="A313" t="s">
        <v>437</v>
      </c>
      <c r="B313" t="s">
        <v>434</v>
      </c>
      <c r="C313" t="s">
        <v>100</v>
      </c>
      <c r="D313">
        <v>1</v>
      </c>
      <c r="E313">
        <v>0</v>
      </c>
      <c r="F313">
        <v>0</v>
      </c>
      <c r="G313">
        <v>0</v>
      </c>
      <c r="H313" t="s">
        <v>435</v>
      </c>
      <c r="K313" t="s">
        <v>392</v>
      </c>
      <c r="L313" t="s">
        <v>436</v>
      </c>
      <c r="M313">
        <v>1375</v>
      </c>
      <c r="N313">
        <v>2</v>
      </c>
    </row>
    <row r="314" spans="1:14" x14ac:dyDescent="0.25">
      <c r="A314" t="s">
        <v>438</v>
      </c>
      <c r="B314" t="s">
        <v>434</v>
      </c>
      <c r="C314" t="s">
        <v>100</v>
      </c>
      <c r="D314">
        <v>0</v>
      </c>
      <c r="E314">
        <v>1</v>
      </c>
      <c r="F314">
        <v>0.19261674089719499</v>
      </c>
      <c r="G314">
        <v>7.8262382443351805E-2</v>
      </c>
      <c r="H314" t="s">
        <v>435</v>
      </c>
      <c r="K314" t="s">
        <v>392</v>
      </c>
      <c r="L314" t="s">
        <v>436</v>
      </c>
      <c r="M314">
        <v>109666</v>
      </c>
      <c r="N314">
        <v>135</v>
      </c>
    </row>
    <row r="315" spans="1:14" x14ac:dyDescent="0.25">
      <c r="A315" t="s">
        <v>439</v>
      </c>
      <c r="B315" t="s">
        <v>434</v>
      </c>
      <c r="C315" t="s">
        <v>100</v>
      </c>
      <c r="D315">
        <v>0</v>
      </c>
      <c r="E315">
        <v>0</v>
      </c>
      <c r="F315">
        <v>8.6749880271828408E-3</v>
      </c>
      <c r="G315">
        <v>6.1331517245788603E-3</v>
      </c>
      <c r="H315" t="s">
        <v>440</v>
      </c>
      <c r="K315" t="s">
        <v>397</v>
      </c>
      <c r="L315" t="s">
        <v>436</v>
      </c>
      <c r="M315">
        <v>582192</v>
      </c>
      <c r="N315">
        <v>911</v>
      </c>
    </row>
    <row r="316" spans="1:14" x14ac:dyDescent="0.25">
      <c r="A316" t="s">
        <v>441</v>
      </c>
      <c r="B316" t="s">
        <v>434</v>
      </c>
      <c r="C316" t="s">
        <v>100</v>
      </c>
      <c r="D316">
        <v>0</v>
      </c>
      <c r="E316">
        <v>1</v>
      </c>
      <c r="F316">
        <v>0</v>
      </c>
      <c r="G316">
        <v>0</v>
      </c>
      <c r="H316" t="s">
        <v>440</v>
      </c>
      <c r="K316" t="s">
        <v>397</v>
      </c>
      <c r="L316" t="s">
        <v>436</v>
      </c>
      <c r="M316">
        <v>97474</v>
      </c>
      <c r="N316">
        <v>118</v>
      </c>
    </row>
    <row r="317" spans="1:14" x14ac:dyDescent="0.25">
      <c r="A317" t="s">
        <v>442</v>
      </c>
      <c r="B317" t="s">
        <v>434</v>
      </c>
      <c r="C317" t="s">
        <v>100</v>
      </c>
      <c r="D317">
        <v>0</v>
      </c>
      <c r="E317">
        <v>0</v>
      </c>
      <c r="F317">
        <v>5.8009255361600398E-2</v>
      </c>
      <c r="G317">
        <v>6.2949386971669604E-3</v>
      </c>
      <c r="H317" t="s">
        <v>443</v>
      </c>
      <c r="K317" t="s">
        <v>392</v>
      </c>
      <c r="L317" t="s">
        <v>444</v>
      </c>
      <c r="M317">
        <v>2400803</v>
      </c>
      <c r="N317">
        <v>2927</v>
      </c>
    </row>
    <row r="318" spans="1:14" x14ac:dyDescent="0.25">
      <c r="A318" t="s">
        <v>445</v>
      </c>
      <c r="B318" t="s">
        <v>434</v>
      </c>
      <c r="C318" t="s">
        <v>100</v>
      </c>
      <c r="D318">
        <v>1</v>
      </c>
      <c r="E318">
        <v>0</v>
      </c>
      <c r="F318">
        <v>5.5450955562590602E-2</v>
      </c>
      <c r="G318">
        <v>2.7026536759012999E-2</v>
      </c>
      <c r="H318" t="s">
        <v>443</v>
      </c>
      <c r="K318" t="s">
        <v>392</v>
      </c>
      <c r="L318" t="s">
        <v>444</v>
      </c>
      <c r="M318">
        <v>74883</v>
      </c>
      <c r="N318">
        <v>85</v>
      </c>
    </row>
    <row r="319" spans="1:14" x14ac:dyDescent="0.25">
      <c r="A319" t="s">
        <v>446</v>
      </c>
      <c r="B319" t="s">
        <v>434</v>
      </c>
      <c r="C319" t="s">
        <v>100</v>
      </c>
      <c r="D319">
        <v>0</v>
      </c>
      <c r="E319">
        <v>1</v>
      </c>
      <c r="F319">
        <v>0.10289234226551799</v>
      </c>
      <c r="G319">
        <v>2.6539864472140198E-2</v>
      </c>
      <c r="H319" t="s">
        <v>443</v>
      </c>
      <c r="K319" t="s">
        <v>392</v>
      </c>
      <c r="L319" t="s">
        <v>444</v>
      </c>
      <c r="M319">
        <v>383373</v>
      </c>
      <c r="N319">
        <v>384</v>
      </c>
    </row>
    <row r="320" spans="1:14" x14ac:dyDescent="0.25">
      <c r="A320" t="s">
        <v>447</v>
      </c>
      <c r="B320" t="s">
        <v>434</v>
      </c>
      <c r="C320" t="s">
        <v>100</v>
      </c>
      <c r="D320">
        <v>1</v>
      </c>
      <c r="E320">
        <v>1</v>
      </c>
      <c r="F320">
        <v>0</v>
      </c>
      <c r="G320">
        <v>0</v>
      </c>
      <c r="H320" t="s">
        <v>443</v>
      </c>
      <c r="K320" t="s">
        <v>392</v>
      </c>
      <c r="L320" t="s">
        <v>444</v>
      </c>
      <c r="M320">
        <v>3228</v>
      </c>
      <c r="N320">
        <v>3</v>
      </c>
    </row>
    <row r="321" spans="1:14" x14ac:dyDescent="0.25">
      <c r="A321" t="s">
        <v>448</v>
      </c>
      <c r="B321" t="s">
        <v>434</v>
      </c>
      <c r="C321" t="s">
        <v>100</v>
      </c>
      <c r="D321">
        <v>0</v>
      </c>
      <c r="E321">
        <v>0</v>
      </c>
      <c r="F321">
        <v>2.77092269462452E-2</v>
      </c>
      <c r="G321">
        <v>4.2249567197454596E-3</v>
      </c>
      <c r="H321" t="s">
        <v>449</v>
      </c>
      <c r="K321" t="s">
        <v>397</v>
      </c>
      <c r="L321" t="s">
        <v>444</v>
      </c>
      <c r="M321">
        <v>2076081</v>
      </c>
      <c r="N321">
        <v>2611</v>
      </c>
    </row>
    <row r="322" spans="1:14" x14ac:dyDescent="0.25">
      <c r="A322" t="s">
        <v>450</v>
      </c>
      <c r="B322" t="s">
        <v>434</v>
      </c>
      <c r="C322" t="s">
        <v>100</v>
      </c>
      <c r="D322">
        <v>1</v>
      </c>
      <c r="E322">
        <v>0</v>
      </c>
      <c r="F322">
        <v>6.0561056105610599E-2</v>
      </c>
      <c r="G322">
        <v>2.0771735684367201E-2</v>
      </c>
      <c r="H322" t="s">
        <v>449</v>
      </c>
      <c r="K322" t="s">
        <v>397</v>
      </c>
      <c r="L322" t="s">
        <v>444</v>
      </c>
      <c r="M322">
        <v>246738</v>
      </c>
      <c r="N322">
        <v>314</v>
      </c>
    </row>
    <row r="323" spans="1:14" x14ac:dyDescent="0.25">
      <c r="A323" t="s">
        <v>451</v>
      </c>
      <c r="B323" t="s">
        <v>434</v>
      </c>
      <c r="C323" t="s">
        <v>100</v>
      </c>
      <c r="D323">
        <v>0</v>
      </c>
      <c r="E323">
        <v>1</v>
      </c>
      <c r="F323">
        <v>6.7154882075136493E-2</v>
      </c>
      <c r="G323">
        <v>1.6501355708401898E-2</v>
      </c>
      <c r="H323" t="s">
        <v>449</v>
      </c>
      <c r="K323" t="s">
        <v>397</v>
      </c>
      <c r="L323" t="s">
        <v>444</v>
      </c>
      <c r="M323">
        <v>391097</v>
      </c>
      <c r="N323">
        <v>412</v>
      </c>
    </row>
    <row r="324" spans="1:14" x14ac:dyDescent="0.25">
      <c r="A324" t="s">
        <v>452</v>
      </c>
      <c r="B324" t="s">
        <v>434</v>
      </c>
      <c r="C324" t="s">
        <v>100</v>
      </c>
      <c r="D324">
        <v>1</v>
      </c>
      <c r="E324">
        <v>1</v>
      </c>
      <c r="F324">
        <v>0</v>
      </c>
      <c r="G324">
        <v>0</v>
      </c>
      <c r="H324" t="s">
        <v>449</v>
      </c>
      <c r="K324" t="s">
        <v>397</v>
      </c>
      <c r="L324" t="s">
        <v>444</v>
      </c>
      <c r="M324">
        <v>28396</v>
      </c>
      <c r="N324">
        <v>28</v>
      </c>
    </row>
    <row r="325" spans="1:14" x14ac:dyDescent="0.25">
      <c r="A325" t="s">
        <v>453</v>
      </c>
      <c r="B325" t="s">
        <v>434</v>
      </c>
      <c r="C325" t="s">
        <v>100</v>
      </c>
      <c r="D325">
        <v>0</v>
      </c>
      <c r="E325">
        <v>0</v>
      </c>
      <c r="F325">
        <v>8.7256970724401597E-2</v>
      </c>
      <c r="G325">
        <v>5.7595992501506899E-3</v>
      </c>
      <c r="H325" t="s">
        <v>454</v>
      </c>
      <c r="K325" t="s">
        <v>392</v>
      </c>
      <c r="L325" t="s">
        <v>455</v>
      </c>
      <c r="M325">
        <v>2520681</v>
      </c>
      <c r="N325">
        <v>3011</v>
      </c>
    </row>
    <row r="326" spans="1:14" x14ac:dyDescent="0.25">
      <c r="A326" t="s">
        <v>456</v>
      </c>
      <c r="B326" t="s">
        <v>434</v>
      </c>
      <c r="C326" t="s">
        <v>100</v>
      </c>
      <c r="D326">
        <v>1</v>
      </c>
      <c r="E326">
        <v>0</v>
      </c>
      <c r="F326">
        <v>0.102732948858491</v>
      </c>
      <c r="G326">
        <v>8.0067673127182104E-3</v>
      </c>
      <c r="H326" t="s">
        <v>454</v>
      </c>
      <c r="K326" t="s">
        <v>392</v>
      </c>
      <c r="L326" t="s">
        <v>455</v>
      </c>
      <c r="M326">
        <v>1141760</v>
      </c>
      <c r="N326">
        <v>1585</v>
      </c>
    </row>
    <row r="327" spans="1:14" x14ac:dyDescent="0.25">
      <c r="A327" t="s">
        <v>457</v>
      </c>
      <c r="B327" t="s">
        <v>434</v>
      </c>
      <c r="C327" t="s">
        <v>100</v>
      </c>
      <c r="D327">
        <v>0</v>
      </c>
      <c r="E327">
        <v>1</v>
      </c>
      <c r="F327">
        <v>9.0682920761288699E-2</v>
      </c>
      <c r="G327">
        <v>1.34895445960463E-2</v>
      </c>
      <c r="H327" t="s">
        <v>454</v>
      </c>
      <c r="K327" t="s">
        <v>392</v>
      </c>
      <c r="L327" t="s">
        <v>455</v>
      </c>
      <c r="M327">
        <v>665781</v>
      </c>
      <c r="N327">
        <v>662</v>
      </c>
    </row>
    <row r="328" spans="1:14" x14ac:dyDescent="0.25">
      <c r="A328" t="s">
        <v>458</v>
      </c>
      <c r="B328" t="s">
        <v>434</v>
      </c>
      <c r="C328" t="s">
        <v>100</v>
      </c>
      <c r="D328">
        <v>1</v>
      </c>
      <c r="E328">
        <v>1</v>
      </c>
      <c r="F328">
        <v>0.14738166189969901</v>
      </c>
      <c r="G328">
        <v>2.89458343083966E-2</v>
      </c>
      <c r="H328" t="s">
        <v>454</v>
      </c>
      <c r="K328" t="s">
        <v>392</v>
      </c>
      <c r="L328" t="s">
        <v>455</v>
      </c>
      <c r="M328">
        <v>140755</v>
      </c>
      <c r="N328">
        <v>158</v>
      </c>
    </row>
    <row r="329" spans="1:14" x14ac:dyDescent="0.25">
      <c r="A329" t="s">
        <v>459</v>
      </c>
      <c r="B329" t="s">
        <v>434</v>
      </c>
      <c r="C329" t="s">
        <v>100</v>
      </c>
      <c r="D329">
        <v>0</v>
      </c>
      <c r="E329">
        <v>0</v>
      </c>
      <c r="F329">
        <v>5.9343367915991499E-2</v>
      </c>
      <c r="G329">
        <v>5.2176741049504297E-3</v>
      </c>
      <c r="H329" t="s">
        <v>460</v>
      </c>
      <c r="K329" t="s">
        <v>397</v>
      </c>
      <c r="L329" t="s">
        <v>455</v>
      </c>
      <c r="M329">
        <v>1741703</v>
      </c>
      <c r="N329">
        <v>2426</v>
      </c>
    </row>
    <row r="330" spans="1:14" x14ac:dyDescent="0.25">
      <c r="A330" t="s">
        <v>461</v>
      </c>
      <c r="B330" t="s">
        <v>434</v>
      </c>
      <c r="C330" t="s">
        <v>100</v>
      </c>
      <c r="D330">
        <v>1</v>
      </c>
      <c r="E330">
        <v>0</v>
      </c>
      <c r="F330">
        <v>7.5562233460606601E-2</v>
      </c>
      <c r="G330">
        <v>6.0259289475916196E-3</v>
      </c>
      <c r="H330" t="s">
        <v>460</v>
      </c>
      <c r="K330" t="s">
        <v>397</v>
      </c>
      <c r="L330" t="s">
        <v>455</v>
      </c>
      <c r="M330">
        <v>1899846</v>
      </c>
      <c r="N330">
        <v>2865</v>
      </c>
    </row>
    <row r="331" spans="1:14" x14ac:dyDescent="0.25">
      <c r="A331" t="s">
        <v>462</v>
      </c>
      <c r="B331" t="s">
        <v>434</v>
      </c>
      <c r="C331" t="s">
        <v>100</v>
      </c>
      <c r="D331">
        <v>0</v>
      </c>
      <c r="E331">
        <v>1</v>
      </c>
      <c r="F331">
        <v>6.8043340711500505E-2</v>
      </c>
      <c r="G331">
        <v>1.13971942832742E-2</v>
      </c>
      <c r="H331" t="s">
        <v>460</v>
      </c>
      <c r="K331" t="s">
        <v>397</v>
      </c>
      <c r="L331" t="s">
        <v>455</v>
      </c>
      <c r="M331">
        <v>544015</v>
      </c>
      <c r="N331">
        <v>606</v>
      </c>
    </row>
    <row r="332" spans="1:14" x14ac:dyDescent="0.25">
      <c r="A332" t="s">
        <v>463</v>
      </c>
      <c r="B332" t="s">
        <v>434</v>
      </c>
      <c r="C332" t="s">
        <v>100</v>
      </c>
      <c r="D332">
        <v>1</v>
      </c>
      <c r="E332">
        <v>1</v>
      </c>
      <c r="F332">
        <v>0.128404769911276</v>
      </c>
      <c r="G332">
        <v>2.52531662387247E-2</v>
      </c>
      <c r="H332" t="s">
        <v>460</v>
      </c>
      <c r="K332" t="s">
        <v>397</v>
      </c>
      <c r="L332" t="s">
        <v>455</v>
      </c>
      <c r="M332">
        <v>268341</v>
      </c>
      <c r="N332">
        <v>317</v>
      </c>
    </row>
    <row r="333" spans="1:14" x14ac:dyDescent="0.25">
      <c r="A333" t="s">
        <v>464</v>
      </c>
      <c r="B333" t="s">
        <v>434</v>
      </c>
      <c r="C333" t="s">
        <v>100</v>
      </c>
      <c r="D333">
        <v>0</v>
      </c>
      <c r="E333">
        <v>0</v>
      </c>
      <c r="F333">
        <v>0.160053174110911</v>
      </c>
      <c r="G333">
        <v>7.6922666531848696E-3</v>
      </c>
      <c r="H333" t="s">
        <v>465</v>
      </c>
      <c r="K333" t="s">
        <v>392</v>
      </c>
      <c r="L333" t="s">
        <v>466</v>
      </c>
      <c r="M333">
        <v>2142086</v>
      </c>
      <c r="N333">
        <v>2951</v>
      </c>
    </row>
    <row r="334" spans="1:14" x14ac:dyDescent="0.25">
      <c r="A334" t="s">
        <v>467</v>
      </c>
      <c r="B334" t="s">
        <v>434</v>
      </c>
      <c r="C334" t="s">
        <v>100</v>
      </c>
      <c r="D334">
        <v>1</v>
      </c>
      <c r="E334">
        <v>0</v>
      </c>
      <c r="F334">
        <v>0.15397907466435101</v>
      </c>
      <c r="G334">
        <v>5.3595102182388997E-3</v>
      </c>
      <c r="H334" t="s">
        <v>465</v>
      </c>
      <c r="K334" t="s">
        <v>392</v>
      </c>
      <c r="L334" t="s">
        <v>466</v>
      </c>
      <c r="M334">
        <v>3160953</v>
      </c>
      <c r="N334">
        <v>4908</v>
      </c>
    </row>
    <row r="335" spans="1:14" x14ac:dyDescent="0.25">
      <c r="A335" t="s">
        <v>468</v>
      </c>
      <c r="B335" t="s">
        <v>434</v>
      </c>
      <c r="C335" t="s">
        <v>100</v>
      </c>
      <c r="D335">
        <v>0</v>
      </c>
      <c r="E335">
        <v>1</v>
      </c>
      <c r="F335">
        <v>0.141636545536694</v>
      </c>
      <c r="G335">
        <v>1.8065339353978201E-2</v>
      </c>
      <c r="H335" t="s">
        <v>465</v>
      </c>
      <c r="K335" t="s">
        <v>392</v>
      </c>
      <c r="L335" t="s">
        <v>466</v>
      </c>
      <c r="M335">
        <v>422807</v>
      </c>
      <c r="N335">
        <v>479</v>
      </c>
    </row>
    <row r="336" spans="1:14" x14ac:dyDescent="0.25">
      <c r="A336" t="s">
        <v>469</v>
      </c>
      <c r="B336" t="s">
        <v>434</v>
      </c>
      <c r="C336" t="s">
        <v>100</v>
      </c>
      <c r="D336">
        <v>1</v>
      </c>
      <c r="E336">
        <v>1</v>
      </c>
      <c r="F336">
        <v>0.14131201632422699</v>
      </c>
      <c r="G336">
        <v>1.3403907987416299E-2</v>
      </c>
      <c r="H336" t="s">
        <v>465</v>
      </c>
      <c r="K336" t="s">
        <v>392</v>
      </c>
      <c r="L336" t="s">
        <v>466</v>
      </c>
      <c r="M336">
        <v>582835</v>
      </c>
      <c r="N336">
        <v>702</v>
      </c>
    </row>
    <row r="337" spans="1:14" x14ac:dyDescent="0.25">
      <c r="A337" t="s">
        <v>470</v>
      </c>
      <c r="B337" t="s">
        <v>434</v>
      </c>
      <c r="C337" t="s">
        <v>100</v>
      </c>
      <c r="D337">
        <v>0</v>
      </c>
      <c r="E337">
        <v>0</v>
      </c>
      <c r="F337">
        <v>0.110447894462334</v>
      </c>
      <c r="G337">
        <v>7.0799778540792902E-3</v>
      </c>
      <c r="H337" t="s">
        <v>471</v>
      </c>
      <c r="K337" t="s">
        <v>397</v>
      </c>
      <c r="L337" t="s">
        <v>466</v>
      </c>
      <c r="M337">
        <v>1694209</v>
      </c>
      <c r="N337">
        <v>2594</v>
      </c>
    </row>
    <row r="338" spans="1:14" x14ac:dyDescent="0.25">
      <c r="A338" t="s">
        <v>472</v>
      </c>
      <c r="B338" t="s">
        <v>434</v>
      </c>
      <c r="C338" t="s">
        <v>100</v>
      </c>
      <c r="D338">
        <v>1</v>
      </c>
      <c r="E338">
        <v>0</v>
      </c>
      <c r="F338">
        <v>0.112047618109862</v>
      </c>
      <c r="G338">
        <v>4.63106320958564E-3</v>
      </c>
      <c r="H338" t="s">
        <v>471</v>
      </c>
      <c r="K338" t="s">
        <v>397</v>
      </c>
      <c r="L338" t="s">
        <v>466</v>
      </c>
      <c r="M338">
        <v>3780334</v>
      </c>
      <c r="N338">
        <v>6006</v>
      </c>
    </row>
    <row r="339" spans="1:14" x14ac:dyDescent="0.25">
      <c r="A339" t="s">
        <v>473</v>
      </c>
      <c r="B339" t="s">
        <v>434</v>
      </c>
      <c r="C339" t="s">
        <v>100</v>
      </c>
      <c r="D339">
        <v>0</v>
      </c>
      <c r="E339">
        <v>1</v>
      </c>
      <c r="F339">
        <v>0.110305258607302</v>
      </c>
      <c r="G339">
        <v>1.9321408380488701E-2</v>
      </c>
      <c r="H339" t="s">
        <v>471</v>
      </c>
      <c r="K339" t="s">
        <v>397</v>
      </c>
      <c r="L339" t="s">
        <v>466</v>
      </c>
      <c r="M339">
        <v>294174</v>
      </c>
      <c r="N339">
        <v>372</v>
      </c>
    </row>
    <row r="340" spans="1:14" x14ac:dyDescent="0.25">
      <c r="A340" t="s">
        <v>474</v>
      </c>
      <c r="B340" t="s">
        <v>434</v>
      </c>
      <c r="C340" t="s">
        <v>100</v>
      </c>
      <c r="D340">
        <v>1</v>
      </c>
      <c r="E340">
        <v>1</v>
      </c>
      <c r="F340">
        <v>0.15425987624940499</v>
      </c>
      <c r="G340">
        <v>1.44992269951241E-2</v>
      </c>
      <c r="H340" t="s">
        <v>471</v>
      </c>
      <c r="K340" t="s">
        <v>397</v>
      </c>
      <c r="L340" t="s">
        <v>466</v>
      </c>
      <c r="M340">
        <v>703968</v>
      </c>
      <c r="N340">
        <v>876</v>
      </c>
    </row>
    <row r="341" spans="1:14" x14ac:dyDescent="0.25">
      <c r="A341" t="s">
        <v>475</v>
      </c>
      <c r="B341" t="s">
        <v>434</v>
      </c>
      <c r="C341" t="s">
        <v>100</v>
      </c>
      <c r="D341">
        <v>0</v>
      </c>
      <c r="E341">
        <v>0</v>
      </c>
      <c r="F341">
        <v>0.21976142285997699</v>
      </c>
      <c r="G341">
        <v>5.9320612717138604E-3</v>
      </c>
      <c r="H341" t="s">
        <v>476</v>
      </c>
      <c r="K341" t="s">
        <v>392</v>
      </c>
      <c r="L341" t="s">
        <v>477</v>
      </c>
      <c r="M341">
        <v>4460955</v>
      </c>
      <c r="N341">
        <v>6897</v>
      </c>
    </row>
    <row r="342" spans="1:14" x14ac:dyDescent="0.25">
      <c r="A342" t="s">
        <v>478</v>
      </c>
      <c r="B342" t="s">
        <v>434</v>
      </c>
      <c r="C342" t="s">
        <v>100</v>
      </c>
      <c r="D342">
        <v>1</v>
      </c>
      <c r="E342">
        <v>0</v>
      </c>
      <c r="F342">
        <v>0.23467577061474701</v>
      </c>
      <c r="G342">
        <v>1.1612783994594599E-2</v>
      </c>
      <c r="H342" t="s">
        <v>476</v>
      </c>
      <c r="K342" t="s">
        <v>392</v>
      </c>
      <c r="L342" t="s">
        <v>477</v>
      </c>
      <c r="M342">
        <v>1018772</v>
      </c>
      <c r="N342">
        <v>1553</v>
      </c>
    </row>
    <row r="343" spans="1:14" x14ac:dyDescent="0.25">
      <c r="A343" t="s">
        <v>479</v>
      </c>
      <c r="B343" t="s">
        <v>434</v>
      </c>
      <c r="C343" t="s">
        <v>100</v>
      </c>
      <c r="D343">
        <v>0</v>
      </c>
      <c r="E343">
        <v>1</v>
      </c>
      <c r="F343">
        <v>0.23150109300139299</v>
      </c>
      <c r="G343">
        <v>2.0919825700637499E-2</v>
      </c>
      <c r="H343" t="s">
        <v>476</v>
      </c>
      <c r="K343" t="s">
        <v>392</v>
      </c>
      <c r="L343" t="s">
        <v>477</v>
      </c>
      <c r="M343">
        <v>492987</v>
      </c>
      <c r="N343">
        <v>616</v>
      </c>
    </row>
    <row r="344" spans="1:14" x14ac:dyDescent="0.25">
      <c r="A344" t="s">
        <v>480</v>
      </c>
      <c r="B344" t="s">
        <v>434</v>
      </c>
      <c r="C344" t="s">
        <v>100</v>
      </c>
      <c r="D344">
        <v>1</v>
      </c>
      <c r="E344">
        <v>1</v>
      </c>
      <c r="F344">
        <v>0.23048462267457701</v>
      </c>
      <c r="G344">
        <v>3.1822366821217002E-2</v>
      </c>
      <c r="H344" t="s">
        <v>476</v>
      </c>
      <c r="K344" t="s">
        <v>392</v>
      </c>
      <c r="L344" t="s">
        <v>477</v>
      </c>
      <c r="M344">
        <v>181137</v>
      </c>
      <c r="N344">
        <v>218</v>
      </c>
    </row>
    <row r="345" spans="1:14" x14ac:dyDescent="0.25">
      <c r="A345" t="s">
        <v>481</v>
      </c>
      <c r="B345" t="s">
        <v>434</v>
      </c>
      <c r="C345" t="s">
        <v>100</v>
      </c>
      <c r="D345">
        <v>0</v>
      </c>
      <c r="E345">
        <v>0</v>
      </c>
      <c r="F345">
        <v>0.126799165866464</v>
      </c>
      <c r="G345">
        <v>4.6345495849604004E-3</v>
      </c>
      <c r="H345" t="s">
        <v>482</v>
      </c>
      <c r="K345" t="s">
        <v>397</v>
      </c>
      <c r="L345" t="s">
        <v>477</v>
      </c>
      <c r="M345">
        <v>4964689</v>
      </c>
      <c r="N345">
        <v>8075</v>
      </c>
    </row>
    <row r="346" spans="1:14" x14ac:dyDescent="0.25">
      <c r="A346" t="s">
        <v>483</v>
      </c>
      <c r="B346" t="s">
        <v>434</v>
      </c>
      <c r="C346" t="s">
        <v>100</v>
      </c>
      <c r="D346">
        <v>1</v>
      </c>
      <c r="E346">
        <v>0</v>
      </c>
      <c r="F346">
        <v>0.14793174253305399</v>
      </c>
      <c r="G346">
        <v>1.1899359355108999E-2</v>
      </c>
      <c r="H346" t="s">
        <v>482</v>
      </c>
      <c r="K346" t="s">
        <v>397</v>
      </c>
      <c r="L346" t="s">
        <v>477</v>
      </c>
      <c r="M346">
        <v>752496</v>
      </c>
      <c r="N346">
        <v>1160</v>
      </c>
    </row>
    <row r="347" spans="1:14" x14ac:dyDescent="0.25">
      <c r="A347" t="s">
        <v>484</v>
      </c>
      <c r="B347" t="s">
        <v>434</v>
      </c>
      <c r="C347" t="s">
        <v>100</v>
      </c>
      <c r="D347">
        <v>0</v>
      </c>
      <c r="E347">
        <v>1</v>
      </c>
      <c r="F347">
        <v>0.145355605571243</v>
      </c>
      <c r="G347">
        <v>1.7351531053255102E-2</v>
      </c>
      <c r="H347" t="s">
        <v>482</v>
      </c>
      <c r="K347" t="s">
        <v>397</v>
      </c>
      <c r="L347" t="s">
        <v>477</v>
      </c>
      <c r="M347">
        <v>520620</v>
      </c>
      <c r="N347">
        <v>699</v>
      </c>
    </row>
    <row r="348" spans="1:14" x14ac:dyDescent="0.25">
      <c r="A348" t="s">
        <v>485</v>
      </c>
      <c r="B348" t="s">
        <v>434</v>
      </c>
      <c r="C348" t="s">
        <v>100</v>
      </c>
      <c r="D348">
        <v>1</v>
      </c>
      <c r="E348">
        <v>1</v>
      </c>
      <c r="F348">
        <v>0.185704316962017</v>
      </c>
      <c r="G348">
        <v>3.23716035186059E-2</v>
      </c>
      <c r="H348" t="s">
        <v>482</v>
      </c>
      <c r="K348" t="s">
        <v>397</v>
      </c>
      <c r="L348" t="s">
        <v>477</v>
      </c>
      <c r="M348">
        <v>147021</v>
      </c>
      <c r="N348">
        <v>181</v>
      </c>
    </row>
    <row r="349" spans="1:14" x14ac:dyDescent="0.25">
      <c r="A349" t="s">
        <v>486</v>
      </c>
      <c r="B349" t="s">
        <v>434</v>
      </c>
      <c r="C349" t="s">
        <v>106</v>
      </c>
      <c r="D349">
        <v>0</v>
      </c>
      <c r="E349">
        <v>0</v>
      </c>
      <c r="F349">
        <v>6.9448075526506906E-2</v>
      </c>
      <c r="G349">
        <v>1.8636881644201998E-2</v>
      </c>
      <c r="H349" t="s">
        <v>435</v>
      </c>
      <c r="K349" t="s">
        <v>392</v>
      </c>
      <c r="L349" t="s">
        <v>436</v>
      </c>
      <c r="M349">
        <v>606877</v>
      </c>
      <c r="N349">
        <v>900</v>
      </c>
    </row>
    <row r="350" spans="1:14" x14ac:dyDescent="0.25">
      <c r="A350" t="s">
        <v>487</v>
      </c>
      <c r="B350" t="s">
        <v>434</v>
      </c>
      <c r="C350" t="s">
        <v>106</v>
      </c>
      <c r="D350">
        <v>1</v>
      </c>
      <c r="E350">
        <v>0</v>
      </c>
      <c r="F350">
        <v>0</v>
      </c>
      <c r="G350">
        <v>0</v>
      </c>
      <c r="H350" t="s">
        <v>435</v>
      </c>
      <c r="K350" t="s">
        <v>392</v>
      </c>
      <c r="L350" t="s">
        <v>436</v>
      </c>
      <c r="M350">
        <v>772</v>
      </c>
      <c r="N350">
        <v>1</v>
      </c>
    </row>
    <row r="351" spans="1:14" x14ac:dyDescent="0.25">
      <c r="A351" t="s">
        <v>488</v>
      </c>
      <c r="B351" t="s">
        <v>434</v>
      </c>
      <c r="C351" t="s">
        <v>106</v>
      </c>
      <c r="D351">
        <v>0</v>
      </c>
      <c r="E351">
        <v>1</v>
      </c>
      <c r="F351">
        <v>4.4220515579905098E-2</v>
      </c>
      <c r="G351">
        <v>4.3330072793687502E-2</v>
      </c>
      <c r="H351" t="s">
        <v>435</v>
      </c>
      <c r="K351" t="s">
        <v>392</v>
      </c>
      <c r="L351" t="s">
        <v>436</v>
      </c>
      <c r="M351">
        <v>105271</v>
      </c>
      <c r="N351">
        <v>104</v>
      </c>
    </row>
    <row r="352" spans="1:14" x14ac:dyDescent="0.25">
      <c r="A352" t="s">
        <v>489</v>
      </c>
      <c r="B352" t="s">
        <v>434</v>
      </c>
      <c r="C352" t="s">
        <v>106</v>
      </c>
      <c r="D352">
        <v>0</v>
      </c>
      <c r="E352">
        <v>0</v>
      </c>
      <c r="F352">
        <v>4.0429329235040397E-2</v>
      </c>
      <c r="G352">
        <v>1.3259582521319299E-2</v>
      </c>
      <c r="H352" t="s">
        <v>440</v>
      </c>
      <c r="K352" t="s">
        <v>397</v>
      </c>
      <c r="L352" t="s">
        <v>436</v>
      </c>
      <c r="M352">
        <v>565662</v>
      </c>
      <c r="N352">
        <v>891</v>
      </c>
    </row>
    <row r="353" spans="1:14" x14ac:dyDescent="0.25">
      <c r="A353" t="s">
        <v>490</v>
      </c>
      <c r="B353" t="s">
        <v>434</v>
      </c>
      <c r="C353" t="s">
        <v>106</v>
      </c>
      <c r="D353">
        <v>0</v>
      </c>
      <c r="E353">
        <v>1</v>
      </c>
      <c r="F353">
        <v>0</v>
      </c>
      <c r="G353">
        <v>0</v>
      </c>
      <c r="H353" t="s">
        <v>440</v>
      </c>
      <c r="K353" t="s">
        <v>397</v>
      </c>
      <c r="L353" t="s">
        <v>436</v>
      </c>
      <c r="M353">
        <v>112419</v>
      </c>
      <c r="N353">
        <v>115</v>
      </c>
    </row>
    <row r="354" spans="1:14" x14ac:dyDescent="0.25">
      <c r="A354" t="s">
        <v>491</v>
      </c>
      <c r="B354" t="s">
        <v>434</v>
      </c>
      <c r="C354" t="s">
        <v>106</v>
      </c>
      <c r="D354">
        <v>0</v>
      </c>
      <c r="E354">
        <v>0</v>
      </c>
      <c r="F354">
        <v>5.0594797615224597E-2</v>
      </c>
      <c r="G354">
        <v>5.5219976701608702E-3</v>
      </c>
      <c r="H354" t="s">
        <v>443</v>
      </c>
      <c r="K354" t="s">
        <v>392</v>
      </c>
      <c r="L354" t="s">
        <v>444</v>
      </c>
      <c r="M354">
        <v>2371868</v>
      </c>
      <c r="N354">
        <v>2879</v>
      </c>
    </row>
    <row r="355" spans="1:14" x14ac:dyDescent="0.25">
      <c r="A355" t="s">
        <v>492</v>
      </c>
      <c r="B355" t="s">
        <v>434</v>
      </c>
      <c r="C355" t="s">
        <v>106</v>
      </c>
      <c r="D355">
        <v>1</v>
      </c>
      <c r="E355">
        <v>0</v>
      </c>
      <c r="F355">
        <v>0.124805335500034</v>
      </c>
      <c r="G355">
        <v>4.4194156362218399E-2</v>
      </c>
      <c r="H355" t="s">
        <v>443</v>
      </c>
      <c r="K355" t="s">
        <v>392</v>
      </c>
      <c r="L355" t="s">
        <v>444</v>
      </c>
      <c r="M355">
        <v>74270</v>
      </c>
      <c r="N355">
        <v>77</v>
      </c>
    </row>
    <row r="356" spans="1:14" x14ac:dyDescent="0.25">
      <c r="A356" t="s">
        <v>493</v>
      </c>
      <c r="B356" t="s">
        <v>434</v>
      </c>
      <c r="C356" t="s">
        <v>106</v>
      </c>
      <c r="D356">
        <v>0</v>
      </c>
      <c r="E356">
        <v>1</v>
      </c>
      <c r="F356">
        <v>7.1970322489325098E-2</v>
      </c>
      <c r="G356">
        <v>2.0846184571433501E-2</v>
      </c>
      <c r="H356" t="s">
        <v>443</v>
      </c>
      <c r="K356" t="s">
        <v>392</v>
      </c>
      <c r="L356" t="s">
        <v>444</v>
      </c>
      <c r="M356">
        <v>364727</v>
      </c>
      <c r="N356">
        <v>339</v>
      </c>
    </row>
    <row r="357" spans="1:14" x14ac:dyDescent="0.25">
      <c r="A357" t="s">
        <v>494</v>
      </c>
      <c r="B357" t="s">
        <v>434</v>
      </c>
      <c r="C357" t="s">
        <v>106</v>
      </c>
      <c r="D357">
        <v>1</v>
      </c>
      <c r="E357">
        <v>1</v>
      </c>
      <c r="F357">
        <v>0</v>
      </c>
      <c r="G357">
        <v>0</v>
      </c>
      <c r="H357" t="s">
        <v>443</v>
      </c>
      <c r="K357" t="s">
        <v>392</v>
      </c>
      <c r="L357" t="s">
        <v>444</v>
      </c>
      <c r="M357">
        <v>9339</v>
      </c>
      <c r="N357">
        <v>8</v>
      </c>
    </row>
    <row r="358" spans="1:14" x14ac:dyDescent="0.25">
      <c r="A358" t="s">
        <v>495</v>
      </c>
      <c r="B358" t="s">
        <v>434</v>
      </c>
      <c r="C358" t="s">
        <v>106</v>
      </c>
      <c r="D358">
        <v>0</v>
      </c>
      <c r="E358">
        <v>0</v>
      </c>
      <c r="F358">
        <v>3.2278538329765398E-2</v>
      </c>
      <c r="G358">
        <v>4.5432541296911502E-3</v>
      </c>
      <c r="H358" t="s">
        <v>449</v>
      </c>
      <c r="K358" t="s">
        <v>397</v>
      </c>
      <c r="L358" t="s">
        <v>444</v>
      </c>
      <c r="M358">
        <v>2040732</v>
      </c>
      <c r="N358">
        <v>2570</v>
      </c>
    </row>
    <row r="359" spans="1:14" x14ac:dyDescent="0.25">
      <c r="A359" t="s">
        <v>496</v>
      </c>
      <c r="B359" t="s">
        <v>434</v>
      </c>
      <c r="C359" t="s">
        <v>106</v>
      </c>
      <c r="D359">
        <v>1</v>
      </c>
      <c r="E359">
        <v>0</v>
      </c>
      <c r="F359">
        <v>5.2764832197143702E-2</v>
      </c>
      <c r="G359">
        <v>2.0236990844172902E-2</v>
      </c>
      <c r="H359" t="s">
        <v>449</v>
      </c>
      <c r="K359" t="s">
        <v>397</v>
      </c>
      <c r="L359" t="s">
        <v>444</v>
      </c>
      <c r="M359">
        <v>238811</v>
      </c>
      <c r="N359">
        <v>280</v>
      </c>
    </row>
    <row r="360" spans="1:14" x14ac:dyDescent="0.25">
      <c r="A360" t="s">
        <v>497</v>
      </c>
      <c r="B360" t="s">
        <v>434</v>
      </c>
      <c r="C360" t="s">
        <v>106</v>
      </c>
      <c r="D360">
        <v>0</v>
      </c>
      <c r="E360">
        <v>1</v>
      </c>
      <c r="F360">
        <v>6.3686816220718603E-2</v>
      </c>
      <c r="G360">
        <v>1.71732899055532E-2</v>
      </c>
      <c r="H360" t="s">
        <v>449</v>
      </c>
      <c r="K360" t="s">
        <v>397</v>
      </c>
      <c r="L360" t="s">
        <v>444</v>
      </c>
      <c r="M360">
        <v>392314</v>
      </c>
      <c r="N360">
        <v>372</v>
      </c>
    </row>
    <row r="361" spans="1:14" x14ac:dyDescent="0.25">
      <c r="A361" t="s">
        <v>498</v>
      </c>
      <c r="B361" t="s">
        <v>434</v>
      </c>
      <c r="C361" t="s">
        <v>106</v>
      </c>
      <c r="D361">
        <v>1</v>
      </c>
      <c r="E361">
        <v>1</v>
      </c>
      <c r="F361">
        <v>8.1837642022064894E-2</v>
      </c>
      <c r="G361">
        <v>7.8523969300591898E-2</v>
      </c>
      <c r="H361" t="s">
        <v>449</v>
      </c>
      <c r="K361" t="s">
        <v>397</v>
      </c>
      <c r="L361" t="s">
        <v>444</v>
      </c>
      <c r="M361">
        <v>30254</v>
      </c>
      <c r="N361">
        <v>29</v>
      </c>
    </row>
    <row r="362" spans="1:14" x14ac:dyDescent="0.25">
      <c r="A362" t="s">
        <v>499</v>
      </c>
      <c r="B362" t="s">
        <v>434</v>
      </c>
      <c r="C362" t="s">
        <v>106</v>
      </c>
      <c r="D362">
        <v>0</v>
      </c>
      <c r="E362">
        <v>0</v>
      </c>
      <c r="F362">
        <v>9.16717818180834E-2</v>
      </c>
      <c r="G362">
        <v>6.0910078301807096E-3</v>
      </c>
      <c r="H362" t="s">
        <v>454</v>
      </c>
      <c r="K362" t="s">
        <v>392</v>
      </c>
      <c r="L362" t="s">
        <v>455</v>
      </c>
      <c r="M362">
        <v>2557579</v>
      </c>
      <c r="N362">
        <v>2925</v>
      </c>
    </row>
    <row r="363" spans="1:14" x14ac:dyDescent="0.25">
      <c r="A363" t="s">
        <v>500</v>
      </c>
      <c r="B363" t="s">
        <v>434</v>
      </c>
      <c r="C363" t="s">
        <v>106</v>
      </c>
      <c r="D363">
        <v>1</v>
      </c>
      <c r="E363">
        <v>0</v>
      </c>
      <c r="F363">
        <v>0.110368187665616</v>
      </c>
      <c r="G363">
        <v>8.4186003265005905E-3</v>
      </c>
      <c r="H363" t="s">
        <v>454</v>
      </c>
      <c r="K363" t="s">
        <v>392</v>
      </c>
      <c r="L363" t="s">
        <v>455</v>
      </c>
      <c r="M363">
        <v>1160162</v>
      </c>
      <c r="N363">
        <v>1545</v>
      </c>
    </row>
    <row r="364" spans="1:14" x14ac:dyDescent="0.25">
      <c r="A364" t="s">
        <v>501</v>
      </c>
      <c r="B364" t="s">
        <v>434</v>
      </c>
      <c r="C364" t="s">
        <v>106</v>
      </c>
      <c r="D364">
        <v>0</v>
      </c>
      <c r="E364">
        <v>1</v>
      </c>
      <c r="F364">
        <v>9.1718799895491601E-2</v>
      </c>
      <c r="G364">
        <v>1.49093862365723E-2</v>
      </c>
      <c r="H364" t="s">
        <v>454</v>
      </c>
      <c r="K364" t="s">
        <v>392</v>
      </c>
      <c r="L364" t="s">
        <v>455</v>
      </c>
      <c r="M364">
        <v>653560</v>
      </c>
      <c r="N364">
        <v>589</v>
      </c>
    </row>
    <row r="365" spans="1:14" x14ac:dyDescent="0.25">
      <c r="A365" t="s">
        <v>502</v>
      </c>
      <c r="B365" t="s">
        <v>434</v>
      </c>
      <c r="C365" t="s">
        <v>106</v>
      </c>
      <c r="D365">
        <v>1</v>
      </c>
      <c r="E365">
        <v>1</v>
      </c>
      <c r="F365">
        <v>0.13877261080244599</v>
      </c>
      <c r="G365">
        <v>3.2331497280332203E-2</v>
      </c>
      <c r="H365" t="s">
        <v>454</v>
      </c>
      <c r="K365" t="s">
        <v>392</v>
      </c>
      <c r="L365" t="s">
        <v>455</v>
      </c>
      <c r="M365">
        <v>128482</v>
      </c>
      <c r="N365">
        <v>127</v>
      </c>
    </row>
    <row r="366" spans="1:14" x14ac:dyDescent="0.25">
      <c r="A366" t="s">
        <v>503</v>
      </c>
      <c r="B366" t="s">
        <v>434</v>
      </c>
      <c r="C366" t="s">
        <v>106</v>
      </c>
      <c r="D366">
        <v>0</v>
      </c>
      <c r="E366">
        <v>0</v>
      </c>
      <c r="F366">
        <v>5.4755860683607598E-2</v>
      </c>
      <c r="G366">
        <v>4.8932934149971997E-3</v>
      </c>
      <c r="H366" t="s">
        <v>460</v>
      </c>
      <c r="K366" t="s">
        <v>397</v>
      </c>
      <c r="L366" t="s">
        <v>455</v>
      </c>
      <c r="M366">
        <v>1801913</v>
      </c>
      <c r="N366">
        <v>2449</v>
      </c>
    </row>
    <row r="367" spans="1:14" x14ac:dyDescent="0.25">
      <c r="A367" t="s">
        <v>504</v>
      </c>
      <c r="B367" t="s">
        <v>434</v>
      </c>
      <c r="C367" t="s">
        <v>106</v>
      </c>
      <c r="D367">
        <v>1</v>
      </c>
      <c r="E367">
        <v>0</v>
      </c>
      <c r="F367">
        <v>7.9018560898803006E-2</v>
      </c>
      <c r="G367">
        <v>6.3103669243849596E-3</v>
      </c>
      <c r="H367" t="s">
        <v>460</v>
      </c>
      <c r="K367" t="s">
        <v>397</v>
      </c>
      <c r="L367" t="s">
        <v>455</v>
      </c>
      <c r="M367">
        <v>1844821</v>
      </c>
      <c r="N367">
        <v>2732</v>
      </c>
    </row>
    <row r="368" spans="1:14" x14ac:dyDescent="0.25">
      <c r="A368" t="s">
        <v>505</v>
      </c>
      <c r="B368" t="s">
        <v>434</v>
      </c>
      <c r="C368" t="s">
        <v>106</v>
      </c>
      <c r="D368">
        <v>0</v>
      </c>
      <c r="E368">
        <v>1</v>
      </c>
      <c r="F368">
        <v>8.1525382820670997E-2</v>
      </c>
      <c r="G368">
        <v>1.29028964315303E-2</v>
      </c>
      <c r="H368" t="s">
        <v>460</v>
      </c>
      <c r="K368" t="s">
        <v>397</v>
      </c>
      <c r="L368" t="s">
        <v>455</v>
      </c>
      <c r="M368">
        <v>524402</v>
      </c>
      <c r="N368">
        <v>532</v>
      </c>
    </row>
    <row r="369" spans="1:14" x14ac:dyDescent="0.25">
      <c r="A369" t="s">
        <v>506</v>
      </c>
      <c r="B369" t="s">
        <v>434</v>
      </c>
      <c r="C369" t="s">
        <v>106</v>
      </c>
      <c r="D369">
        <v>1</v>
      </c>
      <c r="E369">
        <v>1</v>
      </c>
      <c r="F369">
        <v>8.1307844370563404E-2</v>
      </c>
      <c r="G369">
        <v>2.0117643931155098E-2</v>
      </c>
      <c r="H369" t="s">
        <v>460</v>
      </c>
      <c r="K369" t="s">
        <v>397</v>
      </c>
      <c r="L369" t="s">
        <v>455</v>
      </c>
      <c r="M369">
        <v>289039</v>
      </c>
      <c r="N369">
        <v>306</v>
      </c>
    </row>
    <row r="370" spans="1:14" x14ac:dyDescent="0.25">
      <c r="A370" t="s">
        <v>507</v>
      </c>
      <c r="B370" t="s">
        <v>434</v>
      </c>
      <c r="C370" t="s">
        <v>106</v>
      </c>
      <c r="D370">
        <v>0</v>
      </c>
      <c r="E370">
        <v>0</v>
      </c>
      <c r="F370">
        <v>0.1465465959749</v>
      </c>
      <c r="G370">
        <v>7.4480922958168397E-3</v>
      </c>
      <c r="H370" t="s">
        <v>465</v>
      </c>
      <c r="K370" t="s">
        <v>392</v>
      </c>
      <c r="L370" t="s">
        <v>466</v>
      </c>
      <c r="M370">
        <v>2127627</v>
      </c>
      <c r="N370">
        <v>2791</v>
      </c>
    </row>
    <row r="371" spans="1:14" x14ac:dyDescent="0.25">
      <c r="A371" t="s">
        <v>508</v>
      </c>
      <c r="B371" t="s">
        <v>434</v>
      </c>
      <c r="C371" t="s">
        <v>106</v>
      </c>
      <c r="D371">
        <v>1</v>
      </c>
      <c r="E371">
        <v>0</v>
      </c>
      <c r="F371">
        <v>0.16143386780549901</v>
      </c>
      <c r="G371">
        <v>5.6467460229670001E-3</v>
      </c>
      <c r="H371" t="s">
        <v>465</v>
      </c>
      <c r="K371" t="s">
        <v>392</v>
      </c>
      <c r="L371" t="s">
        <v>466</v>
      </c>
      <c r="M371">
        <v>3135389</v>
      </c>
      <c r="N371">
        <v>4714</v>
      </c>
    </row>
    <row r="372" spans="1:14" x14ac:dyDescent="0.25">
      <c r="A372" t="s">
        <v>509</v>
      </c>
      <c r="B372" t="s">
        <v>434</v>
      </c>
      <c r="C372" t="s">
        <v>106</v>
      </c>
      <c r="D372">
        <v>0</v>
      </c>
      <c r="E372">
        <v>1</v>
      </c>
      <c r="F372">
        <v>0.176704431454903</v>
      </c>
      <c r="G372">
        <v>2.0273413023581301E-2</v>
      </c>
      <c r="H372" t="s">
        <v>465</v>
      </c>
      <c r="K372" t="s">
        <v>392</v>
      </c>
      <c r="L372" t="s">
        <v>466</v>
      </c>
      <c r="M372">
        <v>420248</v>
      </c>
      <c r="N372">
        <v>420</v>
      </c>
    </row>
    <row r="373" spans="1:14" x14ac:dyDescent="0.25">
      <c r="A373" t="s">
        <v>510</v>
      </c>
      <c r="B373" t="s">
        <v>434</v>
      </c>
      <c r="C373" t="s">
        <v>106</v>
      </c>
      <c r="D373">
        <v>1</v>
      </c>
      <c r="E373">
        <v>1</v>
      </c>
      <c r="F373">
        <v>0.170141120129812</v>
      </c>
      <c r="G373">
        <v>1.59562770220186E-2</v>
      </c>
      <c r="H373" t="s">
        <v>465</v>
      </c>
      <c r="K373" t="s">
        <v>392</v>
      </c>
      <c r="L373" t="s">
        <v>466</v>
      </c>
      <c r="M373">
        <v>602622</v>
      </c>
      <c r="N373">
        <v>621</v>
      </c>
    </row>
    <row r="374" spans="1:14" x14ac:dyDescent="0.25">
      <c r="A374" t="s">
        <v>511</v>
      </c>
      <c r="B374" t="s">
        <v>434</v>
      </c>
      <c r="C374" t="s">
        <v>106</v>
      </c>
      <c r="D374">
        <v>0</v>
      </c>
      <c r="E374">
        <v>0</v>
      </c>
      <c r="F374">
        <v>0.109430838978681</v>
      </c>
      <c r="G374">
        <v>7.1709742810596002E-3</v>
      </c>
      <c r="H374" t="s">
        <v>471</v>
      </c>
      <c r="K374" t="s">
        <v>397</v>
      </c>
      <c r="L374" t="s">
        <v>466</v>
      </c>
      <c r="M374">
        <v>1609422</v>
      </c>
      <c r="N374">
        <v>2407</v>
      </c>
    </row>
    <row r="375" spans="1:14" x14ac:dyDescent="0.25">
      <c r="A375" t="s">
        <v>512</v>
      </c>
      <c r="B375" t="s">
        <v>434</v>
      </c>
      <c r="C375" t="s">
        <v>106</v>
      </c>
      <c r="D375">
        <v>1</v>
      </c>
      <c r="E375">
        <v>0</v>
      </c>
      <c r="F375">
        <v>0.121012916298081</v>
      </c>
      <c r="G375">
        <v>4.8819842847499803E-3</v>
      </c>
      <c r="H375" t="s">
        <v>471</v>
      </c>
      <c r="K375" t="s">
        <v>397</v>
      </c>
      <c r="L375" t="s">
        <v>466</v>
      </c>
      <c r="M375">
        <v>3818004</v>
      </c>
      <c r="N375">
        <v>5961</v>
      </c>
    </row>
    <row r="376" spans="1:14" x14ac:dyDescent="0.25">
      <c r="A376" t="s">
        <v>513</v>
      </c>
      <c r="B376" t="s">
        <v>434</v>
      </c>
      <c r="C376" t="s">
        <v>106</v>
      </c>
      <c r="D376">
        <v>0</v>
      </c>
      <c r="E376">
        <v>1</v>
      </c>
      <c r="F376">
        <v>0.116560596814168</v>
      </c>
      <c r="G376">
        <v>2.0086106830730002E-2</v>
      </c>
      <c r="H376" t="s">
        <v>471</v>
      </c>
      <c r="K376" t="s">
        <v>397</v>
      </c>
      <c r="L376" t="s">
        <v>466</v>
      </c>
      <c r="M376">
        <v>301829</v>
      </c>
      <c r="N376">
        <v>345</v>
      </c>
    </row>
    <row r="377" spans="1:14" x14ac:dyDescent="0.25">
      <c r="A377" t="s">
        <v>514</v>
      </c>
      <c r="B377" t="s">
        <v>434</v>
      </c>
      <c r="C377" t="s">
        <v>106</v>
      </c>
      <c r="D377">
        <v>1</v>
      </c>
      <c r="E377">
        <v>1</v>
      </c>
      <c r="F377">
        <v>0.15479465342309001</v>
      </c>
      <c r="G377">
        <v>1.5528677399403799E-2</v>
      </c>
      <c r="H377" t="s">
        <v>471</v>
      </c>
      <c r="K377" t="s">
        <v>397</v>
      </c>
      <c r="L377" t="s">
        <v>466</v>
      </c>
      <c r="M377">
        <v>715467</v>
      </c>
      <c r="N377">
        <v>756</v>
      </c>
    </row>
    <row r="378" spans="1:14" x14ac:dyDescent="0.25">
      <c r="A378" t="s">
        <v>515</v>
      </c>
      <c r="B378" t="s">
        <v>434</v>
      </c>
      <c r="C378" t="s">
        <v>106</v>
      </c>
      <c r="D378">
        <v>0</v>
      </c>
      <c r="E378">
        <v>0</v>
      </c>
      <c r="F378">
        <v>0.21825714974018601</v>
      </c>
      <c r="G378">
        <v>6.1330894258018196E-3</v>
      </c>
      <c r="H378" t="s">
        <v>476</v>
      </c>
      <c r="K378" t="s">
        <v>392</v>
      </c>
      <c r="L378" t="s">
        <v>477</v>
      </c>
      <c r="M378">
        <v>4553785</v>
      </c>
      <c r="N378">
        <v>6587</v>
      </c>
    </row>
    <row r="379" spans="1:14" x14ac:dyDescent="0.25">
      <c r="A379" t="s">
        <v>516</v>
      </c>
      <c r="B379" t="s">
        <v>434</v>
      </c>
      <c r="C379" t="s">
        <v>106</v>
      </c>
      <c r="D379">
        <v>1</v>
      </c>
      <c r="E379">
        <v>0</v>
      </c>
      <c r="F379">
        <v>0.22018914607194001</v>
      </c>
      <c r="G379">
        <v>1.13511737732393E-2</v>
      </c>
      <c r="H379" t="s">
        <v>476</v>
      </c>
      <c r="K379" t="s">
        <v>392</v>
      </c>
      <c r="L379" t="s">
        <v>477</v>
      </c>
      <c r="M379">
        <v>1046378</v>
      </c>
      <c r="N379">
        <v>1612</v>
      </c>
    </row>
    <row r="380" spans="1:14" x14ac:dyDescent="0.25">
      <c r="A380" t="s">
        <v>517</v>
      </c>
      <c r="B380" t="s">
        <v>434</v>
      </c>
      <c r="C380" t="s">
        <v>106</v>
      </c>
      <c r="D380">
        <v>0</v>
      </c>
      <c r="E380">
        <v>1</v>
      </c>
      <c r="F380">
        <v>0.271199352473456</v>
      </c>
      <c r="G380">
        <v>2.4205925669327701E-2</v>
      </c>
      <c r="H380" t="s">
        <v>476</v>
      </c>
      <c r="K380" t="s">
        <v>392</v>
      </c>
      <c r="L380" t="s">
        <v>477</v>
      </c>
      <c r="M380">
        <v>446526</v>
      </c>
      <c r="N380">
        <v>489</v>
      </c>
    </row>
    <row r="381" spans="1:14" x14ac:dyDescent="0.25">
      <c r="A381" t="s">
        <v>518</v>
      </c>
      <c r="B381" t="s">
        <v>434</v>
      </c>
      <c r="C381" t="s">
        <v>106</v>
      </c>
      <c r="D381">
        <v>1</v>
      </c>
      <c r="E381">
        <v>1</v>
      </c>
      <c r="F381">
        <v>0.19608784716101499</v>
      </c>
      <c r="G381">
        <v>2.9962696257769001E-2</v>
      </c>
      <c r="H381" t="s">
        <v>476</v>
      </c>
      <c r="K381" t="s">
        <v>392</v>
      </c>
      <c r="L381" t="s">
        <v>477</v>
      </c>
      <c r="M381">
        <v>192417</v>
      </c>
      <c r="N381">
        <v>205</v>
      </c>
    </row>
    <row r="382" spans="1:14" x14ac:dyDescent="0.25">
      <c r="A382" t="s">
        <v>519</v>
      </c>
      <c r="B382" t="s">
        <v>434</v>
      </c>
      <c r="C382" t="s">
        <v>106</v>
      </c>
      <c r="D382">
        <v>0</v>
      </c>
      <c r="E382">
        <v>0</v>
      </c>
      <c r="F382">
        <v>0.14225852618174201</v>
      </c>
      <c r="G382">
        <v>5.0522962650143104E-3</v>
      </c>
      <c r="H382" t="s">
        <v>482</v>
      </c>
      <c r="K382" t="s">
        <v>397</v>
      </c>
      <c r="L382" t="s">
        <v>477</v>
      </c>
      <c r="M382">
        <v>5020910</v>
      </c>
      <c r="N382">
        <v>7652</v>
      </c>
    </row>
    <row r="383" spans="1:14" x14ac:dyDescent="0.25">
      <c r="A383" t="s">
        <v>520</v>
      </c>
      <c r="B383" t="s">
        <v>434</v>
      </c>
      <c r="C383" t="s">
        <v>106</v>
      </c>
      <c r="D383">
        <v>1</v>
      </c>
      <c r="E383">
        <v>0</v>
      </c>
      <c r="F383">
        <v>0.15804628907471199</v>
      </c>
      <c r="G383">
        <v>1.23043443861776E-2</v>
      </c>
      <c r="H383" t="s">
        <v>482</v>
      </c>
      <c r="K383" t="s">
        <v>397</v>
      </c>
      <c r="L383" t="s">
        <v>477</v>
      </c>
      <c r="M383">
        <v>778471</v>
      </c>
      <c r="N383">
        <v>1189</v>
      </c>
    </row>
    <row r="384" spans="1:14" x14ac:dyDescent="0.25">
      <c r="A384" t="s">
        <v>521</v>
      </c>
      <c r="B384" t="s">
        <v>434</v>
      </c>
      <c r="C384" t="s">
        <v>106</v>
      </c>
      <c r="D384">
        <v>0</v>
      </c>
      <c r="E384">
        <v>1</v>
      </c>
      <c r="F384">
        <v>0.15896551916500701</v>
      </c>
      <c r="G384">
        <v>1.8434150780469099E-2</v>
      </c>
      <c r="H384" t="s">
        <v>482</v>
      </c>
      <c r="K384" t="s">
        <v>397</v>
      </c>
      <c r="L384" t="s">
        <v>477</v>
      </c>
      <c r="M384">
        <v>530363</v>
      </c>
      <c r="N384">
        <v>609</v>
      </c>
    </row>
    <row r="385" spans="1:14" x14ac:dyDescent="0.25">
      <c r="A385" t="s">
        <v>522</v>
      </c>
      <c r="B385" t="s">
        <v>434</v>
      </c>
      <c r="C385" t="s">
        <v>106</v>
      </c>
      <c r="D385">
        <v>1</v>
      </c>
      <c r="E385">
        <v>1</v>
      </c>
      <c r="F385">
        <v>0.17100112506857301</v>
      </c>
      <c r="G385">
        <v>3.4347079791656299E-2</v>
      </c>
      <c r="H385" t="s">
        <v>482</v>
      </c>
      <c r="K385" t="s">
        <v>397</v>
      </c>
      <c r="L385" t="s">
        <v>477</v>
      </c>
      <c r="M385">
        <v>150240</v>
      </c>
      <c r="N385">
        <v>165</v>
      </c>
    </row>
    <row r="386" spans="1:14" x14ac:dyDescent="0.25">
      <c r="A386" t="s">
        <v>523</v>
      </c>
      <c r="B386" t="s">
        <v>434</v>
      </c>
      <c r="C386" t="s">
        <v>111</v>
      </c>
      <c r="D386">
        <v>0</v>
      </c>
      <c r="E386">
        <v>0</v>
      </c>
      <c r="F386">
        <v>6.4775281746450794E-2</v>
      </c>
      <c r="G386">
        <v>2.0655112046727101E-2</v>
      </c>
      <c r="H386" t="s">
        <v>435</v>
      </c>
      <c r="K386" t="s">
        <v>392</v>
      </c>
      <c r="L386" t="s">
        <v>436</v>
      </c>
      <c r="M386">
        <v>636649</v>
      </c>
      <c r="N386">
        <v>767</v>
      </c>
    </row>
    <row r="387" spans="1:14" x14ac:dyDescent="0.25">
      <c r="A387" t="s">
        <v>524</v>
      </c>
      <c r="B387" t="s">
        <v>434</v>
      </c>
      <c r="C387" t="s">
        <v>111</v>
      </c>
      <c r="D387">
        <v>0</v>
      </c>
      <c r="E387">
        <v>1</v>
      </c>
      <c r="F387">
        <v>0.23163078878385901</v>
      </c>
      <c r="G387">
        <v>0.142286963437919</v>
      </c>
      <c r="H387" t="s">
        <v>435</v>
      </c>
      <c r="K387" t="s">
        <v>392</v>
      </c>
      <c r="L387" t="s">
        <v>436</v>
      </c>
      <c r="M387">
        <v>91301</v>
      </c>
      <c r="N387">
        <v>72</v>
      </c>
    </row>
    <row r="388" spans="1:14" x14ac:dyDescent="0.25">
      <c r="A388" t="s">
        <v>525</v>
      </c>
      <c r="B388" t="s">
        <v>434</v>
      </c>
      <c r="C388" t="s">
        <v>111</v>
      </c>
      <c r="D388">
        <v>0</v>
      </c>
      <c r="E388">
        <v>0</v>
      </c>
      <c r="F388">
        <v>1.6112927965733801E-2</v>
      </c>
      <c r="G388">
        <v>9.4616670615547491E-3</v>
      </c>
      <c r="H388" t="s">
        <v>440</v>
      </c>
      <c r="K388" t="s">
        <v>397</v>
      </c>
      <c r="L388" t="s">
        <v>436</v>
      </c>
      <c r="M388">
        <v>575035</v>
      </c>
      <c r="N388">
        <v>721</v>
      </c>
    </row>
    <row r="389" spans="1:14" x14ac:dyDescent="0.25">
      <c r="A389" t="s">
        <v>526</v>
      </c>
      <c r="B389" t="s">
        <v>434</v>
      </c>
      <c r="C389" t="s">
        <v>111</v>
      </c>
      <c r="D389">
        <v>1</v>
      </c>
      <c r="E389">
        <v>0</v>
      </c>
      <c r="F389">
        <v>0</v>
      </c>
      <c r="G389">
        <v>0</v>
      </c>
      <c r="H389" t="s">
        <v>440</v>
      </c>
      <c r="K389" t="s">
        <v>397</v>
      </c>
      <c r="L389" t="s">
        <v>436</v>
      </c>
      <c r="M389">
        <v>2745</v>
      </c>
      <c r="N389">
        <v>3</v>
      </c>
    </row>
    <row r="390" spans="1:14" x14ac:dyDescent="0.25">
      <c r="A390" t="s">
        <v>527</v>
      </c>
      <c r="B390" t="s">
        <v>434</v>
      </c>
      <c r="C390" t="s">
        <v>111</v>
      </c>
      <c r="D390">
        <v>0</v>
      </c>
      <c r="E390">
        <v>1</v>
      </c>
      <c r="F390">
        <v>0</v>
      </c>
      <c r="G390">
        <v>0</v>
      </c>
      <c r="H390" t="s">
        <v>440</v>
      </c>
      <c r="K390" t="s">
        <v>397</v>
      </c>
      <c r="L390" t="s">
        <v>436</v>
      </c>
      <c r="M390">
        <v>116211</v>
      </c>
      <c r="N390">
        <v>91</v>
      </c>
    </row>
    <row r="391" spans="1:14" x14ac:dyDescent="0.25">
      <c r="A391" t="s">
        <v>528</v>
      </c>
      <c r="B391" t="s">
        <v>434</v>
      </c>
      <c r="C391" t="s">
        <v>111</v>
      </c>
      <c r="D391">
        <v>0</v>
      </c>
      <c r="E391">
        <v>0</v>
      </c>
      <c r="F391">
        <v>7.7648167368641094E-2</v>
      </c>
      <c r="G391">
        <v>8.0137328052895408E-3</v>
      </c>
      <c r="H391" t="s">
        <v>443</v>
      </c>
      <c r="K391" t="s">
        <v>392</v>
      </c>
      <c r="L391" t="s">
        <v>444</v>
      </c>
      <c r="M391">
        <v>2345677</v>
      </c>
      <c r="N391">
        <v>2271</v>
      </c>
    </row>
    <row r="392" spans="1:14" x14ac:dyDescent="0.25">
      <c r="A392" t="s">
        <v>529</v>
      </c>
      <c r="B392" t="s">
        <v>434</v>
      </c>
      <c r="C392" t="s">
        <v>111</v>
      </c>
      <c r="D392">
        <v>1</v>
      </c>
      <c r="E392">
        <v>0</v>
      </c>
      <c r="F392">
        <v>6.5925756589937906E-2</v>
      </c>
      <c r="G392">
        <v>3.8065429284517199E-2</v>
      </c>
      <c r="H392" t="s">
        <v>443</v>
      </c>
      <c r="K392" t="s">
        <v>392</v>
      </c>
      <c r="L392" t="s">
        <v>444</v>
      </c>
      <c r="M392">
        <v>68517</v>
      </c>
      <c r="N392">
        <v>56</v>
      </c>
    </row>
    <row r="393" spans="1:14" x14ac:dyDescent="0.25">
      <c r="A393" t="s">
        <v>530</v>
      </c>
      <c r="B393" t="s">
        <v>434</v>
      </c>
      <c r="C393" t="s">
        <v>111</v>
      </c>
      <c r="D393">
        <v>0</v>
      </c>
      <c r="E393">
        <v>1</v>
      </c>
      <c r="F393">
        <v>8.1488559475233702E-2</v>
      </c>
      <c r="G393">
        <v>2.4147738302933801E-2</v>
      </c>
      <c r="H393" t="s">
        <v>443</v>
      </c>
      <c r="K393" t="s">
        <v>392</v>
      </c>
      <c r="L393" t="s">
        <v>444</v>
      </c>
      <c r="M393">
        <v>358502</v>
      </c>
      <c r="N393">
        <v>237</v>
      </c>
    </row>
    <row r="394" spans="1:14" x14ac:dyDescent="0.25">
      <c r="A394" t="s">
        <v>531</v>
      </c>
      <c r="B394" t="s">
        <v>434</v>
      </c>
      <c r="C394" t="s">
        <v>111</v>
      </c>
      <c r="D394">
        <v>0</v>
      </c>
      <c r="E394">
        <v>0</v>
      </c>
      <c r="F394">
        <v>4.6428907600581298E-2</v>
      </c>
      <c r="G394">
        <v>6.4662215373461904E-3</v>
      </c>
      <c r="H394" t="s">
        <v>449</v>
      </c>
      <c r="K394" t="s">
        <v>397</v>
      </c>
      <c r="L394" t="s">
        <v>444</v>
      </c>
      <c r="M394">
        <v>2066508</v>
      </c>
      <c r="N394">
        <v>1974</v>
      </c>
    </row>
    <row r="395" spans="1:14" x14ac:dyDescent="0.25">
      <c r="A395" t="s">
        <v>532</v>
      </c>
      <c r="B395" t="s">
        <v>434</v>
      </c>
      <c r="C395" t="s">
        <v>111</v>
      </c>
      <c r="D395">
        <v>1</v>
      </c>
      <c r="E395">
        <v>0</v>
      </c>
      <c r="F395">
        <v>2.6287945722482199E-2</v>
      </c>
      <c r="G395">
        <v>1.8533459030079202E-2</v>
      </c>
      <c r="H395" t="s">
        <v>449</v>
      </c>
      <c r="K395" t="s">
        <v>397</v>
      </c>
      <c r="L395" t="s">
        <v>444</v>
      </c>
      <c r="M395">
        <v>188593</v>
      </c>
      <c r="N395">
        <v>153</v>
      </c>
    </row>
    <row r="396" spans="1:14" x14ac:dyDescent="0.25">
      <c r="A396" t="s">
        <v>533</v>
      </c>
      <c r="B396" t="s">
        <v>434</v>
      </c>
      <c r="C396" t="s">
        <v>111</v>
      </c>
      <c r="D396">
        <v>0</v>
      </c>
      <c r="E396">
        <v>1</v>
      </c>
      <c r="F396">
        <v>0.110748677637706</v>
      </c>
      <c r="G396">
        <v>2.6510511589700098E-2</v>
      </c>
      <c r="H396" t="s">
        <v>449</v>
      </c>
      <c r="K396" t="s">
        <v>397</v>
      </c>
      <c r="L396" t="s">
        <v>444</v>
      </c>
      <c r="M396">
        <v>392124</v>
      </c>
      <c r="N396">
        <v>261</v>
      </c>
    </row>
    <row r="397" spans="1:14" x14ac:dyDescent="0.25">
      <c r="A397" t="s">
        <v>534</v>
      </c>
      <c r="B397" t="s">
        <v>434</v>
      </c>
      <c r="C397" t="s">
        <v>111</v>
      </c>
      <c r="D397">
        <v>1</v>
      </c>
      <c r="E397">
        <v>1</v>
      </c>
      <c r="F397">
        <v>0</v>
      </c>
      <c r="G397">
        <v>0</v>
      </c>
      <c r="H397" t="s">
        <v>449</v>
      </c>
      <c r="K397" t="s">
        <v>397</v>
      </c>
      <c r="L397" t="s">
        <v>444</v>
      </c>
      <c r="M397">
        <v>10076</v>
      </c>
      <c r="N397">
        <v>6</v>
      </c>
    </row>
    <row r="398" spans="1:14" x14ac:dyDescent="0.25">
      <c r="A398" t="s">
        <v>535</v>
      </c>
      <c r="B398" t="s">
        <v>434</v>
      </c>
      <c r="C398" t="s">
        <v>111</v>
      </c>
      <c r="D398">
        <v>0</v>
      </c>
      <c r="E398">
        <v>0</v>
      </c>
      <c r="F398">
        <v>0.131154776059066</v>
      </c>
      <c r="G398">
        <v>8.1513731529837298E-3</v>
      </c>
      <c r="H398" t="s">
        <v>454</v>
      </c>
      <c r="K398" t="s">
        <v>392</v>
      </c>
      <c r="L398" t="s">
        <v>455</v>
      </c>
      <c r="M398">
        <v>2533809</v>
      </c>
      <c r="N398">
        <v>2237</v>
      </c>
    </row>
    <row r="399" spans="1:14" x14ac:dyDescent="0.25">
      <c r="A399" t="s">
        <v>536</v>
      </c>
      <c r="B399" t="s">
        <v>434</v>
      </c>
      <c r="C399" t="s">
        <v>111</v>
      </c>
      <c r="D399">
        <v>1</v>
      </c>
      <c r="E399">
        <v>0</v>
      </c>
      <c r="F399">
        <v>0.15110400080523201</v>
      </c>
      <c r="G399">
        <v>1.185156712099E-2</v>
      </c>
      <c r="H399" t="s">
        <v>454</v>
      </c>
      <c r="K399" t="s">
        <v>392</v>
      </c>
      <c r="L399" t="s">
        <v>455</v>
      </c>
      <c r="M399">
        <v>1124272</v>
      </c>
      <c r="N399">
        <v>1058</v>
      </c>
    </row>
    <row r="400" spans="1:14" x14ac:dyDescent="0.25">
      <c r="A400" t="s">
        <v>537</v>
      </c>
      <c r="B400" t="s">
        <v>434</v>
      </c>
      <c r="C400" t="s">
        <v>111</v>
      </c>
      <c r="D400">
        <v>0</v>
      </c>
      <c r="E400">
        <v>1</v>
      </c>
      <c r="F400">
        <v>0.122798140886549</v>
      </c>
      <c r="G400">
        <v>1.6617970083167399E-2</v>
      </c>
      <c r="H400" t="s">
        <v>454</v>
      </c>
      <c r="K400" t="s">
        <v>392</v>
      </c>
      <c r="L400" t="s">
        <v>455</v>
      </c>
      <c r="M400">
        <v>702758</v>
      </c>
      <c r="N400">
        <v>428</v>
      </c>
    </row>
    <row r="401" spans="1:14" x14ac:dyDescent="0.25">
      <c r="A401" t="s">
        <v>538</v>
      </c>
      <c r="B401" t="s">
        <v>434</v>
      </c>
      <c r="C401" t="s">
        <v>111</v>
      </c>
      <c r="D401">
        <v>1</v>
      </c>
      <c r="E401">
        <v>1</v>
      </c>
      <c r="F401">
        <v>0.17772380019588599</v>
      </c>
      <c r="G401">
        <v>4.2575601187662501E-2</v>
      </c>
      <c r="H401" t="s">
        <v>454</v>
      </c>
      <c r="K401" t="s">
        <v>392</v>
      </c>
      <c r="L401" t="s">
        <v>455</v>
      </c>
      <c r="M401">
        <v>135038</v>
      </c>
      <c r="N401">
        <v>89</v>
      </c>
    </row>
    <row r="402" spans="1:14" x14ac:dyDescent="0.25">
      <c r="A402" t="s">
        <v>539</v>
      </c>
      <c r="B402" t="s">
        <v>434</v>
      </c>
      <c r="C402" t="s">
        <v>111</v>
      </c>
      <c r="D402">
        <v>0</v>
      </c>
      <c r="E402">
        <v>0</v>
      </c>
      <c r="F402">
        <v>0.105436359734945</v>
      </c>
      <c r="G402">
        <v>8.1172641487364493E-3</v>
      </c>
      <c r="H402" t="s">
        <v>460</v>
      </c>
      <c r="K402" t="s">
        <v>397</v>
      </c>
      <c r="L402" t="s">
        <v>455</v>
      </c>
      <c r="M402">
        <v>1762198</v>
      </c>
      <c r="N402">
        <v>1957</v>
      </c>
    </row>
    <row r="403" spans="1:14" x14ac:dyDescent="0.25">
      <c r="A403" t="s">
        <v>540</v>
      </c>
      <c r="B403" t="s">
        <v>434</v>
      </c>
      <c r="C403" t="s">
        <v>111</v>
      </c>
      <c r="D403">
        <v>1</v>
      </c>
      <c r="E403">
        <v>0</v>
      </c>
      <c r="F403">
        <v>0.112396046814601</v>
      </c>
      <c r="G403">
        <v>8.8705275290838197E-3</v>
      </c>
      <c r="H403" t="s">
        <v>460</v>
      </c>
      <c r="K403" t="s">
        <v>397</v>
      </c>
      <c r="L403" t="s">
        <v>455</v>
      </c>
      <c r="M403">
        <v>1842091</v>
      </c>
      <c r="N403">
        <v>1924</v>
      </c>
    </row>
    <row r="404" spans="1:14" x14ac:dyDescent="0.25">
      <c r="A404" t="s">
        <v>541</v>
      </c>
      <c r="B404" t="s">
        <v>434</v>
      </c>
      <c r="C404" t="s">
        <v>111</v>
      </c>
      <c r="D404">
        <v>0</v>
      </c>
      <c r="E404">
        <v>1</v>
      </c>
      <c r="F404">
        <v>0.107705318661074</v>
      </c>
      <c r="G404">
        <v>1.7781013590581301E-2</v>
      </c>
      <c r="H404" t="s">
        <v>460</v>
      </c>
      <c r="K404" t="s">
        <v>397</v>
      </c>
      <c r="L404" t="s">
        <v>455</v>
      </c>
      <c r="M404">
        <v>577306</v>
      </c>
      <c r="N404">
        <v>418</v>
      </c>
    </row>
    <row r="405" spans="1:14" x14ac:dyDescent="0.25">
      <c r="A405" t="s">
        <v>542</v>
      </c>
      <c r="B405" t="s">
        <v>434</v>
      </c>
      <c r="C405" t="s">
        <v>111</v>
      </c>
      <c r="D405">
        <v>1</v>
      </c>
      <c r="E405">
        <v>1</v>
      </c>
      <c r="F405">
        <v>0.11933641381080699</v>
      </c>
      <c r="G405">
        <v>3.2714213043216402E-2</v>
      </c>
      <c r="H405" t="s">
        <v>460</v>
      </c>
      <c r="K405" t="s">
        <v>397</v>
      </c>
      <c r="L405" t="s">
        <v>455</v>
      </c>
      <c r="M405">
        <v>253661</v>
      </c>
      <c r="N405">
        <v>178</v>
      </c>
    </row>
    <row r="406" spans="1:14" x14ac:dyDescent="0.25">
      <c r="A406" t="s">
        <v>543</v>
      </c>
      <c r="B406" t="s">
        <v>434</v>
      </c>
      <c r="C406" t="s">
        <v>111</v>
      </c>
      <c r="D406">
        <v>0</v>
      </c>
      <c r="E406">
        <v>0</v>
      </c>
      <c r="F406">
        <v>0.182247330134654</v>
      </c>
      <c r="G406">
        <v>9.33139638137934E-3</v>
      </c>
      <c r="H406" t="s">
        <v>465</v>
      </c>
      <c r="K406" t="s">
        <v>392</v>
      </c>
      <c r="L406" t="s">
        <v>466</v>
      </c>
      <c r="M406">
        <v>2038781</v>
      </c>
      <c r="N406">
        <v>2177</v>
      </c>
    </row>
    <row r="407" spans="1:14" x14ac:dyDescent="0.25">
      <c r="A407" t="s">
        <v>544</v>
      </c>
      <c r="B407" t="s">
        <v>434</v>
      </c>
      <c r="C407" t="s">
        <v>111</v>
      </c>
      <c r="D407">
        <v>1</v>
      </c>
      <c r="E407">
        <v>0</v>
      </c>
      <c r="F407">
        <v>0.19833537491108599</v>
      </c>
      <c r="G407">
        <v>6.9454901603565097E-3</v>
      </c>
      <c r="H407" t="s">
        <v>465</v>
      </c>
      <c r="K407" t="s">
        <v>392</v>
      </c>
      <c r="L407" t="s">
        <v>466</v>
      </c>
      <c r="M407">
        <v>3213076</v>
      </c>
      <c r="N407">
        <v>3837</v>
      </c>
    </row>
    <row r="408" spans="1:14" x14ac:dyDescent="0.25">
      <c r="A408" t="s">
        <v>545</v>
      </c>
      <c r="B408" t="s">
        <v>434</v>
      </c>
      <c r="C408" t="s">
        <v>111</v>
      </c>
      <c r="D408">
        <v>0</v>
      </c>
      <c r="E408">
        <v>1</v>
      </c>
      <c r="F408">
        <v>0.21410142560600201</v>
      </c>
      <c r="G408">
        <v>2.48522228017749E-2</v>
      </c>
      <c r="H408" t="s">
        <v>465</v>
      </c>
      <c r="K408" t="s">
        <v>392</v>
      </c>
      <c r="L408" t="s">
        <v>466</v>
      </c>
      <c r="M408">
        <v>416205</v>
      </c>
      <c r="N408">
        <v>318</v>
      </c>
    </row>
    <row r="409" spans="1:14" x14ac:dyDescent="0.25">
      <c r="A409" t="s">
        <v>546</v>
      </c>
      <c r="B409" t="s">
        <v>434</v>
      </c>
      <c r="C409" t="s">
        <v>111</v>
      </c>
      <c r="D409">
        <v>1</v>
      </c>
      <c r="E409">
        <v>1</v>
      </c>
      <c r="F409">
        <v>0.23314249249841401</v>
      </c>
      <c r="G409">
        <v>2.12990601870361E-2</v>
      </c>
      <c r="H409" t="s">
        <v>465</v>
      </c>
      <c r="K409" t="s">
        <v>392</v>
      </c>
      <c r="L409" t="s">
        <v>466</v>
      </c>
      <c r="M409">
        <v>602480</v>
      </c>
      <c r="N409">
        <v>453</v>
      </c>
    </row>
    <row r="410" spans="1:14" x14ac:dyDescent="0.25">
      <c r="A410" t="s">
        <v>547</v>
      </c>
      <c r="B410" t="s">
        <v>434</v>
      </c>
      <c r="C410" t="s">
        <v>111</v>
      </c>
      <c r="D410">
        <v>0</v>
      </c>
      <c r="E410">
        <v>0</v>
      </c>
      <c r="F410">
        <v>0.12973180998957901</v>
      </c>
      <c r="G410">
        <v>8.84342337182192E-3</v>
      </c>
      <c r="H410" t="s">
        <v>471</v>
      </c>
      <c r="K410" t="s">
        <v>397</v>
      </c>
      <c r="L410" t="s">
        <v>466</v>
      </c>
      <c r="M410">
        <v>1539205</v>
      </c>
      <c r="N410">
        <v>1897</v>
      </c>
    </row>
    <row r="411" spans="1:14" x14ac:dyDescent="0.25">
      <c r="A411" t="s">
        <v>548</v>
      </c>
      <c r="B411" t="s">
        <v>434</v>
      </c>
      <c r="C411" t="s">
        <v>111</v>
      </c>
      <c r="D411">
        <v>1</v>
      </c>
      <c r="E411">
        <v>0</v>
      </c>
      <c r="F411">
        <v>0.17028499862856999</v>
      </c>
      <c r="G411">
        <v>6.3117651583454899E-3</v>
      </c>
      <c r="H411" t="s">
        <v>471</v>
      </c>
      <c r="K411" t="s">
        <v>397</v>
      </c>
      <c r="L411" t="s">
        <v>466</v>
      </c>
      <c r="M411">
        <v>3859837</v>
      </c>
      <c r="N411">
        <v>4776</v>
      </c>
    </row>
    <row r="412" spans="1:14" x14ac:dyDescent="0.25">
      <c r="A412" t="s">
        <v>549</v>
      </c>
      <c r="B412" t="s">
        <v>434</v>
      </c>
      <c r="C412" t="s">
        <v>111</v>
      </c>
      <c r="D412">
        <v>0</v>
      </c>
      <c r="E412">
        <v>1</v>
      </c>
      <c r="F412">
        <v>0.14781620911870899</v>
      </c>
      <c r="G412">
        <v>2.4049542920433702E-2</v>
      </c>
      <c r="H412" t="s">
        <v>471</v>
      </c>
      <c r="K412" t="s">
        <v>397</v>
      </c>
      <c r="L412" t="s">
        <v>466</v>
      </c>
      <c r="M412">
        <v>273014</v>
      </c>
      <c r="N412">
        <v>251</v>
      </c>
    </row>
    <row r="413" spans="1:14" x14ac:dyDescent="0.25">
      <c r="A413" t="s">
        <v>550</v>
      </c>
      <c r="B413" t="s">
        <v>434</v>
      </c>
      <c r="C413" t="s">
        <v>111</v>
      </c>
      <c r="D413">
        <v>1</v>
      </c>
      <c r="E413">
        <v>1</v>
      </c>
      <c r="F413">
        <v>0.211101522680399</v>
      </c>
      <c r="G413">
        <v>2.0245906202939201E-2</v>
      </c>
      <c r="H413" t="s">
        <v>471</v>
      </c>
      <c r="K413" t="s">
        <v>397</v>
      </c>
      <c r="L413" t="s">
        <v>466</v>
      </c>
      <c r="M413">
        <v>749452</v>
      </c>
      <c r="N413">
        <v>582</v>
      </c>
    </row>
    <row r="414" spans="1:14" x14ac:dyDescent="0.25">
      <c r="A414" t="s">
        <v>551</v>
      </c>
      <c r="B414" t="s">
        <v>434</v>
      </c>
      <c r="C414" t="s">
        <v>111</v>
      </c>
      <c r="D414">
        <v>0</v>
      </c>
      <c r="E414">
        <v>0</v>
      </c>
      <c r="F414">
        <v>0.242845824026134</v>
      </c>
      <c r="G414">
        <v>6.9472935657076997E-3</v>
      </c>
      <c r="H414" t="s">
        <v>476</v>
      </c>
      <c r="K414" t="s">
        <v>392</v>
      </c>
      <c r="L414" t="s">
        <v>477</v>
      </c>
      <c r="M414">
        <v>4508648</v>
      </c>
      <c r="N414">
        <v>5708</v>
      </c>
    </row>
    <row r="415" spans="1:14" x14ac:dyDescent="0.25">
      <c r="A415" t="s">
        <v>552</v>
      </c>
      <c r="B415" t="s">
        <v>434</v>
      </c>
      <c r="C415" t="s">
        <v>111</v>
      </c>
      <c r="D415">
        <v>1</v>
      </c>
      <c r="E415">
        <v>0</v>
      </c>
      <c r="F415">
        <v>0.22318436720274701</v>
      </c>
      <c r="G415">
        <v>1.2110945821474201E-2</v>
      </c>
      <c r="H415" t="s">
        <v>476</v>
      </c>
      <c r="K415" t="s">
        <v>392</v>
      </c>
      <c r="L415" t="s">
        <v>477</v>
      </c>
      <c r="M415">
        <v>1138835</v>
      </c>
      <c r="N415">
        <v>1467</v>
      </c>
    </row>
    <row r="416" spans="1:14" x14ac:dyDescent="0.25">
      <c r="A416" t="s">
        <v>553</v>
      </c>
      <c r="B416" t="s">
        <v>434</v>
      </c>
      <c r="C416" t="s">
        <v>111</v>
      </c>
      <c r="D416">
        <v>0</v>
      </c>
      <c r="E416">
        <v>1</v>
      </c>
      <c r="F416">
        <v>0.26159694722442201</v>
      </c>
      <c r="G416">
        <v>2.6272077937218599E-2</v>
      </c>
      <c r="H416" t="s">
        <v>476</v>
      </c>
      <c r="K416" t="s">
        <v>392</v>
      </c>
      <c r="L416" t="s">
        <v>477</v>
      </c>
      <c r="M416">
        <v>458312</v>
      </c>
      <c r="N416">
        <v>395</v>
      </c>
    </row>
    <row r="417" spans="1:14" x14ac:dyDescent="0.25">
      <c r="A417" t="s">
        <v>554</v>
      </c>
      <c r="B417" t="s">
        <v>434</v>
      </c>
      <c r="C417" t="s">
        <v>111</v>
      </c>
      <c r="D417">
        <v>1</v>
      </c>
      <c r="E417">
        <v>1</v>
      </c>
      <c r="F417">
        <v>0.219871686848504</v>
      </c>
      <c r="G417">
        <v>3.4763171047976799E-2</v>
      </c>
      <c r="H417" t="s">
        <v>476</v>
      </c>
      <c r="K417" t="s">
        <v>392</v>
      </c>
      <c r="L417" t="s">
        <v>477</v>
      </c>
      <c r="M417">
        <v>196169</v>
      </c>
      <c r="N417">
        <v>159</v>
      </c>
    </row>
    <row r="418" spans="1:14" x14ac:dyDescent="0.25">
      <c r="A418" t="s">
        <v>555</v>
      </c>
      <c r="B418" t="s">
        <v>434</v>
      </c>
      <c r="C418" t="s">
        <v>111</v>
      </c>
      <c r="D418">
        <v>0</v>
      </c>
      <c r="E418">
        <v>0</v>
      </c>
      <c r="F418">
        <v>0.174101927755372</v>
      </c>
      <c r="G418">
        <v>5.91109359990685E-3</v>
      </c>
      <c r="H418" t="s">
        <v>482</v>
      </c>
      <c r="K418" t="s">
        <v>397</v>
      </c>
      <c r="L418" t="s">
        <v>477</v>
      </c>
      <c r="M418">
        <v>4995436</v>
      </c>
      <c r="N418">
        <v>6730</v>
      </c>
    </row>
    <row r="419" spans="1:14" x14ac:dyDescent="0.25">
      <c r="A419" t="s">
        <v>556</v>
      </c>
      <c r="B419" t="s">
        <v>434</v>
      </c>
      <c r="C419" t="s">
        <v>111</v>
      </c>
      <c r="D419">
        <v>1</v>
      </c>
      <c r="E419">
        <v>0</v>
      </c>
      <c r="F419">
        <v>0.18269249476325999</v>
      </c>
      <c r="G419">
        <v>1.4145345472558701E-2</v>
      </c>
      <c r="H419" t="s">
        <v>482</v>
      </c>
      <c r="K419" t="s">
        <v>397</v>
      </c>
      <c r="L419" t="s">
        <v>477</v>
      </c>
      <c r="M419">
        <v>805099</v>
      </c>
      <c r="N419">
        <v>1035</v>
      </c>
    </row>
    <row r="420" spans="1:14" x14ac:dyDescent="0.25">
      <c r="A420" t="s">
        <v>557</v>
      </c>
      <c r="B420" t="s">
        <v>434</v>
      </c>
      <c r="C420" t="s">
        <v>111</v>
      </c>
      <c r="D420">
        <v>0</v>
      </c>
      <c r="E420">
        <v>1</v>
      </c>
      <c r="F420">
        <v>0.21211092417532401</v>
      </c>
      <c r="G420">
        <v>2.25811059905477E-2</v>
      </c>
      <c r="H420" t="s">
        <v>482</v>
      </c>
      <c r="K420" t="s">
        <v>397</v>
      </c>
      <c r="L420" t="s">
        <v>477</v>
      </c>
      <c r="M420">
        <v>592760</v>
      </c>
      <c r="N420">
        <v>540</v>
      </c>
    </row>
    <row r="421" spans="1:14" x14ac:dyDescent="0.25">
      <c r="A421" t="s">
        <v>558</v>
      </c>
      <c r="B421" t="s">
        <v>434</v>
      </c>
      <c r="C421" t="s">
        <v>111</v>
      </c>
      <c r="D421">
        <v>1</v>
      </c>
      <c r="E421">
        <v>1</v>
      </c>
      <c r="F421">
        <v>0.24062067701128401</v>
      </c>
      <c r="G421">
        <v>4.1881178053103103E-2</v>
      </c>
      <c r="H421" t="s">
        <v>482</v>
      </c>
      <c r="K421" t="s">
        <v>397</v>
      </c>
      <c r="L421" t="s">
        <v>477</v>
      </c>
      <c r="M421">
        <v>158583</v>
      </c>
      <c r="N421">
        <v>135</v>
      </c>
    </row>
    <row r="422" spans="1:14" x14ac:dyDescent="0.25">
      <c r="A422" t="s">
        <v>559</v>
      </c>
      <c r="B422" t="s">
        <v>434</v>
      </c>
      <c r="C422" t="s">
        <v>116</v>
      </c>
      <c r="D422">
        <v>0</v>
      </c>
      <c r="E422">
        <v>0</v>
      </c>
      <c r="F422">
        <v>7.16001317140256E-2</v>
      </c>
      <c r="G422">
        <v>2.38694819395808E-2</v>
      </c>
      <c r="H422" t="s">
        <v>435</v>
      </c>
      <c r="K422" t="s">
        <v>392</v>
      </c>
      <c r="L422" t="s">
        <v>436</v>
      </c>
      <c r="M422">
        <v>642268</v>
      </c>
      <c r="N422">
        <v>919</v>
      </c>
    </row>
    <row r="423" spans="1:14" x14ac:dyDescent="0.25">
      <c r="A423" t="s">
        <v>560</v>
      </c>
      <c r="B423" t="s">
        <v>434</v>
      </c>
      <c r="C423" t="s">
        <v>116</v>
      </c>
      <c r="D423">
        <v>0</v>
      </c>
      <c r="E423">
        <v>1</v>
      </c>
      <c r="F423">
        <v>0.23368628416646101</v>
      </c>
      <c r="G423">
        <v>0.149433132136225</v>
      </c>
      <c r="H423" t="s">
        <v>435</v>
      </c>
      <c r="K423" t="s">
        <v>392</v>
      </c>
      <c r="L423" t="s">
        <v>436</v>
      </c>
      <c r="M423">
        <v>104097</v>
      </c>
      <c r="N423">
        <v>100</v>
      </c>
    </row>
    <row r="424" spans="1:14" x14ac:dyDescent="0.25">
      <c r="A424" t="s">
        <v>561</v>
      </c>
      <c r="B424" t="s">
        <v>434</v>
      </c>
      <c r="C424" t="s">
        <v>116</v>
      </c>
      <c r="D424">
        <v>0</v>
      </c>
      <c r="E424">
        <v>0</v>
      </c>
      <c r="F424">
        <v>1.8907779904230201E-2</v>
      </c>
      <c r="G424">
        <v>9.4283039262906595E-3</v>
      </c>
      <c r="H424" t="s">
        <v>440</v>
      </c>
      <c r="K424" t="s">
        <v>397</v>
      </c>
      <c r="L424" t="s">
        <v>436</v>
      </c>
      <c r="M424">
        <v>622899</v>
      </c>
      <c r="N424">
        <v>806</v>
      </c>
    </row>
    <row r="425" spans="1:14" x14ac:dyDescent="0.25">
      <c r="A425" t="s">
        <v>562</v>
      </c>
      <c r="B425" t="s">
        <v>434</v>
      </c>
      <c r="C425" t="s">
        <v>116</v>
      </c>
      <c r="D425">
        <v>0</v>
      </c>
      <c r="E425">
        <v>1</v>
      </c>
      <c r="F425">
        <v>0</v>
      </c>
      <c r="G425">
        <v>0</v>
      </c>
      <c r="H425" t="s">
        <v>440</v>
      </c>
      <c r="K425" t="s">
        <v>397</v>
      </c>
      <c r="L425" t="s">
        <v>436</v>
      </c>
      <c r="M425">
        <v>88957</v>
      </c>
      <c r="N425">
        <v>79</v>
      </c>
    </row>
    <row r="426" spans="1:14" x14ac:dyDescent="0.25">
      <c r="A426" t="s">
        <v>563</v>
      </c>
      <c r="B426" t="s">
        <v>434</v>
      </c>
      <c r="C426" t="s">
        <v>116</v>
      </c>
      <c r="D426">
        <v>0</v>
      </c>
      <c r="E426">
        <v>0</v>
      </c>
      <c r="F426">
        <v>9.92073252865283E-2</v>
      </c>
      <c r="G426">
        <v>9.1148448095028107E-3</v>
      </c>
      <c r="H426" t="s">
        <v>443</v>
      </c>
      <c r="K426" t="s">
        <v>392</v>
      </c>
      <c r="L426" t="s">
        <v>444</v>
      </c>
      <c r="M426">
        <v>2281034</v>
      </c>
      <c r="N426">
        <v>2494</v>
      </c>
    </row>
    <row r="427" spans="1:14" x14ac:dyDescent="0.25">
      <c r="A427" t="s">
        <v>564</v>
      </c>
      <c r="B427" t="s">
        <v>434</v>
      </c>
      <c r="C427" t="s">
        <v>116</v>
      </c>
      <c r="D427">
        <v>1</v>
      </c>
      <c r="E427">
        <v>0</v>
      </c>
      <c r="F427">
        <v>8.7693197784940904E-2</v>
      </c>
      <c r="G427">
        <v>4.9544113727233399E-2</v>
      </c>
      <c r="H427" t="s">
        <v>443</v>
      </c>
      <c r="K427" t="s">
        <v>392</v>
      </c>
      <c r="L427" t="s">
        <v>444</v>
      </c>
      <c r="M427">
        <v>42097</v>
      </c>
      <c r="N427">
        <v>29</v>
      </c>
    </row>
    <row r="428" spans="1:14" x14ac:dyDescent="0.25">
      <c r="A428" t="s">
        <v>565</v>
      </c>
      <c r="B428" t="s">
        <v>434</v>
      </c>
      <c r="C428" t="s">
        <v>116</v>
      </c>
      <c r="D428">
        <v>0</v>
      </c>
      <c r="E428">
        <v>1</v>
      </c>
      <c r="F428">
        <v>0.17567462929265601</v>
      </c>
      <c r="G428">
        <v>4.0316422817542802E-2</v>
      </c>
      <c r="H428" t="s">
        <v>443</v>
      </c>
      <c r="K428" t="s">
        <v>392</v>
      </c>
      <c r="L428" t="s">
        <v>444</v>
      </c>
      <c r="M428">
        <v>404084</v>
      </c>
      <c r="N428">
        <v>282</v>
      </c>
    </row>
    <row r="429" spans="1:14" x14ac:dyDescent="0.25">
      <c r="A429" t="s">
        <v>566</v>
      </c>
      <c r="B429" t="s">
        <v>434</v>
      </c>
      <c r="C429" t="s">
        <v>116</v>
      </c>
      <c r="D429">
        <v>1</v>
      </c>
      <c r="E429">
        <v>1</v>
      </c>
      <c r="F429">
        <v>0</v>
      </c>
      <c r="G429">
        <v>0</v>
      </c>
      <c r="H429" t="s">
        <v>443</v>
      </c>
      <c r="K429" t="s">
        <v>392</v>
      </c>
      <c r="L429" t="s">
        <v>444</v>
      </c>
      <c r="M429">
        <v>1297</v>
      </c>
      <c r="N429">
        <v>1</v>
      </c>
    </row>
    <row r="430" spans="1:14" x14ac:dyDescent="0.25">
      <c r="A430" t="s">
        <v>567</v>
      </c>
      <c r="B430" t="s">
        <v>434</v>
      </c>
      <c r="C430" t="s">
        <v>116</v>
      </c>
      <c r="D430">
        <v>0</v>
      </c>
      <c r="E430">
        <v>0</v>
      </c>
      <c r="F430">
        <v>8.98691669171469E-2</v>
      </c>
      <c r="G430">
        <v>8.4670679293366493E-3</v>
      </c>
      <c r="H430" t="s">
        <v>449</v>
      </c>
      <c r="K430" t="s">
        <v>397</v>
      </c>
      <c r="L430" t="s">
        <v>444</v>
      </c>
      <c r="M430">
        <v>2087551</v>
      </c>
      <c r="N430">
        <v>2203</v>
      </c>
    </row>
    <row r="431" spans="1:14" x14ac:dyDescent="0.25">
      <c r="A431" t="s">
        <v>568</v>
      </c>
      <c r="B431" t="s">
        <v>434</v>
      </c>
      <c r="C431" t="s">
        <v>116</v>
      </c>
      <c r="D431">
        <v>1</v>
      </c>
      <c r="E431">
        <v>0</v>
      </c>
      <c r="F431">
        <v>0.11217393694510901</v>
      </c>
      <c r="G431">
        <v>4.3730068421386999E-2</v>
      </c>
      <c r="H431" t="s">
        <v>449</v>
      </c>
      <c r="K431" t="s">
        <v>397</v>
      </c>
      <c r="L431" t="s">
        <v>444</v>
      </c>
      <c r="M431">
        <v>137041</v>
      </c>
      <c r="N431">
        <v>104</v>
      </c>
    </row>
    <row r="432" spans="1:14" x14ac:dyDescent="0.25">
      <c r="A432" t="s">
        <v>569</v>
      </c>
      <c r="B432" t="s">
        <v>434</v>
      </c>
      <c r="C432" t="s">
        <v>116</v>
      </c>
      <c r="D432">
        <v>0</v>
      </c>
      <c r="E432">
        <v>1</v>
      </c>
      <c r="F432">
        <v>0.15636779467197501</v>
      </c>
      <c r="G432">
        <v>4.2767263595208001E-2</v>
      </c>
      <c r="H432" t="s">
        <v>449</v>
      </c>
      <c r="K432" t="s">
        <v>397</v>
      </c>
      <c r="L432" t="s">
        <v>444</v>
      </c>
      <c r="M432">
        <v>385185</v>
      </c>
      <c r="N432">
        <v>270</v>
      </c>
    </row>
    <row r="433" spans="1:14" x14ac:dyDescent="0.25">
      <c r="A433" t="s">
        <v>570</v>
      </c>
      <c r="B433" t="s">
        <v>434</v>
      </c>
      <c r="C433" t="s">
        <v>116</v>
      </c>
      <c r="D433">
        <v>1</v>
      </c>
      <c r="E433">
        <v>1</v>
      </c>
      <c r="F433">
        <v>0.28454941656122601</v>
      </c>
      <c r="G433">
        <v>0.23597985413394901</v>
      </c>
      <c r="H433" t="s">
        <v>449</v>
      </c>
      <c r="K433" t="s">
        <v>397</v>
      </c>
      <c r="L433" t="s">
        <v>444</v>
      </c>
      <c r="M433">
        <v>9372</v>
      </c>
      <c r="N433">
        <v>6</v>
      </c>
    </row>
    <row r="434" spans="1:14" x14ac:dyDescent="0.25">
      <c r="A434" t="s">
        <v>571</v>
      </c>
      <c r="B434" t="s">
        <v>434</v>
      </c>
      <c r="C434" t="s">
        <v>116</v>
      </c>
      <c r="D434">
        <v>0</v>
      </c>
      <c r="E434">
        <v>0</v>
      </c>
      <c r="F434">
        <v>0.16595362826075799</v>
      </c>
      <c r="G434">
        <v>8.2839246274439594E-3</v>
      </c>
      <c r="H434" t="s">
        <v>454</v>
      </c>
      <c r="K434" t="s">
        <v>392</v>
      </c>
      <c r="L434" t="s">
        <v>455</v>
      </c>
      <c r="M434">
        <v>2611505</v>
      </c>
      <c r="N434">
        <v>2766</v>
      </c>
    </row>
    <row r="435" spans="1:14" x14ac:dyDescent="0.25">
      <c r="A435" t="s">
        <v>572</v>
      </c>
      <c r="B435" t="s">
        <v>434</v>
      </c>
      <c r="C435" t="s">
        <v>116</v>
      </c>
      <c r="D435">
        <v>1</v>
      </c>
      <c r="E435">
        <v>0</v>
      </c>
      <c r="F435">
        <v>0.18899881233449101</v>
      </c>
      <c r="G435">
        <v>1.32926750088403E-2</v>
      </c>
      <c r="H435" t="s">
        <v>454</v>
      </c>
      <c r="K435" t="s">
        <v>392</v>
      </c>
      <c r="L435" t="s">
        <v>455</v>
      </c>
      <c r="M435">
        <v>1059614</v>
      </c>
      <c r="N435">
        <v>996</v>
      </c>
    </row>
    <row r="436" spans="1:14" x14ac:dyDescent="0.25">
      <c r="A436" t="s">
        <v>573</v>
      </c>
      <c r="B436" t="s">
        <v>434</v>
      </c>
      <c r="C436" t="s">
        <v>116</v>
      </c>
      <c r="D436">
        <v>0</v>
      </c>
      <c r="E436">
        <v>1</v>
      </c>
      <c r="F436">
        <v>0.189019109563556</v>
      </c>
      <c r="G436">
        <v>1.9734528148437701E-2</v>
      </c>
      <c r="H436" t="s">
        <v>454</v>
      </c>
      <c r="K436" t="s">
        <v>392</v>
      </c>
      <c r="L436" t="s">
        <v>455</v>
      </c>
      <c r="M436">
        <v>709520</v>
      </c>
      <c r="N436">
        <v>480</v>
      </c>
    </row>
    <row r="437" spans="1:14" x14ac:dyDescent="0.25">
      <c r="A437" t="s">
        <v>574</v>
      </c>
      <c r="B437" t="s">
        <v>434</v>
      </c>
      <c r="C437" t="s">
        <v>116</v>
      </c>
      <c r="D437">
        <v>1</v>
      </c>
      <c r="E437">
        <v>1</v>
      </c>
      <c r="F437">
        <v>0.176565717348176</v>
      </c>
      <c r="G437">
        <v>4.7629470168340099E-2</v>
      </c>
      <c r="H437" t="s">
        <v>454</v>
      </c>
      <c r="K437" t="s">
        <v>392</v>
      </c>
      <c r="L437" t="s">
        <v>455</v>
      </c>
      <c r="M437">
        <v>111319</v>
      </c>
      <c r="N437">
        <v>73</v>
      </c>
    </row>
    <row r="438" spans="1:14" x14ac:dyDescent="0.25">
      <c r="A438" t="s">
        <v>575</v>
      </c>
      <c r="B438" t="s">
        <v>434</v>
      </c>
      <c r="C438" t="s">
        <v>116</v>
      </c>
      <c r="D438">
        <v>0</v>
      </c>
      <c r="E438">
        <v>0</v>
      </c>
      <c r="F438">
        <v>0.14800542951134399</v>
      </c>
      <c r="G438">
        <v>8.5796667281134303E-3</v>
      </c>
      <c r="H438" t="s">
        <v>460</v>
      </c>
      <c r="K438" t="s">
        <v>397</v>
      </c>
      <c r="L438" t="s">
        <v>455</v>
      </c>
      <c r="M438">
        <v>1797464</v>
      </c>
      <c r="N438">
        <v>2407</v>
      </c>
    </row>
    <row r="439" spans="1:14" x14ac:dyDescent="0.25">
      <c r="A439" t="s">
        <v>576</v>
      </c>
      <c r="B439" t="s">
        <v>434</v>
      </c>
      <c r="C439" t="s">
        <v>116</v>
      </c>
      <c r="D439">
        <v>1</v>
      </c>
      <c r="E439">
        <v>0</v>
      </c>
      <c r="F439">
        <v>0.14155317649166399</v>
      </c>
      <c r="G439">
        <v>1.0054321407412199E-2</v>
      </c>
      <c r="H439" t="s">
        <v>460</v>
      </c>
      <c r="K439" t="s">
        <v>397</v>
      </c>
      <c r="L439" t="s">
        <v>455</v>
      </c>
      <c r="M439">
        <v>1830334</v>
      </c>
      <c r="N439">
        <v>1779</v>
      </c>
    </row>
    <row r="440" spans="1:14" x14ac:dyDescent="0.25">
      <c r="A440" t="s">
        <v>577</v>
      </c>
      <c r="B440" t="s">
        <v>434</v>
      </c>
      <c r="C440" t="s">
        <v>116</v>
      </c>
      <c r="D440">
        <v>0</v>
      </c>
      <c r="E440">
        <v>1</v>
      </c>
      <c r="F440">
        <v>0.18282096743496501</v>
      </c>
      <c r="G440">
        <v>2.2199271276547299E-2</v>
      </c>
      <c r="H440" t="s">
        <v>460</v>
      </c>
      <c r="K440" t="s">
        <v>397</v>
      </c>
      <c r="L440" t="s">
        <v>455</v>
      </c>
      <c r="M440">
        <v>548784</v>
      </c>
      <c r="N440">
        <v>451</v>
      </c>
    </row>
    <row r="441" spans="1:14" x14ac:dyDescent="0.25">
      <c r="A441" t="s">
        <v>578</v>
      </c>
      <c r="B441" t="s">
        <v>434</v>
      </c>
      <c r="C441" t="s">
        <v>116</v>
      </c>
      <c r="D441">
        <v>1</v>
      </c>
      <c r="E441">
        <v>1</v>
      </c>
      <c r="F441">
        <v>0.14785332927605199</v>
      </c>
      <c r="G441">
        <v>3.82135509255499E-2</v>
      </c>
      <c r="H441" t="s">
        <v>460</v>
      </c>
      <c r="K441" t="s">
        <v>397</v>
      </c>
      <c r="L441" t="s">
        <v>455</v>
      </c>
      <c r="M441">
        <v>232731</v>
      </c>
      <c r="N441">
        <v>159</v>
      </c>
    </row>
    <row r="442" spans="1:14" x14ac:dyDescent="0.25">
      <c r="A442" t="s">
        <v>579</v>
      </c>
      <c r="B442" t="s">
        <v>434</v>
      </c>
      <c r="C442" t="s">
        <v>116</v>
      </c>
      <c r="D442">
        <v>0</v>
      </c>
      <c r="E442">
        <v>0</v>
      </c>
      <c r="F442">
        <v>0.18518274578250701</v>
      </c>
      <c r="G442">
        <v>8.5920383848008194E-3</v>
      </c>
      <c r="H442" t="s">
        <v>465</v>
      </c>
      <c r="K442" t="s">
        <v>392</v>
      </c>
      <c r="L442" t="s">
        <v>466</v>
      </c>
      <c r="M442">
        <v>2015250</v>
      </c>
      <c r="N442">
        <v>2668</v>
      </c>
    </row>
    <row r="443" spans="1:14" x14ac:dyDescent="0.25">
      <c r="A443" t="s">
        <v>580</v>
      </c>
      <c r="B443" t="s">
        <v>434</v>
      </c>
      <c r="C443" t="s">
        <v>116</v>
      </c>
      <c r="D443">
        <v>1</v>
      </c>
      <c r="E443">
        <v>0</v>
      </c>
      <c r="F443">
        <v>0.21311884810946599</v>
      </c>
      <c r="G443">
        <v>7.05470392167041E-3</v>
      </c>
      <c r="H443" t="s">
        <v>465</v>
      </c>
      <c r="K443" t="s">
        <v>392</v>
      </c>
      <c r="L443" t="s">
        <v>466</v>
      </c>
      <c r="M443">
        <v>3240088</v>
      </c>
      <c r="N443">
        <v>4169</v>
      </c>
    </row>
    <row r="444" spans="1:14" x14ac:dyDescent="0.25">
      <c r="A444" t="s">
        <v>581</v>
      </c>
      <c r="B444" t="s">
        <v>434</v>
      </c>
      <c r="C444" t="s">
        <v>116</v>
      </c>
      <c r="D444">
        <v>0</v>
      </c>
      <c r="E444">
        <v>1</v>
      </c>
      <c r="F444">
        <v>0.27887624987190202</v>
      </c>
      <c r="G444">
        <v>2.8112417945022401E-2</v>
      </c>
      <c r="H444" t="s">
        <v>465</v>
      </c>
      <c r="K444" t="s">
        <v>392</v>
      </c>
      <c r="L444" t="s">
        <v>466</v>
      </c>
      <c r="M444">
        <v>405564</v>
      </c>
      <c r="N444">
        <v>352</v>
      </c>
    </row>
    <row r="445" spans="1:14" x14ac:dyDescent="0.25">
      <c r="A445" t="s">
        <v>582</v>
      </c>
      <c r="B445" t="s">
        <v>434</v>
      </c>
      <c r="C445" t="s">
        <v>116</v>
      </c>
      <c r="D445">
        <v>1</v>
      </c>
      <c r="E445">
        <v>1</v>
      </c>
      <c r="F445">
        <v>0.222857760355338</v>
      </c>
      <c r="G445">
        <v>2.0635322494868099E-2</v>
      </c>
      <c r="H445" t="s">
        <v>465</v>
      </c>
      <c r="K445" t="s">
        <v>392</v>
      </c>
      <c r="L445" t="s">
        <v>466</v>
      </c>
      <c r="M445">
        <v>589876</v>
      </c>
      <c r="N445">
        <v>501</v>
      </c>
    </row>
    <row r="446" spans="1:14" x14ac:dyDescent="0.25">
      <c r="A446" t="s">
        <v>583</v>
      </c>
      <c r="B446" t="s">
        <v>434</v>
      </c>
      <c r="C446" t="s">
        <v>116</v>
      </c>
      <c r="D446">
        <v>0</v>
      </c>
      <c r="E446">
        <v>0</v>
      </c>
      <c r="F446">
        <v>0.172289931946916</v>
      </c>
      <c r="G446">
        <v>8.81318768580658E-3</v>
      </c>
      <c r="H446" t="s">
        <v>471</v>
      </c>
      <c r="K446" t="s">
        <v>397</v>
      </c>
      <c r="L446" t="s">
        <v>466</v>
      </c>
      <c r="M446">
        <v>1422083</v>
      </c>
      <c r="N446">
        <v>2381</v>
      </c>
    </row>
    <row r="447" spans="1:14" x14ac:dyDescent="0.25">
      <c r="A447" t="s">
        <v>584</v>
      </c>
      <c r="B447" t="s">
        <v>434</v>
      </c>
      <c r="C447" t="s">
        <v>116</v>
      </c>
      <c r="D447">
        <v>1</v>
      </c>
      <c r="E447">
        <v>0</v>
      </c>
      <c r="F447">
        <v>0.18978033712974801</v>
      </c>
      <c r="G447">
        <v>6.2591018473296496E-3</v>
      </c>
      <c r="H447" t="s">
        <v>471</v>
      </c>
      <c r="K447" t="s">
        <v>397</v>
      </c>
      <c r="L447" t="s">
        <v>466</v>
      </c>
      <c r="M447">
        <v>3938958</v>
      </c>
      <c r="N447">
        <v>5356</v>
      </c>
    </row>
    <row r="448" spans="1:14" x14ac:dyDescent="0.25">
      <c r="A448" t="s">
        <v>585</v>
      </c>
      <c r="B448" t="s">
        <v>434</v>
      </c>
      <c r="C448" t="s">
        <v>116</v>
      </c>
      <c r="D448">
        <v>0</v>
      </c>
      <c r="E448">
        <v>1</v>
      </c>
      <c r="F448">
        <v>0.18261045563320799</v>
      </c>
      <c r="G448">
        <v>2.2981400917022901E-2</v>
      </c>
      <c r="H448" t="s">
        <v>471</v>
      </c>
      <c r="K448" t="s">
        <v>397</v>
      </c>
      <c r="L448" t="s">
        <v>466</v>
      </c>
      <c r="M448">
        <v>314465</v>
      </c>
      <c r="N448">
        <v>363</v>
      </c>
    </row>
    <row r="449" spans="1:14" x14ac:dyDescent="0.25">
      <c r="A449" t="s">
        <v>586</v>
      </c>
      <c r="B449" t="s">
        <v>434</v>
      </c>
      <c r="C449" t="s">
        <v>116</v>
      </c>
      <c r="D449">
        <v>1</v>
      </c>
      <c r="E449">
        <v>1</v>
      </c>
      <c r="F449">
        <v>0.21298729784459</v>
      </c>
      <c r="G449">
        <v>1.9678950029235701E-2</v>
      </c>
      <c r="H449" t="s">
        <v>471</v>
      </c>
      <c r="K449" t="s">
        <v>397</v>
      </c>
      <c r="L449" t="s">
        <v>466</v>
      </c>
      <c r="M449">
        <v>716077</v>
      </c>
      <c r="N449">
        <v>631</v>
      </c>
    </row>
    <row r="450" spans="1:14" x14ac:dyDescent="0.25">
      <c r="A450" t="s">
        <v>587</v>
      </c>
      <c r="B450" t="s">
        <v>434</v>
      </c>
      <c r="C450" t="s">
        <v>116</v>
      </c>
      <c r="D450">
        <v>0</v>
      </c>
      <c r="E450">
        <v>0</v>
      </c>
      <c r="F450">
        <v>0.24250606906980901</v>
      </c>
      <c r="G450">
        <v>6.1053173187754599E-3</v>
      </c>
      <c r="H450" t="s">
        <v>476</v>
      </c>
      <c r="K450" t="s">
        <v>392</v>
      </c>
      <c r="L450" t="s">
        <v>477</v>
      </c>
      <c r="M450">
        <v>4451793</v>
      </c>
      <c r="N450">
        <v>7712</v>
      </c>
    </row>
    <row r="451" spans="1:14" x14ac:dyDescent="0.25">
      <c r="A451" t="s">
        <v>588</v>
      </c>
      <c r="B451" t="s">
        <v>434</v>
      </c>
      <c r="C451" t="s">
        <v>116</v>
      </c>
      <c r="D451">
        <v>1</v>
      </c>
      <c r="E451">
        <v>0</v>
      </c>
      <c r="F451">
        <v>0.248712535229764</v>
      </c>
      <c r="G451">
        <v>1.15243040448091E-2</v>
      </c>
      <c r="H451" t="s">
        <v>476</v>
      </c>
      <c r="K451" t="s">
        <v>392</v>
      </c>
      <c r="L451" t="s">
        <v>477</v>
      </c>
      <c r="M451">
        <v>1140928</v>
      </c>
      <c r="N451">
        <v>1781</v>
      </c>
    </row>
    <row r="452" spans="1:14" x14ac:dyDescent="0.25">
      <c r="A452" t="s">
        <v>589</v>
      </c>
      <c r="B452" t="s">
        <v>434</v>
      </c>
      <c r="C452" t="s">
        <v>116</v>
      </c>
      <c r="D452">
        <v>0</v>
      </c>
      <c r="E452">
        <v>1</v>
      </c>
      <c r="F452">
        <v>0.28731346258620899</v>
      </c>
      <c r="G452">
        <v>2.4506872085966299E-2</v>
      </c>
      <c r="H452" t="s">
        <v>476</v>
      </c>
      <c r="K452" t="s">
        <v>392</v>
      </c>
      <c r="L452" t="s">
        <v>477</v>
      </c>
      <c r="M452">
        <v>530975</v>
      </c>
      <c r="N452">
        <v>589</v>
      </c>
    </row>
    <row r="453" spans="1:14" x14ac:dyDescent="0.25">
      <c r="A453" t="s">
        <v>590</v>
      </c>
      <c r="B453" t="s">
        <v>434</v>
      </c>
      <c r="C453" t="s">
        <v>116</v>
      </c>
      <c r="D453">
        <v>1</v>
      </c>
      <c r="E453">
        <v>1</v>
      </c>
      <c r="F453">
        <v>0.26224083576869101</v>
      </c>
      <c r="G453">
        <v>3.2303619652445797E-2</v>
      </c>
      <c r="H453" t="s">
        <v>476</v>
      </c>
      <c r="K453" t="s">
        <v>392</v>
      </c>
      <c r="L453" t="s">
        <v>477</v>
      </c>
      <c r="M453">
        <v>242269</v>
      </c>
      <c r="N453">
        <v>236</v>
      </c>
    </row>
    <row r="454" spans="1:14" x14ac:dyDescent="0.25">
      <c r="A454" t="s">
        <v>591</v>
      </c>
      <c r="B454" t="s">
        <v>434</v>
      </c>
      <c r="C454" t="s">
        <v>116</v>
      </c>
      <c r="D454">
        <v>0</v>
      </c>
      <c r="E454">
        <v>0</v>
      </c>
      <c r="F454">
        <v>0.18915955438147</v>
      </c>
      <c r="G454">
        <v>5.2684451468800499E-3</v>
      </c>
      <c r="H454" t="s">
        <v>482</v>
      </c>
      <c r="K454" t="s">
        <v>397</v>
      </c>
      <c r="L454" t="s">
        <v>477</v>
      </c>
      <c r="M454">
        <v>4951123</v>
      </c>
      <c r="N454">
        <v>9434</v>
      </c>
    </row>
    <row r="455" spans="1:14" x14ac:dyDescent="0.25">
      <c r="A455" t="s">
        <v>592</v>
      </c>
      <c r="B455" t="s">
        <v>434</v>
      </c>
      <c r="C455" t="s">
        <v>116</v>
      </c>
      <c r="D455">
        <v>1</v>
      </c>
      <c r="E455">
        <v>0</v>
      </c>
      <c r="F455">
        <v>0.22862122329731999</v>
      </c>
      <c r="G455">
        <v>1.33550935118831E-2</v>
      </c>
      <c r="H455" t="s">
        <v>482</v>
      </c>
      <c r="K455" t="s">
        <v>397</v>
      </c>
      <c r="L455" t="s">
        <v>477</v>
      </c>
      <c r="M455">
        <v>888501</v>
      </c>
      <c r="N455">
        <v>1395</v>
      </c>
    </row>
    <row r="456" spans="1:14" x14ac:dyDescent="0.25">
      <c r="A456" t="s">
        <v>593</v>
      </c>
      <c r="B456" t="s">
        <v>434</v>
      </c>
      <c r="C456" t="s">
        <v>116</v>
      </c>
      <c r="D456">
        <v>0</v>
      </c>
      <c r="E456">
        <v>1</v>
      </c>
      <c r="F456">
        <v>0.20057688365691501</v>
      </c>
      <c r="G456">
        <v>1.9465786681805701E-2</v>
      </c>
      <c r="H456" t="s">
        <v>482</v>
      </c>
      <c r="K456" t="s">
        <v>397</v>
      </c>
      <c r="L456" t="s">
        <v>477</v>
      </c>
      <c r="M456">
        <v>593329</v>
      </c>
      <c r="N456">
        <v>712</v>
      </c>
    </row>
    <row r="457" spans="1:14" x14ac:dyDescent="0.25">
      <c r="A457" t="s">
        <v>594</v>
      </c>
      <c r="B457" t="s">
        <v>434</v>
      </c>
      <c r="C457" t="s">
        <v>116</v>
      </c>
      <c r="D457">
        <v>1</v>
      </c>
      <c r="E457">
        <v>1</v>
      </c>
      <c r="F457">
        <v>0.228220387013197</v>
      </c>
      <c r="G457">
        <v>3.5093269649884198E-2</v>
      </c>
      <c r="H457" t="s">
        <v>482</v>
      </c>
      <c r="K457" t="s">
        <v>397</v>
      </c>
      <c r="L457" t="s">
        <v>477</v>
      </c>
      <c r="M457">
        <v>195828</v>
      </c>
      <c r="N457">
        <v>196</v>
      </c>
    </row>
    <row r="458" spans="1:14" x14ac:dyDescent="0.25">
      <c r="A458" t="s">
        <v>595</v>
      </c>
      <c r="B458" t="s">
        <v>434</v>
      </c>
      <c r="C458" t="s">
        <v>121</v>
      </c>
      <c r="D458">
        <v>0</v>
      </c>
      <c r="E458">
        <v>0</v>
      </c>
      <c r="F458">
        <v>2.4470627008321699E-2</v>
      </c>
      <c r="G458">
        <v>1.13391435817842E-2</v>
      </c>
      <c r="H458" t="s">
        <v>435</v>
      </c>
      <c r="K458" t="s">
        <v>392</v>
      </c>
      <c r="L458" t="s">
        <v>436</v>
      </c>
      <c r="M458">
        <v>646874</v>
      </c>
      <c r="N458">
        <v>806</v>
      </c>
    </row>
    <row r="459" spans="1:14" x14ac:dyDescent="0.25">
      <c r="A459" t="s">
        <v>596</v>
      </c>
      <c r="B459" t="s">
        <v>434</v>
      </c>
      <c r="C459" t="s">
        <v>121</v>
      </c>
      <c r="D459">
        <v>0</v>
      </c>
      <c r="E459">
        <v>1</v>
      </c>
      <c r="F459">
        <v>0</v>
      </c>
      <c r="G459">
        <v>0</v>
      </c>
      <c r="H459" t="s">
        <v>435</v>
      </c>
      <c r="K459" t="s">
        <v>392</v>
      </c>
      <c r="L459" t="s">
        <v>436</v>
      </c>
      <c r="M459">
        <v>100983</v>
      </c>
      <c r="N459">
        <v>83</v>
      </c>
    </row>
    <row r="460" spans="1:14" x14ac:dyDescent="0.25">
      <c r="A460" t="s">
        <v>597</v>
      </c>
      <c r="B460" t="s">
        <v>434</v>
      </c>
      <c r="C460" t="s">
        <v>121</v>
      </c>
      <c r="D460">
        <v>0</v>
      </c>
      <c r="E460">
        <v>0</v>
      </c>
      <c r="F460">
        <v>3.9528885498749201E-2</v>
      </c>
      <c r="G460">
        <v>1.48717039048386E-2</v>
      </c>
      <c r="H460" t="s">
        <v>440</v>
      </c>
      <c r="K460" t="s">
        <v>397</v>
      </c>
      <c r="L460" t="s">
        <v>436</v>
      </c>
      <c r="M460">
        <v>585337</v>
      </c>
      <c r="N460">
        <v>709</v>
      </c>
    </row>
    <row r="461" spans="1:14" x14ac:dyDescent="0.25">
      <c r="A461" t="s">
        <v>598</v>
      </c>
      <c r="B461" t="s">
        <v>434</v>
      </c>
      <c r="C461" t="s">
        <v>121</v>
      </c>
      <c r="D461">
        <v>0</v>
      </c>
      <c r="E461">
        <v>1</v>
      </c>
      <c r="F461">
        <v>9.4698876027512202E-2</v>
      </c>
      <c r="G461">
        <v>9.0729567129003805E-2</v>
      </c>
      <c r="H461" t="s">
        <v>440</v>
      </c>
      <c r="K461" t="s">
        <v>397</v>
      </c>
      <c r="L461" t="s">
        <v>436</v>
      </c>
      <c r="M461">
        <v>127791</v>
      </c>
      <c r="N461">
        <v>92</v>
      </c>
    </row>
    <row r="462" spans="1:14" x14ac:dyDescent="0.25">
      <c r="A462" t="s">
        <v>599</v>
      </c>
      <c r="B462" t="s">
        <v>434</v>
      </c>
      <c r="C462" t="s">
        <v>121</v>
      </c>
      <c r="D462">
        <v>0</v>
      </c>
      <c r="E462">
        <v>0</v>
      </c>
      <c r="F462">
        <v>0.14569525505325301</v>
      </c>
      <c r="G462">
        <v>1.42186207190746E-2</v>
      </c>
      <c r="H462" t="s">
        <v>443</v>
      </c>
      <c r="K462" t="s">
        <v>392</v>
      </c>
      <c r="L462" t="s">
        <v>444</v>
      </c>
      <c r="M462">
        <v>2232766</v>
      </c>
      <c r="N462">
        <v>2041</v>
      </c>
    </row>
    <row r="463" spans="1:14" x14ac:dyDescent="0.25">
      <c r="A463" t="s">
        <v>600</v>
      </c>
      <c r="B463" t="s">
        <v>434</v>
      </c>
      <c r="C463" t="s">
        <v>121</v>
      </c>
      <c r="D463">
        <v>1</v>
      </c>
      <c r="E463">
        <v>0</v>
      </c>
      <c r="F463">
        <v>6.6928509085138393E-2</v>
      </c>
      <c r="G463">
        <v>4.8682919991536101E-2</v>
      </c>
      <c r="H463" t="s">
        <v>443</v>
      </c>
      <c r="K463" t="s">
        <v>392</v>
      </c>
      <c r="L463" t="s">
        <v>444</v>
      </c>
      <c r="M463">
        <v>60886</v>
      </c>
      <c r="N463">
        <v>30</v>
      </c>
    </row>
    <row r="464" spans="1:14" x14ac:dyDescent="0.25">
      <c r="A464" t="s">
        <v>601</v>
      </c>
      <c r="B464" t="s">
        <v>434</v>
      </c>
      <c r="C464" t="s">
        <v>121</v>
      </c>
      <c r="D464">
        <v>0</v>
      </c>
      <c r="E464">
        <v>1</v>
      </c>
      <c r="F464">
        <v>0.235478763932676</v>
      </c>
      <c r="G464">
        <v>4.5296644858817202E-2</v>
      </c>
      <c r="H464" t="s">
        <v>443</v>
      </c>
      <c r="K464" t="s">
        <v>392</v>
      </c>
      <c r="L464" t="s">
        <v>444</v>
      </c>
      <c r="M464">
        <v>436212</v>
      </c>
      <c r="N464">
        <v>251</v>
      </c>
    </row>
    <row r="465" spans="1:14" x14ac:dyDescent="0.25">
      <c r="A465" t="s">
        <v>602</v>
      </c>
      <c r="B465" t="s">
        <v>434</v>
      </c>
      <c r="C465" t="s">
        <v>121</v>
      </c>
      <c r="D465">
        <v>1</v>
      </c>
      <c r="E465">
        <v>1</v>
      </c>
      <c r="F465">
        <v>0</v>
      </c>
      <c r="G465">
        <v>0</v>
      </c>
      <c r="H465" t="s">
        <v>443</v>
      </c>
      <c r="K465" t="s">
        <v>392</v>
      </c>
      <c r="L465" t="s">
        <v>444</v>
      </c>
      <c r="M465">
        <v>4260</v>
      </c>
      <c r="N465">
        <v>2</v>
      </c>
    </row>
    <row r="466" spans="1:14" x14ac:dyDescent="0.25">
      <c r="A466" t="s">
        <v>603</v>
      </c>
      <c r="B466" t="s">
        <v>434</v>
      </c>
      <c r="C466" t="s">
        <v>121</v>
      </c>
      <c r="D466">
        <v>0</v>
      </c>
      <c r="E466">
        <v>0</v>
      </c>
      <c r="F466">
        <v>0.13709358576686301</v>
      </c>
      <c r="G466">
        <v>1.1473584287665799E-2</v>
      </c>
      <c r="H466" t="s">
        <v>449</v>
      </c>
      <c r="K466" t="s">
        <v>397</v>
      </c>
      <c r="L466" t="s">
        <v>444</v>
      </c>
      <c r="M466">
        <v>2015782</v>
      </c>
      <c r="N466">
        <v>1871</v>
      </c>
    </row>
    <row r="467" spans="1:14" x14ac:dyDescent="0.25">
      <c r="A467" t="s">
        <v>604</v>
      </c>
      <c r="B467" t="s">
        <v>434</v>
      </c>
      <c r="C467" t="s">
        <v>121</v>
      </c>
      <c r="D467">
        <v>1</v>
      </c>
      <c r="E467">
        <v>0</v>
      </c>
      <c r="F467">
        <v>9.8263925063693996E-2</v>
      </c>
      <c r="G467">
        <v>4.0725400545921102E-2</v>
      </c>
      <c r="H467" t="s">
        <v>449</v>
      </c>
      <c r="K467" t="s">
        <v>397</v>
      </c>
      <c r="L467" t="s">
        <v>444</v>
      </c>
      <c r="M467">
        <v>202453</v>
      </c>
      <c r="N467">
        <v>128</v>
      </c>
    </row>
    <row r="468" spans="1:14" x14ac:dyDescent="0.25">
      <c r="A468" t="s">
        <v>605</v>
      </c>
      <c r="B468" t="s">
        <v>434</v>
      </c>
      <c r="C468" t="s">
        <v>121</v>
      </c>
      <c r="D468">
        <v>0</v>
      </c>
      <c r="E468">
        <v>1</v>
      </c>
      <c r="F468">
        <v>0.23891810668670199</v>
      </c>
      <c r="G468">
        <v>4.2719581896059802E-2</v>
      </c>
      <c r="H468" t="s">
        <v>449</v>
      </c>
      <c r="K468" t="s">
        <v>397</v>
      </c>
      <c r="L468" t="s">
        <v>444</v>
      </c>
      <c r="M468">
        <v>383792</v>
      </c>
      <c r="N468">
        <v>219</v>
      </c>
    </row>
    <row r="469" spans="1:14" x14ac:dyDescent="0.25">
      <c r="A469" t="s">
        <v>606</v>
      </c>
      <c r="B469" t="s">
        <v>434</v>
      </c>
      <c r="C469" t="s">
        <v>121</v>
      </c>
      <c r="D469">
        <v>1</v>
      </c>
      <c r="E469">
        <v>1</v>
      </c>
      <c r="F469">
        <v>0</v>
      </c>
      <c r="G469">
        <v>0</v>
      </c>
      <c r="H469" t="s">
        <v>449</v>
      </c>
      <c r="K469" t="s">
        <v>397</v>
      </c>
      <c r="L469" t="s">
        <v>444</v>
      </c>
      <c r="M469">
        <v>19494</v>
      </c>
      <c r="N469">
        <v>8</v>
      </c>
    </row>
    <row r="470" spans="1:14" x14ac:dyDescent="0.25">
      <c r="A470" t="s">
        <v>607</v>
      </c>
      <c r="B470" t="s">
        <v>434</v>
      </c>
      <c r="C470" t="s">
        <v>121</v>
      </c>
      <c r="D470">
        <v>0</v>
      </c>
      <c r="E470">
        <v>0</v>
      </c>
      <c r="F470">
        <v>0.27445002978047001</v>
      </c>
      <c r="G470">
        <v>1.05088219867436E-2</v>
      </c>
      <c r="H470" t="s">
        <v>454</v>
      </c>
      <c r="K470" t="s">
        <v>392</v>
      </c>
      <c r="L470" t="s">
        <v>455</v>
      </c>
      <c r="M470">
        <v>2667888</v>
      </c>
      <c r="N470">
        <v>2494</v>
      </c>
    </row>
    <row r="471" spans="1:14" x14ac:dyDescent="0.25">
      <c r="A471" t="s">
        <v>608</v>
      </c>
      <c r="B471" t="s">
        <v>434</v>
      </c>
      <c r="C471" t="s">
        <v>121</v>
      </c>
      <c r="D471">
        <v>1</v>
      </c>
      <c r="E471">
        <v>0</v>
      </c>
      <c r="F471">
        <v>0.23710490768974701</v>
      </c>
      <c r="G471">
        <v>1.54813449756699E-2</v>
      </c>
      <c r="H471" t="s">
        <v>454</v>
      </c>
      <c r="K471" t="s">
        <v>392</v>
      </c>
      <c r="L471" t="s">
        <v>455</v>
      </c>
      <c r="M471">
        <v>1011377</v>
      </c>
      <c r="N471">
        <v>881</v>
      </c>
    </row>
    <row r="472" spans="1:14" x14ac:dyDescent="0.25">
      <c r="A472" t="s">
        <v>609</v>
      </c>
      <c r="B472" t="s">
        <v>434</v>
      </c>
      <c r="C472" t="s">
        <v>121</v>
      </c>
      <c r="D472">
        <v>0</v>
      </c>
      <c r="E472">
        <v>1</v>
      </c>
      <c r="F472">
        <v>0.39379112191638799</v>
      </c>
      <c r="G472">
        <v>2.8208600755042099E-2</v>
      </c>
      <c r="H472" t="s">
        <v>454</v>
      </c>
      <c r="K472" t="s">
        <v>392</v>
      </c>
      <c r="L472" t="s">
        <v>455</v>
      </c>
      <c r="M472">
        <v>705175</v>
      </c>
      <c r="N472">
        <v>399</v>
      </c>
    </row>
    <row r="473" spans="1:14" x14ac:dyDescent="0.25">
      <c r="A473" t="s">
        <v>610</v>
      </c>
      <c r="B473" t="s">
        <v>434</v>
      </c>
      <c r="C473" t="s">
        <v>121</v>
      </c>
      <c r="D473">
        <v>1</v>
      </c>
      <c r="E473">
        <v>1</v>
      </c>
      <c r="F473">
        <v>0.32560198472539797</v>
      </c>
      <c r="G473">
        <v>6.5808749171369099E-2</v>
      </c>
      <c r="H473" t="s">
        <v>454</v>
      </c>
      <c r="K473" t="s">
        <v>392</v>
      </c>
      <c r="L473" t="s">
        <v>455</v>
      </c>
      <c r="M473">
        <v>115346</v>
      </c>
      <c r="N473">
        <v>65</v>
      </c>
    </row>
    <row r="474" spans="1:14" x14ac:dyDescent="0.25">
      <c r="A474" t="s">
        <v>611</v>
      </c>
      <c r="B474" t="s">
        <v>434</v>
      </c>
      <c r="C474" t="s">
        <v>121</v>
      </c>
      <c r="D474">
        <v>0</v>
      </c>
      <c r="E474">
        <v>0</v>
      </c>
      <c r="F474">
        <v>0.33974798414052798</v>
      </c>
      <c r="G474">
        <v>1.23902233046246E-2</v>
      </c>
      <c r="H474" t="s">
        <v>460</v>
      </c>
      <c r="K474" t="s">
        <v>397</v>
      </c>
      <c r="L474" t="s">
        <v>455</v>
      </c>
      <c r="M474">
        <v>1841964</v>
      </c>
      <c r="N474">
        <v>2063</v>
      </c>
    </row>
    <row r="475" spans="1:14" x14ac:dyDescent="0.25">
      <c r="A475" t="s">
        <v>612</v>
      </c>
      <c r="B475" t="s">
        <v>434</v>
      </c>
      <c r="C475" t="s">
        <v>121</v>
      </c>
      <c r="D475">
        <v>1</v>
      </c>
      <c r="E475">
        <v>0</v>
      </c>
      <c r="F475">
        <v>0.239738969145598</v>
      </c>
      <c r="G475">
        <v>1.29259555170253E-2</v>
      </c>
      <c r="H475" t="s">
        <v>460</v>
      </c>
      <c r="K475" t="s">
        <v>397</v>
      </c>
      <c r="L475" t="s">
        <v>455</v>
      </c>
      <c r="M475">
        <v>1790514</v>
      </c>
      <c r="N475">
        <v>1668</v>
      </c>
    </row>
    <row r="476" spans="1:14" x14ac:dyDescent="0.25">
      <c r="A476" t="s">
        <v>613</v>
      </c>
      <c r="B476" t="s">
        <v>434</v>
      </c>
      <c r="C476" t="s">
        <v>121</v>
      </c>
      <c r="D476">
        <v>0</v>
      </c>
      <c r="E476">
        <v>1</v>
      </c>
      <c r="F476">
        <v>0.44114460418332901</v>
      </c>
      <c r="G476">
        <v>2.9313425562309502E-2</v>
      </c>
      <c r="H476" t="s">
        <v>460</v>
      </c>
      <c r="K476" t="s">
        <v>397</v>
      </c>
      <c r="L476" t="s">
        <v>455</v>
      </c>
      <c r="M476">
        <v>576634</v>
      </c>
      <c r="N476">
        <v>384</v>
      </c>
    </row>
    <row r="477" spans="1:14" x14ac:dyDescent="0.25">
      <c r="A477" t="s">
        <v>614</v>
      </c>
      <c r="B477" t="s">
        <v>434</v>
      </c>
      <c r="C477" t="s">
        <v>121</v>
      </c>
      <c r="D477">
        <v>1</v>
      </c>
      <c r="E477">
        <v>1</v>
      </c>
      <c r="F477">
        <v>0.33937529137529099</v>
      </c>
      <c r="G477">
        <v>6.2395426856317403E-2</v>
      </c>
      <c r="H477" t="s">
        <v>460</v>
      </c>
      <c r="K477" t="s">
        <v>397</v>
      </c>
      <c r="L477" t="s">
        <v>455</v>
      </c>
      <c r="M477">
        <v>208032</v>
      </c>
      <c r="N477">
        <v>127</v>
      </c>
    </row>
    <row r="478" spans="1:14" x14ac:dyDescent="0.25">
      <c r="A478" t="s">
        <v>615</v>
      </c>
      <c r="B478" t="s">
        <v>434</v>
      </c>
      <c r="C478" t="s">
        <v>121</v>
      </c>
      <c r="D478">
        <v>0</v>
      </c>
      <c r="E478">
        <v>0</v>
      </c>
      <c r="F478">
        <v>0.33053652037728598</v>
      </c>
      <c r="G478">
        <v>1.14852987918169E-2</v>
      </c>
      <c r="H478" t="s">
        <v>465</v>
      </c>
      <c r="K478" t="s">
        <v>392</v>
      </c>
      <c r="L478" t="s">
        <v>466</v>
      </c>
      <c r="M478">
        <v>2002859</v>
      </c>
      <c r="N478">
        <v>2323</v>
      </c>
    </row>
    <row r="479" spans="1:14" x14ac:dyDescent="0.25">
      <c r="A479" t="s">
        <v>616</v>
      </c>
      <c r="B479" t="s">
        <v>434</v>
      </c>
      <c r="C479" t="s">
        <v>121</v>
      </c>
      <c r="D479">
        <v>1</v>
      </c>
      <c r="E479">
        <v>0</v>
      </c>
      <c r="F479">
        <v>0.34746688301550599</v>
      </c>
      <c r="G479">
        <v>8.5217782597580907E-3</v>
      </c>
      <c r="H479" t="s">
        <v>465</v>
      </c>
      <c r="K479" t="s">
        <v>392</v>
      </c>
      <c r="L479" t="s">
        <v>466</v>
      </c>
      <c r="M479">
        <v>3279708</v>
      </c>
      <c r="N479">
        <v>3760</v>
      </c>
    </row>
    <row r="480" spans="1:14" x14ac:dyDescent="0.25">
      <c r="A480" t="s">
        <v>617</v>
      </c>
      <c r="B480" t="s">
        <v>434</v>
      </c>
      <c r="C480" t="s">
        <v>121</v>
      </c>
      <c r="D480">
        <v>0</v>
      </c>
      <c r="E480">
        <v>1</v>
      </c>
      <c r="F480">
        <v>0.42591177611021103</v>
      </c>
      <c r="G480">
        <v>3.4415280004186498E-2</v>
      </c>
      <c r="H480" t="s">
        <v>465</v>
      </c>
      <c r="K480" t="s">
        <v>392</v>
      </c>
      <c r="L480" t="s">
        <v>466</v>
      </c>
      <c r="M480">
        <v>384656</v>
      </c>
      <c r="N480">
        <v>279</v>
      </c>
    </row>
    <row r="481" spans="1:14" x14ac:dyDescent="0.25">
      <c r="A481" t="s">
        <v>618</v>
      </c>
      <c r="B481" t="s">
        <v>434</v>
      </c>
      <c r="C481" t="s">
        <v>121</v>
      </c>
      <c r="D481">
        <v>1</v>
      </c>
      <c r="E481">
        <v>1</v>
      </c>
      <c r="F481">
        <v>0.40580181617204703</v>
      </c>
      <c r="G481">
        <v>2.4460039410437801E-2</v>
      </c>
      <c r="H481" t="s">
        <v>465</v>
      </c>
      <c r="K481" t="s">
        <v>392</v>
      </c>
      <c r="L481" t="s">
        <v>466</v>
      </c>
      <c r="M481">
        <v>601714</v>
      </c>
      <c r="N481">
        <v>463</v>
      </c>
    </row>
    <row r="482" spans="1:14" x14ac:dyDescent="0.25">
      <c r="A482" t="s">
        <v>619</v>
      </c>
      <c r="B482" t="s">
        <v>434</v>
      </c>
      <c r="C482" t="s">
        <v>121</v>
      </c>
      <c r="D482">
        <v>0</v>
      </c>
      <c r="E482">
        <v>0</v>
      </c>
      <c r="F482">
        <v>0.33857930442533402</v>
      </c>
      <c r="G482">
        <v>1.2425845536387399E-2</v>
      </c>
      <c r="H482" t="s">
        <v>471</v>
      </c>
      <c r="K482" t="s">
        <v>397</v>
      </c>
      <c r="L482" t="s">
        <v>466</v>
      </c>
      <c r="M482">
        <v>1448289</v>
      </c>
      <c r="N482">
        <v>2022</v>
      </c>
    </row>
    <row r="483" spans="1:14" x14ac:dyDescent="0.25">
      <c r="A483" t="s">
        <v>620</v>
      </c>
      <c r="B483" t="s">
        <v>434</v>
      </c>
      <c r="C483" t="s">
        <v>121</v>
      </c>
      <c r="D483">
        <v>1</v>
      </c>
      <c r="E483">
        <v>0</v>
      </c>
      <c r="F483">
        <v>0.32022798423607202</v>
      </c>
      <c r="G483">
        <v>7.91887310924385E-3</v>
      </c>
      <c r="H483" t="s">
        <v>471</v>
      </c>
      <c r="K483" t="s">
        <v>397</v>
      </c>
      <c r="L483" t="s">
        <v>466</v>
      </c>
      <c r="M483">
        <v>3906748</v>
      </c>
      <c r="N483">
        <v>4791</v>
      </c>
    </row>
    <row r="484" spans="1:14" x14ac:dyDescent="0.25">
      <c r="A484" t="s">
        <v>621</v>
      </c>
      <c r="B484" t="s">
        <v>434</v>
      </c>
      <c r="C484" t="s">
        <v>121</v>
      </c>
      <c r="D484">
        <v>0</v>
      </c>
      <c r="E484">
        <v>1</v>
      </c>
      <c r="F484">
        <v>0.36293829327626398</v>
      </c>
      <c r="G484">
        <v>3.2619424621601098E-2</v>
      </c>
      <c r="H484" t="s">
        <v>471</v>
      </c>
      <c r="K484" t="s">
        <v>397</v>
      </c>
      <c r="L484" t="s">
        <v>466</v>
      </c>
      <c r="M484">
        <v>296755</v>
      </c>
      <c r="N484">
        <v>279</v>
      </c>
    </row>
    <row r="485" spans="1:14" x14ac:dyDescent="0.25">
      <c r="A485" t="s">
        <v>622</v>
      </c>
      <c r="B485" t="s">
        <v>434</v>
      </c>
      <c r="C485" t="s">
        <v>121</v>
      </c>
      <c r="D485">
        <v>1</v>
      </c>
      <c r="E485">
        <v>1</v>
      </c>
      <c r="F485">
        <v>0.428444768496479</v>
      </c>
      <c r="G485">
        <v>2.4175924085474702E-2</v>
      </c>
      <c r="H485" t="s">
        <v>471</v>
      </c>
      <c r="K485" t="s">
        <v>397</v>
      </c>
      <c r="L485" t="s">
        <v>466</v>
      </c>
      <c r="M485">
        <v>758924</v>
      </c>
      <c r="N485">
        <v>597</v>
      </c>
    </row>
    <row r="486" spans="1:14" x14ac:dyDescent="0.25">
      <c r="A486" t="s">
        <v>623</v>
      </c>
      <c r="B486" t="s">
        <v>434</v>
      </c>
      <c r="C486" t="s">
        <v>121</v>
      </c>
      <c r="D486">
        <v>0</v>
      </c>
      <c r="E486">
        <v>0</v>
      </c>
      <c r="F486">
        <v>0.31483257003434101</v>
      </c>
      <c r="G486">
        <v>7.34853409971756E-3</v>
      </c>
      <c r="H486" t="s">
        <v>476</v>
      </c>
      <c r="K486" t="s">
        <v>392</v>
      </c>
      <c r="L486" t="s">
        <v>477</v>
      </c>
      <c r="M486">
        <v>4455615</v>
      </c>
      <c r="N486">
        <v>6524</v>
      </c>
    </row>
    <row r="487" spans="1:14" x14ac:dyDescent="0.25">
      <c r="A487" t="s">
        <v>624</v>
      </c>
      <c r="B487" t="s">
        <v>434</v>
      </c>
      <c r="C487" t="s">
        <v>121</v>
      </c>
      <c r="D487">
        <v>1</v>
      </c>
      <c r="E487">
        <v>0</v>
      </c>
      <c r="F487">
        <v>0.35766148106072798</v>
      </c>
      <c r="G487">
        <v>1.3527758559039E-2</v>
      </c>
      <c r="H487" t="s">
        <v>476</v>
      </c>
      <c r="K487" t="s">
        <v>392</v>
      </c>
      <c r="L487" t="s">
        <v>477</v>
      </c>
      <c r="M487">
        <v>1163902</v>
      </c>
      <c r="N487">
        <v>1552</v>
      </c>
    </row>
    <row r="488" spans="1:14" x14ac:dyDescent="0.25">
      <c r="A488" t="s">
        <v>625</v>
      </c>
      <c r="B488" t="s">
        <v>434</v>
      </c>
      <c r="C488" t="s">
        <v>121</v>
      </c>
      <c r="D488">
        <v>0</v>
      </c>
      <c r="E488">
        <v>1</v>
      </c>
      <c r="F488">
        <v>0.38187967165917802</v>
      </c>
      <c r="G488">
        <v>2.7310082615751002E-2</v>
      </c>
      <c r="H488" t="s">
        <v>476</v>
      </c>
      <c r="K488" t="s">
        <v>392</v>
      </c>
      <c r="L488" t="s">
        <v>477</v>
      </c>
      <c r="M488">
        <v>530525</v>
      </c>
      <c r="N488">
        <v>488</v>
      </c>
    </row>
    <row r="489" spans="1:14" x14ac:dyDescent="0.25">
      <c r="A489" t="s">
        <v>626</v>
      </c>
      <c r="B489" t="s">
        <v>434</v>
      </c>
      <c r="C489" t="s">
        <v>121</v>
      </c>
      <c r="D489">
        <v>1</v>
      </c>
      <c r="E489">
        <v>1</v>
      </c>
      <c r="F489">
        <v>0.314132380878621</v>
      </c>
      <c r="G489">
        <v>3.5485729634334003E-2</v>
      </c>
      <c r="H489" t="s">
        <v>476</v>
      </c>
      <c r="K489" t="s">
        <v>392</v>
      </c>
      <c r="L489" t="s">
        <v>477</v>
      </c>
      <c r="M489">
        <v>245338</v>
      </c>
      <c r="N489">
        <v>213</v>
      </c>
    </row>
    <row r="490" spans="1:14" x14ac:dyDescent="0.25">
      <c r="A490" t="s">
        <v>627</v>
      </c>
      <c r="B490" t="s">
        <v>434</v>
      </c>
      <c r="C490" t="s">
        <v>121</v>
      </c>
      <c r="D490">
        <v>0</v>
      </c>
      <c r="E490">
        <v>0</v>
      </c>
      <c r="F490">
        <v>0.29826189184631302</v>
      </c>
      <c r="G490">
        <v>6.9830503817698703E-3</v>
      </c>
      <c r="H490" t="s">
        <v>482</v>
      </c>
      <c r="K490" t="s">
        <v>397</v>
      </c>
      <c r="L490" t="s">
        <v>477</v>
      </c>
      <c r="M490">
        <v>4989817</v>
      </c>
      <c r="N490">
        <v>7786</v>
      </c>
    </row>
    <row r="491" spans="1:14" x14ac:dyDescent="0.25">
      <c r="A491" t="s">
        <v>628</v>
      </c>
      <c r="B491" t="s">
        <v>434</v>
      </c>
      <c r="C491" t="s">
        <v>121</v>
      </c>
      <c r="D491">
        <v>1</v>
      </c>
      <c r="E491">
        <v>0</v>
      </c>
      <c r="F491">
        <v>0.36043890375062898</v>
      </c>
      <c r="G491">
        <v>1.6428641142007702E-2</v>
      </c>
      <c r="H491" t="s">
        <v>482</v>
      </c>
      <c r="K491" t="s">
        <v>397</v>
      </c>
      <c r="L491" t="s">
        <v>477</v>
      </c>
      <c r="M491">
        <v>916423</v>
      </c>
      <c r="N491">
        <v>1204</v>
      </c>
    </row>
    <row r="492" spans="1:14" x14ac:dyDescent="0.25">
      <c r="A492" t="s">
        <v>629</v>
      </c>
      <c r="B492" t="s">
        <v>434</v>
      </c>
      <c r="C492" t="s">
        <v>121</v>
      </c>
      <c r="D492">
        <v>0</v>
      </c>
      <c r="E492">
        <v>1</v>
      </c>
      <c r="F492">
        <v>0.34830304920418698</v>
      </c>
      <c r="G492">
        <v>2.7380109493702599E-2</v>
      </c>
      <c r="H492" t="s">
        <v>482</v>
      </c>
      <c r="K492" t="s">
        <v>397</v>
      </c>
      <c r="L492" t="s">
        <v>477</v>
      </c>
      <c r="M492">
        <v>578515</v>
      </c>
      <c r="N492">
        <v>566</v>
      </c>
    </row>
    <row r="493" spans="1:14" x14ac:dyDescent="0.25">
      <c r="A493" t="s">
        <v>630</v>
      </c>
      <c r="B493" t="s">
        <v>434</v>
      </c>
      <c r="C493" t="s">
        <v>121</v>
      </c>
      <c r="D493">
        <v>1</v>
      </c>
      <c r="E493">
        <v>1</v>
      </c>
      <c r="F493">
        <v>0.399227805452113</v>
      </c>
      <c r="G493">
        <v>4.79610572636631E-2</v>
      </c>
      <c r="H493" t="s">
        <v>482</v>
      </c>
      <c r="K493" t="s">
        <v>397</v>
      </c>
      <c r="L493" t="s">
        <v>477</v>
      </c>
      <c r="M493">
        <v>172875</v>
      </c>
      <c r="N493">
        <v>160</v>
      </c>
    </row>
    <row r="494" spans="1:14" x14ac:dyDescent="0.25">
      <c r="A494" t="s">
        <v>631</v>
      </c>
      <c r="B494" t="s">
        <v>99</v>
      </c>
      <c r="C494" t="s">
        <v>100</v>
      </c>
      <c r="D494">
        <v>0</v>
      </c>
      <c r="F494">
        <v>0.120131552755843</v>
      </c>
      <c r="G494">
        <v>2.2013413107763199E-3</v>
      </c>
      <c r="H494" t="s">
        <v>101</v>
      </c>
      <c r="M494">
        <v>27108936</v>
      </c>
      <c r="N494">
        <v>37827</v>
      </c>
    </row>
    <row r="495" spans="1:14" x14ac:dyDescent="0.25">
      <c r="A495" t="s">
        <v>632</v>
      </c>
      <c r="B495" t="s">
        <v>99</v>
      </c>
      <c r="C495" t="s">
        <v>100</v>
      </c>
      <c r="D495">
        <v>1</v>
      </c>
      <c r="F495">
        <v>0.13447515726730899</v>
      </c>
      <c r="G495">
        <v>2.8125736749712699E-3</v>
      </c>
      <c r="H495" t="s">
        <v>101</v>
      </c>
      <c r="M495">
        <v>14134829</v>
      </c>
      <c r="N495">
        <v>20964</v>
      </c>
    </row>
    <row r="496" spans="1:14" x14ac:dyDescent="0.25">
      <c r="A496" t="s">
        <v>633</v>
      </c>
      <c r="B496" t="s">
        <v>99</v>
      </c>
      <c r="C496" t="s">
        <v>106</v>
      </c>
      <c r="D496">
        <v>0</v>
      </c>
      <c r="F496">
        <v>0.123286680533759</v>
      </c>
      <c r="G496">
        <v>2.28932145593901E-3</v>
      </c>
      <c r="H496" t="s">
        <v>101</v>
      </c>
      <c r="M496">
        <v>27108034</v>
      </c>
      <c r="N496">
        <v>35965</v>
      </c>
    </row>
    <row r="497" spans="1:14" x14ac:dyDescent="0.25">
      <c r="A497" t="s">
        <v>634</v>
      </c>
      <c r="B497" t="s">
        <v>99</v>
      </c>
      <c r="C497" t="s">
        <v>106</v>
      </c>
      <c r="D497">
        <v>1</v>
      </c>
      <c r="F497">
        <v>0.139345500314663</v>
      </c>
      <c r="G497">
        <v>2.93633540966786E-3</v>
      </c>
      <c r="H497" t="s">
        <v>101</v>
      </c>
      <c r="M497">
        <v>14215621</v>
      </c>
      <c r="N497">
        <v>20329</v>
      </c>
    </row>
    <row r="498" spans="1:14" x14ac:dyDescent="0.25">
      <c r="A498" t="s">
        <v>635</v>
      </c>
      <c r="B498" t="s">
        <v>99</v>
      </c>
      <c r="C498" t="s">
        <v>111</v>
      </c>
      <c r="D498">
        <v>0</v>
      </c>
      <c r="F498">
        <v>0.15318430720155801</v>
      </c>
      <c r="G498">
        <v>2.8612608089427101E-3</v>
      </c>
      <c r="H498" t="s">
        <v>101</v>
      </c>
      <c r="M498">
        <v>26980439</v>
      </c>
      <c r="N498">
        <v>29450</v>
      </c>
    </row>
    <row r="499" spans="1:14" x14ac:dyDescent="0.25">
      <c r="A499" t="s">
        <v>636</v>
      </c>
      <c r="B499" t="s">
        <v>99</v>
      </c>
      <c r="C499" t="s">
        <v>111</v>
      </c>
      <c r="D499">
        <v>1</v>
      </c>
      <c r="F499">
        <v>0.178419397332372</v>
      </c>
      <c r="G499">
        <v>3.7699921564645798E-3</v>
      </c>
      <c r="H499" t="s">
        <v>101</v>
      </c>
      <c r="M499">
        <v>14349088</v>
      </c>
      <c r="N499">
        <v>15912</v>
      </c>
    </row>
    <row r="500" spans="1:14" x14ac:dyDescent="0.25">
      <c r="A500" t="s">
        <v>637</v>
      </c>
      <c r="B500" t="s">
        <v>99</v>
      </c>
      <c r="C500" t="s">
        <v>116</v>
      </c>
      <c r="D500">
        <v>0</v>
      </c>
      <c r="F500">
        <v>0.17863484151154799</v>
      </c>
      <c r="G500">
        <v>2.8684091461139501E-3</v>
      </c>
      <c r="H500" t="s">
        <v>101</v>
      </c>
      <c r="M500">
        <v>26967930</v>
      </c>
      <c r="N500">
        <v>37468</v>
      </c>
    </row>
    <row r="501" spans="1:14" x14ac:dyDescent="0.25">
      <c r="A501" t="s">
        <v>638</v>
      </c>
      <c r="B501" t="s">
        <v>99</v>
      </c>
      <c r="C501" t="s">
        <v>116</v>
      </c>
      <c r="D501">
        <v>1</v>
      </c>
      <c r="F501">
        <v>0.20054852997860501</v>
      </c>
      <c r="G501">
        <v>3.8580355104446099E-3</v>
      </c>
      <c r="H501" t="s">
        <v>101</v>
      </c>
      <c r="M501">
        <v>14377092</v>
      </c>
      <c r="N501">
        <v>17413</v>
      </c>
    </row>
    <row r="502" spans="1:14" x14ac:dyDescent="0.25">
      <c r="A502" t="s">
        <v>639</v>
      </c>
      <c r="B502" t="s">
        <v>99</v>
      </c>
      <c r="C502" t="s">
        <v>121</v>
      </c>
      <c r="D502">
        <v>0</v>
      </c>
      <c r="F502">
        <v>0.29278145246839898</v>
      </c>
      <c r="G502">
        <v>3.7975764338237399E-3</v>
      </c>
      <c r="H502" t="s">
        <v>101</v>
      </c>
      <c r="M502">
        <v>27008229</v>
      </c>
      <c r="N502">
        <v>31679</v>
      </c>
    </row>
    <row r="503" spans="1:14" x14ac:dyDescent="0.25">
      <c r="A503" t="s">
        <v>640</v>
      </c>
      <c r="B503" t="s">
        <v>99</v>
      </c>
      <c r="C503" t="s">
        <v>121</v>
      </c>
      <c r="D503">
        <v>1</v>
      </c>
      <c r="F503">
        <v>0.32459289117800699</v>
      </c>
      <c r="G503">
        <v>4.7399070349770801E-3</v>
      </c>
      <c r="H503" t="s">
        <v>101</v>
      </c>
      <c r="M503">
        <v>14462067</v>
      </c>
      <c r="N503">
        <v>15652</v>
      </c>
    </row>
    <row r="504" spans="1:14" x14ac:dyDescent="0.25">
      <c r="A504" t="s">
        <v>641</v>
      </c>
      <c r="B504" t="s">
        <v>126</v>
      </c>
      <c r="C504" t="s">
        <v>100</v>
      </c>
      <c r="D504">
        <v>0</v>
      </c>
      <c r="F504">
        <v>0.126141432354102</v>
      </c>
      <c r="G504">
        <v>2.42196514743478E-3</v>
      </c>
      <c r="H504" t="s">
        <v>127</v>
      </c>
      <c r="I504" t="s">
        <v>127</v>
      </c>
      <c r="M504">
        <v>22377606</v>
      </c>
      <c r="N504">
        <v>32039</v>
      </c>
    </row>
    <row r="505" spans="1:14" x14ac:dyDescent="0.25">
      <c r="A505" t="s">
        <v>642</v>
      </c>
      <c r="B505" t="s">
        <v>126</v>
      </c>
      <c r="C505" t="s">
        <v>100</v>
      </c>
      <c r="D505">
        <v>1</v>
      </c>
      <c r="F505">
        <v>0.13758679943752</v>
      </c>
      <c r="G505">
        <v>3.0751706363686898E-3</v>
      </c>
      <c r="H505" t="s">
        <v>127</v>
      </c>
      <c r="I505" t="s">
        <v>127</v>
      </c>
      <c r="M505">
        <v>11500562</v>
      </c>
      <c r="N505">
        <v>17347</v>
      </c>
    </row>
    <row r="506" spans="1:14" x14ac:dyDescent="0.25">
      <c r="A506" t="s">
        <v>643</v>
      </c>
      <c r="B506" t="s">
        <v>126</v>
      </c>
      <c r="C506" t="s">
        <v>100</v>
      </c>
      <c r="D506">
        <v>0</v>
      </c>
      <c r="F506">
        <v>8.8959843272441302E-2</v>
      </c>
      <c r="G506">
        <v>1.7630910204394501E-2</v>
      </c>
      <c r="H506" t="s">
        <v>132</v>
      </c>
      <c r="I506" t="s">
        <v>132</v>
      </c>
      <c r="M506">
        <v>318128</v>
      </c>
      <c r="N506">
        <v>407</v>
      </c>
    </row>
    <row r="507" spans="1:14" x14ac:dyDescent="0.25">
      <c r="A507" t="s">
        <v>644</v>
      </c>
      <c r="B507" t="s">
        <v>126</v>
      </c>
      <c r="C507" t="s">
        <v>100</v>
      </c>
      <c r="D507">
        <v>1</v>
      </c>
      <c r="F507">
        <v>0.16508886779748999</v>
      </c>
      <c r="G507">
        <v>2.7992225634945699E-2</v>
      </c>
      <c r="H507" t="s">
        <v>132</v>
      </c>
      <c r="I507" t="s">
        <v>132</v>
      </c>
      <c r="M507">
        <v>162725</v>
      </c>
      <c r="N507">
        <v>234</v>
      </c>
    </row>
    <row r="508" spans="1:14" x14ac:dyDescent="0.25">
      <c r="A508" t="s">
        <v>645</v>
      </c>
      <c r="B508" t="s">
        <v>126</v>
      </c>
      <c r="C508" t="s">
        <v>100</v>
      </c>
      <c r="D508">
        <v>0</v>
      </c>
      <c r="F508">
        <v>5.9296342650535398E-2</v>
      </c>
      <c r="G508">
        <v>1.08261732080782E-2</v>
      </c>
      <c r="H508" t="s">
        <v>137</v>
      </c>
      <c r="I508" t="s">
        <v>137</v>
      </c>
      <c r="M508">
        <v>529988</v>
      </c>
      <c r="N508">
        <v>691</v>
      </c>
    </row>
    <row r="509" spans="1:14" x14ac:dyDescent="0.25">
      <c r="A509" t="s">
        <v>646</v>
      </c>
      <c r="B509" t="s">
        <v>126</v>
      </c>
      <c r="C509" t="s">
        <v>100</v>
      </c>
      <c r="D509">
        <v>1</v>
      </c>
      <c r="F509">
        <v>0.115827829763928</v>
      </c>
      <c r="G509">
        <v>1.50744004997972E-2</v>
      </c>
      <c r="H509" t="s">
        <v>137</v>
      </c>
      <c r="I509" t="s">
        <v>137</v>
      </c>
      <c r="M509">
        <v>488214</v>
      </c>
      <c r="N509">
        <v>678</v>
      </c>
    </row>
    <row r="510" spans="1:14" x14ac:dyDescent="0.25">
      <c r="A510" t="s">
        <v>647</v>
      </c>
      <c r="B510" t="s">
        <v>126</v>
      </c>
      <c r="C510" t="s">
        <v>100</v>
      </c>
      <c r="D510">
        <v>0</v>
      </c>
      <c r="F510">
        <v>6.2336262518900003E-2</v>
      </c>
      <c r="G510">
        <v>1.4850580255089899E-2</v>
      </c>
      <c r="H510" t="s">
        <v>142</v>
      </c>
      <c r="I510" t="s">
        <v>142</v>
      </c>
      <c r="M510">
        <v>415351</v>
      </c>
      <c r="N510">
        <v>518</v>
      </c>
    </row>
    <row r="511" spans="1:14" x14ac:dyDescent="0.25">
      <c r="A511" t="s">
        <v>648</v>
      </c>
      <c r="B511" t="s">
        <v>126</v>
      </c>
      <c r="C511" t="s">
        <v>100</v>
      </c>
      <c r="D511">
        <v>1</v>
      </c>
      <c r="F511">
        <v>0.132638359182982</v>
      </c>
      <c r="G511">
        <v>1.8496849801763301E-2</v>
      </c>
      <c r="H511" t="s">
        <v>142</v>
      </c>
      <c r="I511" t="s">
        <v>142</v>
      </c>
      <c r="M511">
        <v>399251</v>
      </c>
      <c r="N511">
        <v>556</v>
      </c>
    </row>
    <row r="512" spans="1:14" x14ac:dyDescent="0.25">
      <c r="A512" t="s">
        <v>649</v>
      </c>
      <c r="B512" t="s">
        <v>126</v>
      </c>
      <c r="C512" t="s">
        <v>100</v>
      </c>
      <c r="D512">
        <v>0</v>
      </c>
      <c r="F512">
        <v>4.7442560563460301E-2</v>
      </c>
      <c r="G512">
        <v>2.3361380911766601E-2</v>
      </c>
      <c r="H512" t="s">
        <v>147</v>
      </c>
      <c r="I512" t="s">
        <v>147</v>
      </c>
      <c r="M512">
        <v>135034</v>
      </c>
      <c r="N512">
        <v>159</v>
      </c>
    </row>
    <row r="513" spans="1:14" x14ac:dyDescent="0.25">
      <c r="A513" t="s">
        <v>650</v>
      </c>
      <c r="B513" t="s">
        <v>126</v>
      </c>
      <c r="C513" t="s">
        <v>100</v>
      </c>
      <c r="D513">
        <v>1</v>
      </c>
      <c r="F513">
        <v>9.9109245418245104E-2</v>
      </c>
      <c r="G513">
        <v>2.7467021745132301E-2</v>
      </c>
      <c r="H513" t="s">
        <v>147</v>
      </c>
      <c r="I513" t="s">
        <v>147</v>
      </c>
      <c r="M513">
        <v>173707</v>
      </c>
      <c r="N513">
        <v>218</v>
      </c>
    </row>
    <row r="514" spans="1:14" x14ac:dyDescent="0.25">
      <c r="A514" t="s">
        <v>651</v>
      </c>
      <c r="B514" t="s">
        <v>126</v>
      </c>
      <c r="C514" t="s">
        <v>100</v>
      </c>
      <c r="D514">
        <v>0</v>
      </c>
      <c r="F514">
        <v>7.8426749965619505E-2</v>
      </c>
      <c r="G514">
        <v>2.2874619814901399E-2</v>
      </c>
      <c r="H514" t="s">
        <v>152</v>
      </c>
      <c r="I514" t="s">
        <v>152</v>
      </c>
      <c r="M514">
        <v>192781</v>
      </c>
      <c r="N514">
        <v>237</v>
      </c>
    </row>
    <row r="515" spans="1:14" x14ac:dyDescent="0.25">
      <c r="A515" t="s">
        <v>652</v>
      </c>
      <c r="B515" t="s">
        <v>126</v>
      </c>
      <c r="C515" t="s">
        <v>100</v>
      </c>
      <c r="D515">
        <v>1</v>
      </c>
      <c r="F515">
        <v>0.17792343011248199</v>
      </c>
      <c r="G515">
        <v>4.6430498942068799E-2</v>
      </c>
      <c r="H515" t="s">
        <v>152</v>
      </c>
      <c r="I515" t="s">
        <v>152</v>
      </c>
      <c r="M515">
        <v>73716</v>
      </c>
      <c r="N515">
        <v>106</v>
      </c>
    </row>
    <row r="516" spans="1:14" x14ac:dyDescent="0.25">
      <c r="A516" t="s">
        <v>653</v>
      </c>
      <c r="B516" t="s">
        <v>126</v>
      </c>
      <c r="C516" t="s">
        <v>100</v>
      </c>
      <c r="D516">
        <v>0</v>
      </c>
      <c r="F516">
        <v>6.7963989772110503E-2</v>
      </c>
      <c r="G516">
        <v>2.0024032504014501E-2</v>
      </c>
      <c r="H516" t="s">
        <v>157</v>
      </c>
      <c r="I516" t="s">
        <v>157</v>
      </c>
      <c r="M516">
        <v>300100</v>
      </c>
      <c r="N516">
        <v>380</v>
      </c>
    </row>
    <row r="517" spans="1:14" x14ac:dyDescent="0.25">
      <c r="A517" t="s">
        <v>654</v>
      </c>
      <c r="B517" t="s">
        <v>126</v>
      </c>
      <c r="C517" t="s">
        <v>100</v>
      </c>
      <c r="D517">
        <v>1</v>
      </c>
      <c r="F517">
        <v>9.67903413843752E-2</v>
      </c>
      <c r="G517">
        <v>2.2393748298133401E-2</v>
      </c>
      <c r="H517" t="s">
        <v>157</v>
      </c>
      <c r="I517" t="s">
        <v>157</v>
      </c>
      <c r="M517">
        <v>201818</v>
      </c>
      <c r="N517">
        <v>278</v>
      </c>
    </row>
    <row r="518" spans="1:14" x14ac:dyDescent="0.25">
      <c r="A518" t="s">
        <v>655</v>
      </c>
      <c r="B518" t="s">
        <v>126</v>
      </c>
      <c r="C518" t="s">
        <v>100</v>
      </c>
      <c r="D518">
        <v>0</v>
      </c>
      <c r="F518">
        <v>8.6284450926601197E-2</v>
      </c>
      <c r="G518">
        <v>1.22560995578642E-2</v>
      </c>
      <c r="H518" t="s">
        <v>162</v>
      </c>
      <c r="I518" t="s">
        <v>162</v>
      </c>
      <c r="M518">
        <v>716314</v>
      </c>
      <c r="N518">
        <v>878</v>
      </c>
    </row>
    <row r="519" spans="1:14" x14ac:dyDescent="0.25">
      <c r="A519" t="s">
        <v>656</v>
      </c>
      <c r="B519" t="s">
        <v>126</v>
      </c>
      <c r="C519" t="s">
        <v>100</v>
      </c>
      <c r="D519">
        <v>1</v>
      </c>
      <c r="F519">
        <v>8.5453038861776298E-2</v>
      </c>
      <c r="G519">
        <v>1.31081651238696E-2</v>
      </c>
      <c r="H519" t="s">
        <v>162</v>
      </c>
      <c r="I519" t="s">
        <v>162</v>
      </c>
      <c r="M519">
        <v>501254</v>
      </c>
      <c r="N519">
        <v>678</v>
      </c>
    </row>
    <row r="520" spans="1:14" x14ac:dyDescent="0.25">
      <c r="A520" t="s">
        <v>657</v>
      </c>
      <c r="B520" t="s">
        <v>126</v>
      </c>
      <c r="C520" t="s">
        <v>100</v>
      </c>
      <c r="D520">
        <v>0</v>
      </c>
      <c r="F520">
        <v>0.12603060463527299</v>
      </c>
      <c r="G520">
        <v>2.7347930789114301E-2</v>
      </c>
      <c r="H520" t="s">
        <v>167</v>
      </c>
      <c r="I520" t="s">
        <v>167</v>
      </c>
      <c r="M520">
        <v>400821</v>
      </c>
      <c r="N520">
        <v>501</v>
      </c>
    </row>
    <row r="521" spans="1:14" x14ac:dyDescent="0.25">
      <c r="A521" t="s">
        <v>658</v>
      </c>
      <c r="B521" t="s">
        <v>126</v>
      </c>
      <c r="C521" t="s">
        <v>100</v>
      </c>
      <c r="D521">
        <v>1</v>
      </c>
      <c r="F521">
        <v>0.14640020128679801</v>
      </c>
      <c r="G521">
        <v>2.1990101433962302E-2</v>
      </c>
      <c r="H521" t="s">
        <v>167</v>
      </c>
      <c r="I521" t="s">
        <v>167</v>
      </c>
      <c r="M521">
        <v>343449</v>
      </c>
      <c r="N521">
        <v>465</v>
      </c>
    </row>
    <row r="522" spans="1:14" x14ac:dyDescent="0.25">
      <c r="A522" t="s">
        <v>659</v>
      </c>
      <c r="B522" t="s">
        <v>126</v>
      </c>
      <c r="C522" t="s">
        <v>106</v>
      </c>
      <c r="D522">
        <v>0</v>
      </c>
      <c r="F522">
        <v>0.12827040332529499</v>
      </c>
      <c r="G522">
        <v>2.5055239520069298E-3</v>
      </c>
      <c r="H522" t="s">
        <v>127</v>
      </c>
      <c r="I522" t="s">
        <v>127</v>
      </c>
      <c r="M522">
        <v>22394377</v>
      </c>
      <c r="N522">
        <v>30572</v>
      </c>
    </row>
    <row r="523" spans="1:14" x14ac:dyDescent="0.25">
      <c r="A523" t="s">
        <v>660</v>
      </c>
      <c r="B523" t="s">
        <v>126</v>
      </c>
      <c r="C523" t="s">
        <v>106</v>
      </c>
      <c r="D523">
        <v>1</v>
      </c>
      <c r="F523">
        <v>0.14147744806764101</v>
      </c>
      <c r="G523">
        <v>3.2035795949091899E-3</v>
      </c>
      <c r="H523" t="s">
        <v>127</v>
      </c>
      <c r="I523" t="s">
        <v>127</v>
      </c>
      <c r="M523">
        <v>11499786</v>
      </c>
      <c r="N523">
        <v>16862</v>
      </c>
    </row>
    <row r="524" spans="1:14" x14ac:dyDescent="0.25">
      <c r="A524" t="s">
        <v>661</v>
      </c>
      <c r="B524" t="s">
        <v>126</v>
      </c>
      <c r="C524" t="s">
        <v>106</v>
      </c>
      <c r="D524">
        <v>0</v>
      </c>
      <c r="F524">
        <v>0.13618120784047899</v>
      </c>
      <c r="G524">
        <v>2.64043736320787E-2</v>
      </c>
      <c r="H524" t="s">
        <v>132</v>
      </c>
      <c r="I524" t="s">
        <v>132</v>
      </c>
      <c r="M524">
        <v>317883</v>
      </c>
      <c r="N524">
        <v>382</v>
      </c>
    </row>
    <row r="525" spans="1:14" x14ac:dyDescent="0.25">
      <c r="A525" t="s">
        <v>662</v>
      </c>
      <c r="B525" t="s">
        <v>126</v>
      </c>
      <c r="C525" t="s">
        <v>106</v>
      </c>
      <c r="D525">
        <v>1</v>
      </c>
      <c r="F525">
        <v>0.15277978803814701</v>
      </c>
      <c r="G525">
        <v>2.9371902191857199E-2</v>
      </c>
      <c r="H525" t="s">
        <v>132</v>
      </c>
      <c r="I525" t="s">
        <v>132</v>
      </c>
      <c r="M525">
        <v>159658</v>
      </c>
      <c r="N525">
        <v>209</v>
      </c>
    </row>
    <row r="526" spans="1:14" x14ac:dyDescent="0.25">
      <c r="A526" t="s">
        <v>663</v>
      </c>
      <c r="B526" t="s">
        <v>126</v>
      </c>
      <c r="C526" t="s">
        <v>106</v>
      </c>
      <c r="D526">
        <v>0</v>
      </c>
      <c r="F526">
        <v>9.5925244014870695E-2</v>
      </c>
      <c r="G526">
        <v>1.5447276320945599E-2</v>
      </c>
      <c r="H526" t="s">
        <v>137</v>
      </c>
      <c r="I526" t="s">
        <v>137</v>
      </c>
      <c r="M526">
        <v>555900</v>
      </c>
      <c r="N526">
        <v>659</v>
      </c>
    </row>
    <row r="527" spans="1:14" x14ac:dyDescent="0.25">
      <c r="A527" t="s">
        <v>664</v>
      </c>
      <c r="B527" t="s">
        <v>126</v>
      </c>
      <c r="C527" t="s">
        <v>106</v>
      </c>
      <c r="D527">
        <v>1</v>
      </c>
      <c r="F527">
        <v>8.1925600639667001E-2</v>
      </c>
      <c r="G527">
        <v>1.3275045853117701E-2</v>
      </c>
      <c r="H527" t="s">
        <v>137</v>
      </c>
      <c r="I527" t="s">
        <v>137</v>
      </c>
      <c r="M527">
        <v>473722</v>
      </c>
      <c r="N527">
        <v>612</v>
      </c>
    </row>
    <row r="528" spans="1:14" x14ac:dyDescent="0.25">
      <c r="A528" t="s">
        <v>665</v>
      </c>
      <c r="B528" t="s">
        <v>126</v>
      </c>
      <c r="C528" t="s">
        <v>106</v>
      </c>
      <c r="D528">
        <v>0</v>
      </c>
      <c r="F528">
        <v>9.0627919045147901E-2</v>
      </c>
      <c r="G528">
        <v>2.0754765645832399E-2</v>
      </c>
      <c r="H528" t="s">
        <v>142</v>
      </c>
      <c r="I528" t="s">
        <v>142</v>
      </c>
      <c r="M528">
        <v>386733</v>
      </c>
      <c r="N528">
        <v>449</v>
      </c>
    </row>
    <row r="529" spans="1:14" x14ac:dyDescent="0.25">
      <c r="A529" t="s">
        <v>666</v>
      </c>
      <c r="B529" t="s">
        <v>126</v>
      </c>
      <c r="C529" t="s">
        <v>106</v>
      </c>
      <c r="D529">
        <v>1</v>
      </c>
      <c r="F529">
        <v>0.197956894510706</v>
      </c>
      <c r="G529">
        <v>2.3297495445851201E-2</v>
      </c>
      <c r="H529" t="s">
        <v>142</v>
      </c>
      <c r="I529" t="s">
        <v>142</v>
      </c>
      <c r="M529">
        <v>407377</v>
      </c>
      <c r="N529">
        <v>531</v>
      </c>
    </row>
    <row r="530" spans="1:14" x14ac:dyDescent="0.25">
      <c r="A530" t="s">
        <v>667</v>
      </c>
      <c r="B530" t="s">
        <v>126</v>
      </c>
      <c r="C530" t="s">
        <v>106</v>
      </c>
      <c r="D530">
        <v>0</v>
      </c>
      <c r="F530">
        <v>5.50541010259573E-2</v>
      </c>
      <c r="G530">
        <v>2.7196728136896501E-2</v>
      </c>
      <c r="H530" t="s">
        <v>147</v>
      </c>
      <c r="I530" t="s">
        <v>147</v>
      </c>
      <c r="M530">
        <v>151895</v>
      </c>
      <c r="N530">
        <v>159</v>
      </c>
    </row>
    <row r="531" spans="1:14" x14ac:dyDescent="0.25">
      <c r="A531" t="s">
        <v>668</v>
      </c>
      <c r="B531" t="s">
        <v>126</v>
      </c>
      <c r="C531" t="s">
        <v>106</v>
      </c>
      <c r="D531">
        <v>1</v>
      </c>
      <c r="F531">
        <v>0.12755906899681899</v>
      </c>
      <c r="G531">
        <v>3.1188041585653799E-2</v>
      </c>
      <c r="H531" t="s">
        <v>147</v>
      </c>
      <c r="I531" t="s">
        <v>147</v>
      </c>
      <c r="M531">
        <v>189377</v>
      </c>
      <c r="N531">
        <v>211</v>
      </c>
    </row>
    <row r="532" spans="1:14" x14ac:dyDescent="0.25">
      <c r="A532" t="s">
        <v>669</v>
      </c>
      <c r="B532" t="s">
        <v>126</v>
      </c>
      <c r="C532" t="s">
        <v>106</v>
      </c>
      <c r="D532">
        <v>0</v>
      </c>
      <c r="F532">
        <v>3.7527683800051601E-2</v>
      </c>
      <c r="G532">
        <v>2.1473035680951401E-2</v>
      </c>
      <c r="H532" t="s">
        <v>152</v>
      </c>
      <c r="I532" t="s">
        <v>152</v>
      </c>
      <c r="M532">
        <v>141140</v>
      </c>
      <c r="N532">
        <v>169</v>
      </c>
    </row>
    <row r="533" spans="1:14" x14ac:dyDescent="0.25">
      <c r="A533" t="s">
        <v>670</v>
      </c>
      <c r="B533" t="s">
        <v>126</v>
      </c>
      <c r="C533" t="s">
        <v>106</v>
      </c>
      <c r="D533">
        <v>1</v>
      </c>
      <c r="F533">
        <v>0.125211691651508</v>
      </c>
      <c r="G533">
        <v>4.2750892856475597E-2</v>
      </c>
      <c r="H533" t="s">
        <v>152</v>
      </c>
      <c r="I533" t="s">
        <v>152</v>
      </c>
      <c r="M533">
        <v>94912</v>
      </c>
      <c r="N533">
        <v>123</v>
      </c>
    </row>
    <row r="534" spans="1:14" x14ac:dyDescent="0.25">
      <c r="A534" t="s">
        <v>671</v>
      </c>
      <c r="B534" t="s">
        <v>126</v>
      </c>
      <c r="C534" t="s">
        <v>106</v>
      </c>
      <c r="D534">
        <v>0</v>
      </c>
      <c r="F534">
        <v>8.8722494388281795E-2</v>
      </c>
      <c r="G534">
        <v>2.0600220962085702E-2</v>
      </c>
      <c r="H534" t="s">
        <v>157</v>
      </c>
      <c r="I534" t="s">
        <v>157</v>
      </c>
      <c r="M534">
        <v>289414</v>
      </c>
      <c r="N534">
        <v>333</v>
      </c>
    </row>
    <row r="535" spans="1:14" x14ac:dyDescent="0.25">
      <c r="A535" t="s">
        <v>672</v>
      </c>
      <c r="B535" t="s">
        <v>126</v>
      </c>
      <c r="C535" t="s">
        <v>106</v>
      </c>
      <c r="D535">
        <v>1</v>
      </c>
      <c r="F535">
        <v>0.14121178040799201</v>
      </c>
      <c r="G535">
        <v>2.7806972222592301E-2</v>
      </c>
      <c r="H535" t="s">
        <v>157</v>
      </c>
      <c r="I535" t="s">
        <v>157</v>
      </c>
      <c r="M535">
        <v>218398</v>
      </c>
      <c r="N535">
        <v>287</v>
      </c>
    </row>
    <row r="536" spans="1:14" x14ac:dyDescent="0.25">
      <c r="A536" t="s">
        <v>673</v>
      </c>
      <c r="B536" t="s">
        <v>126</v>
      </c>
      <c r="C536" t="s">
        <v>106</v>
      </c>
      <c r="D536">
        <v>0</v>
      </c>
      <c r="F536">
        <v>7.7905595391728699E-2</v>
      </c>
      <c r="G536">
        <v>1.24071552144821E-2</v>
      </c>
      <c r="H536" t="s">
        <v>162</v>
      </c>
      <c r="I536" t="s">
        <v>162</v>
      </c>
      <c r="M536">
        <v>774714</v>
      </c>
      <c r="N536">
        <v>883</v>
      </c>
    </row>
    <row r="537" spans="1:14" x14ac:dyDescent="0.25">
      <c r="A537" t="s">
        <v>674</v>
      </c>
      <c r="B537" t="s">
        <v>126</v>
      </c>
      <c r="C537" t="s">
        <v>106</v>
      </c>
      <c r="D537">
        <v>1</v>
      </c>
      <c r="F537">
        <v>9.6674924566460305E-2</v>
      </c>
      <c r="G537">
        <v>1.3330347081715601E-2</v>
      </c>
      <c r="H537" t="s">
        <v>162</v>
      </c>
      <c r="I537" t="s">
        <v>162</v>
      </c>
      <c r="M537">
        <v>534849</v>
      </c>
      <c r="N537">
        <v>673</v>
      </c>
    </row>
    <row r="538" spans="1:14" x14ac:dyDescent="0.25">
      <c r="A538" t="s">
        <v>675</v>
      </c>
      <c r="B538" t="s">
        <v>126</v>
      </c>
      <c r="C538" t="s">
        <v>106</v>
      </c>
      <c r="D538">
        <v>0</v>
      </c>
      <c r="F538">
        <v>0.12475995577366999</v>
      </c>
      <c r="G538">
        <v>2.5348667503252001E-2</v>
      </c>
      <c r="H538" t="s">
        <v>167</v>
      </c>
      <c r="I538" t="s">
        <v>167</v>
      </c>
      <c r="M538">
        <v>350244</v>
      </c>
      <c r="N538">
        <v>410</v>
      </c>
    </row>
    <row r="539" spans="1:14" x14ac:dyDescent="0.25">
      <c r="A539" t="s">
        <v>676</v>
      </c>
      <c r="B539" t="s">
        <v>126</v>
      </c>
      <c r="C539" t="s">
        <v>106</v>
      </c>
      <c r="D539">
        <v>1</v>
      </c>
      <c r="F539">
        <v>0.13888394596232401</v>
      </c>
      <c r="G539">
        <v>2.25058864314245E-2</v>
      </c>
      <c r="H539" t="s">
        <v>167</v>
      </c>
      <c r="I539" t="s">
        <v>167</v>
      </c>
      <c r="M539">
        <v>321886</v>
      </c>
      <c r="N539">
        <v>403</v>
      </c>
    </row>
    <row r="540" spans="1:14" x14ac:dyDescent="0.25">
      <c r="A540" t="s">
        <v>677</v>
      </c>
      <c r="B540" t="s">
        <v>126</v>
      </c>
      <c r="C540" t="s">
        <v>111</v>
      </c>
      <c r="D540">
        <v>0</v>
      </c>
      <c r="F540">
        <v>0.156147502045726</v>
      </c>
      <c r="G540">
        <v>3.0636374755456698E-3</v>
      </c>
      <c r="H540" t="s">
        <v>127</v>
      </c>
      <c r="I540" t="s">
        <v>127</v>
      </c>
      <c r="M540">
        <v>22092732</v>
      </c>
      <c r="N540">
        <v>25269</v>
      </c>
    </row>
    <row r="541" spans="1:14" x14ac:dyDescent="0.25">
      <c r="A541" t="s">
        <v>678</v>
      </c>
      <c r="B541" t="s">
        <v>126</v>
      </c>
      <c r="C541" t="s">
        <v>111</v>
      </c>
      <c r="D541">
        <v>1</v>
      </c>
      <c r="F541">
        <v>0.181444079602781</v>
      </c>
      <c r="G541">
        <v>4.0880246874576802E-3</v>
      </c>
      <c r="H541" t="s">
        <v>127</v>
      </c>
      <c r="I541" t="s">
        <v>127</v>
      </c>
      <c r="M541">
        <v>11539067</v>
      </c>
      <c r="N541">
        <v>13412</v>
      </c>
    </row>
    <row r="542" spans="1:14" x14ac:dyDescent="0.25">
      <c r="A542" t="s">
        <v>679</v>
      </c>
      <c r="B542" t="s">
        <v>126</v>
      </c>
      <c r="C542" t="s">
        <v>111</v>
      </c>
      <c r="D542">
        <v>0</v>
      </c>
      <c r="F542">
        <v>0.157873854761722</v>
      </c>
      <c r="G542">
        <v>2.7861592217455902E-2</v>
      </c>
      <c r="H542" t="s">
        <v>132</v>
      </c>
      <c r="I542" t="s">
        <v>132</v>
      </c>
      <c r="M542">
        <v>389527</v>
      </c>
      <c r="N542">
        <v>359</v>
      </c>
    </row>
    <row r="543" spans="1:14" x14ac:dyDescent="0.25">
      <c r="A543" t="s">
        <v>680</v>
      </c>
      <c r="B543" t="s">
        <v>126</v>
      </c>
      <c r="C543" t="s">
        <v>111</v>
      </c>
      <c r="D543">
        <v>1</v>
      </c>
      <c r="F543">
        <v>0.22186865208407799</v>
      </c>
      <c r="G543">
        <v>4.1951455085193497E-2</v>
      </c>
      <c r="H543" t="s">
        <v>132</v>
      </c>
      <c r="I543" t="s">
        <v>132</v>
      </c>
      <c r="M543">
        <v>144068</v>
      </c>
      <c r="N543">
        <v>151</v>
      </c>
    </row>
    <row r="544" spans="1:14" x14ac:dyDescent="0.25">
      <c r="A544" t="s">
        <v>681</v>
      </c>
      <c r="B544" t="s">
        <v>126</v>
      </c>
      <c r="C544" t="s">
        <v>111</v>
      </c>
      <c r="D544">
        <v>0</v>
      </c>
      <c r="F544">
        <v>0.13778490727169901</v>
      </c>
      <c r="G544">
        <v>2.0398767518295099E-2</v>
      </c>
      <c r="H544" t="s">
        <v>137</v>
      </c>
      <c r="I544" t="s">
        <v>137</v>
      </c>
      <c r="M544">
        <v>608816</v>
      </c>
      <c r="N544">
        <v>536</v>
      </c>
    </row>
    <row r="545" spans="1:14" x14ac:dyDescent="0.25">
      <c r="A545" t="s">
        <v>682</v>
      </c>
      <c r="B545" t="s">
        <v>126</v>
      </c>
      <c r="C545" t="s">
        <v>111</v>
      </c>
      <c r="D545">
        <v>1</v>
      </c>
      <c r="F545">
        <v>0.18576869375128699</v>
      </c>
      <c r="G545">
        <v>2.37792080681337E-2</v>
      </c>
      <c r="H545" t="s">
        <v>137</v>
      </c>
      <c r="I545" t="s">
        <v>137</v>
      </c>
      <c r="M545">
        <v>531339</v>
      </c>
      <c r="N545">
        <v>489</v>
      </c>
    </row>
    <row r="546" spans="1:14" x14ac:dyDescent="0.25">
      <c r="A546" t="s">
        <v>683</v>
      </c>
      <c r="B546" t="s">
        <v>126</v>
      </c>
      <c r="C546" t="s">
        <v>111</v>
      </c>
      <c r="D546">
        <v>0</v>
      </c>
      <c r="F546">
        <v>0.143482752008709</v>
      </c>
      <c r="G546">
        <v>3.2300394747594101E-2</v>
      </c>
      <c r="H546" t="s">
        <v>142</v>
      </c>
      <c r="I546" t="s">
        <v>142</v>
      </c>
      <c r="M546">
        <v>338477</v>
      </c>
      <c r="N546">
        <v>301</v>
      </c>
    </row>
    <row r="547" spans="1:14" x14ac:dyDescent="0.25">
      <c r="A547" t="s">
        <v>684</v>
      </c>
      <c r="B547" t="s">
        <v>126</v>
      </c>
      <c r="C547" t="s">
        <v>111</v>
      </c>
      <c r="D547">
        <v>1</v>
      </c>
      <c r="F547">
        <v>0.174151495236228</v>
      </c>
      <c r="G547">
        <v>2.6398903759113398E-2</v>
      </c>
      <c r="H547" t="s">
        <v>142</v>
      </c>
      <c r="I547" t="s">
        <v>142</v>
      </c>
      <c r="M547">
        <v>412757</v>
      </c>
      <c r="N547">
        <v>368</v>
      </c>
    </row>
    <row r="548" spans="1:14" x14ac:dyDescent="0.25">
      <c r="A548" t="s">
        <v>685</v>
      </c>
      <c r="B548" t="s">
        <v>126</v>
      </c>
      <c r="C548" t="s">
        <v>111</v>
      </c>
      <c r="D548">
        <v>0</v>
      </c>
      <c r="F548">
        <v>8.7193109743253699E-2</v>
      </c>
      <c r="G548">
        <v>3.2843258362631397E-2</v>
      </c>
      <c r="H548" t="s">
        <v>147</v>
      </c>
      <c r="I548" t="s">
        <v>147</v>
      </c>
      <c r="M548">
        <v>154461</v>
      </c>
      <c r="N548">
        <v>106</v>
      </c>
    </row>
    <row r="549" spans="1:14" x14ac:dyDescent="0.25">
      <c r="A549" t="s">
        <v>686</v>
      </c>
      <c r="B549" t="s">
        <v>126</v>
      </c>
      <c r="C549" t="s">
        <v>111</v>
      </c>
      <c r="D549">
        <v>1</v>
      </c>
      <c r="F549">
        <v>0.12588646991421801</v>
      </c>
      <c r="G549">
        <v>3.7449770615441802E-2</v>
      </c>
      <c r="H549" t="s">
        <v>147</v>
      </c>
      <c r="I549" t="s">
        <v>147</v>
      </c>
      <c r="M549">
        <v>165108</v>
      </c>
      <c r="N549">
        <v>122</v>
      </c>
    </row>
    <row r="550" spans="1:14" x14ac:dyDescent="0.25">
      <c r="A550" t="s">
        <v>687</v>
      </c>
      <c r="B550" t="s">
        <v>126</v>
      </c>
      <c r="C550" t="s">
        <v>111</v>
      </c>
      <c r="D550">
        <v>0</v>
      </c>
      <c r="F550">
        <v>0.13799981681440199</v>
      </c>
      <c r="G550">
        <v>4.2849983581903603E-2</v>
      </c>
      <c r="H550" t="s">
        <v>152</v>
      </c>
      <c r="I550" t="s">
        <v>152</v>
      </c>
      <c r="M550">
        <v>174394</v>
      </c>
      <c r="N550">
        <v>150</v>
      </c>
    </row>
    <row r="551" spans="1:14" x14ac:dyDescent="0.25">
      <c r="A551" t="s">
        <v>688</v>
      </c>
      <c r="B551" t="s">
        <v>126</v>
      </c>
      <c r="C551" t="s">
        <v>111</v>
      </c>
      <c r="D551">
        <v>1</v>
      </c>
      <c r="F551">
        <v>0.17127298278486899</v>
      </c>
      <c r="G551">
        <v>5.7199336114959302E-2</v>
      </c>
      <c r="H551" t="s">
        <v>152</v>
      </c>
      <c r="I551" t="s">
        <v>152</v>
      </c>
      <c r="M551">
        <v>77771</v>
      </c>
      <c r="N551">
        <v>75</v>
      </c>
    </row>
    <row r="552" spans="1:14" x14ac:dyDescent="0.25">
      <c r="A552" t="s">
        <v>689</v>
      </c>
      <c r="B552" t="s">
        <v>126</v>
      </c>
      <c r="C552" t="s">
        <v>111</v>
      </c>
      <c r="D552">
        <v>0</v>
      </c>
      <c r="F552">
        <v>9.38991078441717E-2</v>
      </c>
      <c r="G552">
        <v>2.7182496322135201E-2</v>
      </c>
      <c r="H552" t="s">
        <v>157</v>
      </c>
      <c r="I552" t="s">
        <v>157</v>
      </c>
      <c r="M552">
        <v>278857</v>
      </c>
      <c r="N552">
        <v>250</v>
      </c>
    </row>
    <row r="553" spans="1:14" x14ac:dyDescent="0.25">
      <c r="A553" t="s">
        <v>690</v>
      </c>
      <c r="B553" t="s">
        <v>126</v>
      </c>
      <c r="C553" t="s">
        <v>111</v>
      </c>
      <c r="D553">
        <v>1</v>
      </c>
      <c r="F553">
        <v>0.12110457537817799</v>
      </c>
      <c r="G553">
        <v>2.9185112560520299E-2</v>
      </c>
      <c r="H553" t="s">
        <v>157</v>
      </c>
      <c r="I553" t="s">
        <v>157</v>
      </c>
      <c r="M553">
        <v>225363</v>
      </c>
      <c r="N553">
        <v>195</v>
      </c>
    </row>
    <row r="554" spans="1:14" x14ac:dyDescent="0.25">
      <c r="A554" t="s">
        <v>691</v>
      </c>
      <c r="B554" t="s">
        <v>126</v>
      </c>
      <c r="C554" t="s">
        <v>111</v>
      </c>
      <c r="D554">
        <v>0</v>
      </c>
      <c r="F554">
        <v>0.115424907998532</v>
      </c>
      <c r="G554">
        <v>1.75429023362981E-2</v>
      </c>
      <c r="H554" t="s">
        <v>162</v>
      </c>
      <c r="I554" t="s">
        <v>162</v>
      </c>
      <c r="M554">
        <v>718526</v>
      </c>
      <c r="N554">
        <v>613</v>
      </c>
    </row>
    <row r="555" spans="1:14" x14ac:dyDescent="0.25">
      <c r="A555" t="s">
        <v>692</v>
      </c>
      <c r="B555" t="s">
        <v>126</v>
      </c>
      <c r="C555" t="s">
        <v>111</v>
      </c>
      <c r="D555">
        <v>1</v>
      </c>
      <c r="F555">
        <v>0.13857563998969999</v>
      </c>
      <c r="G555">
        <v>1.8350612764088999E-2</v>
      </c>
      <c r="H555" t="s">
        <v>162</v>
      </c>
      <c r="I555" t="s">
        <v>162</v>
      </c>
      <c r="M555">
        <v>593779</v>
      </c>
      <c r="N555">
        <v>499</v>
      </c>
    </row>
    <row r="556" spans="1:14" x14ac:dyDescent="0.25">
      <c r="A556" t="s">
        <v>693</v>
      </c>
      <c r="B556" t="s">
        <v>126</v>
      </c>
      <c r="C556" t="s">
        <v>111</v>
      </c>
      <c r="D556">
        <v>0</v>
      </c>
      <c r="F556">
        <v>0.11900133718968001</v>
      </c>
      <c r="G556">
        <v>2.2903119363441402E-2</v>
      </c>
      <c r="H556" t="s">
        <v>167</v>
      </c>
      <c r="I556" t="s">
        <v>167</v>
      </c>
      <c r="M556">
        <v>364686</v>
      </c>
      <c r="N556">
        <v>305</v>
      </c>
    </row>
    <row r="557" spans="1:14" x14ac:dyDescent="0.25">
      <c r="A557" t="s">
        <v>694</v>
      </c>
      <c r="B557" t="s">
        <v>126</v>
      </c>
      <c r="C557" t="s">
        <v>111</v>
      </c>
      <c r="D557">
        <v>1</v>
      </c>
      <c r="F557">
        <v>0.15229887756539701</v>
      </c>
      <c r="G557">
        <v>2.8986260687680301E-2</v>
      </c>
      <c r="H557" t="s">
        <v>167</v>
      </c>
      <c r="I557" t="s">
        <v>167</v>
      </c>
      <c r="M557">
        <v>332120</v>
      </c>
      <c r="N557">
        <v>268</v>
      </c>
    </row>
    <row r="558" spans="1:14" x14ac:dyDescent="0.25">
      <c r="A558" t="s">
        <v>695</v>
      </c>
      <c r="B558" t="s">
        <v>126</v>
      </c>
      <c r="C558" t="s">
        <v>116</v>
      </c>
      <c r="D558">
        <v>0</v>
      </c>
      <c r="F558">
        <v>0.18083580561857701</v>
      </c>
      <c r="G558">
        <v>3.0368901374473799E-3</v>
      </c>
      <c r="H558" t="s">
        <v>127</v>
      </c>
      <c r="I558" t="s">
        <v>127</v>
      </c>
      <c r="M558">
        <v>22325653</v>
      </c>
      <c r="N558">
        <v>32895</v>
      </c>
    </row>
    <row r="559" spans="1:14" x14ac:dyDescent="0.25">
      <c r="A559" t="s">
        <v>696</v>
      </c>
      <c r="B559" t="s">
        <v>126</v>
      </c>
      <c r="C559" t="s">
        <v>116</v>
      </c>
      <c r="D559">
        <v>1</v>
      </c>
      <c r="F559">
        <v>0.20295269343289801</v>
      </c>
      <c r="G559">
        <v>4.1030043986453697E-3</v>
      </c>
      <c r="H559" t="s">
        <v>127</v>
      </c>
      <c r="I559" t="s">
        <v>127</v>
      </c>
      <c r="M559">
        <v>11401290</v>
      </c>
      <c r="N559">
        <v>14709</v>
      </c>
    </row>
    <row r="560" spans="1:14" x14ac:dyDescent="0.25">
      <c r="A560" t="s">
        <v>697</v>
      </c>
      <c r="B560" t="s">
        <v>126</v>
      </c>
      <c r="C560" t="s">
        <v>116</v>
      </c>
      <c r="D560">
        <v>0</v>
      </c>
      <c r="F560">
        <v>0.17343020349115501</v>
      </c>
      <c r="G560">
        <v>2.2123374103056901E-2</v>
      </c>
      <c r="H560" t="s">
        <v>132</v>
      </c>
      <c r="I560" t="s">
        <v>132</v>
      </c>
      <c r="M560">
        <v>467940</v>
      </c>
      <c r="N560">
        <v>519</v>
      </c>
    </row>
    <row r="561" spans="1:14" x14ac:dyDescent="0.25">
      <c r="A561" t="s">
        <v>698</v>
      </c>
      <c r="B561" t="s">
        <v>126</v>
      </c>
      <c r="C561" t="s">
        <v>116</v>
      </c>
      <c r="D561">
        <v>1</v>
      </c>
      <c r="F561">
        <v>0.21966325795571601</v>
      </c>
      <c r="G561">
        <v>3.4278539306278E-2</v>
      </c>
      <c r="H561" t="s">
        <v>132</v>
      </c>
      <c r="I561" t="s">
        <v>132</v>
      </c>
      <c r="M561">
        <v>188328</v>
      </c>
      <c r="N561">
        <v>195</v>
      </c>
    </row>
    <row r="562" spans="1:14" x14ac:dyDescent="0.25">
      <c r="A562" t="s">
        <v>699</v>
      </c>
      <c r="B562" t="s">
        <v>126</v>
      </c>
      <c r="C562" t="s">
        <v>116</v>
      </c>
      <c r="D562">
        <v>0</v>
      </c>
      <c r="F562">
        <v>0.21495838941857201</v>
      </c>
      <c r="G562">
        <v>2.43469933704911E-2</v>
      </c>
      <c r="H562" t="s">
        <v>137</v>
      </c>
      <c r="I562" t="s">
        <v>137</v>
      </c>
      <c r="M562">
        <v>564766</v>
      </c>
      <c r="N562">
        <v>620</v>
      </c>
    </row>
    <row r="563" spans="1:14" x14ac:dyDescent="0.25">
      <c r="A563" t="s">
        <v>700</v>
      </c>
      <c r="B563" t="s">
        <v>126</v>
      </c>
      <c r="C563" t="s">
        <v>116</v>
      </c>
      <c r="D563">
        <v>1</v>
      </c>
      <c r="F563">
        <v>0.21105125140861999</v>
      </c>
      <c r="G563">
        <v>2.18259891978476E-2</v>
      </c>
      <c r="H563" t="s">
        <v>137</v>
      </c>
      <c r="I563" t="s">
        <v>137</v>
      </c>
      <c r="M563">
        <v>557734</v>
      </c>
      <c r="N563">
        <v>575</v>
      </c>
    </row>
    <row r="564" spans="1:14" x14ac:dyDescent="0.25">
      <c r="A564" t="s">
        <v>701</v>
      </c>
      <c r="B564" t="s">
        <v>126</v>
      </c>
      <c r="C564" t="s">
        <v>116</v>
      </c>
      <c r="D564">
        <v>0</v>
      </c>
      <c r="F564">
        <v>0.18383453022142399</v>
      </c>
      <c r="G564">
        <v>3.6532925269354997E-2</v>
      </c>
      <c r="H564" t="s">
        <v>142</v>
      </c>
      <c r="I564" t="s">
        <v>142</v>
      </c>
      <c r="M564">
        <v>297745</v>
      </c>
      <c r="N564">
        <v>261</v>
      </c>
    </row>
    <row r="565" spans="1:14" x14ac:dyDescent="0.25">
      <c r="A565" t="s">
        <v>702</v>
      </c>
      <c r="B565" t="s">
        <v>126</v>
      </c>
      <c r="C565" t="s">
        <v>116</v>
      </c>
      <c r="D565">
        <v>1</v>
      </c>
      <c r="F565">
        <v>0.268564976045782</v>
      </c>
      <c r="G565">
        <v>3.3835103747294898E-2</v>
      </c>
      <c r="H565" t="s">
        <v>142</v>
      </c>
      <c r="I565" t="s">
        <v>142</v>
      </c>
      <c r="M565">
        <v>403994</v>
      </c>
      <c r="N565">
        <v>317</v>
      </c>
    </row>
    <row r="566" spans="1:14" x14ac:dyDescent="0.25">
      <c r="A566" t="s">
        <v>703</v>
      </c>
      <c r="B566" t="s">
        <v>126</v>
      </c>
      <c r="C566" t="s">
        <v>116</v>
      </c>
      <c r="D566">
        <v>0</v>
      </c>
      <c r="F566">
        <v>0.15873300386653999</v>
      </c>
      <c r="G566">
        <v>5.0730608313021501E-2</v>
      </c>
      <c r="H566" t="s">
        <v>147</v>
      </c>
      <c r="I566" t="s">
        <v>147</v>
      </c>
      <c r="M566">
        <v>169807</v>
      </c>
      <c r="N566">
        <v>116</v>
      </c>
    </row>
    <row r="567" spans="1:14" x14ac:dyDescent="0.25">
      <c r="A567" t="s">
        <v>704</v>
      </c>
      <c r="B567" t="s">
        <v>126</v>
      </c>
      <c r="C567" t="s">
        <v>116</v>
      </c>
      <c r="D567">
        <v>1</v>
      </c>
      <c r="F567">
        <v>0.14543389731259601</v>
      </c>
      <c r="G567">
        <v>5.3741684791893701E-2</v>
      </c>
      <c r="H567" t="s">
        <v>147</v>
      </c>
      <c r="I567" t="s">
        <v>147</v>
      </c>
      <c r="M567">
        <v>185071</v>
      </c>
      <c r="N567">
        <v>132</v>
      </c>
    </row>
    <row r="568" spans="1:14" x14ac:dyDescent="0.25">
      <c r="A568" t="s">
        <v>705</v>
      </c>
      <c r="B568" t="s">
        <v>126</v>
      </c>
      <c r="C568" t="s">
        <v>116</v>
      </c>
      <c r="D568">
        <v>0</v>
      </c>
      <c r="F568">
        <v>0.203314590115419</v>
      </c>
      <c r="G568">
        <v>4.7629176188442701E-2</v>
      </c>
      <c r="H568" t="s">
        <v>152</v>
      </c>
      <c r="I568" t="s">
        <v>152</v>
      </c>
      <c r="M568">
        <v>156699</v>
      </c>
      <c r="N568">
        <v>162</v>
      </c>
    </row>
    <row r="569" spans="1:14" x14ac:dyDescent="0.25">
      <c r="A569" t="s">
        <v>706</v>
      </c>
      <c r="B569" t="s">
        <v>126</v>
      </c>
      <c r="C569" t="s">
        <v>116</v>
      </c>
      <c r="D569">
        <v>1</v>
      </c>
      <c r="F569">
        <v>0.12577634111793101</v>
      </c>
      <c r="G569">
        <v>3.27391653246593E-2</v>
      </c>
      <c r="H569" t="s">
        <v>152</v>
      </c>
      <c r="I569" t="s">
        <v>152</v>
      </c>
      <c r="M569">
        <v>110898</v>
      </c>
      <c r="N569">
        <v>128</v>
      </c>
    </row>
    <row r="570" spans="1:14" x14ac:dyDescent="0.25">
      <c r="A570" t="s">
        <v>707</v>
      </c>
      <c r="B570" t="s">
        <v>126</v>
      </c>
      <c r="C570" t="s">
        <v>116</v>
      </c>
      <c r="D570">
        <v>0</v>
      </c>
      <c r="F570">
        <v>0.11963960976721801</v>
      </c>
      <c r="G570">
        <v>2.59113241412567E-2</v>
      </c>
      <c r="H570" t="s">
        <v>157</v>
      </c>
      <c r="I570" t="s">
        <v>157</v>
      </c>
      <c r="M570">
        <v>298330</v>
      </c>
      <c r="N570">
        <v>303</v>
      </c>
    </row>
    <row r="571" spans="1:14" x14ac:dyDescent="0.25">
      <c r="A571" t="s">
        <v>708</v>
      </c>
      <c r="B571" t="s">
        <v>126</v>
      </c>
      <c r="C571" t="s">
        <v>116</v>
      </c>
      <c r="D571">
        <v>1</v>
      </c>
      <c r="F571">
        <v>0.22958371078231099</v>
      </c>
      <c r="G571">
        <v>3.699253907701E-2</v>
      </c>
      <c r="H571" t="s">
        <v>157</v>
      </c>
      <c r="I571" t="s">
        <v>157</v>
      </c>
      <c r="M571">
        <v>233999</v>
      </c>
      <c r="N571">
        <v>223</v>
      </c>
    </row>
    <row r="572" spans="1:14" x14ac:dyDescent="0.25">
      <c r="A572" t="s">
        <v>709</v>
      </c>
      <c r="B572" t="s">
        <v>126</v>
      </c>
      <c r="C572" t="s">
        <v>116</v>
      </c>
      <c r="D572">
        <v>0</v>
      </c>
      <c r="F572">
        <v>0.153081998271621</v>
      </c>
      <c r="G572">
        <v>1.97430611852627E-2</v>
      </c>
      <c r="H572" t="s">
        <v>162</v>
      </c>
      <c r="I572" t="s">
        <v>162</v>
      </c>
      <c r="M572">
        <v>784836</v>
      </c>
      <c r="N572">
        <v>674</v>
      </c>
    </row>
    <row r="573" spans="1:14" x14ac:dyDescent="0.25">
      <c r="A573" t="s">
        <v>710</v>
      </c>
      <c r="B573" t="s">
        <v>126</v>
      </c>
      <c r="C573" t="s">
        <v>116</v>
      </c>
      <c r="D573">
        <v>1</v>
      </c>
      <c r="F573">
        <v>0.13573728846178501</v>
      </c>
      <c r="G573">
        <v>1.8317446406093701E-2</v>
      </c>
      <c r="H573" t="s">
        <v>162</v>
      </c>
      <c r="I573" t="s">
        <v>162</v>
      </c>
      <c r="M573">
        <v>623553</v>
      </c>
      <c r="N573">
        <v>481</v>
      </c>
    </row>
    <row r="574" spans="1:14" x14ac:dyDescent="0.25">
      <c r="A574" t="s">
        <v>711</v>
      </c>
      <c r="B574" t="s">
        <v>126</v>
      </c>
      <c r="C574" t="s">
        <v>116</v>
      </c>
      <c r="D574">
        <v>0</v>
      </c>
      <c r="F574">
        <v>0.18287675754175201</v>
      </c>
      <c r="G574">
        <v>2.9121701952087801E-2</v>
      </c>
      <c r="H574" t="s">
        <v>167</v>
      </c>
      <c r="I574" t="s">
        <v>167</v>
      </c>
      <c r="M574">
        <v>394148</v>
      </c>
      <c r="N574">
        <v>385</v>
      </c>
    </row>
    <row r="575" spans="1:14" x14ac:dyDescent="0.25">
      <c r="A575" t="s">
        <v>712</v>
      </c>
      <c r="B575" t="s">
        <v>126</v>
      </c>
      <c r="C575" t="s">
        <v>116</v>
      </c>
      <c r="D575">
        <v>1</v>
      </c>
      <c r="F575">
        <v>0.18351406031356801</v>
      </c>
      <c r="G575">
        <v>3.0406736766393602E-2</v>
      </c>
      <c r="H575" t="s">
        <v>167</v>
      </c>
      <c r="I575" t="s">
        <v>167</v>
      </c>
      <c r="M575">
        <v>348178</v>
      </c>
      <c r="N575">
        <v>301</v>
      </c>
    </row>
    <row r="576" spans="1:14" x14ac:dyDescent="0.25">
      <c r="A576" t="s">
        <v>713</v>
      </c>
      <c r="B576" t="s">
        <v>126</v>
      </c>
      <c r="C576" t="s">
        <v>121</v>
      </c>
      <c r="D576">
        <v>0</v>
      </c>
      <c r="F576">
        <v>0.29602368506592902</v>
      </c>
      <c r="G576">
        <v>4.04276061100102E-3</v>
      </c>
      <c r="H576" t="s">
        <v>127</v>
      </c>
      <c r="I576" t="s">
        <v>127</v>
      </c>
      <c r="M576">
        <v>21578914</v>
      </c>
      <c r="N576">
        <v>27057</v>
      </c>
    </row>
    <row r="577" spans="1:14" x14ac:dyDescent="0.25">
      <c r="A577" t="s">
        <v>714</v>
      </c>
      <c r="B577" t="s">
        <v>126</v>
      </c>
      <c r="C577" t="s">
        <v>121</v>
      </c>
      <c r="D577">
        <v>1</v>
      </c>
      <c r="F577">
        <v>0.329196001993875</v>
      </c>
      <c r="G577">
        <v>5.22190205863007E-3</v>
      </c>
      <c r="H577" t="s">
        <v>127</v>
      </c>
      <c r="I577" t="s">
        <v>127</v>
      </c>
      <c r="M577">
        <v>11244579</v>
      </c>
      <c r="N577">
        <v>12837</v>
      </c>
    </row>
    <row r="578" spans="1:14" x14ac:dyDescent="0.25">
      <c r="A578" t="s">
        <v>715</v>
      </c>
      <c r="B578" t="s">
        <v>126</v>
      </c>
      <c r="C578" t="s">
        <v>121</v>
      </c>
      <c r="D578">
        <v>0</v>
      </c>
      <c r="F578">
        <v>0.31472713504179101</v>
      </c>
      <c r="G578">
        <v>3.2732421896859397E-2</v>
      </c>
      <c r="H578" t="s">
        <v>132</v>
      </c>
      <c r="I578" t="s">
        <v>132</v>
      </c>
      <c r="M578">
        <v>442305</v>
      </c>
      <c r="N578">
        <v>423</v>
      </c>
    </row>
    <row r="579" spans="1:14" x14ac:dyDescent="0.25">
      <c r="A579" t="s">
        <v>716</v>
      </c>
      <c r="B579" t="s">
        <v>126</v>
      </c>
      <c r="C579" t="s">
        <v>121</v>
      </c>
      <c r="D579">
        <v>1</v>
      </c>
      <c r="F579">
        <v>0.39203026414287201</v>
      </c>
      <c r="G579">
        <v>4.2758657291579703E-2</v>
      </c>
      <c r="H579" t="s">
        <v>132</v>
      </c>
      <c r="I579" t="s">
        <v>132</v>
      </c>
      <c r="M579">
        <v>194231</v>
      </c>
      <c r="N579">
        <v>190</v>
      </c>
    </row>
    <row r="580" spans="1:14" x14ac:dyDescent="0.25">
      <c r="A580" t="s">
        <v>717</v>
      </c>
      <c r="B580" t="s">
        <v>126</v>
      </c>
      <c r="C580" t="s">
        <v>121</v>
      </c>
      <c r="D580">
        <v>0</v>
      </c>
      <c r="F580">
        <v>0.37212048021246802</v>
      </c>
      <c r="G580">
        <v>2.8780821816385499E-2</v>
      </c>
      <c r="H580" t="s">
        <v>137</v>
      </c>
      <c r="I580" t="s">
        <v>137</v>
      </c>
      <c r="M580">
        <v>584893</v>
      </c>
      <c r="N580">
        <v>556</v>
      </c>
    </row>
    <row r="581" spans="1:14" x14ac:dyDescent="0.25">
      <c r="A581" t="s">
        <v>718</v>
      </c>
      <c r="B581" t="s">
        <v>126</v>
      </c>
      <c r="C581" t="s">
        <v>121</v>
      </c>
      <c r="D581">
        <v>1</v>
      </c>
      <c r="F581">
        <v>0.38286444599032599</v>
      </c>
      <c r="G581">
        <v>2.5543288103867998E-2</v>
      </c>
      <c r="H581" t="s">
        <v>137</v>
      </c>
      <c r="I581" t="s">
        <v>137</v>
      </c>
      <c r="M581">
        <v>588305</v>
      </c>
      <c r="N581">
        <v>569</v>
      </c>
    </row>
    <row r="582" spans="1:14" x14ac:dyDescent="0.25">
      <c r="A582" t="s">
        <v>719</v>
      </c>
      <c r="B582" t="s">
        <v>126</v>
      </c>
      <c r="C582" t="s">
        <v>121</v>
      </c>
      <c r="D582">
        <v>0</v>
      </c>
      <c r="F582">
        <v>0.21155101857713199</v>
      </c>
      <c r="G582">
        <v>3.6282041407927797E-2</v>
      </c>
      <c r="H582" t="s">
        <v>142</v>
      </c>
      <c r="I582" t="s">
        <v>142</v>
      </c>
      <c r="M582">
        <v>376016</v>
      </c>
      <c r="N582">
        <v>293</v>
      </c>
    </row>
    <row r="583" spans="1:14" x14ac:dyDescent="0.25">
      <c r="A583" t="s">
        <v>720</v>
      </c>
      <c r="B583" t="s">
        <v>126</v>
      </c>
      <c r="C583" t="s">
        <v>121</v>
      </c>
      <c r="D583">
        <v>1</v>
      </c>
      <c r="F583">
        <v>0.283921845652095</v>
      </c>
      <c r="G583">
        <v>3.2817539984489198E-2</v>
      </c>
      <c r="H583" t="s">
        <v>142</v>
      </c>
      <c r="I583" t="s">
        <v>142</v>
      </c>
      <c r="M583">
        <v>450829</v>
      </c>
      <c r="N583">
        <v>349</v>
      </c>
    </row>
    <row r="584" spans="1:14" x14ac:dyDescent="0.25">
      <c r="A584" t="s">
        <v>721</v>
      </c>
      <c r="B584" t="s">
        <v>126</v>
      </c>
      <c r="C584" t="s">
        <v>121</v>
      </c>
      <c r="D584">
        <v>0</v>
      </c>
      <c r="F584">
        <v>0.12590321290494599</v>
      </c>
      <c r="G584">
        <v>5.02815462259108E-2</v>
      </c>
      <c r="H584" t="s">
        <v>147</v>
      </c>
      <c r="I584" t="s">
        <v>147</v>
      </c>
      <c r="M584">
        <v>134472</v>
      </c>
      <c r="N584">
        <v>76</v>
      </c>
    </row>
    <row r="585" spans="1:14" x14ac:dyDescent="0.25">
      <c r="A585" t="s">
        <v>722</v>
      </c>
      <c r="B585" t="s">
        <v>126</v>
      </c>
      <c r="C585" t="s">
        <v>121</v>
      </c>
      <c r="D585">
        <v>1</v>
      </c>
      <c r="F585">
        <v>0.263211772232885</v>
      </c>
      <c r="G585">
        <v>4.5982140228449597E-2</v>
      </c>
      <c r="H585" t="s">
        <v>147</v>
      </c>
      <c r="I585" t="s">
        <v>147</v>
      </c>
      <c r="M585">
        <v>186484</v>
      </c>
      <c r="N585">
        <v>126</v>
      </c>
    </row>
    <row r="586" spans="1:14" x14ac:dyDescent="0.25">
      <c r="A586" t="s">
        <v>723</v>
      </c>
      <c r="B586" t="s">
        <v>126</v>
      </c>
      <c r="C586" t="s">
        <v>121</v>
      </c>
      <c r="D586">
        <v>0</v>
      </c>
      <c r="F586">
        <v>0.34653639129417302</v>
      </c>
      <c r="G586">
        <v>5.6842637911143801E-2</v>
      </c>
      <c r="H586" t="s">
        <v>152</v>
      </c>
      <c r="I586" t="s">
        <v>152</v>
      </c>
      <c r="M586">
        <v>152025</v>
      </c>
      <c r="N586">
        <v>145</v>
      </c>
    </row>
    <row r="587" spans="1:14" x14ac:dyDescent="0.25">
      <c r="A587" t="s">
        <v>724</v>
      </c>
      <c r="B587" t="s">
        <v>126</v>
      </c>
      <c r="C587" t="s">
        <v>121</v>
      </c>
      <c r="D587">
        <v>1</v>
      </c>
      <c r="F587">
        <v>0.414103874384465</v>
      </c>
      <c r="G587">
        <v>5.6530869045239199E-2</v>
      </c>
      <c r="H587" t="s">
        <v>152</v>
      </c>
      <c r="I587" t="s">
        <v>152</v>
      </c>
      <c r="M587">
        <v>116988</v>
      </c>
      <c r="N587">
        <v>131</v>
      </c>
    </row>
    <row r="588" spans="1:14" x14ac:dyDescent="0.25">
      <c r="A588" t="s">
        <v>725</v>
      </c>
      <c r="B588" t="s">
        <v>126</v>
      </c>
      <c r="C588" t="s">
        <v>121</v>
      </c>
      <c r="D588">
        <v>0</v>
      </c>
      <c r="F588">
        <v>0.26508230424660001</v>
      </c>
      <c r="G588">
        <v>3.1767741604452997E-2</v>
      </c>
      <c r="H588" t="s">
        <v>157</v>
      </c>
      <c r="I588" t="s">
        <v>157</v>
      </c>
      <c r="M588">
        <v>384882</v>
      </c>
      <c r="N588">
        <v>358</v>
      </c>
    </row>
    <row r="589" spans="1:14" x14ac:dyDescent="0.25">
      <c r="A589" t="s">
        <v>726</v>
      </c>
      <c r="B589" t="s">
        <v>126</v>
      </c>
      <c r="C589" t="s">
        <v>121</v>
      </c>
      <c r="D589">
        <v>1</v>
      </c>
      <c r="F589">
        <v>0.17478768603386299</v>
      </c>
      <c r="G589">
        <v>2.98580168631414E-2</v>
      </c>
      <c r="H589" t="s">
        <v>157</v>
      </c>
      <c r="I589" t="s">
        <v>157</v>
      </c>
      <c r="M589">
        <v>275580</v>
      </c>
      <c r="N589">
        <v>254</v>
      </c>
    </row>
    <row r="590" spans="1:14" x14ac:dyDescent="0.25">
      <c r="A590" t="s">
        <v>727</v>
      </c>
      <c r="B590" t="s">
        <v>126</v>
      </c>
      <c r="C590" t="s">
        <v>121</v>
      </c>
      <c r="D590">
        <v>0</v>
      </c>
      <c r="F590">
        <v>0.26062057193239802</v>
      </c>
      <c r="G590">
        <v>2.5183190246459399E-2</v>
      </c>
      <c r="H590" t="s">
        <v>162</v>
      </c>
      <c r="I590" t="s">
        <v>162</v>
      </c>
      <c r="M590">
        <v>815407</v>
      </c>
      <c r="N590">
        <v>635</v>
      </c>
    </row>
    <row r="591" spans="1:14" x14ac:dyDescent="0.25">
      <c r="A591" t="s">
        <v>728</v>
      </c>
      <c r="B591" t="s">
        <v>126</v>
      </c>
      <c r="C591" t="s">
        <v>121</v>
      </c>
      <c r="D591">
        <v>1</v>
      </c>
      <c r="F591">
        <v>0.197949966907041</v>
      </c>
      <c r="G591">
        <v>2.2204547247216801E-2</v>
      </c>
      <c r="H591" t="s">
        <v>162</v>
      </c>
      <c r="I591" t="s">
        <v>162</v>
      </c>
      <c r="M591">
        <v>621148</v>
      </c>
      <c r="N591">
        <v>466</v>
      </c>
    </row>
    <row r="592" spans="1:14" x14ac:dyDescent="0.25">
      <c r="A592" t="s">
        <v>729</v>
      </c>
      <c r="B592" t="s">
        <v>126</v>
      </c>
      <c r="C592" t="s">
        <v>121</v>
      </c>
      <c r="D592">
        <v>0</v>
      </c>
      <c r="F592">
        <v>0.39568422140323101</v>
      </c>
      <c r="G592">
        <v>4.7231066768037303E-2</v>
      </c>
      <c r="H592" t="s">
        <v>167</v>
      </c>
      <c r="I592" t="s">
        <v>167</v>
      </c>
      <c r="M592">
        <v>464829</v>
      </c>
      <c r="N592">
        <v>377</v>
      </c>
    </row>
    <row r="593" spans="1:14" x14ac:dyDescent="0.25">
      <c r="A593" t="s">
        <v>730</v>
      </c>
      <c r="B593" t="s">
        <v>126</v>
      </c>
      <c r="C593" t="s">
        <v>121</v>
      </c>
      <c r="D593">
        <v>1</v>
      </c>
      <c r="F593">
        <v>0.31275328271175101</v>
      </c>
      <c r="G593">
        <v>3.8146850078731601E-2</v>
      </c>
      <c r="H593" t="s">
        <v>167</v>
      </c>
      <c r="I593" t="s">
        <v>167</v>
      </c>
      <c r="M593">
        <v>357414</v>
      </c>
      <c r="N593">
        <v>304</v>
      </c>
    </row>
    <row r="594" spans="1:14" x14ac:dyDescent="0.25">
      <c r="A594" t="s">
        <v>731</v>
      </c>
      <c r="B594" t="s">
        <v>93</v>
      </c>
      <c r="C594" t="s">
        <v>100</v>
      </c>
      <c r="D594">
        <v>0</v>
      </c>
      <c r="F594">
        <v>0.12481500675742301</v>
      </c>
      <c r="G594">
        <v>4.6719544012398398E-3</v>
      </c>
      <c r="H594" t="s">
        <v>316</v>
      </c>
      <c r="J594" t="s">
        <v>316</v>
      </c>
      <c r="M594">
        <v>6791726</v>
      </c>
      <c r="N594">
        <v>8976</v>
      </c>
    </row>
    <row r="595" spans="1:14" x14ac:dyDescent="0.25">
      <c r="A595" t="s">
        <v>732</v>
      </c>
      <c r="B595" t="s">
        <v>93</v>
      </c>
      <c r="C595" t="s">
        <v>100</v>
      </c>
      <c r="D595">
        <v>0</v>
      </c>
      <c r="F595">
        <v>3.7813498281548903E-2</v>
      </c>
      <c r="G595">
        <v>5.8534128782285998E-3</v>
      </c>
      <c r="H595" t="s">
        <v>319</v>
      </c>
      <c r="J595" t="s">
        <v>319</v>
      </c>
      <c r="M595">
        <v>2224127</v>
      </c>
      <c r="N595">
        <v>3080</v>
      </c>
    </row>
    <row r="596" spans="1:14" x14ac:dyDescent="0.25">
      <c r="A596" t="s">
        <v>733</v>
      </c>
      <c r="B596" t="s">
        <v>93</v>
      </c>
      <c r="C596" t="s">
        <v>100</v>
      </c>
      <c r="D596">
        <v>1</v>
      </c>
      <c r="F596">
        <v>0.139203058546885</v>
      </c>
      <c r="G596">
        <v>3.0362197669910902E-3</v>
      </c>
      <c r="H596" t="s">
        <v>319</v>
      </c>
      <c r="J596" t="s">
        <v>319</v>
      </c>
      <c r="M596">
        <v>12324170</v>
      </c>
      <c r="N596">
        <v>18077</v>
      </c>
    </row>
    <row r="597" spans="1:14" x14ac:dyDescent="0.25">
      <c r="A597" t="s">
        <v>734</v>
      </c>
      <c r="B597" t="s">
        <v>93</v>
      </c>
      <c r="C597" t="s">
        <v>100</v>
      </c>
      <c r="D597">
        <v>0</v>
      </c>
      <c r="F597">
        <v>0.134689933899618</v>
      </c>
      <c r="G597">
        <v>3.4702828363280202E-3</v>
      </c>
      <c r="H597" t="s">
        <v>324</v>
      </c>
      <c r="J597" t="s">
        <v>324</v>
      </c>
      <c r="M597">
        <v>9849423</v>
      </c>
      <c r="N597">
        <v>14626</v>
      </c>
    </row>
    <row r="598" spans="1:14" x14ac:dyDescent="0.25">
      <c r="A598" t="s">
        <v>735</v>
      </c>
      <c r="B598" t="s">
        <v>93</v>
      </c>
      <c r="C598" t="s">
        <v>100</v>
      </c>
      <c r="D598">
        <v>0</v>
      </c>
      <c r="F598">
        <v>0.112798811808225</v>
      </c>
      <c r="G598">
        <v>4.1735065900491497E-3</v>
      </c>
      <c r="H598" t="s">
        <v>327</v>
      </c>
      <c r="J598" t="s">
        <v>327</v>
      </c>
      <c r="M598">
        <v>7561434</v>
      </c>
      <c r="N598">
        <v>10149</v>
      </c>
    </row>
    <row r="599" spans="1:14" x14ac:dyDescent="0.25">
      <c r="A599" t="s">
        <v>736</v>
      </c>
      <c r="B599" t="s">
        <v>93</v>
      </c>
      <c r="C599" t="s">
        <v>100</v>
      </c>
      <c r="D599">
        <v>0</v>
      </c>
      <c r="F599">
        <v>4.5327332242225897E-2</v>
      </c>
      <c r="G599">
        <v>1.14874517959162E-2</v>
      </c>
      <c r="H599" t="s">
        <v>330</v>
      </c>
      <c r="J599" t="s">
        <v>330</v>
      </c>
      <c r="M599">
        <v>682226</v>
      </c>
      <c r="N599">
        <v>996</v>
      </c>
    </row>
    <row r="600" spans="1:14" x14ac:dyDescent="0.25">
      <c r="A600" t="s">
        <v>737</v>
      </c>
      <c r="B600" t="s">
        <v>93</v>
      </c>
      <c r="C600" t="s">
        <v>100</v>
      </c>
      <c r="D600">
        <v>1</v>
      </c>
      <c r="F600">
        <v>9.3748090102560494E-2</v>
      </c>
      <c r="G600">
        <v>6.8069567489633699E-3</v>
      </c>
      <c r="H600" t="s">
        <v>330</v>
      </c>
      <c r="J600" t="s">
        <v>330</v>
      </c>
      <c r="M600">
        <v>1810659</v>
      </c>
      <c r="N600">
        <v>2887</v>
      </c>
    </row>
    <row r="601" spans="1:14" x14ac:dyDescent="0.25">
      <c r="A601" t="s">
        <v>738</v>
      </c>
      <c r="B601" t="s">
        <v>93</v>
      </c>
      <c r="C601" t="s">
        <v>106</v>
      </c>
      <c r="D601">
        <v>0</v>
      </c>
      <c r="F601">
        <v>0.122786145872205</v>
      </c>
      <c r="G601">
        <v>4.5654688430010904E-3</v>
      </c>
      <c r="H601" t="s">
        <v>316</v>
      </c>
      <c r="J601" t="s">
        <v>316</v>
      </c>
      <c r="M601">
        <v>6688095</v>
      </c>
      <c r="N601">
        <v>8553</v>
      </c>
    </row>
    <row r="602" spans="1:14" x14ac:dyDescent="0.25">
      <c r="A602" t="s">
        <v>739</v>
      </c>
      <c r="B602" t="s">
        <v>93</v>
      </c>
      <c r="C602" t="s">
        <v>106</v>
      </c>
      <c r="D602">
        <v>0</v>
      </c>
      <c r="F602">
        <v>3.6836473957981203E-2</v>
      </c>
      <c r="G602">
        <v>5.6018558188853504E-3</v>
      </c>
      <c r="H602" t="s">
        <v>319</v>
      </c>
      <c r="J602" t="s">
        <v>319</v>
      </c>
      <c r="M602">
        <v>2227290</v>
      </c>
      <c r="N602">
        <v>3025</v>
      </c>
    </row>
    <row r="603" spans="1:14" x14ac:dyDescent="0.25">
      <c r="A603" t="s">
        <v>740</v>
      </c>
      <c r="B603" t="s">
        <v>93</v>
      </c>
      <c r="C603" t="s">
        <v>106</v>
      </c>
      <c r="D603">
        <v>1</v>
      </c>
      <c r="F603">
        <v>0.144340528707667</v>
      </c>
      <c r="G603">
        <v>3.1719080083387799E-3</v>
      </c>
      <c r="H603" t="s">
        <v>319</v>
      </c>
      <c r="J603" t="s">
        <v>319</v>
      </c>
      <c r="M603">
        <v>12440560</v>
      </c>
      <c r="N603">
        <v>17514</v>
      </c>
    </row>
    <row r="604" spans="1:14" x14ac:dyDescent="0.25">
      <c r="A604" t="s">
        <v>741</v>
      </c>
      <c r="B604" t="s">
        <v>93</v>
      </c>
      <c r="C604" t="s">
        <v>106</v>
      </c>
      <c r="D604">
        <v>0</v>
      </c>
      <c r="F604">
        <v>0.13928229986434701</v>
      </c>
      <c r="G604">
        <v>3.6336651076460799E-3</v>
      </c>
      <c r="H604" t="s">
        <v>324</v>
      </c>
      <c r="J604" t="s">
        <v>324</v>
      </c>
      <c r="M604">
        <v>9915390</v>
      </c>
      <c r="N604">
        <v>13690</v>
      </c>
    </row>
    <row r="605" spans="1:14" x14ac:dyDescent="0.25">
      <c r="A605" t="s">
        <v>742</v>
      </c>
      <c r="B605" t="s">
        <v>93</v>
      </c>
      <c r="C605" t="s">
        <v>106</v>
      </c>
      <c r="D605">
        <v>0</v>
      </c>
      <c r="F605">
        <v>0.119432630321279</v>
      </c>
      <c r="G605">
        <v>4.46874923213594E-3</v>
      </c>
      <c r="H605" t="s">
        <v>327</v>
      </c>
      <c r="J605" t="s">
        <v>327</v>
      </c>
      <c r="M605">
        <v>7544467</v>
      </c>
      <c r="N605">
        <v>9637</v>
      </c>
    </row>
    <row r="606" spans="1:14" x14ac:dyDescent="0.25">
      <c r="A606" t="s">
        <v>743</v>
      </c>
      <c r="B606" t="s">
        <v>93</v>
      </c>
      <c r="C606" t="s">
        <v>106</v>
      </c>
      <c r="D606">
        <v>0</v>
      </c>
      <c r="F606">
        <v>3.1677219177219197E-2</v>
      </c>
      <c r="G606">
        <v>1.0056796596039599E-2</v>
      </c>
      <c r="H606" t="s">
        <v>330</v>
      </c>
      <c r="J606" t="s">
        <v>330</v>
      </c>
      <c r="M606">
        <v>732792</v>
      </c>
      <c r="N606">
        <v>1060</v>
      </c>
    </row>
    <row r="607" spans="1:14" x14ac:dyDescent="0.25">
      <c r="A607" t="s">
        <v>744</v>
      </c>
      <c r="B607" t="s">
        <v>93</v>
      </c>
      <c r="C607" t="s">
        <v>106</v>
      </c>
      <c r="D607">
        <v>1</v>
      </c>
      <c r="F607">
        <v>9.6588248302416899E-2</v>
      </c>
      <c r="G607">
        <v>6.9900768999658297E-3</v>
      </c>
      <c r="H607" t="s">
        <v>330</v>
      </c>
      <c r="J607" t="s">
        <v>330</v>
      </c>
      <c r="M607">
        <v>1775061</v>
      </c>
      <c r="N607">
        <v>2815</v>
      </c>
    </row>
    <row r="608" spans="1:14" x14ac:dyDescent="0.25">
      <c r="A608" t="s">
        <v>745</v>
      </c>
      <c r="B608" t="s">
        <v>93</v>
      </c>
      <c r="C608" t="s">
        <v>111</v>
      </c>
      <c r="D608">
        <v>0</v>
      </c>
      <c r="F608">
        <v>0.1546018070563</v>
      </c>
      <c r="G608">
        <v>5.9477764337321796E-3</v>
      </c>
      <c r="H608" t="s">
        <v>316</v>
      </c>
      <c r="J608" t="s">
        <v>316</v>
      </c>
      <c r="M608">
        <v>6505820</v>
      </c>
      <c r="N608">
        <v>6566</v>
      </c>
    </row>
    <row r="609" spans="1:14" x14ac:dyDescent="0.25">
      <c r="A609" t="s">
        <v>746</v>
      </c>
      <c r="B609" t="s">
        <v>93</v>
      </c>
      <c r="C609" t="s">
        <v>111</v>
      </c>
      <c r="D609">
        <v>0</v>
      </c>
      <c r="F609">
        <v>4.0189982826731398E-2</v>
      </c>
      <c r="G609">
        <v>6.9089650425406901E-3</v>
      </c>
      <c r="H609" t="s">
        <v>319</v>
      </c>
      <c r="J609" t="s">
        <v>319</v>
      </c>
      <c r="M609">
        <v>2280645</v>
      </c>
      <c r="N609">
        <v>2508</v>
      </c>
    </row>
    <row r="610" spans="1:14" x14ac:dyDescent="0.25">
      <c r="A610" t="s">
        <v>747</v>
      </c>
      <c r="B610" t="s">
        <v>93</v>
      </c>
      <c r="C610" t="s">
        <v>111</v>
      </c>
      <c r="D610">
        <v>1</v>
      </c>
      <c r="F610">
        <v>0.18333120242402501</v>
      </c>
      <c r="G610">
        <v>4.04615196301031E-3</v>
      </c>
      <c r="H610" t="s">
        <v>319</v>
      </c>
      <c r="J610" t="s">
        <v>319</v>
      </c>
      <c r="M610">
        <v>12622685</v>
      </c>
      <c r="N610">
        <v>13944</v>
      </c>
    </row>
    <row r="611" spans="1:14" x14ac:dyDescent="0.25">
      <c r="A611" t="s">
        <v>748</v>
      </c>
      <c r="B611" t="s">
        <v>93</v>
      </c>
      <c r="C611" t="s">
        <v>111</v>
      </c>
      <c r="D611">
        <v>0</v>
      </c>
      <c r="F611">
        <v>0.17971793891781301</v>
      </c>
      <c r="G611">
        <v>4.71764817070999E-3</v>
      </c>
      <c r="H611" t="s">
        <v>324</v>
      </c>
      <c r="J611" t="s">
        <v>324</v>
      </c>
      <c r="M611">
        <v>9687103</v>
      </c>
      <c r="N611">
        <v>11370</v>
      </c>
    </row>
    <row r="612" spans="1:14" x14ac:dyDescent="0.25">
      <c r="A612" t="s">
        <v>749</v>
      </c>
      <c r="B612" t="s">
        <v>93</v>
      </c>
      <c r="C612" t="s">
        <v>111</v>
      </c>
      <c r="D612">
        <v>0</v>
      </c>
      <c r="F612">
        <v>0.13738443563515701</v>
      </c>
      <c r="G612">
        <v>5.0840828906266403E-3</v>
      </c>
      <c r="H612" t="s">
        <v>327</v>
      </c>
      <c r="J612" t="s">
        <v>327</v>
      </c>
      <c r="M612">
        <v>7795833</v>
      </c>
      <c r="N612">
        <v>8252</v>
      </c>
    </row>
    <row r="613" spans="1:14" x14ac:dyDescent="0.25">
      <c r="A613" t="s">
        <v>750</v>
      </c>
      <c r="B613" t="s">
        <v>93</v>
      </c>
      <c r="C613" t="s">
        <v>111</v>
      </c>
      <c r="D613">
        <v>0</v>
      </c>
      <c r="F613">
        <v>5.7312218151071001E-2</v>
      </c>
      <c r="G613">
        <v>1.70918277873401E-2</v>
      </c>
      <c r="H613" t="s">
        <v>330</v>
      </c>
      <c r="J613" t="s">
        <v>330</v>
      </c>
      <c r="M613">
        <v>711038</v>
      </c>
      <c r="N613">
        <v>754</v>
      </c>
    </row>
    <row r="614" spans="1:14" x14ac:dyDescent="0.25">
      <c r="A614" t="s">
        <v>751</v>
      </c>
      <c r="B614" t="s">
        <v>93</v>
      </c>
      <c r="C614" t="s">
        <v>111</v>
      </c>
      <c r="D614">
        <v>1</v>
      </c>
      <c r="F614">
        <v>0.13369311847141799</v>
      </c>
      <c r="G614">
        <v>9.6192005421652307E-3</v>
      </c>
      <c r="H614" t="s">
        <v>330</v>
      </c>
      <c r="J614" t="s">
        <v>330</v>
      </c>
      <c r="M614">
        <v>1726403</v>
      </c>
      <c r="N614">
        <v>1968</v>
      </c>
    </row>
    <row r="615" spans="1:14" x14ac:dyDescent="0.25">
      <c r="A615" t="s">
        <v>752</v>
      </c>
      <c r="B615" t="s">
        <v>93</v>
      </c>
      <c r="C615" t="s">
        <v>116</v>
      </c>
      <c r="D615">
        <v>0</v>
      </c>
      <c r="F615">
        <v>0.19107575469091101</v>
      </c>
      <c r="G615">
        <v>6.5759076563797203E-3</v>
      </c>
      <c r="H615" t="s">
        <v>316</v>
      </c>
      <c r="J615" t="s">
        <v>316</v>
      </c>
      <c r="M615">
        <v>6345328</v>
      </c>
      <c r="N615">
        <v>8102</v>
      </c>
    </row>
    <row r="616" spans="1:14" x14ac:dyDescent="0.25">
      <c r="A616" t="s">
        <v>753</v>
      </c>
      <c r="B616" t="s">
        <v>93</v>
      </c>
      <c r="C616" t="s">
        <v>116</v>
      </c>
      <c r="D616">
        <v>0</v>
      </c>
      <c r="F616">
        <v>7.6669691403108794E-2</v>
      </c>
      <c r="G616">
        <v>9.6070613264869296E-3</v>
      </c>
      <c r="H616" t="s">
        <v>319</v>
      </c>
      <c r="J616" t="s">
        <v>319</v>
      </c>
      <c r="M616">
        <v>2304791</v>
      </c>
      <c r="N616">
        <v>2890</v>
      </c>
    </row>
    <row r="617" spans="1:14" x14ac:dyDescent="0.25">
      <c r="A617" t="s">
        <v>754</v>
      </c>
      <c r="B617" t="s">
        <v>93</v>
      </c>
      <c r="C617" t="s">
        <v>116</v>
      </c>
      <c r="D617">
        <v>1</v>
      </c>
      <c r="F617">
        <v>0.20625129512409601</v>
      </c>
      <c r="G617">
        <v>4.1414160387596198E-3</v>
      </c>
      <c r="H617" t="s">
        <v>319</v>
      </c>
      <c r="J617" t="s">
        <v>319</v>
      </c>
      <c r="M617">
        <v>12522954</v>
      </c>
      <c r="N617">
        <v>15325</v>
      </c>
    </row>
    <row r="618" spans="1:14" x14ac:dyDescent="0.25">
      <c r="A618" t="s">
        <v>755</v>
      </c>
      <c r="B618" t="s">
        <v>93</v>
      </c>
      <c r="C618" t="s">
        <v>116</v>
      </c>
      <c r="D618">
        <v>0</v>
      </c>
      <c r="F618">
        <v>0.200106964079067</v>
      </c>
      <c r="G618">
        <v>4.4498326340491699E-3</v>
      </c>
      <c r="H618" t="s">
        <v>324</v>
      </c>
      <c r="J618" t="s">
        <v>324</v>
      </c>
      <c r="M618">
        <v>9720224</v>
      </c>
      <c r="N618">
        <v>15363</v>
      </c>
    </row>
    <row r="619" spans="1:14" x14ac:dyDescent="0.25">
      <c r="A619" t="s">
        <v>756</v>
      </c>
      <c r="B619" t="s">
        <v>93</v>
      </c>
      <c r="C619" t="s">
        <v>116</v>
      </c>
      <c r="D619">
        <v>0</v>
      </c>
      <c r="F619">
        <v>0.15896976976584101</v>
      </c>
      <c r="G619">
        <v>4.9169510238121304E-3</v>
      </c>
      <c r="H619" t="s">
        <v>327</v>
      </c>
      <c r="J619" t="s">
        <v>327</v>
      </c>
      <c r="M619">
        <v>7795485</v>
      </c>
      <c r="N619">
        <v>10290</v>
      </c>
    </row>
    <row r="620" spans="1:14" x14ac:dyDescent="0.25">
      <c r="A620" t="s">
        <v>757</v>
      </c>
      <c r="B620" t="s">
        <v>93</v>
      </c>
      <c r="C620" t="s">
        <v>116</v>
      </c>
      <c r="D620">
        <v>0</v>
      </c>
      <c r="F620">
        <v>6.6110245262898895E-2</v>
      </c>
      <c r="G620">
        <v>1.81270208264654E-2</v>
      </c>
      <c r="H620" t="s">
        <v>330</v>
      </c>
      <c r="J620" t="s">
        <v>330</v>
      </c>
      <c r="M620">
        <v>802102</v>
      </c>
      <c r="N620">
        <v>823</v>
      </c>
    </row>
    <row r="621" spans="1:14" x14ac:dyDescent="0.25">
      <c r="A621" t="s">
        <v>758</v>
      </c>
      <c r="B621" t="s">
        <v>93</v>
      </c>
      <c r="C621" t="s">
        <v>116</v>
      </c>
      <c r="D621">
        <v>1</v>
      </c>
      <c r="F621">
        <v>0.15265486376595699</v>
      </c>
      <c r="G621">
        <v>9.93609757558255E-3</v>
      </c>
      <c r="H621" t="s">
        <v>330</v>
      </c>
      <c r="J621" t="s">
        <v>330</v>
      </c>
      <c r="M621">
        <v>1854138</v>
      </c>
      <c r="N621">
        <v>2088</v>
      </c>
    </row>
    <row r="622" spans="1:14" x14ac:dyDescent="0.25">
      <c r="A622" t="s">
        <v>759</v>
      </c>
      <c r="B622" t="s">
        <v>93</v>
      </c>
      <c r="C622" t="s">
        <v>121</v>
      </c>
      <c r="D622">
        <v>0</v>
      </c>
      <c r="F622">
        <v>0.32493994235544599</v>
      </c>
      <c r="G622">
        <v>8.3510685454728506E-3</v>
      </c>
      <c r="H622" t="s">
        <v>316</v>
      </c>
      <c r="J622" t="s">
        <v>316</v>
      </c>
      <c r="M622">
        <v>6529630</v>
      </c>
      <c r="N622">
        <v>7199</v>
      </c>
    </row>
    <row r="623" spans="1:14" x14ac:dyDescent="0.25">
      <c r="A623" t="s">
        <v>760</v>
      </c>
      <c r="B623" t="s">
        <v>93</v>
      </c>
      <c r="C623" t="s">
        <v>121</v>
      </c>
      <c r="D623">
        <v>0</v>
      </c>
      <c r="F623">
        <v>8.4846488653509203E-2</v>
      </c>
      <c r="G623">
        <v>1.05229315597355E-2</v>
      </c>
      <c r="H623" t="s">
        <v>319</v>
      </c>
      <c r="J623" t="s">
        <v>319</v>
      </c>
      <c r="M623">
        <v>2257442</v>
      </c>
      <c r="N623">
        <v>2431</v>
      </c>
    </row>
    <row r="624" spans="1:14" x14ac:dyDescent="0.25">
      <c r="A624" t="s">
        <v>761</v>
      </c>
      <c r="B624" t="s">
        <v>93</v>
      </c>
      <c r="C624" t="s">
        <v>121</v>
      </c>
      <c r="D624">
        <v>1</v>
      </c>
      <c r="F624">
        <v>0.32991902555090002</v>
      </c>
      <c r="G624">
        <v>5.06862231279056E-3</v>
      </c>
      <c r="H624" t="s">
        <v>319</v>
      </c>
      <c r="J624" t="s">
        <v>319</v>
      </c>
      <c r="M624">
        <v>12627413</v>
      </c>
      <c r="N624">
        <v>13658</v>
      </c>
    </row>
    <row r="625" spans="1:14" x14ac:dyDescent="0.25">
      <c r="A625" t="s">
        <v>762</v>
      </c>
      <c r="B625" t="s">
        <v>93</v>
      </c>
      <c r="C625" t="s">
        <v>121</v>
      </c>
      <c r="D625">
        <v>0</v>
      </c>
      <c r="F625">
        <v>0.34139226153478502</v>
      </c>
      <c r="G625">
        <v>5.9385832839179004E-3</v>
      </c>
      <c r="H625" t="s">
        <v>324</v>
      </c>
      <c r="J625" t="s">
        <v>324</v>
      </c>
      <c r="M625">
        <v>10035062</v>
      </c>
      <c r="N625">
        <v>12950</v>
      </c>
    </row>
    <row r="626" spans="1:14" x14ac:dyDescent="0.25">
      <c r="A626" t="s">
        <v>763</v>
      </c>
      <c r="B626" t="s">
        <v>93</v>
      </c>
      <c r="C626" t="s">
        <v>121</v>
      </c>
      <c r="D626">
        <v>0</v>
      </c>
      <c r="F626">
        <v>0.23911924872193799</v>
      </c>
      <c r="G626">
        <v>6.4925003894920896E-3</v>
      </c>
      <c r="H626" t="s">
        <v>327</v>
      </c>
      <c r="J626" t="s">
        <v>327</v>
      </c>
      <c r="M626">
        <v>7445468</v>
      </c>
      <c r="N626">
        <v>8350</v>
      </c>
    </row>
    <row r="627" spans="1:14" x14ac:dyDescent="0.25">
      <c r="A627" t="s">
        <v>764</v>
      </c>
      <c r="B627" t="s">
        <v>93</v>
      </c>
      <c r="C627" t="s">
        <v>121</v>
      </c>
      <c r="D627">
        <v>0</v>
      </c>
      <c r="F627">
        <v>7.6731749277761593E-2</v>
      </c>
      <c r="G627">
        <v>2.5451837288682999E-2</v>
      </c>
      <c r="H627" t="s">
        <v>330</v>
      </c>
      <c r="J627" t="s">
        <v>330</v>
      </c>
      <c r="M627">
        <v>740627</v>
      </c>
      <c r="N627">
        <v>749</v>
      </c>
    </row>
    <row r="628" spans="1:14" x14ac:dyDescent="0.25">
      <c r="A628" t="s">
        <v>765</v>
      </c>
      <c r="B628" t="s">
        <v>93</v>
      </c>
      <c r="C628" t="s">
        <v>121</v>
      </c>
      <c r="D628">
        <v>1</v>
      </c>
      <c r="F628">
        <v>0.27705894586725299</v>
      </c>
      <c r="G628">
        <v>1.2919939146484699E-2</v>
      </c>
      <c r="H628" t="s">
        <v>330</v>
      </c>
      <c r="J628" t="s">
        <v>330</v>
      </c>
      <c r="M628">
        <v>1834654</v>
      </c>
      <c r="N628">
        <v>1994</v>
      </c>
    </row>
    <row r="629" spans="1:14" x14ac:dyDescent="0.25">
      <c r="A629" t="s">
        <v>766</v>
      </c>
      <c r="B629" t="s">
        <v>391</v>
      </c>
      <c r="C629" t="s">
        <v>100</v>
      </c>
      <c r="D629">
        <v>0</v>
      </c>
      <c r="F629">
        <v>0.14438774984300001</v>
      </c>
      <c r="G629">
        <v>3.1822247536153602E-3</v>
      </c>
      <c r="H629" t="s">
        <v>392</v>
      </c>
      <c r="K629" t="s">
        <v>392</v>
      </c>
      <c r="M629">
        <v>14202682</v>
      </c>
      <c r="N629">
        <v>19003</v>
      </c>
    </row>
    <row r="630" spans="1:14" x14ac:dyDescent="0.25">
      <c r="A630" t="s">
        <v>767</v>
      </c>
      <c r="B630" t="s">
        <v>391</v>
      </c>
      <c r="C630" t="s">
        <v>100</v>
      </c>
      <c r="D630">
        <v>1</v>
      </c>
      <c r="F630">
        <v>0.15689504724077799</v>
      </c>
      <c r="G630">
        <v>3.9867725482099501E-3</v>
      </c>
      <c r="H630" t="s">
        <v>392</v>
      </c>
      <c r="K630" t="s">
        <v>392</v>
      </c>
      <c r="M630">
        <v>6305698</v>
      </c>
      <c r="N630">
        <v>9214</v>
      </c>
    </row>
    <row r="631" spans="1:14" x14ac:dyDescent="0.25">
      <c r="A631" t="s">
        <v>768</v>
      </c>
      <c r="B631" t="s">
        <v>391</v>
      </c>
      <c r="C631" t="s">
        <v>100</v>
      </c>
      <c r="D631">
        <v>0</v>
      </c>
      <c r="F631">
        <v>9.1937188228497904E-2</v>
      </c>
      <c r="G631">
        <v>2.6142388994050201E-3</v>
      </c>
      <c r="H631" t="s">
        <v>397</v>
      </c>
      <c r="K631" t="s">
        <v>397</v>
      </c>
      <c r="M631">
        <v>12906254</v>
      </c>
      <c r="N631">
        <v>18824</v>
      </c>
    </row>
    <row r="632" spans="1:14" x14ac:dyDescent="0.25">
      <c r="A632" t="s">
        <v>769</v>
      </c>
      <c r="B632" t="s">
        <v>391</v>
      </c>
      <c r="C632" t="s">
        <v>100</v>
      </c>
      <c r="D632">
        <v>1</v>
      </c>
      <c r="F632">
        <v>0.11183260772161401</v>
      </c>
      <c r="G632">
        <v>3.43238852160683E-3</v>
      </c>
      <c r="H632" t="s">
        <v>397</v>
      </c>
      <c r="K632" t="s">
        <v>397</v>
      </c>
      <c r="M632">
        <v>7829131</v>
      </c>
      <c r="N632">
        <v>11750</v>
      </c>
    </row>
    <row r="633" spans="1:14" x14ac:dyDescent="0.25">
      <c r="A633" t="s">
        <v>770</v>
      </c>
      <c r="B633" t="s">
        <v>391</v>
      </c>
      <c r="C633" t="s">
        <v>106</v>
      </c>
      <c r="D633">
        <v>0</v>
      </c>
      <c r="F633">
        <v>0.14435956911123701</v>
      </c>
      <c r="G633">
        <v>3.26509354846883E-3</v>
      </c>
      <c r="H633" t="s">
        <v>392</v>
      </c>
      <c r="K633" t="s">
        <v>392</v>
      </c>
      <c r="M633">
        <v>14208068</v>
      </c>
      <c r="N633">
        <v>18023</v>
      </c>
    </row>
    <row r="634" spans="1:14" x14ac:dyDescent="0.25">
      <c r="A634" t="s">
        <v>771</v>
      </c>
      <c r="B634" t="s">
        <v>391</v>
      </c>
      <c r="C634" t="s">
        <v>106</v>
      </c>
      <c r="D634">
        <v>1</v>
      </c>
      <c r="F634">
        <v>0.162091541795927</v>
      </c>
      <c r="G634">
        <v>4.1781269457910096E-3</v>
      </c>
      <c r="H634" t="s">
        <v>392</v>
      </c>
      <c r="K634" t="s">
        <v>392</v>
      </c>
      <c r="M634">
        <v>6349831</v>
      </c>
      <c r="N634">
        <v>8910</v>
      </c>
    </row>
    <row r="635" spans="1:14" x14ac:dyDescent="0.25">
      <c r="A635" t="s">
        <v>772</v>
      </c>
      <c r="B635" t="s">
        <v>391</v>
      </c>
      <c r="C635" t="s">
        <v>106</v>
      </c>
      <c r="D635">
        <v>0</v>
      </c>
      <c r="F635">
        <v>9.9185376274517206E-2</v>
      </c>
      <c r="G635">
        <v>2.7553413589083398E-3</v>
      </c>
      <c r="H635" t="s">
        <v>397</v>
      </c>
      <c r="K635" t="s">
        <v>397</v>
      </c>
      <c r="M635">
        <v>12899966</v>
      </c>
      <c r="N635">
        <v>17942</v>
      </c>
    </row>
    <row r="636" spans="1:14" x14ac:dyDescent="0.25">
      <c r="A636" t="s">
        <v>773</v>
      </c>
      <c r="B636" t="s">
        <v>391</v>
      </c>
      <c r="C636" t="s">
        <v>106</v>
      </c>
      <c r="D636">
        <v>1</v>
      </c>
      <c r="F636">
        <v>0.11667436746868801</v>
      </c>
      <c r="G636">
        <v>3.5862141762099098E-3</v>
      </c>
      <c r="H636" t="s">
        <v>397</v>
      </c>
      <c r="K636" t="s">
        <v>397</v>
      </c>
      <c r="M636">
        <v>7865790</v>
      </c>
      <c r="N636">
        <v>11419</v>
      </c>
    </row>
    <row r="637" spans="1:14" x14ac:dyDescent="0.25">
      <c r="A637" t="s">
        <v>774</v>
      </c>
      <c r="B637" t="s">
        <v>391</v>
      </c>
      <c r="C637" t="s">
        <v>111</v>
      </c>
      <c r="D637">
        <v>0</v>
      </c>
      <c r="F637">
        <v>0.17321992154640301</v>
      </c>
      <c r="G637">
        <v>3.9519246157316799E-3</v>
      </c>
      <c r="H637" t="s">
        <v>392</v>
      </c>
      <c r="K637" t="s">
        <v>392</v>
      </c>
      <c r="M637">
        <v>14090642</v>
      </c>
      <c r="N637">
        <v>14610</v>
      </c>
    </row>
    <row r="638" spans="1:14" x14ac:dyDescent="0.25">
      <c r="A638" t="s">
        <v>775</v>
      </c>
      <c r="B638" t="s">
        <v>391</v>
      </c>
      <c r="C638" t="s">
        <v>111</v>
      </c>
      <c r="D638">
        <v>1</v>
      </c>
      <c r="F638">
        <v>0.196521305490542</v>
      </c>
      <c r="G638">
        <v>5.17169591609439E-3</v>
      </c>
      <c r="H638" t="s">
        <v>392</v>
      </c>
      <c r="K638" t="s">
        <v>392</v>
      </c>
      <c r="M638">
        <v>6478951</v>
      </c>
      <c r="N638">
        <v>7120</v>
      </c>
    </row>
    <row r="639" spans="1:14" x14ac:dyDescent="0.25">
      <c r="A639" t="s">
        <v>776</v>
      </c>
      <c r="B639" t="s">
        <v>391</v>
      </c>
      <c r="C639" t="s">
        <v>111</v>
      </c>
      <c r="D639">
        <v>0</v>
      </c>
      <c r="F639">
        <v>0.13034538756133501</v>
      </c>
      <c r="G639">
        <v>3.5594302910412698E-3</v>
      </c>
      <c r="H639" t="s">
        <v>397</v>
      </c>
      <c r="K639" t="s">
        <v>397</v>
      </c>
      <c r="M639">
        <v>12889797</v>
      </c>
      <c r="N639">
        <v>14840</v>
      </c>
    </row>
    <row r="640" spans="1:14" x14ac:dyDescent="0.25">
      <c r="A640" t="s">
        <v>777</v>
      </c>
      <c r="B640" t="s">
        <v>391</v>
      </c>
      <c r="C640" t="s">
        <v>111</v>
      </c>
      <c r="D640">
        <v>1</v>
      </c>
      <c r="F640">
        <v>0.16018299600722499</v>
      </c>
      <c r="G640">
        <v>4.6839746803858202E-3</v>
      </c>
      <c r="H640" t="s">
        <v>397</v>
      </c>
      <c r="K640" t="s">
        <v>397</v>
      </c>
      <c r="M640">
        <v>7870137</v>
      </c>
      <c r="N640">
        <v>8792</v>
      </c>
    </row>
    <row r="641" spans="1:14" x14ac:dyDescent="0.25">
      <c r="A641" t="s">
        <v>778</v>
      </c>
      <c r="B641" t="s">
        <v>391</v>
      </c>
      <c r="C641" t="s">
        <v>116</v>
      </c>
      <c r="D641">
        <v>0</v>
      </c>
      <c r="F641">
        <v>0.19332005117210299</v>
      </c>
      <c r="G641">
        <v>3.9097776890287296E-3</v>
      </c>
      <c r="H641" t="s">
        <v>392</v>
      </c>
      <c r="K641" t="s">
        <v>392</v>
      </c>
      <c r="M641">
        <v>14156090</v>
      </c>
      <c r="N641">
        <v>18362</v>
      </c>
    </row>
    <row r="642" spans="1:14" x14ac:dyDescent="0.25">
      <c r="A642" t="s">
        <v>779</v>
      </c>
      <c r="B642" t="s">
        <v>391</v>
      </c>
      <c r="C642" t="s">
        <v>116</v>
      </c>
      <c r="D642">
        <v>1</v>
      </c>
      <c r="F642">
        <v>0.21631701395057701</v>
      </c>
      <c r="G642">
        <v>5.2592688912087397E-3</v>
      </c>
      <c r="H642" t="s">
        <v>392</v>
      </c>
      <c r="K642" t="s">
        <v>392</v>
      </c>
      <c r="M642">
        <v>6427488</v>
      </c>
      <c r="N642">
        <v>7786</v>
      </c>
    </row>
    <row r="643" spans="1:14" x14ac:dyDescent="0.25">
      <c r="A643" t="s">
        <v>780</v>
      </c>
      <c r="B643" t="s">
        <v>391</v>
      </c>
      <c r="C643" t="s">
        <v>116</v>
      </c>
      <c r="D643">
        <v>0</v>
      </c>
      <c r="F643">
        <v>0.161725922597107</v>
      </c>
      <c r="G643">
        <v>3.6350267893931398E-3</v>
      </c>
      <c r="H643" t="s">
        <v>397</v>
      </c>
      <c r="K643" t="s">
        <v>397</v>
      </c>
      <c r="M643">
        <v>12811840</v>
      </c>
      <c r="N643">
        <v>19106</v>
      </c>
    </row>
    <row r="644" spans="1:14" x14ac:dyDescent="0.25">
      <c r="A644" t="s">
        <v>781</v>
      </c>
      <c r="B644" t="s">
        <v>391</v>
      </c>
      <c r="C644" t="s">
        <v>116</v>
      </c>
      <c r="D644">
        <v>1</v>
      </c>
      <c r="F644">
        <v>0.18502431891544899</v>
      </c>
      <c r="G644">
        <v>4.7739985339238398E-3</v>
      </c>
      <c r="H644" t="s">
        <v>397</v>
      </c>
      <c r="K644" t="s">
        <v>397</v>
      </c>
      <c r="M644">
        <v>7949604</v>
      </c>
      <c r="N644">
        <v>9627</v>
      </c>
    </row>
    <row r="645" spans="1:14" x14ac:dyDescent="0.25">
      <c r="A645" t="s">
        <v>782</v>
      </c>
      <c r="B645" t="s">
        <v>391</v>
      </c>
      <c r="C645" t="s">
        <v>121</v>
      </c>
      <c r="D645">
        <v>0</v>
      </c>
      <c r="F645">
        <v>0.29134759241617703</v>
      </c>
      <c r="G645">
        <v>5.0669605128615099E-3</v>
      </c>
      <c r="H645" t="s">
        <v>392</v>
      </c>
      <c r="K645" t="s">
        <v>392</v>
      </c>
      <c r="M645">
        <v>14163553</v>
      </c>
      <c r="N645">
        <v>15688</v>
      </c>
    </row>
    <row r="646" spans="1:14" x14ac:dyDescent="0.25">
      <c r="A646" t="s">
        <v>783</v>
      </c>
      <c r="B646" t="s">
        <v>391</v>
      </c>
      <c r="C646" t="s">
        <v>121</v>
      </c>
      <c r="D646">
        <v>1</v>
      </c>
      <c r="F646">
        <v>0.33332523550535897</v>
      </c>
      <c r="G646">
        <v>6.3261846881918398E-3</v>
      </c>
      <c r="H646" t="s">
        <v>392</v>
      </c>
      <c r="K646" t="s">
        <v>392</v>
      </c>
      <c r="M646">
        <v>6484198</v>
      </c>
      <c r="N646">
        <v>6967</v>
      </c>
    </row>
    <row r="647" spans="1:14" x14ac:dyDescent="0.25">
      <c r="A647" t="s">
        <v>784</v>
      </c>
      <c r="B647" t="s">
        <v>391</v>
      </c>
      <c r="C647" t="s">
        <v>121</v>
      </c>
      <c r="D647">
        <v>0</v>
      </c>
      <c r="F647">
        <v>0.29441694424221199</v>
      </c>
      <c r="G647">
        <v>5.0042719343474096E-3</v>
      </c>
      <c r="H647" t="s">
        <v>397</v>
      </c>
      <c r="K647" t="s">
        <v>397</v>
      </c>
      <c r="M647">
        <v>12844676</v>
      </c>
      <c r="N647">
        <v>15991</v>
      </c>
    </row>
    <row r="648" spans="1:14" x14ac:dyDescent="0.25">
      <c r="A648" t="s">
        <v>785</v>
      </c>
      <c r="B648" t="s">
        <v>391</v>
      </c>
      <c r="C648" t="s">
        <v>121</v>
      </c>
      <c r="D648">
        <v>1</v>
      </c>
      <c r="F648">
        <v>0.31586912423735602</v>
      </c>
      <c r="G648">
        <v>6.1018431980155996E-3</v>
      </c>
      <c r="H648" t="s">
        <v>397</v>
      </c>
      <c r="K648" t="s">
        <v>397</v>
      </c>
      <c r="M648">
        <v>7977869</v>
      </c>
      <c r="N648">
        <v>8685</v>
      </c>
    </row>
    <row r="649" spans="1:14" x14ac:dyDescent="0.25">
      <c r="A649" t="s">
        <v>786</v>
      </c>
      <c r="B649" t="s">
        <v>434</v>
      </c>
      <c r="C649" t="s">
        <v>100</v>
      </c>
      <c r="D649">
        <v>0</v>
      </c>
      <c r="F649">
        <v>5.7605115637738701E-2</v>
      </c>
      <c r="G649">
        <v>1.5802160708092199E-2</v>
      </c>
      <c r="H649" t="s">
        <v>435</v>
      </c>
      <c r="K649" t="s">
        <v>392</v>
      </c>
      <c r="L649" t="s">
        <v>436</v>
      </c>
      <c r="M649">
        <v>713209</v>
      </c>
      <c r="N649">
        <v>1076</v>
      </c>
    </row>
    <row r="650" spans="1:14" x14ac:dyDescent="0.25">
      <c r="A650" t="s">
        <v>787</v>
      </c>
      <c r="B650" t="s">
        <v>434</v>
      </c>
      <c r="C650" t="s">
        <v>100</v>
      </c>
      <c r="D650">
        <v>1</v>
      </c>
      <c r="F650">
        <v>0</v>
      </c>
      <c r="G650">
        <v>0</v>
      </c>
      <c r="H650" t="s">
        <v>435</v>
      </c>
      <c r="K650" t="s">
        <v>392</v>
      </c>
      <c r="L650" t="s">
        <v>436</v>
      </c>
      <c r="M650">
        <v>1375</v>
      </c>
      <c r="N650">
        <v>2</v>
      </c>
    </row>
    <row r="651" spans="1:14" x14ac:dyDescent="0.25">
      <c r="A651" t="s">
        <v>788</v>
      </c>
      <c r="B651" t="s">
        <v>434</v>
      </c>
      <c r="C651" t="s">
        <v>100</v>
      </c>
      <c r="D651">
        <v>0</v>
      </c>
      <c r="F651">
        <v>8.0371585190510408E-3</v>
      </c>
      <c r="G651">
        <v>5.6843992375511599E-3</v>
      </c>
      <c r="H651" t="s">
        <v>440</v>
      </c>
      <c r="K651" t="s">
        <v>397</v>
      </c>
      <c r="L651" t="s">
        <v>436</v>
      </c>
      <c r="M651">
        <v>679666</v>
      </c>
      <c r="N651">
        <v>1029</v>
      </c>
    </row>
    <row r="652" spans="1:14" x14ac:dyDescent="0.25">
      <c r="A652" t="s">
        <v>789</v>
      </c>
      <c r="B652" t="s">
        <v>434</v>
      </c>
      <c r="C652" t="s">
        <v>100</v>
      </c>
      <c r="D652">
        <v>0</v>
      </c>
      <c r="F652">
        <v>6.3398269636732105E-2</v>
      </c>
      <c r="G652">
        <v>6.4217766335490601E-3</v>
      </c>
      <c r="H652" t="s">
        <v>443</v>
      </c>
      <c r="K652" t="s">
        <v>392</v>
      </c>
      <c r="L652" t="s">
        <v>444</v>
      </c>
      <c r="M652">
        <v>2784176</v>
      </c>
      <c r="N652">
        <v>3311</v>
      </c>
    </row>
    <row r="653" spans="1:14" x14ac:dyDescent="0.25">
      <c r="A653" t="s">
        <v>790</v>
      </c>
      <c r="B653" t="s">
        <v>434</v>
      </c>
      <c r="C653" t="s">
        <v>100</v>
      </c>
      <c r="D653">
        <v>1</v>
      </c>
      <c r="F653">
        <v>5.26207605344296E-2</v>
      </c>
      <c r="G653">
        <v>2.56931130431944E-2</v>
      </c>
      <c r="H653" t="s">
        <v>443</v>
      </c>
      <c r="K653" t="s">
        <v>392</v>
      </c>
      <c r="L653" t="s">
        <v>444</v>
      </c>
      <c r="M653">
        <v>78111</v>
      </c>
      <c r="N653">
        <v>88</v>
      </c>
    </row>
    <row r="654" spans="1:14" x14ac:dyDescent="0.25">
      <c r="A654" t="s">
        <v>791</v>
      </c>
      <c r="B654" t="s">
        <v>434</v>
      </c>
      <c r="C654" t="s">
        <v>100</v>
      </c>
      <c r="D654">
        <v>0</v>
      </c>
      <c r="F654">
        <v>3.3272450085312301E-2</v>
      </c>
      <c r="G654">
        <v>4.33540663520728E-3</v>
      </c>
      <c r="H654" t="s">
        <v>449</v>
      </c>
      <c r="K654" t="s">
        <v>397</v>
      </c>
      <c r="L654" t="s">
        <v>444</v>
      </c>
      <c r="M654">
        <v>2467178</v>
      </c>
      <c r="N654">
        <v>3023</v>
      </c>
    </row>
    <row r="655" spans="1:14" x14ac:dyDescent="0.25">
      <c r="A655" t="s">
        <v>792</v>
      </c>
      <c r="B655" t="s">
        <v>434</v>
      </c>
      <c r="C655" t="s">
        <v>100</v>
      </c>
      <c r="D655">
        <v>1</v>
      </c>
      <c r="F655">
        <v>5.8031924632567101E-2</v>
      </c>
      <c r="G655">
        <v>1.99381160400883E-2</v>
      </c>
      <c r="H655" t="s">
        <v>449</v>
      </c>
      <c r="K655" t="s">
        <v>397</v>
      </c>
      <c r="L655" t="s">
        <v>444</v>
      </c>
      <c r="M655">
        <v>275134</v>
      </c>
      <c r="N655">
        <v>342</v>
      </c>
    </row>
    <row r="656" spans="1:14" x14ac:dyDescent="0.25">
      <c r="A656" t="s">
        <v>793</v>
      </c>
      <c r="B656" t="s">
        <v>434</v>
      </c>
      <c r="C656" t="s">
        <v>100</v>
      </c>
      <c r="D656">
        <v>0</v>
      </c>
      <c r="F656">
        <v>8.7983252776152196E-2</v>
      </c>
      <c r="G656">
        <v>5.3649202277011501E-3</v>
      </c>
      <c r="H656" t="s">
        <v>454</v>
      </c>
      <c r="K656" t="s">
        <v>392</v>
      </c>
      <c r="L656" t="s">
        <v>455</v>
      </c>
      <c r="M656">
        <v>3186462</v>
      </c>
      <c r="N656">
        <v>3673</v>
      </c>
    </row>
    <row r="657" spans="1:14" x14ac:dyDescent="0.25">
      <c r="A657" t="s">
        <v>794</v>
      </c>
      <c r="B657" t="s">
        <v>434</v>
      </c>
      <c r="C657" t="s">
        <v>100</v>
      </c>
      <c r="D657">
        <v>1</v>
      </c>
      <c r="F657">
        <v>0.107775357514916</v>
      </c>
      <c r="G657">
        <v>7.8309048637318392E-3</v>
      </c>
      <c r="H657" t="s">
        <v>454</v>
      </c>
      <c r="K657" t="s">
        <v>392</v>
      </c>
      <c r="L657" t="s">
        <v>455</v>
      </c>
      <c r="M657">
        <v>1282515</v>
      </c>
      <c r="N657">
        <v>1743</v>
      </c>
    </row>
    <row r="658" spans="1:14" x14ac:dyDescent="0.25">
      <c r="A658" t="s">
        <v>795</v>
      </c>
      <c r="B658" t="s">
        <v>434</v>
      </c>
      <c r="C658" t="s">
        <v>100</v>
      </c>
      <c r="D658">
        <v>0</v>
      </c>
      <c r="F658">
        <v>6.1352985115009299E-2</v>
      </c>
      <c r="G658">
        <v>4.7981434482151104E-3</v>
      </c>
      <c r="H658" t="s">
        <v>460</v>
      </c>
      <c r="K658" t="s">
        <v>397</v>
      </c>
      <c r="L658" t="s">
        <v>455</v>
      </c>
      <c r="M658">
        <v>2285718</v>
      </c>
      <c r="N658">
        <v>3032</v>
      </c>
    </row>
    <row r="659" spans="1:14" x14ac:dyDescent="0.25">
      <c r="A659" t="s">
        <v>796</v>
      </c>
      <c r="B659" t="s">
        <v>434</v>
      </c>
      <c r="C659" t="s">
        <v>100</v>
      </c>
      <c r="D659">
        <v>1</v>
      </c>
      <c r="F659">
        <v>8.1114374801681502E-2</v>
      </c>
      <c r="G659">
        <v>6.0248650973487496E-3</v>
      </c>
      <c r="H659" t="s">
        <v>460</v>
      </c>
      <c r="K659" t="s">
        <v>397</v>
      </c>
      <c r="L659" t="s">
        <v>455</v>
      </c>
      <c r="M659">
        <v>2168187</v>
      </c>
      <c r="N659">
        <v>3182</v>
      </c>
    </row>
    <row r="660" spans="1:14" x14ac:dyDescent="0.25">
      <c r="A660" t="s">
        <v>797</v>
      </c>
      <c r="B660" t="s">
        <v>434</v>
      </c>
      <c r="C660" t="s">
        <v>100</v>
      </c>
      <c r="D660">
        <v>0</v>
      </c>
      <c r="F660">
        <v>0.15686831700804699</v>
      </c>
      <c r="G660">
        <v>7.08484309852234E-3</v>
      </c>
      <c r="H660" t="s">
        <v>465</v>
      </c>
      <c r="K660" t="s">
        <v>392</v>
      </c>
      <c r="L660" t="s">
        <v>466</v>
      </c>
      <c r="M660">
        <v>2564893</v>
      </c>
      <c r="N660">
        <v>3430</v>
      </c>
    </row>
    <row r="661" spans="1:14" x14ac:dyDescent="0.25">
      <c r="A661" t="s">
        <v>798</v>
      </c>
      <c r="B661" t="s">
        <v>434</v>
      </c>
      <c r="C661" t="s">
        <v>100</v>
      </c>
      <c r="D661">
        <v>1</v>
      </c>
      <c r="F661">
        <v>0.15199914042828699</v>
      </c>
      <c r="G661">
        <v>4.9844789057823602E-3</v>
      </c>
      <c r="H661" t="s">
        <v>465</v>
      </c>
      <c r="K661" t="s">
        <v>392</v>
      </c>
      <c r="L661" t="s">
        <v>466</v>
      </c>
      <c r="M661">
        <v>3743788</v>
      </c>
      <c r="N661">
        <v>5610</v>
      </c>
    </row>
    <row r="662" spans="1:14" x14ac:dyDescent="0.25">
      <c r="A662" t="s">
        <v>799</v>
      </c>
      <c r="B662" t="s">
        <v>434</v>
      </c>
      <c r="C662" t="s">
        <v>100</v>
      </c>
      <c r="D662">
        <v>0</v>
      </c>
      <c r="F662">
        <v>0.11042729052445401</v>
      </c>
      <c r="G662">
        <v>6.6693697053046303E-3</v>
      </c>
      <c r="H662" t="s">
        <v>471</v>
      </c>
      <c r="K662" t="s">
        <v>397</v>
      </c>
      <c r="L662" t="s">
        <v>466</v>
      </c>
      <c r="M662">
        <v>1988383</v>
      </c>
      <c r="N662">
        <v>2966</v>
      </c>
    </row>
    <row r="663" spans="1:14" x14ac:dyDescent="0.25">
      <c r="A663" t="s">
        <v>800</v>
      </c>
      <c r="B663" t="s">
        <v>434</v>
      </c>
      <c r="C663" t="s">
        <v>100</v>
      </c>
      <c r="D663">
        <v>1</v>
      </c>
      <c r="F663">
        <v>0.11812865563905101</v>
      </c>
      <c r="G663">
        <v>4.4858744351729497E-3</v>
      </c>
      <c r="H663" t="s">
        <v>471</v>
      </c>
      <c r="K663" t="s">
        <v>397</v>
      </c>
      <c r="L663" t="s">
        <v>466</v>
      </c>
      <c r="M663">
        <v>4484302</v>
      </c>
      <c r="N663">
        <v>6882</v>
      </c>
    </row>
    <row r="664" spans="1:14" x14ac:dyDescent="0.25">
      <c r="A664" t="s">
        <v>801</v>
      </c>
      <c r="B664" t="s">
        <v>434</v>
      </c>
      <c r="C664" t="s">
        <v>100</v>
      </c>
      <c r="D664">
        <v>0</v>
      </c>
      <c r="F664">
        <v>0.220901736736836</v>
      </c>
      <c r="G664">
        <v>5.7282737841420897E-3</v>
      </c>
      <c r="H664" t="s">
        <v>476</v>
      </c>
      <c r="K664" t="s">
        <v>392</v>
      </c>
      <c r="L664" t="s">
        <v>477</v>
      </c>
      <c r="M664">
        <v>4953942</v>
      </c>
      <c r="N664">
        <v>7513</v>
      </c>
    </row>
    <row r="665" spans="1:14" x14ac:dyDescent="0.25">
      <c r="A665" t="s">
        <v>802</v>
      </c>
      <c r="B665" t="s">
        <v>434</v>
      </c>
      <c r="C665" t="s">
        <v>100</v>
      </c>
      <c r="D665">
        <v>1</v>
      </c>
      <c r="F665">
        <v>0.23406967542811399</v>
      </c>
      <c r="G665">
        <v>1.09471338019651E-2</v>
      </c>
      <c r="H665" t="s">
        <v>476</v>
      </c>
      <c r="K665" t="s">
        <v>392</v>
      </c>
      <c r="L665" t="s">
        <v>477</v>
      </c>
      <c r="M665">
        <v>1199909</v>
      </c>
      <c r="N665">
        <v>1771</v>
      </c>
    </row>
    <row r="666" spans="1:14" x14ac:dyDescent="0.25">
      <c r="A666" t="s">
        <v>803</v>
      </c>
      <c r="B666" t="s">
        <v>434</v>
      </c>
      <c r="C666" t="s">
        <v>100</v>
      </c>
      <c r="D666">
        <v>0</v>
      </c>
      <c r="F666">
        <v>0.12851219480606399</v>
      </c>
      <c r="G666">
        <v>4.5022336567695003E-3</v>
      </c>
      <c r="H666" t="s">
        <v>482</v>
      </c>
      <c r="K666" t="s">
        <v>397</v>
      </c>
      <c r="L666" t="s">
        <v>477</v>
      </c>
      <c r="M666">
        <v>5485309</v>
      </c>
      <c r="N666">
        <v>8774</v>
      </c>
    </row>
    <row r="667" spans="1:14" x14ac:dyDescent="0.25">
      <c r="A667" t="s">
        <v>804</v>
      </c>
      <c r="B667" t="s">
        <v>434</v>
      </c>
      <c r="C667" t="s">
        <v>100</v>
      </c>
      <c r="D667">
        <v>1</v>
      </c>
      <c r="F667">
        <v>0.154199695503313</v>
      </c>
      <c r="G667">
        <v>1.12982513408608E-2</v>
      </c>
      <c r="H667" t="s">
        <v>482</v>
      </c>
      <c r="K667" t="s">
        <v>397</v>
      </c>
      <c r="L667" t="s">
        <v>477</v>
      </c>
      <c r="M667">
        <v>899517</v>
      </c>
      <c r="N667">
        <v>1341</v>
      </c>
    </row>
    <row r="668" spans="1:14" x14ac:dyDescent="0.25">
      <c r="A668" t="s">
        <v>805</v>
      </c>
      <c r="B668" t="s">
        <v>434</v>
      </c>
      <c r="C668" t="s">
        <v>106</v>
      </c>
      <c r="D668">
        <v>0</v>
      </c>
      <c r="F668">
        <v>6.6186932080458796E-2</v>
      </c>
      <c r="G668">
        <v>1.7184543249300799E-2</v>
      </c>
      <c r="H668" t="s">
        <v>435</v>
      </c>
      <c r="K668" t="s">
        <v>392</v>
      </c>
      <c r="L668" t="s">
        <v>436</v>
      </c>
      <c r="M668">
        <v>712148</v>
      </c>
      <c r="N668">
        <v>1004</v>
      </c>
    </row>
    <row r="669" spans="1:14" x14ac:dyDescent="0.25">
      <c r="A669" t="s">
        <v>806</v>
      </c>
      <c r="B669" t="s">
        <v>434</v>
      </c>
      <c r="C669" t="s">
        <v>106</v>
      </c>
      <c r="D669">
        <v>1</v>
      </c>
      <c r="F669">
        <v>0</v>
      </c>
      <c r="G669">
        <v>0</v>
      </c>
      <c r="H669" t="s">
        <v>435</v>
      </c>
      <c r="K669" t="s">
        <v>392</v>
      </c>
      <c r="L669" t="s">
        <v>436</v>
      </c>
      <c r="M669">
        <v>772</v>
      </c>
      <c r="N669">
        <v>1</v>
      </c>
    </row>
    <row r="670" spans="1:14" x14ac:dyDescent="0.25">
      <c r="A670" t="s">
        <v>807</v>
      </c>
      <c r="B670" t="s">
        <v>434</v>
      </c>
      <c r="C670" t="s">
        <v>106</v>
      </c>
      <c r="D670">
        <v>0</v>
      </c>
      <c r="F670">
        <v>3.6578118166832999E-2</v>
      </c>
      <c r="G670">
        <v>1.20290359783562E-2</v>
      </c>
      <c r="H670" t="s">
        <v>440</v>
      </c>
      <c r="K670" t="s">
        <v>397</v>
      </c>
      <c r="L670" t="s">
        <v>436</v>
      </c>
      <c r="M670">
        <v>678081</v>
      </c>
      <c r="N670">
        <v>1006</v>
      </c>
    </row>
    <row r="671" spans="1:14" x14ac:dyDescent="0.25">
      <c r="A671" t="s">
        <v>808</v>
      </c>
      <c r="B671" t="s">
        <v>434</v>
      </c>
      <c r="C671" t="s">
        <v>106</v>
      </c>
      <c r="D671">
        <v>0</v>
      </c>
      <c r="F671">
        <v>5.28572213316554E-2</v>
      </c>
      <c r="G671">
        <v>5.41049442888469E-3</v>
      </c>
      <c r="H671" t="s">
        <v>443</v>
      </c>
      <c r="K671" t="s">
        <v>392</v>
      </c>
      <c r="L671" t="s">
        <v>444</v>
      </c>
      <c r="M671">
        <v>2736595</v>
      </c>
      <c r="N671">
        <v>3218</v>
      </c>
    </row>
    <row r="672" spans="1:14" x14ac:dyDescent="0.25">
      <c r="A672" t="s">
        <v>809</v>
      </c>
      <c r="B672" t="s">
        <v>434</v>
      </c>
      <c r="C672" t="s">
        <v>106</v>
      </c>
      <c r="D672">
        <v>1</v>
      </c>
      <c r="F672">
        <v>0.11347441323585999</v>
      </c>
      <c r="G672">
        <v>4.0488761984525001E-2</v>
      </c>
      <c r="H672" t="s">
        <v>443</v>
      </c>
      <c r="K672" t="s">
        <v>392</v>
      </c>
      <c r="L672" t="s">
        <v>444</v>
      </c>
      <c r="M672">
        <v>83609</v>
      </c>
      <c r="N672">
        <v>85</v>
      </c>
    </row>
    <row r="673" spans="1:14" x14ac:dyDescent="0.25">
      <c r="A673" t="s">
        <v>810</v>
      </c>
      <c r="B673" t="s">
        <v>434</v>
      </c>
      <c r="C673" t="s">
        <v>106</v>
      </c>
      <c r="D673">
        <v>0</v>
      </c>
      <c r="F673">
        <v>3.6671983913419401E-2</v>
      </c>
      <c r="G673">
        <v>4.5954841778056803E-3</v>
      </c>
      <c r="H673" t="s">
        <v>449</v>
      </c>
      <c r="K673" t="s">
        <v>397</v>
      </c>
      <c r="L673" t="s">
        <v>444</v>
      </c>
      <c r="M673">
        <v>2433046</v>
      </c>
      <c r="N673">
        <v>2942</v>
      </c>
    </row>
    <row r="674" spans="1:14" x14ac:dyDescent="0.25">
      <c r="A674" t="s">
        <v>811</v>
      </c>
      <c r="B674" t="s">
        <v>434</v>
      </c>
      <c r="C674" t="s">
        <v>106</v>
      </c>
      <c r="D674">
        <v>1</v>
      </c>
      <c r="F674">
        <v>5.57374841104816E-2</v>
      </c>
      <c r="G674">
        <v>1.9880627604295899E-2</v>
      </c>
      <c r="H674" t="s">
        <v>449</v>
      </c>
      <c r="K674" t="s">
        <v>397</v>
      </c>
      <c r="L674" t="s">
        <v>444</v>
      </c>
      <c r="M674">
        <v>269065</v>
      </c>
      <c r="N674">
        <v>309</v>
      </c>
    </row>
    <row r="675" spans="1:14" x14ac:dyDescent="0.25">
      <c r="A675" t="s">
        <v>812</v>
      </c>
      <c r="B675" t="s">
        <v>434</v>
      </c>
      <c r="C675" t="s">
        <v>106</v>
      </c>
      <c r="D675">
        <v>0</v>
      </c>
      <c r="F675">
        <v>9.1681142427398096E-2</v>
      </c>
      <c r="G675">
        <v>5.7104392995901403E-3</v>
      </c>
      <c r="H675" t="s">
        <v>454</v>
      </c>
      <c r="K675" t="s">
        <v>392</v>
      </c>
      <c r="L675" t="s">
        <v>455</v>
      </c>
      <c r="M675">
        <v>3211139</v>
      </c>
      <c r="N675">
        <v>3514</v>
      </c>
    </row>
    <row r="676" spans="1:14" x14ac:dyDescent="0.25">
      <c r="A676" t="s">
        <v>813</v>
      </c>
      <c r="B676" t="s">
        <v>434</v>
      </c>
      <c r="C676" t="s">
        <v>106</v>
      </c>
      <c r="D676">
        <v>1</v>
      </c>
      <c r="F676">
        <v>0.113175596611235</v>
      </c>
      <c r="G676">
        <v>8.2358543549824591E-3</v>
      </c>
      <c r="H676" t="s">
        <v>454</v>
      </c>
      <c r="K676" t="s">
        <v>392</v>
      </c>
      <c r="L676" t="s">
        <v>455</v>
      </c>
      <c r="M676">
        <v>1288644</v>
      </c>
      <c r="N676">
        <v>1672</v>
      </c>
    </row>
    <row r="677" spans="1:14" x14ac:dyDescent="0.25">
      <c r="A677" t="s">
        <v>814</v>
      </c>
      <c r="B677" t="s">
        <v>434</v>
      </c>
      <c r="C677" t="s">
        <v>106</v>
      </c>
      <c r="D677">
        <v>0</v>
      </c>
      <c r="F677">
        <v>6.0614850039081097E-2</v>
      </c>
      <c r="G677">
        <v>4.75695757798523E-3</v>
      </c>
      <c r="H677" t="s">
        <v>460</v>
      </c>
      <c r="K677" t="s">
        <v>397</v>
      </c>
      <c r="L677" t="s">
        <v>455</v>
      </c>
      <c r="M677">
        <v>2326315</v>
      </c>
      <c r="N677">
        <v>2981</v>
      </c>
    </row>
    <row r="678" spans="1:14" x14ac:dyDescent="0.25">
      <c r="A678" t="s">
        <v>815</v>
      </c>
      <c r="B678" t="s">
        <v>434</v>
      </c>
      <c r="C678" t="s">
        <v>106</v>
      </c>
      <c r="D678">
        <v>1</v>
      </c>
      <c r="F678">
        <v>7.9288144672492997E-2</v>
      </c>
      <c r="G678">
        <v>6.05054323010671E-3</v>
      </c>
      <c r="H678" t="s">
        <v>460</v>
      </c>
      <c r="K678" t="s">
        <v>397</v>
      </c>
      <c r="L678" t="s">
        <v>455</v>
      </c>
      <c r="M678">
        <v>2133860</v>
      </c>
      <c r="N678">
        <v>3038</v>
      </c>
    </row>
    <row r="679" spans="1:14" x14ac:dyDescent="0.25">
      <c r="A679" t="s">
        <v>816</v>
      </c>
      <c r="B679" t="s">
        <v>434</v>
      </c>
      <c r="C679" t="s">
        <v>106</v>
      </c>
      <c r="D679">
        <v>0</v>
      </c>
      <c r="F679">
        <v>0.151707599801126</v>
      </c>
      <c r="G679">
        <v>7.0740547474793204E-3</v>
      </c>
      <c r="H679" t="s">
        <v>465</v>
      </c>
      <c r="K679" t="s">
        <v>392</v>
      </c>
      <c r="L679" t="s">
        <v>466</v>
      </c>
      <c r="M679">
        <v>2547875</v>
      </c>
      <c r="N679">
        <v>3211</v>
      </c>
    </row>
    <row r="680" spans="1:14" x14ac:dyDescent="0.25">
      <c r="A680" t="s">
        <v>817</v>
      </c>
      <c r="B680" t="s">
        <v>434</v>
      </c>
      <c r="C680" t="s">
        <v>106</v>
      </c>
      <c r="D680">
        <v>1</v>
      </c>
      <c r="F680">
        <v>0.16281237416442301</v>
      </c>
      <c r="G680">
        <v>5.3828064388982497E-3</v>
      </c>
      <c r="H680" t="s">
        <v>465</v>
      </c>
      <c r="K680" t="s">
        <v>392</v>
      </c>
      <c r="L680" t="s">
        <v>466</v>
      </c>
      <c r="M680">
        <v>3738011</v>
      </c>
      <c r="N680">
        <v>5335</v>
      </c>
    </row>
    <row r="681" spans="1:14" x14ac:dyDescent="0.25">
      <c r="A681" t="s">
        <v>818</v>
      </c>
      <c r="B681" t="s">
        <v>434</v>
      </c>
      <c r="C681" t="s">
        <v>106</v>
      </c>
      <c r="D681">
        <v>0</v>
      </c>
      <c r="F681">
        <v>0.110513131567753</v>
      </c>
      <c r="G681">
        <v>6.8048317898976697E-3</v>
      </c>
      <c r="H681" t="s">
        <v>471</v>
      </c>
      <c r="K681" t="s">
        <v>397</v>
      </c>
      <c r="L681" t="s">
        <v>466</v>
      </c>
      <c r="M681">
        <v>1911251</v>
      </c>
      <c r="N681">
        <v>2752</v>
      </c>
    </row>
    <row r="682" spans="1:14" x14ac:dyDescent="0.25">
      <c r="A682" t="s">
        <v>819</v>
      </c>
      <c r="B682" t="s">
        <v>434</v>
      </c>
      <c r="C682" t="s">
        <v>106</v>
      </c>
      <c r="D682">
        <v>1</v>
      </c>
      <c r="F682">
        <v>0.12592807738946099</v>
      </c>
      <c r="G682">
        <v>4.7452104363514304E-3</v>
      </c>
      <c r="H682" t="s">
        <v>471</v>
      </c>
      <c r="K682" t="s">
        <v>397</v>
      </c>
      <c r="L682" t="s">
        <v>466</v>
      </c>
      <c r="M682">
        <v>4533471</v>
      </c>
      <c r="N682">
        <v>6717</v>
      </c>
    </row>
    <row r="683" spans="1:14" x14ac:dyDescent="0.25">
      <c r="A683" t="s">
        <v>820</v>
      </c>
      <c r="B683" t="s">
        <v>434</v>
      </c>
      <c r="C683" t="s">
        <v>106</v>
      </c>
      <c r="D683">
        <v>0</v>
      </c>
      <c r="F683">
        <v>0.22278769282921901</v>
      </c>
      <c r="G683">
        <v>5.9795023535973903E-3</v>
      </c>
      <c r="H683" t="s">
        <v>476</v>
      </c>
      <c r="K683" t="s">
        <v>392</v>
      </c>
      <c r="L683" t="s">
        <v>477</v>
      </c>
      <c r="M683">
        <v>5000311</v>
      </c>
      <c r="N683">
        <v>7076</v>
      </c>
    </row>
    <row r="684" spans="1:14" x14ac:dyDescent="0.25">
      <c r="A684" t="s">
        <v>821</v>
      </c>
      <c r="B684" t="s">
        <v>434</v>
      </c>
      <c r="C684" t="s">
        <v>106</v>
      </c>
      <c r="D684">
        <v>1</v>
      </c>
      <c r="F684">
        <v>0.21654638914792099</v>
      </c>
      <c r="G684">
        <v>1.0650483735274101E-2</v>
      </c>
      <c r="H684" t="s">
        <v>476</v>
      </c>
      <c r="K684" t="s">
        <v>392</v>
      </c>
      <c r="L684" t="s">
        <v>477</v>
      </c>
      <c r="M684">
        <v>1238795</v>
      </c>
      <c r="N684">
        <v>1817</v>
      </c>
    </row>
    <row r="685" spans="1:14" x14ac:dyDescent="0.25">
      <c r="A685" t="s">
        <v>822</v>
      </c>
      <c r="B685" t="s">
        <v>434</v>
      </c>
      <c r="C685" t="s">
        <v>106</v>
      </c>
      <c r="D685">
        <v>0</v>
      </c>
      <c r="F685">
        <v>0.14385542740430701</v>
      </c>
      <c r="G685">
        <v>4.8970089951375804E-3</v>
      </c>
      <c r="H685" t="s">
        <v>482</v>
      </c>
      <c r="K685" t="s">
        <v>397</v>
      </c>
      <c r="L685" t="s">
        <v>477</v>
      </c>
      <c r="M685">
        <v>5551273</v>
      </c>
      <c r="N685">
        <v>8261</v>
      </c>
    </row>
    <row r="686" spans="1:14" x14ac:dyDescent="0.25">
      <c r="A686" t="s">
        <v>823</v>
      </c>
      <c r="B686" t="s">
        <v>434</v>
      </c>
      <c r="C686" t="s">
        <v>106</v>
      </c>
      <c r="D686">
        <v>1</v>
      </c>
      <c r="F686">
        <v>0.159994128296717</v>
      </c>
      <c r="G686">
        <v>1.1660062259810601E-2</v>
      </c>
      <c r="H686" t="s">
        <v>482</v>
      </c>
      <c r="K686" t="s">
        <v>397</v>
      </c>
      <c r="L686" t="s">
        <v>477</v>
      </c>
      <c r="M686">
        <v>928711</v>
      </c>
      <c r="N686">
        <v>1354</v>
      </c>
    </row>
    <row r="687" spans="1:14" x14ac:dyDescent="0.25">
      <c r="A687" t="s">
        <v>824</v>
      </c>
      <c r="B687" t="s">
        <v>434</v>
      </c>
      <c r="C687" t="s">
        <v>111</v>
      </c>
      <c r="D687">
        <v>0</v>
      </c>
      <c r="F687">
        <v>7.9246322896214402E-2</v>
      </c>
      <c r="G687">
        <v>2.3113739609331999E-2</v>
      </c>
      <c r="H687" t="s">
        <v>435</v>
      </c>
      <c r="K687" t="s">
        <v>392</v>
      </c>
      <c r="L687" t="s">
        <v>436</v>
      </c>
      <c r="M687">
        <v>727950</v>
      </c>
      <c r="N687">
        <v>839</v>
      </c>
    </row>
    <row r="688" spans="1:14" x14ac:dyDescent="0.25">
      <c r="A688" t="s">
        <v>825</v>
      </c>
      <c r="B688" t="s">
        <v>434</v>
      </c>
      <c r="C688" t="s">
        <v>111</v>
      </c>
      <c r="D688">
        <v>0</v>
      </c>
      <c r="F688">
        <v>1.44293693063277E-2</v>
      </c>
      <c r="G688">
        <v>8.4820312421938198E-3</v>
      </c>
      <c r="H688" t="s">
        <v>440</v>
      </c>
      <c r="K688" t="s">
        <v>397</v>
      </c>
      <c r="L688" t="s">
        <v>436</v>
      </c>
      <c r="M688">
        <v>691246</v>
      </c>
      <c r="N688">
        <v>812</v>
      </c>
    </row>
    <row r="689" spans="1:14" x14ac:dyDescent="0.25">
      <c r="A689" t="s">
        <v>826</v>
      </c>
      <c r="B689" t="s">
        <v>434</v>
      </c>
      <c r="C689" t="s">
        <v>111</v>
      </c>
      <c r="D689">
        <v>1</v>
      </c>
      <c r="F689">
        <v>0</v>
      </c>
      <c r="G689">
        <v>0</v>
      </c>
      <c r="H689" t="s">
        <v>440</v>
      </c>
      <c r="K689" t="s">
        <v>397</v>
      </c>
      <c r="L689" t="s">
        <v>436</v>
      </c>
      <c r="M689">
        <v>2745</v>
      </c>
      <c r="N689">
        <v>3</v>
      </c>
    </row>
    <row r="690" spans="1:14" x14ac:dyDescent="0.25">
      <c r="A690" t="s">
        <v>827</v>
      </c>
      <c r="B690" t="s">
        <v>434</v>
      </c>
      <c r="C690" t="s">
        <v>111</v>
      </c>
      <c r="D690">
        <v>0</v>
      </c>
      <c r="F690">
        <v>7.8111400811784901E-2</v>
      </c>
      <c r="G690">
        <v>7.6254789437584904E-3</v>
      </c>
      <c r="H690" t="s">
        <v>443</v>
      </c>
      <c r="K690" t="s">
        <v>392</v>
      </c>
      <c r="L690" t="s">
        <v>444</v>
      </c>
      <c r="M690">
        <v>2704179</v>
      </c>
      <c r="N690">
        <v>2508</v>
      </c>
    </row>
    <row r="691" spans="1:14" x14ac:dyDescent="0.25">
      <c r="A691" t="s">
        <v>828</v>
      </c>
      <c r="B691" t="s">
        <v>434</v>
      </c>
      <c r="C691" t="s">
        <v>111</v>
      </c>
      <c r="D691">
        <v>1</v>
      </c>
      <c r="F691">
        <v>6.5925756589937906E-2</v>
      </c>
      <c r="G691">
        <v>3.8065429284517199E-2</v>
      </c>
      <c r="H691" t="s">
        <v>443</v>
      </c>
      <c r="K691" t="s">
        <v>392</v>
      </c>
      <c r="L691" t="s">
        <v>444</v>
      </c>
      <c r="M691">
        <v>68517</v>
      </c>
      <c r="N691">
        <v>56</v>
      </c>
    </row>
    <row r="692" spans="1:14" x14ac:dyDescent="0.25">
      <c r="A692" t="s">
        <v>829</v>
      </c>
      <c r="B692" t="s">
        <v>434</v>
      </c>
      <c r="C692" t="s">
        <v>111</v>
      </c>
      <c r="D692">
        <v>0</v>
      </c>
      <c r="F692">
        <v>5.5855840557807297E-2</v>
      </c>
      <c r="G692">
        <v>6.77674715850055E-3</v>
      </c>
      <c r="H692" t="s">
        <v>449</v>
      </c>
      <c r="K692" t="s">
        <v>397</v>
      </c>
      <c r="L692" t="s">
        <v>444</v>
      </c>
      <c r="M692">
        <v>2458632</v>
      </c>
      <c r="N692">
        <v>2235</v>
      </c>
    </row>
    <row r="693" spans="1:14" x14ac:dyDescent="0.25">
      <c r="A693" t="s">
        <v>830</v>
      </c>
      <c r="B693" t="s">
        <v>434</v>
      </c>
      <c r="C693" t="s">
        <v>111</v>
      </c>
      <c r="D693">
        <v>1</v>
      </c>
      <c r="F693">
        <v>2.5254112962380799E-2</v>
      </c>
      <c r="G693">
        <v>1.7817261134203299E-2</v>
      </c>
      <c r="H693" t="s">
        <v>449</v>
      </c>
      <c r="K693" t="s">
        <v>397</v>
      </c>
      <c r="L693" t="s">
        <v>444</v>
      </c>
      <c r="M693">
        <v>198669</v>
      </c>
      <c r="N693">
        <v>159</v>
      </c>
    </row>
    <row r="694" spans="1:14" x14ac:dyDescent="0.25">
      <c r="A694" t="s">
        <v>831</v>
      </c>
      <c r="B694" t="s">
        <v>434</v>
      </c>
      <c r="C694" t="s">
        <v>111</v>
      </c>
      <c r="D694">
        <v>0</v>
      </c>
      <c r="F694">
        <v>0.129315001586992</v>
      </c>
      <c r="G694">
        <v>7.3382418730079E-3</v>
      </c>
      <c r="H694" t="s">
        <v>454</v>
      </c>
      <c r="K694" t="s">
        <v>392</v>
      </c>
      <c r="L694" t="s">
        <v>455</v>
      </c>
      <c r="M694">
        <v>3236567</v>
      </c>
      <c r="N694">
        <v>2665</v>
      </c>
    </row>
    <row r="695" spans="1:14" x14ac:dyDescent="0.25">
      <c r="A695" t="s">
        <v>832</v>
      </c>
      <c r="B695" t="s">
        <v>434</v>
      </c>
      <c r="C695" t="s">
        <v>111</v>
      </c>
      <c r="D695">
        <v>1</v>
      </c>
      <c r="F695">
        <v>0.154030565086267</v>
      </c>
      <c r="G695">
        <v>1.15453078550242E-2</v>
      </c>
      <c r="H695" t="s">
        <v>454</v>
      </c>
      <c r="K695" t="s">
        <v>392</v>
      </c>
      <c r="L695" t="s">
        <v>455</v>
      </c>
      <c r="M695">
        <v>1259310</v>
      </c>
      <c r="N695">
        <v>1147</v>
      </c>
    </row>
    <row r="696" spans="1:14" x14ac:dyDescent="0.25">
      <c r="A696" t="s">
        <v>833</v>
      </c>
      <c r="B696" t="s">
        <v>434</v>
      </c>
      <c r="C696" t="s">
        <v>111</v>
      </c>
      <c r="D696">
        <v>0</v>
      </c>
      <c r="F696">
        <v>0.105988603490272</v>
      </c>
      <c r="G696">
        <v>7.5035768256906396E-3</v>
      </c>
      <c r="H696" t="s">
        <v>460</v>
      </c>
      <c r="K696" t="s">
        <v>397</v>
      </c>
      <c r="L696" t="s">
        <v>455</v>
      </c>
      <c r="M696">
        <v>2339504</v>
      </c>
      <c r="N696">
        <v>2375</v>
      </c>
    </row>
    <row r="697" spans="1:14" x14ac:dyDescent="0.25">
      <c r="A697" t="s">
        <v>834</v>
      </c>
      <c r="B697" t="s">
        <v>434</v>
      </c>
      <c r="C697" t="s">
        <v>111</v>
      </c>
      <c r="D697">
        <v>1</v>
      </c>
      <c r="F697">
        <v>0.113135236111083</v>
      </c>
      <c r="G697">
        <v>8.6589552872154401E-3</v>
      </c>
      <c r="H697" t="s">
        <v>460</v>
      </c>
      <c r="K697" t="s">
        <v>397</v>
      </c>
      <c r="L697" t="s">
        <v>455</v>
      </c>
      <c r="M697">
        <v>2095752</v>
      </c>
      <c r="N697">
        <v>2102</v>
      </c>
    </row>
    <row r="698" spans="1:14" x14ac:dyDescent="0.25">
      <c r="A698" t="s">
        <v>835</v>
      </c>
      <c r="B698" t="s">
        <v>434</v>
      </c>
      <c r="C698" t="s">
        <v>111</v>
      </c>
      <c r="D698">
        <v>0</v>
      </c>
      <c r="F698">
        <v>0.187725748302777</v>
      </c>
      <c r="G698">
        <v>8.8164084403980492E-3</v>
      </c>
      <c r="H698" t="s">
        <v>465</v>
      </c>
      <c r="K698" t="s">
        <v>392</v>
      </c>
      <c r="L698" t="s">
        <v>466</v>
      </c>
      <c r="M698">
        <v>2454986</v>
      </c>
      <c r="N698">
        <v>2495</v>
      </c>
    </row>
    <row r="699" spans="1:14" x14ac:dyDescent="0.25">
      <c r="A699" t="s">
        <v>836</v>
      </c>
      <c r="B699" t="s">
        <v>434</v>
      </c>
      <c r="C699" t="s">
        <v>111</v>
      </c>
      <c r="D699">
        <v>1</v>
      </c>
      <c r="F699">
        <v>0.203778004932439</v>
      </c>
      <c r="G699">
        <v>6.7444013872160801E-3</v>
      </c>
      <c r="H699" t="s">
        <v>465</v>
      </c>
      <c r="K699" t="s">
        <v>392</v>
      </c>
      <c r="L699" t="s">
        <v>466</v>
      </c>
      <c r="M699">
        <v>3815556</v>
      </c>
      <c r="N699">
        <v>4290</v>
      </c>
    </row>
    <row r="700" spans="1:14" x14ac:dyDescent="0.25">
      <c r="A700" t="s">
        <v>837</v>
      </c>
      <c r="B700" t="s">
        <v>434</v>
      </c>
      <c r="C700" t="s">
        <v>111</v>
      </c>
      <c r="D700">
        <v>0</v>
      </c>
      <c r="F700">
        <v>0.132533659894537</v>
      </c>
      <c r="G700">
        <v>8.3491729521882902E-3</v>
      </c>
      <c r="H700" t="s">
        <v>471</v>
      </c>
      <c r="K700" t="s">
        <v>397</v>
      </c>
      <c r="L700" t="s">
        <v>466</v>
      </c>
      <c r="M700">
        <v>1812219</v>
      </c>
      <c r="N700">
        <v>2148</v>
      </c>
    </row>
    <row r="701" spans="1:14" x14ac:dyDescent="0.25">
      <c r="A701" t="s">
        <v>838</v>
      </c>
      <c r="B701" t="s">
        <v>434</v>
      </c>
      <c r="C701" t="s">
        <v>111</v>
      </c>
      <c r="D701">
        <v>1</v>
      </c>
      <c r="F701">
        <v>0.176276336360287</v>
      </c>
      <c r="G701">
        <v>6.1547414904153299E-3</v>
      </c>
      <c r="H701" t="s">
        <v>471</v>
      </c>
      <c r="K701" t="s">
        <v>397</v>
      </c>
      <c r="L701" t="s">
        <v>466</v>
      </c>
      <c r="M701">
        <v>4609289</v>
      </c>
      <c r="N701">
        <v>5358</v>
      </c>
    </row>
    <row r="702" spans="1:14" x14ac:dyDescent="0.25">
      <c r="A702" t="s">
        <v>839</v>
      </c>
      <c r="B702" t="s">
        <v>434</v>
      </c>
      <c r="C702" t="s">
        <v>111</v>
      </c>
      <c r="D702">
        <v>0</v>
      </c>
      <c r="F702">
        <v>0.24464007429586301</v>
      </c>
      <c r="G702">
        <v>6.7663108741047298E-3</v>
      </c>
      <c r="H702" t="s">
        <v>476</v>
      </c>
      <c r="K702" t="s">
        <v>392</v>
      </c>
      <c r="L702" t="s">
        <v>477</v>
      </c>
      <c r="M702">
        <v>4966960</v>
      </c>
      <c r="N702">
        <v>6103</v>
      </c>
    </row>
    <row r="703" spans="1:14" x14ac:dyDescent="0.25">
      <c r="A703" t="s">
        <v>840</v>
      </c>
      <c r="B703" t="s">
        <v>434</v>
      </c>
      <c r="C703" t="s">
        <v>111</v>
      </c>
      <c r="D703">
        <v>1</v>
      </c>
      <c r="F703">
        <v>0.222717168124767</v>
      </c>
      <c r="G703">
        <v>1.15017614194291E-2</v>
      </c>
      <c r="H703" t="s">
        <v>476</v>
      </c>
      <c r="K703" t="s">
        <v>392</v>
      </c>
      <c r="L703" t="s">
        <v>477</v>
      </c>
      <c r="M703">
        <v>1335004</v>
      </c>
      <c r="N703">
        <v>1626</v>
      </c>
    </row>
    <row r="704" spans="1:14" x14ac:dyDescent="0.25">
      <c r="A704" t="s">
        <v>841</v>
      </c>
      <c r="B704" t="s">
        <v>434</v>
      </c>
      <c r="C704" t="s">
        <v>111</v>
      </c>
      <c r="D704">
        <v>0</v>
      </c>
      <c r="F704">
        <v>0.17813522739645299</v>
      </c>
      <c r="G704">
        <v>5.8049639837339396E-3</v>
      </c>
      <c r="H704" t="s">
        <v>482</v>
      </c>
      <c r="K704" t="s">
        <v>397</v>
      </c>
      <c r="L704" t="s">
        <v>477</v>
      </c>
      <c r="M704">
        <v>5588196</v>
      </c>
      <c r="N704">
        <v>7270</v>
      </c>
    </row>
    <row r="705" spans="1:14" x14ac:dyDescent="0.25">
      <c r="A705" t="s">
        <v>842</v>
      </c>
      <c r="B705" t="s">
        <v>434</v>
      </c>
      <c r="C705" t="s">
        <v>111</v>
      </c>
      <c r="D705">
        <v>1</v>
      </c>
      <c r="F705">
        <v>0.19212697171801099</v>
      </c>
      <c r="G705">
        <v>1.36809902612767E-2</v>
      </c>
      <c r="H705" t="s">
        <v>482</v>
      </c>
      <c r="K705" t="s">
        <v>397</v>
      </c>
      <c r="L705" t="s">
        <v>477</v>
      </c>
      <c r="M705">
        <v>963682</v>
      </c>
      <c r="N705">
        <v>1170</v>
      </c>
    </row>
    <row r="706" spans="1:14" x14ac:dyDescent="0.25">
      <c r="A706" t="s">
        <v>843</v>
      </c>
      <c r="B706" t="s">
        <v>434</v>
      </c>
      <c r="C706" t="s">
        <v>116</v>
      </c>
      <c r="D706">
        <v>0</v>
      </c>
      <c r="F706">
        <v>8.3420126418617999E-2</v>
      </c>
      <c r="G706">
        <v>2.4998617677069401E-2</v>
      </c>
      <c r="H706" t="s">
        <v>435</v>
      </c>
      <c r="K706" t="s">
        <v>392</v>
      </c>
      <c r="L706" t="s">
        <v>436</v>
      </c>
      <c r="M706">
        <v>746365</v>
      </c>
      <c r="N706">
        <v>1019</v>
      </c>
    </row>
    <row r="707" spans="1:14" x14ac:dyDescent="0.25">
      <c r="A707" t="s">
        <v>844</v>
      </c>
      <c r="B707" t="s">
        <v>434</v>
      </c>
      <c r="C707" t="s">
        <v>116</v>
      </c>
      <c r="D707">
        <v>0</v>
      </c>
      <c r="F707">
        <v>1.74996325150669E-2</v>
      </c>
      <c r="G707">
        <v>8.7351862550932892E-3</v>
      </c>
      <c r="H707" t="s">
        <v>440</v>
      </c>
      <c r="K707" t="s">
        <v>397</v>
      </c>
      <c r="L707" t="s">
        <v>436</v>
      </c>
      <c r="M707">
        <v>711856</v>
      </c>
      <c r="N707">
        <v>885</v>
      </c>
    </row>
    <row r="708" spans="1:14" x14ac:dyDescent="0.25">
      <c r="A708" t="s">
        <v>845</v>
      </c>
      <c r="B708" t="s">
        <v>434</v>
      </c>
      <c r="C708" t="s">
        <v>116</v>
      </c>
      <c r="D708">
        <v>0</v>
      </c>
      <c r="F708">
        <v>0.109254501983925</v>
      </c>
      <c r="G708">
        <v>9.6477145409527305E-3</v>
      </c>
      <c r="H708" t="s">
        <v>443</v>
      </c>
      <c r="K708" t="s">
        <v>392</v>
      </c>
      <c r="L708" t="s">
        <v>444</v>
      </c>
      <c r="M708">
        <v>2685118</v>
      </c>
      <c r="N708">
        <v>2776</v>
      </c>
    </row>
    <row r="709" spans="1:14" x14ac:dyDescent="0.25">
      <c r="A709" t="s">
        <v>846</v>
      </c>
      <c r="B709" t="s">
        <v>434</v>
      </c>
      <c r="C709" t="s">
        <v>116</v>
      </c>
      <c r="D709">
        <v>1</v>
      </c>
      <c r="F709">
        <v>8.4667766132893493E-2</v>
      </c>
      <c r="G709">
        <v>4.7876290149072201E-2</v>
      </c>
      <c r="H709" t="s">
        <v>443</v>
      </c>
      <c r="K709" t="s">
        <v>392</v>
      </c>
      <c r="L709" t="s">
        <v>444</v>
      </c>
      <c r="M709">
        <v>43394</v>
      </c>
      <c r="N709">
        <v>30</v>
      </c>
    </row>
    <row r="710" spans="1:14" x14ac:dyDescent="0.25">
      <c r="A710" t="s">
        <v>847</v>
      </c>
      <c r="B710" t="s">
        <v>434</v>
      </c>
      <c r="C710" t="s">
        <v>116</v>
      </c>
      <c r="D710">
        <v>0</v>
      </c>
      <c r="F710">
        <v>9.8454180042881395E-2</v>
      </c>
      <c r="G710">
        <v>9.3059025825008405E-3</v>
      </c>
      <c r="H710" t="s">
        <v>449</v>
      </c>
      <c r="K710" t="s">
        <v>397</v>
      </c>
      <c r="L710" t="s">
        <v>444</v>
      </c>
      <c r="M710">
        <v>2472736</v>
      </c>
      <c r="N710">
        <v>2473</v>
      </c>
    </row>
    <row r="711" spans="1:14" x14ac:dyDescent="0.25">
      <c r="A711" t="s">
        <v>848</v>
      </c>
      <c r="B711" t="s">
        <v>434</v>
      </c>
      <c r="C711" t="s">
        <v>116</v>
      </c>
      <c r="D711">
        <v>1</v>
      </c>
      <c r="F711">
        <v>0.12752425665101699</v>
      </c>
      <c r="G711">
        <v>4.58508339891762E-2</v>
      </c>
      <c r="H711" t="s">
        <v>449</v>
      </c>
      <c r="K711" t="s">
        <v>397</v>
      </c>
      <c r="L711" t="s">
        <v>444</v>
      </c>
      <c r="M711">
        <v>146413</v>
      </c>
      <c r="N711">
        <v>110</v>
      </c>
    </row>
    <row r="712" spans="1:14" x14ac:dyDescent="0.25">
      <c r="A712" t="s">
        <v>849</v>
      </c>
      <c r="B712" t="s">
        <v>434</v>
      </c>
      <c r="C712" t="s">
        <v>116</v>
      </c>
      <c r="D712">
        <v>0</v>
      </c>
      <c r="F712">
        <v>0.17093494037797899</v>
      </c>
      <c r="G712">
        <v>7.7779563037823404E-3</v>
      </c>
      <c r="H712" t="s">
        <v>454</v>
      </c>
      <c r="K712" t="s">
        <v>392</v>
      </c>
      <c r="L712" t="s">
        <v>455</v>
      </c>
      <c r="M712">
        <v>3321025</v>
      </c>
      <c r="N712">
        <v>3246</v>
      </c>
    </row>
    <row r="713" spans="1:14" x14ac:dyDescent="0.25">
      <c r="A713" t="s">
        <v>850</v>
      </c>
      <c r="B713" t="s">
        <v>434</v>
      </c>
      <c r="C713" t="s">
        <v>116</v>
      </c>
      <c r="D713">
        <v>1</v>
      </c>
      <c r="F713">
        <v>0.18777597863468801</v>
      </c>
      <c r="G713">
        <v>1.28679335981029E-2</v>
      </c>
      <c r="H713" t="s">
        <v>454</v>
      </c>
      <c r="K713" t="s">
        <v>392</v>
      </c>
      <c r="L713" t="s">
        <v>455</v>
      </c>
      <c r="M713">
        <v>1170933</v>
      </c>
      <c r="N713">
        <v>1069</v>
      </c>
    </row>
    <row r="714" spans="1:14" x14ac:dyDescent="0.25">
      <c r="A714" t="s">
        <v>851</v>
      </c>
      <c r="B714" t="s">
        <v>434</v>
      </c>
      <c r="C714" t="s">
        <v>116</v>
      </c>
      <c r="D714">
        <v>0</v>
      </c>
      <c r="F714">
        <v>0.156283597524698</v>
      </c>
      <c r="G714">
        <v>8.4515192930364798E-3</v>
      </c>
      <c r="H714" t="s">
        <v>460</v>
      </c>
      <c r="K714" t="s">
        <v>397</v>
      </c>
      <c r="L714" t="s">
        <v>455</v>
      </c>
      <c r="M714">
        <v>2346248</v>
      </c>
      <c r="N714">
        <v>2858</v>
      </c>
    </row>
    <row r="715" spans="1:14" x14ac:dyDescent="0.25">
      <c r="A715" t="s">
        <v>852</v>
      </c>
      <c r="B715" t="s">
        <v>434</v>
      </c>
      <c r="C715" t="s">
        <v>116</v>
      </c>
      <c r="D715">
        <v>1</v>
      </c>
      <c r="F715">
        <v>0.14219090068401299</v>
      </c>
      <c r="G715">
        <v>9.8308725691911899E-3</v>
      </c>
      <c r="H715" t="s">
        <v>460</v>
      </c>
      <c r="K715" t="s">
        <v>397</v>
      </c>
      <c r="L715" t="s">
        <v>455</v>
      </c>
      <c r="M715">
        <v>2063065</v>
      </c>
      <c r="N715">
        <v>1938</v>
      </c>
    </row>
    <row r="716" spans="1:14" x14ac:dyDescent="0.25">
      <c r="A716" t="s">
        <v>853</v>
      </c>
      <c r="B716" t="s">
        <v>434</v>
      </c>
      <c r="C716" t="s">
        <v>116</v>
      </c>
      <c r="D716">
        <v>0</v>
      </c>
      <c r="F716">
        <v>0.20085337402522599</v>
      </c>
      <c r="G716">
        <v>8.5880863351770597E-3</v>
      </c>
      <c r="H716" t="s">
        <v>465</v>
      </c>
      <c r="K716" t="s">
        <v>392</v>
      </c>
      <c r="L716" t="s">
        <v>466</v>
      </c>
      <c r="M716">
        <v>2420814</v>
      </c>
      <c r="N716">
        <v>3020</v>
      </c>
    </row>
    <row r="717" spans="1:14" x14ac:dyDescent="0.25">
      <c r="A717" t="s">
        <v>854</v>
      </c>
      <c r="B717" t="s">
        <v>434</v>
      </c>
      <c r="C717" t="s">
        <v>116</v>
      </c>
      <c r="D717">
        <v>1</v>
      </c>
      <c r="F717">
        <v>0.21457733089803999</v>
      </c>
      <c r="G717">
        <v>6.7476149856638499E-3</v>
      </c>
      <c r="H717" t="s">
        <v>465</v>
      </c>
      <c r="K717" t="s">
        <v>392</v>
      </c>
      <c r="L717" t="s">
        <v>466</v>
      </c>
      <c r="M717">
        <v>3829964</v>
      </c>
      <c r="N717">
        <v>4670</v>
      </c>
    </row>
    <row r="718" spans="1:14" x14ac:dyDescent="0.25">
      <c r="A718" t="s">
        <v>855</v>
      </c>
      <c r="B718" t="s">
        <v>434</v>
      </c>
      <c r="C718" t="s">
        <v>116</v>
      </c>
      <c r="D718">
        <v>0</v>
      </c>
      <c r="F718">
        <v>0.174108650847657</v>
      </c>
      <c r="G718">
        <v>8.3149513524993501E-3</v>
      </c>
      <c r="H718" t="s">
        <v>471</v>
      </c>
      <c r="K718" t="s">
        <v>397</v>
      </c>
      <c r="L718" t="s">
        <v>466</v>
      </c>
      <c r="M718">
        <v>1736548</v>
      </c>
      <c r="N718">
        <v>2744</v>
      </c>
    </row>
    <row r="719" spans="1:14" x14ac:dyDescent="0.25">
      <c r="A719" t="s">
        <v>856</v>
      </c>
      <c r="B719" t="s">
        <v>434</v>
      </c>
      <c r="C719" t="s">
        <v>116</v>
      </c>
      <c r="D719">
        <v>1</v>
      </c>
      <c r="F719">
        <v>0.19302231798921399</v>
      </c>
      <c r="G719">
        <v>6.0465461178875598E-3</v>
      </c>
      <c r="H719" t="s">
        <v>471</v>
      </c>
      <c r="K719" t="s">
        <v>397</v>
      </c>
      <c r="L719" t="s">
        <v>466</v>
      </c>
      <c r="M719">
        <v>4655035</v>
      </c>
      <c r="N719">
        <v>5987</v>
      </c>
    </row>
    <row r="720" spans="1:14" x14ac:dyDescent="0.25">
      <c r="A720" t="s">
        <v>857</v>
      </c>
      <c r="B720" t="s">
        <v>434</v>
      </c>
      <c r="C720" t="s">
        <v>116</v>
      </c>
      <c r="D720">
        <v>0</v>
      </c>
      <c r="F720">
        <v>0.24721784069783401</v>
      </c>
      <c r="G720">
        <v>6.0501129003645597E-3</v>
      </c>
      <c r="H720" t="s">
        <v>476</v>
      </c>
      <c r="K720" t="s">
        <v>392</v>
      </c>
      <c r="L720" t="s">
        <v>477</v>
      </c>
      <c r="M720">
        <v>4982768</v>
      </c>
      <c r="N720">
        <v>8301</v>
      </c>
    </row>
    <row r="721" spans="1:14" x14ac:dyDescent="0.25">
      <c r="A721" t="s">
        <v>858</v>
      </c>
      <c r="B721" t="s">
        <v>434</v>
      </c>
      <c r="C721" t="s">
        <v>116</v>
      </c>
      <c r="D721">
        <v>1</v>
      </c>
      <c r="F721">
        <v>0.25114747580174202</v>
      </c>
      <c r="G721">
        <v>1.10954184515743E-2</v>
      </c>
      <c r="H721" t="s">
        <v>476</v>
      </c>
      <c r="K721" t="s">
        <v>392</v>
      </c>
      <c r="L721" t="s">
        <v>477</v>
      </c>
      <c r="M721">
        <v>1383197</v>
      </c>
      <c r="N721">
        <v>2017</v>
      </c>
    </row>
    <row r="722" spans="1:14" x14ac:dyDescent="0.25">
      <c r="A722" t="s">
        <v>859</v>
      </c>
      <c r="B722" t="s">
        <v>434</v>
      </c>
      <c r="C722" t="s">
        <v>116</v>
      </c>
      <c r="D722">
        <v>0</v>
      </c>
      <c r="F722">
        <v>0.19042740054771201</v>
      </c>
      <c r="G722">
        <v>5.1580386952446199E-3</v>
      </c>
      <c r="H722" t="s">
        <v>482</v>
      </c>
      <c r="K722" t="s">
        <v>397</v>
      </c>
      <c r="L722" t="s">
        <v>477</v>
      </c>
      <c r="M722">
        <v>5544452</v>
      </c>
      <c r="N722">
        <v>10146</v>
      </c>
    </row>
    <row r="723" spans="1:14" x14ac:dyDescent="0.25">
      <c r="A723" t="s">
        <v>860</v>
      </c>
      <c r="B723" t="s">
        <v>434</v>
      </c>
      <c r="C723" t="s">
        <v>116</v>
      </c>
      <c r="D723">
        <v>1</v>
      </c>
      <c r="F723">
        <v>0.22855046675766</v>
      </c>
      <c r="G723">
        <v>1.2622539122798799E-2</v>
      </c>
      <c r="H723" t="s">
        <v>482</v>
      </c>
      <c r="K723" t="s">
        <v>397</v>
      </c>
      <c r="L723" t="s">
        <v>477</v>
      </c>
      <c r="M723">
        <v>1084329</v>
      </c>
      <c r="N723">
        <v>1591</v>
      </c>
    </row>
    <row r="724" spans="1:14" x14ac:dyDescent="0.25">
      <c r="A724" t="s">
        <v>861</v>
      </c>
      <c r="B724" t="s">
        <v>434</v>
      </c>
      <c r="C724" t="s">
        <v>121</v>
      </c>
      <c r="D724">
        <v>0</v>
      </c>
      <c r="F724">
        <v>2.28026215686138E-2</v>
      </c>
      <c r="G724">
        <v>1.0574085061294401E-2</v>
      </c>
      <c r="H724" t="s">
        <v>435</v>
      </c>
      <c r="K724" t="s">
        <v>392</v>
      </c>
      <c r="L724" t="s">
        <v>436</v>
      </c>
      <c r="M724">
        <v>747857</v>
      </c>
      <c r="N724">
        <v>889</v>
      </c>
    </row>
    <row r="725" spans="1:14" x14ac:dyDescent="0.25">
      <c r="A725" t="s">
        <v>862</v>
      </c>
      <c r="B725" t="s">
        <v>434</v>
      </c>
      <c r="C725" t="s">
        <v>121</v>
      </c>
      <c r="D725">
        <v>0</v>
      </c>
      <c r="F725">
        <v>4.6896791213222697E-2</v>
      </c>
      <c r="G725">
        <v>1.7762706202199299E-2</v>
      </c>
      <c r="H725" t="s">
        <v>440</v>
      </c>
      <c r="K725" t="s">
        <v>397</v>
      </c>
      <c r="L725" t="s">
        <v>436</v>
      </c>
      <c r="M725">
        <v>713128</v>
      </c>
      <c r="N725">
        <v>801</v>
      </c>
    </row>
    <row r="726" spans="1:14" x14ac:dyDescent="0.25">
      <c r="A726" t="s">
        <v>863</v>
      </c>
      <c r="B726" t="s">
        <v>434</v>
      </c>
      <c r="C726" t="s">
        <v>121</v>
      </c>
      <c r="D726">
        <v>0</v>
      </c>
      <c r="F726">
        <v>0.15836201464114499</v>
      </c>
      <c r="G726">
        <v>1.38111204855781E-2</v>
      </c>
      <c r="H726" t="s">
        <v>443</v>
      </c>
      <c r="K726" t="s">
        <v>392</v>
      </c>
      <c r="L726" t="s">
        <v>444</v>
      </c>
      <c r="M726">
        <v>2668978</v>
      </c>
      <c r="N726">
        <v>2292</v>
      </c>
    </row>
    <row r="727" spans="1:14" x14ac:dyDescent="0.25">
      <c r="A727" t="s">
        <v>864</v>
      </c>
      <c r="B727" t="s">
        <v>434</v>
      </c>
      <c r="C727" t="s">
        <v>121</v>
      </c>
      <c r="D727">
        <v>1</v>
      </c>
      <c r="F727">
        <v>6.4621159886616097E-2</v>
      </c>
      <c r="G727">
        <v>4.6870929601543002E-2</v>
      </c>
      <c r="H727" t="s">
        <v>443</v>
      </c>
      <c r="K727" t="s">
        <v>392</v>
      </c>
      <c r="L727" t="s">
        <v>444</v>
      </c>
      <c r="M727">
        <v>65146</v>
      </c>
      <c r="N727">
        <v>32</v>
      </c>
    </row>
    <row r="728" spans="1:14" x14ac:dyDescent="0.25">
      <c r="A728" t="s">
        <v>865</v>
      </c>
      <c r="B728" t="s">
        <v>434</v>
      </c>
      <c r="C728" t="s">
        <v>121</v>
      </c>
      <c r="D728">
        <v>0</v>
      </c>
      <c r="F728">
        <v>0.15221028443799101</v>
      </c>
      <c r="G728">
        <v>1.1870041481352201E-2</v>
      </c>
      <c r="H728" t="s">
        <v>449</v>
      </c>
      <c r="K728" t="s">
        <v>397</v>
      </c>
      <c r="L728" t="s">
        <v>444</v>
      </c>
      <c r="M728">
        <v>2399574</v>
      </c>
      <c r="N728">
        <v>2090</v>
      </c>
    </row>
    <row r="729" spans="1:14" x14ac:dyDescent="0.25">
      <c r="A729" t="s">
        <v>866</v>
      </c>
      <c r="B729" t="s">
        <v>434</v>
      </c>
      <c r="C729" t="s">
        <v>121</v>
      </c>
      <c r="D729">
        <v>1</v>
      </c>
      <c r="F729">
        <v>9.19924455360389E-2</v>
      </c>
      <c r="G729">
        <v>3.8100212190289598E-2</v>
      </c>
      <c r="H729" t="s">
        <v>449</v>
      </c>
      <c r="K729" t="s">
        <v>397</v>
      </c>
      <c r="L729" t="s">
        <v>444</v>
      </c>
      <c r="M729">
        <v>221947</v>
      </c>
      <c r="N729">
        <v>136</v>
      </c>
    </row>
    <row r="730" spans="1:14" x14ac:dyDescent="0.25">
      <c r="A730" t="s">
        <v>867</v>
      </c>
      <c r="B730" t="s">
        <v>434</v>
      </c>
      <c r="C730" t="s">
        <v>121</v>
      </c>
      <c r="D730">
        <v>0</v>
      </c>
      <c r="F730">
        <v>0.298995423826663</v>
      </c>
      <c r="G730">
        <v>1.03116329566294E-2</v>
      </c>
      <c r="H730" t="s">
        <v>454</v>
      </c>
      <c r="K730" t="s">
        <v>392</v>
      </c>
      <c r="L730" t="s">
        <v>455</v>
      </c>
      <c r="M730">
        <v>3373063</v>
      </c>
      <c r="N730">
        <v>2893</v>
      </c>
    </row>
    <row r="731" spans="1:14" x14ac:dyDescent="0.25">
      <c r="A731" t="s">
        <v>868</v>
      </c>
      <c r="B731" t="s">
        <v>434</v>
      </c>
      <c r="C731" t="s">
        <v>121</v>
      </c>
      <c r="D731">
        <v>1</v>
      </c>
      <c r="F731">
        <v>0.245752552366411</v>
      </c>
      <c r="G731">
        <v>1.5490938631943001E-2</v>
      </c>
      <c r="H731" t="s">
        <v>454</v>
      </c>
      <c r="K731" t="s">
        <v>392</v>
      </c>
      <c r="L731" t="s">
        <v>455</v>
      </c>
      <c r="M731">
        <v>1126723</v>
      </c>
      <c r="N731">
        <v>946</v>
      </c>
    </row>
    <row r="732" spans="1:14" x14ac:dyDescent="0.25">
      <c r="A732" t="s">
        <v>869</v>
      </c>
      <c r="B732" t="s">
        <v>434</v>
      </c>
      <c r="C732" t="s">
        <v>121</v>
      </c>
      <c r="D732">
        <v>0</v>
      </c>
      <c r="F732">
        <v>0.36365430828123002</v>
      </c>
      <c r="G732">
        <v>1.1838786139764201E-2</v>
      </c>
      <c r="H732" t="s">
        <v>460</v>
      </c>
      <c r="K732" t="s">
        <v>397</v>
      </c>
      <c r="L732" t="s">
        <v>455</v>
      </c>
      <c r="M732">
        <v>2418598</v>
      </c>
      <c r="N732">
        <v>2447</v>
      </c>
    </row>
    <row r="733" spans="1:14" x14ac:dyDescent="0.25">
      <c r="A733" t="s">
        <v>870</v>
      </c>
      <c r="B733" t="s">
        <v>434</v>
      </c>
      <c r="C733" t="s">
        <v>121</v>
      </c>
      <c r="D733">
        <v>1</v>
      </c>
      <c r="F733">
        <v>0.24750285533271499</v>
      </c>
      <c r="G733">
        <v>1.29218740874994E-2</v>
      </c>
      <c r="H733" t="s">
        <v>460</v>
      </c>
      <c r="K733" t="s">
        <v>397</v>
      </c>
      <c r="L733" t="s">
        <v>455</v>
      </c>
      <c r="M733">
        <v>1998546</v>
      </c>
      <c r="N733">
        <v>1795</v>
      </c>
    </row>
    <row r="734" spans="1:14" x14ac:dyDescent="0.25">
      <c r="A734" t="s">
        <v>871</v>
      </c>
      <c r="B734" t="s">
        <v>434</v>
      </c>
      <c r="C734" t="s">
        <v>121</v>
      </c>
      <c r="D734">
        <v>0</v>
      </c>
      <c r="F734">
        <v>0.34690181497969802</v>
      </c>
      <c r="G734">
        <v>1.12548352560415E-2</v>
      </c>
      <c r="H734" t="s">
        <v>465</v>
      </c>
      <c r="K734" t="s">
        <v>392</v>
      </c>
      <c r="L734" t="s">
        <v>466</v>
      </c>
      <c r="M734">
        <v>2387515</v>
      </c>
      <c r="N734">
        <v>2602</v>
      </c>
    </row>
    <row r="735" spans="1:14" x14ac:dyDescent="0.25">
      <c r="A735" t="s">
        <v>872</v>
      </c>
      <c r="B735" t="s">
        <v>434</v>
      </c>
      <c r="C735" t="s">
        <v>121</v>
      </c>
      <c r="D735">
        <v>1</v>
      </c>
      <c r="F735">
        <v>0.356646283969556</v>
      </c>
      <c r="G735">
        <v>8.1557940621057798E-3</v>
      </c>
      <c r="H735" t="s">
        <v>465</v>
      </c>
      <c r="K735" t="s">
        <v>392</v>
      </c>
      <c r="L735" t="s">
        <v>466</v>
      </c>
      <c r="M735">
        <v>3881422</v>
      </c>
      <c r="N735">
        <v>4223</v>
      </c>
    </row>
    <row r="736" spans="1:14" x14ac:dyDescent="0.25">
      <c r="A736" t="s">
        <v>873</v>
      </c>
      <c r="B736" t="s">
        <v>434</v>
      </c>
      <c r="C736" t="s">
        <v>121</v>
      </c>
      <c r="D736">
        <v>0</v>
      </c>
      <c r="F736">
        <v>0.34273897996070302</v>
      </c>
      <c r="G736">
        <v>1.17099676089503E-2</v>
      </c>
      <c r="H736" t="s">
        <v>471</v>
      </c>
      <c r="K736" t="s">
        <v>397</v>
      </c>
      <c r="L736" t="s">
        <v>466</v>
      </c>
      <c r="M736">
        <v>1745044</v>
      </c>
      <c r="N736">
        <v>2301</v>
      </c>
    </row>
    <row r="737" spans="1:14" x14ac:dyDescent="0.25">
      <c r="A737" t="s">
        <v>874</v>
      </c>
      <c r="B737" t="s">
        <v>434</v>
      </c>
      <c r="C737" t="s">
        <v>121</v>
      </c>
      <c r="D737">
        <v>1</v>
      </c>
      <c r="F737">
        <v>0.33680121441787902</v>
      </c>
      <c r="G737">
        <v>7.6830753834179E-3</v>
      </c>
      <c r="H737" t="s">
        <v>471</v>
      </c>
      <c r="K737" t="s">
        <v>397</v>
      </c>
      <c r="L737" t="s">
        <v>466</v>
      </c>
      <c r="M737">
        <v>4665672</v>
      </c>
      <c r="N737">
        <v>5388</v>
      </c>
    </row>
    <row r="738" spans="1:14" x14ac:dyDescent="0.25">
      <c r="A738" t="s">
        <v>875</v>
      </c>
      <c r="B738" t="s">
        <v>434</v>
      </c>
      <c r="C738" t="s">
        <v>121</v>
      </c>
      <c r="D738">
        <v>0</v>
      </c>
      <c r="F738">
        <v>0.32218005840446401</v>
      </c>
      <c r="G738">
        <v>7.2041558497881603E-3</v>
      </c>
      <c r="H738" t="s">
        <v>476</v>
      </c>
      <c r="K738" t="s">
        <v>392</v>
      </c>
      <c r="L738" t="s">
        <v>477</v>
      </c>
      <c r="M738">
        <v>4986140</v>
      </c>
      <c r="N738">
        <v>7012</v>
      </c>
    </row>
    <row r="739" spans="1:14" x14ac:dyDescent="0.25">
      <c r="A739" t="s">
        <v>876</v>
      </c>
      <c r="B739" t="s">
        <v>434</v>
      </c>
      <c r="C739" t="s">
        <v>121</v>
      </c>
      <c r="D739">
        <v>1</v>
      </c>
      <c r="F739">
        <v>0.35015157719668999</v>
      </c>
      <c r="G739">
        <v>1.2779077993798999E-2</v>
      </c>
      <c r="H739" t="s">
        <v>476</v>
      </c>
      <c r="K739" t="s">
        <v>392</v>
      </c>
      <c r="L739" t="s">
        <v>477</v>
      </c>
      <c r="M739">
        <v>1409240</v>
      </c>
      <c r="N739">
        <v>1765</v>
      </c>
    </row>
    <row r="740" spans="1:14" x14ac:dyDescent="0.25">
      <c r="A740" t="s">
        <v>877</v>
      </c>
      <c r="B740" t="s">
        <v>434</v>
      </c>
      <c r="C740" t="s">
        <v>121</v>
      </c>
      <c r="D740">
        <v>0</v>
      </c>
      <c r="F740">
        <v>0.30327255434991002</v>
      </c>
      <c r="G740">
        <v>6.8599590827102498E-3</v>
      </c>
      <c r="H740" t="s">
        <v>482</v>
      </c>
      <c r="K740" t="s">
        <v>397</v>
      </c>
      <c r="L740" t="s">
        <v>477</v>
      </c>
      <c r="M740">
        <v>5568332</v>
      </c>
      <c r="N740">
        <v>8352</v>
      </c>
    </row>
    <row r="741" spans="1:14" x14ac:dyDescent="0.25">
      <c r="A741" t="s">
        <v>878</v>
      </c>
      <c r="B741" t="s">
        <v>434</v>
      </c>
      <c r="C741" t="s">
        <v>121</v>
      </c>
      <c r="D741">
        <v>1</v>
      </c>
      <c r="F741">
        <v>0.36618876870081002</v>
      </c>
      <c r="G741">
        <v>1.5695847669465399E-2</v>
      </c>
      <c r="H741" t="s">
        <v>482</v>
      </c>
      <c r="K741" t="s">
        <v>397</v>
      </c>
      <c r="L741" t="s">
        <v>477</v>
      </c>
      <c r="M741">
        <v>1089298</v>
      </c>
      <c r="N741">
        <v>1364</v>
      </c>
    </row>
    <row r="742" spans="1:14" x14ac:dyDescent="0.25">
      <c r="B742" t="s">
        <v>434</v>
      </c>
      <c r="C742" t="s">
        <v>100</v>
      </c>
      <c r="D742">
        <v>1</v>
      </c>
      <c r="E742">
        <v>0</v>
      </c>
      <c r="K742" t="s">
        <v>397</v>
      </c>
      <c r="L742" t="s">
        <v>436</v>
      </c>
      <c r="M742">
        <v>1991</v>
      </c>
      <c r="N742">
        <v>3</v>
      </c>
    </row>
    <row r="743" spans="1:14" x14ac:dyDescent="0.25">
      <c r="B743" t="s">
        <v>434</v>
      </c>
      <c r="C743" t="s">
        <v>106</v>
      </c>
      <c r="D743">
        <v>1</v>
      </c>
      <c r="E743">
        <v>0</v>
      </c>
      <c r="K743" t="s">
        <v>397</v>
      </c>
      <c r="L743" t="s">
        <v>436</v>
      </c>
      <c r="M743">
        <v>683</v>
      </c>
      <c r="N743">
        <v>1</v>
      </c>
    </row>
    <row r="744" spans="1:14" x14ac:dyDescent="0.25">
      <c r="B744" t="s">
        <v>434</v>
      </c>
      <c r="C744" t="s">
        <v>111</v>
      </c>
      <c r="D744">
        <v>1</v>
      </c>
      <c r="E744">
        <v>0</v>
      </c>
      <c r="K744" t="s">
        <v>392</v>
      </c>
      <c r="L744" t="s">
        <v>436</v>
      </c>
      <c r="M744">
        <v>564</v>
      </c>
      <c r="N744">
        <v>1</v>
      </c>
    </row>
    <row r="745" spans="1:14" x14ac:dyDescent="0.25">
      <c r="B745" t="s">
        <v>434</v>
      </c>
      <c r="C745" t="s">
        <v>116</v>
      </c>
      <c r="D745">
        <v>1</v>
      </c>
      <c r="E745">
        <v>0</v>
      </c>
      <c r="K745" t="s">
        <v>397</v>
      </c>
      <c r="L745" t="s">
        <v>436</v>
      </c>
      <c r="M745">
        <v>762</v>
      </c>
      <c r="N745">
        <v>1</v>
      </c>
    </row>
    <row r="746" spans="1:14" x14ac:dyDescent="0.25">
      <c r="B746" t="s">
        <v>434</v>
      </c>
      <c r="C746" t="s">
        <v>121</v>
      </c>
      <c r="D746">
        <v>1</v>
      </c>
      <c r="E746">
        <v>0</v>
      </c>
      <c r="K746" t="s">
        <v>397</v>
      </c>
      <c r="L746" t="s">
        <v>436</v>
      </c>
      <c r="M746">
        <v>1225</v>
      </c>
      <c r="N746">
        <v>1</v>
      </c>
    </row>
    <row r="747" spans="1:14" x14ac:dyDescent="0.25">
      <c r="B747" t="s">
        <v>434</v>
      </c>
      <c r="C747" t="s">
        <v>121</v>
      </c>
      <c r="D747">
        <v>1</v>
      </c>
      <c r="E747">
        <v>1</v>
      </c>
      <c r="K747" t="s">
        <v>392</v>
      </c>
      <c r="L747" t="s">
        <v>436</v>
      </c>
      <c r="M747">
        <v>1667</v>
      </c>
      <c r="N747">
        <v>1</v>
      </c>
    </row>
    <row r="748" spans="1:14" x14ac:dyDescent="0.25">
      <c r="B748" t="s">
        <v>434</v>
      </c>
      <c r="C748" t="s">
        <v>121</v>
      </c>
      <c r="D748">
        <v>1</v>
      </c>
      <c r="E748">
        <v>1</v>
      </c>
      <c r="K748" t="s">
        <v>397</v>
      </c>
      <c r="L748" t="s">
        <v>436</v>
      </c>
      <c r="M748">
        <v>1181</v>
      </c>
      <c r="N748">
        <v>1</v>
      </c>
    </row>
    <row r="749" spans="1:14" x14ac:dyDescent="0.25">
      <c r="B749" t="s">
        <v>434</v>
      </c>
      <c r="C749" t="s">
        <v>100</v>
      </c>
      <c r="D749">
        <v>1</v>
      </c>
      <c r="K749" t="s">
        <v>397</v>
      </c>
      <c r="L749" t="s">
        <v>436</v>
      </c>
      <c r="M749">
        <v>1991</v>
      </c>
      <c r="N749">
        <v>3</v>
      </c>
    </row>
    <row r="750" spans="1:14" x14ac:dyDescent="0.25">
      <c r="B750" t="s">
        <v>434</v>
      </c>
      <c r="C750" t="s">
        <v>106</v>
      </c>
      <c r="D750">
        <v>1</v>
      </c>
      <c r="K750" t="s">
        <v>397</v>
      </c>
      <c r="L750" t="s">
        <v>436</v>
      </c>
      <c r="M750">
        <v>683</v>
      </c>
      <c r="N750">
        <v>1</v>
      </c>
    </row>
    <row r="751" spans="1:14" x14ac:dyDescent="0.25">
      <c r="B751" t="s">
        <v>434</v>
      </c>
      <c r="C751" t="s">
        <v>111</v>
      </c>
      <c r="D751">
        <v>1</v>
      </c>
      <c r="K751" t="s">
        <v>392</v>
      </c>
      <c r="L751" t="s">
        <v>436</v>
      </c>
      <c r="M751">
        <v>564</v>
      </c>
      <c r="N751">
        <v>1</v>
      </c>
    </row>
    <row r="752" spans="1:14" x14ac:dyDescent="0.25">
      <c r="B752" t="s">
        <v>434</v>
      </c>
      <c r="C752" t="s">
        <v>116</v>
      </c>
      <c r="D752">
        <v>1</v>
      </c>
      <c r="K752" t="s">
        <v>397</v>
      </c>
      <c r="L752" t="s">
        <v>436</v>
      </c>
      <c r="M752">
        <v>762</v>
      </c>
      <c r="N752">
        <v>1</v>
      </c>
    </row>
    <row r="753" spans="2:14" x14ac:dyDescent="0.25">
      <c r="B753" t="s">
        <v>434</v>
      </c>
      <c r="C753" t="s">
        <v>121</v>
      </c>
      <c r="D753">
        <v>1</v>
      </c>
      <c r="K753" t="s">
        <v>392</v>
      </c>
      <c r="L753" t="s">
        <v>436</v>
      </c>
      <c r="M753">
        <v>1667</v>
      </c>
      <c r="N753">
        <v>1</v>
      </c>
    </row>
    <row r="754" spans="2:14" x14ac:dyDescent="0.25">
      <c r="B754" t="s">
        <v>434</v>
      </c>
      <c r="C754" t="s">
        <v>121</v>
      </c>
      <c r="D754">
        <v>1</v>
      </c>
      <c r="K754" t="s">
        <v>397</v>
      </c>
      <c r="L754" t="s">
        <v>436</v>
      </c>
      <c r="M754">
        <v>2406</v>
      </c>
      <c r="N754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Parental rates</vt:lpstr>
      <vt:lpstr>Data-&gt;</vt:lpstr>
      <vt:lpstr>Mapping</vt:lpstr>
      <vt:lpstr>empl_stats</vt:lpstr>
      <vt:lpstr>all</vt:lpstr>
      <vt:lpstr>byvar_cats</vt:lpstr>
      <vt:lpstr>empl_stats</vt:lpstr>
      <vt:lpstr>ethnicity</vt:lpstr>
      <vt:lpstr>famtype</vt:lpstr>
      <vt:lpstr>famtype_long</vt:lpstr>
      <vt:lpstr>geo</vt:lpstr>
      <vt:lpstr>sex</vt:lpstr>
      <vt:lpstr>sex.age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2023-03-08T16:58:52Z</dcterms:modified>
</cp:coreProperties>
</file>