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rite_fixed_len_pages" sheetId="1" r:id="rId3"/>
    <sheet state="visible" name="read_fixed_len_page" sheetId="2" r:id="rId4"/>
    <sheet state="visible" name="csv2heapfile" sheetId="3" r:id="rId5"/>
    <sheet state="visible" name="select" sheetId="4" r:id="rId6"/>
  </sheets>
  <definedNames/>
  <calcPr/>
</workbook>
</file>

<file path=xl/sharedStrings.xml><?xml version="1.0" encoding="utf-8"?>
<sst xmlns="http://schemas.openxmlformats.org/spreadsheetml/2006/main" count="84" uniqueCount="29">
  <si>
    <t>Records</t>
  </si>
  <si>
    <t>Block Size</t>
  </si>
  <si>
    <t>Run 1 (MS)</t>
  </si>
  <si>
    <t>Run 2 (MS)</t>
  </si>
  <si>
    <t>Run 3 (MS)</t>
  </si>
  <si>
    <t>Average (MS)</t>
  </si>
  <si>
    <t>Average (S)</t>
  </si>
  <si>
    <t>Records / Second</t>
  </si>
  <si>
    <t>1KB</t>
  </si>
  <si>
    <t>2KB</t>
  </si>
  <si>
    <t>4KB</t>
  </si>
  <si>
    <t>8KB</t>
  </si>
  <si>
    <t>16KB</t>
  </si>
  <si>
    <t>32KB</t>
  </si>
  <si>
    <t>128KB</t>
  </si>
  <si>
    <t>512KB</t>
  </si>
  <si>
    <t>1MB</t>
  </si>
  <si>
    <t>Run 1 A - D (MS)</t>
  </si>
  <si>
    <t>Run 1 A - Z (MS)</t>
  </si>
  <si>
    <t>Run 1 A - B (MS)</t>
  </si>
  <si>
    <t>Run 2 A - D (MS)</t>
  </si>
  <si>
    <t>Run 2 A - Z (MS)</t>
  </si>
  <si>
    <t>Run 2 A - B (MS)</t>
  </si>
  <si>
    <t>Run 3 A - D (MS)</t>
  </si>
  <si>
    <t>Run 3 A - Z (MS)</t>
  </si>
  <si>
    <t>Run 3 A - B (MS)</t>
  </si>
  <si>
    <t>Average A - D (MS)</t>
  </si>
  <si>
    <t>Average A - Z (MS)</t>
  </si>
  <si>
    <t>Average A - B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</si>
</sst>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/>
    <font>
      <sz val="11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4" xfId="0" applyFont="1" applyNumberFormat="1"/>
    <xf borderId="0" fillId="0" fontId="4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Records Written Per Second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write_fixed_len_pages!$H$1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write_fixed_len_pages!$H$2:$H$1000</c:f>
            </c:numRef>
          </c:val>
          <c:smooth val="1"/>
        </c:ser>
        <c:ser>
          <c:idx val="1"/>
          <c:order val="1"/>
          <c:tx>
            <c:strRef>
              <c:f>write_fixed_len_pages!$B$1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write_fixed_len_pages!$B$2:$B$1000</c:f>
            </c:numRef>
          </c:val>
          <c:smooth val="1"/>
        </c:ser>
        <c:axId val="1444733989"/>
        <c:axId val="636316455"/>
      </c:lineChart>
      <c:catAx>
        <c:axId val="1444733989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636316455"/>
      </c:catAx>
      <c:valAx>
        <c:axId val="636316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Records / Second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44733989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Records Read per Second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read_fixed_len_page!$H$1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read_fixed_len_page!$B$2:$B$1000</c:f>
            </c:strRef>
          </c:cat>
          <c:val>
            <c:numRef>
              <c:f>read_fixed_len_page!$H$2:$H$1000</c:f>
            </c:numRef>
          </c:val>
          <c:smooth val="1"/>
        </c:ser>
        <c:axId val="1184363278"/>
        <c:axId val="1714618061"/>
      </c:lineChart>
      <c:catAx>
        <c:axId val="1184363278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714618061"/>
      </c:catAx>
      <c:valAx>
        <c:axId val="1714618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84363278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Records per Second (csv2heapfile)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csv2heapfile!$B$1:$B$1000</c:f>
            </c:strRef>
          </c:cat>
          <c:val>
            <c:numRef>
              <c:f>csv2heapfile!$H$1:$H$1000</c:f>
            </c:numRef>
          </c:val>
          <c:smooth val="1"/>
        </c:ser>
        <c:axId val="1350614775"/>
        <c:axId val="1887037520"/>
      </c:lineChart>
      <c:catAx>
        <c:axId val="1350614775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887037520"/>
      </c:catAx>
      <c:valAx>
        <c:axId val="1887037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50614775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select!$C$12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select!$B$13:$B$21</c:f>
            </c:strRef>
          </c:cat>
          <c:val>
            <c:numRef>
              <c:f>select!$C$13:$C$21</c:f>
            </c:numRef>
          </c:val>
          <c:smooth val="0"/>
        </c:ser>
        <c:ser>
          <c:idx val="1"/>
          <c:order val="1"/>
          <c:tx>
            <c:strRef>
              <c:f>select!$D$12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select!$B$13:$B$21</c:f>
            </c:strRef>
          </c:cat>
          <c:val>
            <c:numRef>
              <c:f>select!$D$13:$D$21</c:f>
            </c:numRef>
          </c:val>
          <c:smooth val="0"/>
        </c:ser>
        <c:ser>
          <c:idx val="2"/>
          <c:order val="2"/>
          <c:tx>
            <c:strRef>
              <c:f>select!$E$12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select!$B$13:$B$21</c:f>
            </c:strRef>
          </c:cat>
          <c:val>
            <c:numRef>
              <c:f>select!$E$13:$E$21</c:f>
            </c:numRef>
          </c:val>
          <c:smooth val="0"/>
        </c:ser>
        <c:axId val="1186268422"/>
        <c:axId val="1934101940"/>
      </c:lineChart>
      <c:catAx>
        <c:axId val="1186268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Block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934101940"/>
      </c:catAx>
      <c:valAx>
        <c:axId val="1934101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86268422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select!$C$12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select!$B$13:$B$21</c:f>
            </c:strRef>
          </c:cat>
          <c:val>
            <c:numRef>
              <c:f>select!$C$13:$C$21</c:f>
            </c:numRef>
          </c:val>
          <c:smooth val="0"/>
        </c:ser>
        <c:axId val="1291942836"/>
        <c:axId val="1061070857"/>
      </c:lineChart>
      <c:catAx>
        <c:axId val="12919428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Block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61070857"/>
      </c:catAx>
      <c:valAx>
        <c:axId val="1061070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Average A - D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291942836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select!$D$12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select!$B$13:$B$21</c:f>
            </c:strRef>
          </c:cat>
          <c:val>
            <c:numRef>
              <c:f>select!$D$13:$D$21</c:f>
            </c:numRef>
          </c:val>
          <c:smooth val="0"/>
        </c:ser>
        <c:axId val="850391541"/>
        <c:axId val="991572190"/>
      </c:lineChart>
      <c:catAx>
        <c:axId val="850391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Block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991572190"/>
      </c:catAx>
      <c:valAx>
        <c:axId val="991572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Average A - D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50391541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select!$E$12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select!$B$13:$B$21</c:f>
            </c:strRef>
          </c:cat>
          <c:val>
            <c:numRef>
              <c:f>select!$E$13:$E$21</c:f>
            </c:numRef>
          </c:val>
          <c:smooth val="0"/>
        </c:ser>
        <c:axId val="534498730"/>
        <c:axId val="1592202489"/>
      </c:lineChart>
      <c:catAx>
        <c:axId val="534498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Block Size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92202489"/>
      </c:catAx>
      <c:valAx>
        <c:axId val="1592202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534498730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161925</xdr:colOff>
      <xdr:row>10</xdr:row>
      <xdr:rowOff>190500</xdr:rowOff>
    </xdr:from>
    <xdr:to>
      <xdr:col>7</xdr:col>
      <xdr:colOff>1000125</xdr:colOff>
      <xdr:row>34</xdr:row>
      <xdr:rowOff>9525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466725</xdr:colOff>
      <xdr:row>10</xdr:row>
      <xdr:rowOff>161925</xdr:rowOff>
    </xdr:from>
    <xdr:to>
      <xdr:col>8</xdr:col>
      <xdr:colOff>304800</xdr:colOff>
      <xdr:row>35</xdr:row>
      <xdr:rowOff>95250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933450</xdr:colOff>
      <xdr:row>13</xdr:row>
      <xdr:rowOff>47625</xdr:rowOff>
    </xdr:from>
    <xdr:to>
      <xdr:col>6</xdr:col>
      <xdr:colOff>876300</xdr:colOff>
      <xdr:row>30</xdr:row>
      <xdr:rowOff>180975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1143000</xdr:colOff>
      <xdr:row>21</xdr:row>
      <xdr:rowOff>171450</xdr:rowOff>
    </xdr:from>
    <xdr:to>
      <xdr:col>8</xdr:col>
      <xdr:colOff>876300</xdr:colOff>
      <xdr:row>39</xdr:row>
      <xdr:rowOff>104775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0</xdr:colOff>
      <xdr:row>21</xdr:row>
      <xdr:rowOff>142875</xdr:rowOff>
    </xdr:from>
    <xdr:to>
      <xdr:col>4</xdr:col>
      <xdr:colOff>876300</xdr:colOff>
      <xdr:row>39</xdr:row>
      <xdr:rowOff>76200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76200</xdr:colOff>
      <xdr:row>41</xdr:row>
      <xdr:rowOff>38100</xdr:rowOff>
    </xdr:from>
    <xdr:to>
      <xdr:col>4</xdr:col>
      <xdr:colOff>952500</xdr:colOff>
      <xdr:row>58</xdr:row>
      <xdr:rowOff>171450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0</xdr:col>
      <xdr:colOff>0</xdr:colOff>
      <xdr:row>60</xdr:row>
      <xdr:rowOff>161925</xdr:rowOff>
    </xdr:from>
    <xdr:to>
      <xdr:col>4</xdr:col>
      <xdr:colOff>876300</xdr:colOff>
      <xdr:row>78</xdr:row>
      <xdr:rowOff>95250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14"/>
    <col customWidth="1" min="7" max="8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1000.0</v>
      </c>
      <c r="B2" s="3" t="s">
        <v>8</v>
      </c>
      <c r="C2" s="4">
        <v>24.273</v>
      </c>
      <c r="D2" s="3">
        <v>25.044</v>
      </c>
      <c r="E2" s="3">
        <v>24.562</v>
      </c>
      <c r="F2" t="str">
        <f t="shared" ref="F2:F10" si="1">AVERAGE(C2,D2,E2)</f>
        <v>24.62633333</v>
      </c>
      <c r="G2" t="str">
        <f t="shared" ref="G2:G10" si="2">F2/1000</f>
        <v>0.02462633333</v>
      </c>
      <c r="H2" s="5" t="str">
        <f t="shared" ref="H2:H10" si="3">A2/G2</f>
        <v>40,606.94</v>
      </c>
    </row>
    <row r="3">
      <c r="A3" s="3">
        <v>1000.0</v>
      </c>
      <c r="B3" s="3" t="s">
        <v>9</v>
      </c>
      <c r="C3" s="4">
        <v>27.477</v>
      </c>
      <c r="D3" s="3">
        <v>27.538</v>
      </c>
      <c r="E3" s="3">
        <v>27.143</v>
      </c>
      <c r="F3" t="str">
        <f t="shared" si="1"/>
        <v>27.386</v>
      </c>
      <c r="G3" t="str">
        <f t="shared" si="2"/>
        <v>0.027386</v>
      </c>
      <c r="H3" s="5" t="str">
        <f t="shared" si="3"/>
        <v>36,515.01</v>
      </c>
    </row>
    <row r="4">
      <c r="A4" s="3">
        <v>1000.0</v>
      </c>
      <c r="B4" s="3" t="s">
        <v>10</v>
      </c>
      <c r="C4" s="4">
        <v>31.195</v>
      </c>
      <c r="D4" s="3">
        <v>32.598</v>
      </c>
      <c r="E4" s="3">
        <v>31.77</v>
      </c>
      <c r="F4" t="str">
        <f t="shared" si="1"/>
        <v>31.85433333</v>
      </c>
      <c r="G4" t="str">
        <f t="shared" si="2"/>
        <v>0.03185433333</v>
      </c>
      <c r="H4" s="5" t="str">
        <f t="shared" si="3"/>
        <v>31,392.90</v>
      </c>
    </row>
    <row r="5">
      <c r="A5" s="3">
        <v>1000.0</v>
      </c>
      <c r="B5" s="3" t="s">
        <v>11</v>
      </c>
      <c r="C5" s="4">
        <v>39.477</v>
      </c>
      <c r="D5" s="3">
        <v>37.068</v>
      </c>
      <c r="E5" s="3">
        <v>38.332</v>
      </c>
      <c r="F5" t="str">
        <f t="shared" si="1"/>
        <v>38.29233333</v>
      </c>
      <c r="G5" t="str">
        <f t="shared" si="2"/>
        <v>0.03829233333</v>
      </c>
      <c r="H5" s="5" t="str">
        <f t="shared" si="3"/>
        <v>26,114.89</v>
      </c>
    </row>
    <row r="6">
      <c r="A6" s="3">
        <v>1000.0</v>
      </c>
      <c r="B6" s="3" t="s">
        <v>12</v>
      </c>
      <c r="C6" s="4">
        <v>48.674</v>
      </c>
      <c r="D6" s="3">
        <v>49.39</v>
      </c>
      <c r="E6" s="3">
        <v>49.084</v>
      </c>
      <c r="F6" t="str">
        <f t="shared" si="1"/>
        <v>49.04933333</v>
      </c>
      <c r="G6" t="str">
        <f t="shared" si="2"/>
        <v>0.04904933333</v>
      </c>
      <c r="H6" s="5" t="str">
        <f t="shared" si="3"/>
        <v>20,387.64</v>
      </c>
    </row>
    <row r="7">
      <c r="A7" s="3">
        <v>1000.0</v>
      </c>
      <c r="B7" s="3" t="s">
        <v>13</v>
      </c>
      <c r="C7" s="4">
        <v>77.635</v>
      </c>
      <c r="D7" s="3">
        <v>73.764</v>
      </c>
      <c r="E7" s="3">
        <v>78.625</v>
      </c>
      <c r="F7" t="str">
        <f t="shared" si="1"/>
        <v>76.67466667</v>
      </c>
      <c r="G7" t="str">
        <f t="shared" si="2"/>
        <v>0.07667466667</v>
      </c>
      <c r="H7" s="5" t="str">
        <f t="shared" si="3"/>
        <v>13,042.12</v>
      </c>
    </row>
    <row r="8">
      <c r="A8" s="3">
        <v>1000.0</v>
      </c>
      <c r="B8" s="3" t="s">
        <v>14</v>
      </c>
      <c r="C8" s="4">
        <v>260.954</v>
      </c>
      <c r="D8" s="3">
        <v>260.576</v>
      </c>
      <c r="E8" s="3">
        <v>272.981</v>
      </c>
      <c r="F8" t="str">
        <f t="shared" si="1"/>
        <v>264.837</v>
      </c>
      <c r="G8" t="str">
        <f t="shared" si="2"/>
        <v>0.264837</v>
      </c>
      <c r="H8" s="5" t="str">
        <f t="shared" si="3"/>
        <v>3,775.91</v>
      </c>
    </row>
    <row r="9">
      <c r="A9" s="3">
        <v>1000.0</v>
      </c>
      <c r="B9" s="3" t="s">
        <v>15</v>
      </c>
      <c r="C9" s="4">
        <v>1036.87</v>
      </c>
      <c r="D9" s="3">
        <v>1041.97</v>
      </c>
      <c r="E9" s="3">
        <v>1010.65</v>
      </c>
      <c r="F9" t="str">
        <f t="shared" si="1"/>
        <v>1029.83</v>
      </c>
      <c r="G9" t="str">
        <f t="shared" si="2"/>
        <v>1.02983</v>
      </c>
      <c r="H9" s="5" t="str">
        <f t="shared" si="3"/>
        <v>971.03</v>
      </c>
    </row>
    <row r="10">
      <c r="A10" s="3">
        <v>1000.0</v>
      </c>
      <c r="B10" s="3" t="s">
        <v>16</v>
      </c>
      <c r="C10" s="4">
        <v>1882.5</v>
      </c>
      <c r="D10" s="3">
        <v>1902.54</v>
      </c>
      <c r="E10" s="3">
        <v>2100.38</v>
      </c>
      <c r="F10" t="str">
        <f t="shared" si="1"/>
        <v>1961.806667</v>
      </c>
      <c r="G10" t="str">
        <f t="shared" si="2"/>
        <v>1.961806667</v>
      </c>
      <c r="H10" s="5" t="str">
        <f t="shared" si="3"/>
        <v>509.73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1000.0</v>
      </c>
      <c r="B2" s="3" t="s">
        <v>8</v>
      </c>
      <c r="C2" s="3">
        <v>15.901</v>
      </c>
      <c r="D2" s="3">
        <v>15.915</v>
      </c>
      <c r="E2" s="3">
        <v>15.772</v>
      </c>
      <c r="F2" t="str">
        <f t="shared" ref="F2:F10" si="1">AVERAGE(C1,D2,E2)</f>
        <v>15.8435</v>
      </c>
      <c r="G2" t="str">
        <f t="shared" ref="G2:G10" si="2">F2/1000</f>
        <v>0.0158435</v>
      </c>
      <c r="H2" s="5" t="str">
        <f t="shared" ref="H2:H10" si="3">A2/G2</f>
        <v>63,117.37</v>
      </c>
    </row>
    <row r="3">
      <c r="A3" s="3">
        <v>1000.0</v>
      </c>
      <c r="B3" s="3" t="s">
        <v>9</v>
      </c>
      <c r="C3" s="3">
        <v>14.003</v>
      </c>
      <c r="D3" s="3">
        <v>14.261</v>
      </c>
      <c r="E3" s="3">
        <v>14.303</v>
      </c>
      <c r="F3" t="str">
        <f t="shared" si="1"/>
        <v>14.82166667</v>
      </c>
      <c r="G3" t="str">
        <f t="shared" si="2"/>
        <v>0.01482166667</v>
      </c>
      <c r="H3" s="5" t="str">
        <f t="shared" si="3"/>
        <v>67,468.80</v>
      </c>
    </row>
    <row r="4">
      <c r="A4" s="3">
        <v>1000.0</v>
      </c>
      <c r="B4" s="3" t="s">
        <v>10</v>
      </c>
      <c r="C4" s="3">
        <v>13.045</v>
      </c>
      <c r="D4" s="3">
        <v>13.199</v>
      </c>
      <c r="E4" s="3">
        <v>13.801</v>
      </c>
      <c r="F4" t="str">
        <f t="shared" si="1"/>
        <v>13.66766667</v>
      </c>
      <c r="G4" t="str">
        <f t="shared" si="2"/>
        <v>0.01366766667</v>
      </c>
      <c r="H4" s="5" t="str">
        <f t="shared" si="3"/>
        <v>73,165.38</v>
      </c>
    </row>
    <row r="5">
      <c r="A5" s="3">
        <v>1000.0</v>
      </c>
      <c r="B5" s="3" t="s">
        <v>11</v>
      </c>
      <c r="C5" s="3">
        <v>12.711</v>
      </c>
      <c r="D5" s="3">
        <v>12.969</v>
      </c>
      <c r="E5" s="3">
        <v>13.052</v>
      </c>
      <c r="F5" t="str">
        <f t="shared" si="1"/>
        <v>13.022</v>
      </c>
      <c r="G5" t="str">
        <f t="shared" si="2"/>
        <v>0.013022</v>
      </c>
      <c r="H5" s="5" t="str">
        <f t="shared" si="3"/>
        <v>76,793.12</v>
      </c>
    </row>
    <row r="6">
      <c r="A6" s="3">
        <v>1000.0</v>
      </c>
      <c r="B6" s="3" t="s">
        <v>12</v>
      </c>
      <c r="C6" s="3">
        <v>13.455</v>
      </c>
      <c r="D6" s="3">
        <v>12.843</v>
      </c>
      <c r="E6" s="3">
        <v>12.71</v>
      </c>
      <c r="F6" t="str">
        <f t="shared" si="1"/>
        <v>12.75466667</v>
      </c>
      <c r="G6" t="str">
        <f t="shared" si="2"/>
        <v>0.01275466667</v>
      </c>
      <c r="H6" s="5" t="str">
        <f t="shared" si="3"/>
        <v>78,402.68</v>
      </c>
    </row>
    <row r="7">
      <c r="A7" s="3">
        <v>1000.0</v>
      </c>
      <c r="B7" s="3" t="s">
        <v>13</v>
      </c>
      <c r="C7" s="3">
        <v>13.012</v>
      </c>
      <c r="D7" s="3">
        <v>14.975</v>
      </c>
      <c r="E7" s="3">
        <v>12.529</v>
      </c>
      <c r="F7" t="str">
        <f t="shared" si="1"/>
        <v>13.653</v>
      </c>
      <c r="G7" t="str">
        <f t="shared" si="2"/>
        <v>0.013653</v>
      </c>
      <c r="H7" s="5" t="str">
        <f t="shared" si="3"/>
        <v>73,243.98</v>
      </c>
    </row>
    <row r="8">
      <c r="A8" s="3">
        <v>1000.0</v>
      </c>
      <c r="B8" s="3" t="s">
        <v>14</v>
      </c>
      <c r="C8" s="3">
        <v>13.906</v>
      </c>
      <c r="D8" s="3">
        <v>17.491</v>
      </c>
      <c r="E8" s="3">
        <v>13.528</v>
      </c>
      <c r="F8" t="str">
        <f t="shared" si="1"/>
        <v>14.677</v>
      </c>
      <c r="G8" t="str">
        <f t="shared" si="2"/>
        <v>0.014677</v>
      </c>
      <c r="H8" s="5" t="str">
        <f t="shared" si="3"/>
        <v>68,133.81</v>
      </c>
    </row>
    <row r="9">
      <c r="A9" s="3">
        <v>1000.0</v>
      </c>
      <c r="B9" s="3" t="s">
        <v>15</v>
      </c>
      <c r="C9" s="3">
        <v>15.063</v>
      </c>
      <c r="D9" s="3">
        <v>14.431</v>
      </c>
      <c r="E9" s="3">
        <v>13.038</v>
      </c>
      <c r="F9" t="str">
        <f t="shared" si="1"/>
        <v>13.79166667</v>
      </c>
      <c r="G9" t="str">
        <f t="shared" si="2"/>
        <v>0.01379166667</v>
      </c>
      <c r="H9" s="5" t="str">
        <f t="shared" si="3"/>
        <v>72,507.55</v>
      </c>
    </row>
    <row r="10">
      <c r="A10" s="3">
        <v>1000.0</v>
      </c>
      <c r="B10" s="3" t="s">
        <v>16</v>
      </c>
      <c r="C10" s="3">
        <v>13.843</v>
      </c>
      <c r="D10" s="3">
        <v>14.626</v>
      </c>
      <c r="E10" s="3">
        <v>13.334</v>
      </c>
      <c r="F10" t="str">
        <f t="shared" si="1"/>
        <v>14.341</v>
      </c>
      <c r="G10" t="str">
        <f t="shared" si="2"/>
        <v>0.014341</v>
      </c>
      <c r="H10" s="5" t="str">
        <f t="shared" si="3"/>
        <v>69,730.14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1000.0</v>
      </c>
      <c r="B2" s="3" t="s">
        <v>8</v>
      </c>
      <c r="C2" s="3">
        <v>96.339</v>
      </c>
      <c r="D2" s="3">
        <v>92.364</v>
      </c>
      <c r="E2" s="3">
        <v>93.554</v>
      </c>
      <c r="F2" t="str">
        <f t="shared" ref="F2:F10" si="1">AVERAGE(C1,D2,E2)</f>
        <v>92.959</v>
      </c>
      <c r="G2" t="str">
        <f t="shared" ref="G2:G10" si="2">F2/1000</f>
        <v>0.092959</v>
      </c>
      <c r="H2" s="5" t="str">
        <f t="shared" ref="H2:H10" si="3">A2/G2</f>
        <v>10,757.43</v>
      </c>
    </row>
    <row r="3">
      <c r="A3" s="3">
        <v>1000.0</v>
      </c>
      <c r="B3" s="3" t="s">
        <v>9</v>
      </c>
      <c r="C3" s="3">
        <v>71.233</v>
      </c>
      <c r="D3" s="3">
        <v>70.871</v>
      </c>
      <c r="E3" s="3">
        <v>70.959</v>
      </c>
      <c r="F3" t="str">
        <f t="shared" si="1"/>
        <v>79.38966667</v>
      </c>
      <c r="G3" t="str">
        <f t="shared" si="2"/>
        <v>0.07938966667</v>
      </c>
      <c r="H3" s="5" t="str">
        <f t="shared" si="3"/>
        <v>12,596.10</v>
      </c>
    </row>
    <row r="4">
      <c r="A4" s="3">
        <v>1000.0</v>
      </c>
      <c r="B4" s="3" t="s">
        <v>10</v>
      </c>
      <c r="C4" s="3">
        <v>69.557</v>
      </c>
      <c r="D4" s="3">
        <v>61.909</v>
      </c>
      <c r="E4" s="3">
        <v>62.421</v>
      </c>
      <c r="F4" t="str">
        <f t="shared" si="1"/>
        <v>65.18766667</v>
      </c>
      <c r="G4" t="str">
        <f t="shared" si="2"/>
        <v>0.06518766667</v>
      </c>
      <c r="H4" s="5" t="str">
        <f t="shared" si="3"/>
        <v>15,340.33</v>
      </c>
    </row>
    <row r="5">
      <c r="A5" s="3">
        <v>1000.0</v>
      </c>
      <c r="B5" s="3" t="s">
        <v>11</v>
      </c>
      <c r="C5" s="3">
        <v>43.518</v>
      </c>
      <c r="D5" s="3">
        <v>38.655</v>
      </c>
      <c r="E5" s="3">
        <v>38.028</v>
      </c>
      <c r="F5" t="str">
        <f t="shared" si="1"/>
        <v>48.74666667</v>
      </c>
      <c r="G5" t="str">
        <f t="shared" si="2"/>
        <v>0.04874666667</v>
      </c>
      <c r="H5" s="5" t="str">
        <f t="shared" si="3"/>
        <v>20,514.22</v>
      </c>
    </row>
    <row r="6">
      <c r="A6" s="3">
        <v>1000.0</v>
      </c>
      <c r="B6" s="3" t="s">
        <v>12</v>
      </c>
      <c r="C6" s="3">
        <v>42.667</v>
      </c>
      <c r="D6" s="3">
        <v>41.986</v>
      </c>
      <c r="E6" s="3">
        <v>42.296</v>
      </c>
      <c r="F6" t="str">
        <f t="shared" si="1"/>
        <v>42.6</v>
      </c>
      <c r="G6" t="str">
        <f t="shared" si="2"/>
        <v>0.0426</v>
      </c>
      <c r="H6" s="5" t="str">
        <f t="shared" si="3"/>
        <v>23,474.18</v>
      </c>
    </row>
    <row r="7">
      <c r="A7" s="3">
        <v>1000.0</v>
      </c>
      <c r="B7" s="3" t="s">
        <v>13</v>
      </c>
      <c r="C7" s="3">
        <v>76.74</v>
      </c>
      <c r="D7" s="3">
        <v>62.518</v>
      </c>
      <c r="E7" s="3">
        <v>64.15</v>
      </c>
      <c r="F7" t="str">
        <f t="shared" si="1"/>
        <v>56.445</v>
      </c>
      <c r="G7" t="str">
        <f t="shared" si="2"/>
        <v>0.056445</v>
      </c>
      <c r="H7" s="5" t="str">
        <f t="shared" si="3"/>
        <v>17,716.36</v>
      </c>
    </row>
    <row r="8">
      <c r="A8" s="3">
        <v>1000.0</v>
      </c>
      <c r="B8" s="3" t="s">
        <v>14</v>
      </c>
      <c r="C8" s="3">
        <v>252.444</v>
      </c>
      <c r="D8" s="3">
        <v>245.432</v>
      </c>
      <c r="E8" s="3">
        <v>248.583</v>
      </c>
      <c r="F8" t="str">
        <f t="shared" si="1"/>
        <v>190.2516667</v>
      </c>
      <c r="G8" t="str">
        <f t="shared" si="2"/>
        <v>0.1902516667</v>
      </c>
      <c r="H8" s="5" t="str">
        <f t="shared" si="3"/>
        <v>5,256.20</v>
      </c>
    </row>
    <row r="9">
      <c r="A9" s="3">
        <v>1000.0</v>
      </c>
      <c r="B9" s="3" t="s">
        <v>15</v>
      </c>
      <c r="C9" s="3">
        <v>968.238</v>
      </c>
      <c r="D9" s="3">
        <v>993.52</v>
      </c>
      <c r="E9" s="3">
        <v>1038.88</v>
      </c>
      <c r="F9" t="str">
        <f t="shared" si="1"/>
        <v>761.6146667</v>
      </c>
      <c r="G9" t="str">
        <f t="shared" si="2"/>
        <v>0.7616146667</v>
      </c>
      <c r="H9" s="5" t="str">
        <f t="shared" si="3"/>
        <v>1,313.00</v>
      </c>
    </row>
    <row r="10">
      <c r="A10" s="3">
        <v>1000.0</v>
      </c>
      <c r="B10" s="3" t="s">
        <v>16</v>
      </c>
      <c r="C10" s="3">
        <v>1943.84</v>
      </c>
      <c r="D10" s="3">
        <v>1902.12</v>
      </c>
      <c r="E10" s="3">
        <v>1951.1</v>
      </c>
      <c r="F10" t="str">
        <f t="shared" si="1"/>
        <v>1607.152667</v>
      </c>
      <c r="G10" t="str">
        <f t="shared" si="2"/>
        <v>1.607152667</v>
      </c>
      <c r="H10" s="5" t="str">
        <f t="shared" si="3"/>
        <v>622.22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86"/>
    <col customWidth="1" min="4" max="6" width="22.86"/>
    <col customWidth="1" min="7" max="7" width="24.0"/>
    <col customWidth="1" min="8" max="8" width="20.0"/>
    <col customWidth="1" min="9" max="9" width="18.86"/>
    <col customWidth="1" min="10" max="10" width="21.14"/>
    <col customWidth="1" min="11" max="11" width="19.57"/>
    <col customWidth="1" min="14" max="14" width="27.0"/>
  </cols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/>
      <c r="M1" s="1"/>
      <c r="N1" s="1"/>
    </row>
    <row r="2">
      <c r="A2" s="3">
        <v>1000.0</v>
      </c>
      <c r="B2" s="3" t="s">
        <v>8</v>
      </c>
      <c r="C2" s="3">
        <v>16.474</v>
      </c>
      <c r="D2" s="3">
        <v>17.824</v>
      </c>
      <c r="E2" s="3">
        <v>15.405</v>
      </c>
      <c r="F2" s="3">
        <v>16.072</v>
      </c>
      <c r="G2" s="3">
        <v>17.781</v>
      </c>
      <c r="H2" s="3">
        <v>15.567</v>
      </c>
      <c r="I2" s="3">
        <v>21.063</v>
      </c>
      <c r="J2" s="3">
        <v>17.781</v>
      </c>
      <c r="K2" s="3">
        <v>15.567</v>
      </c>
    </row>
    <row r="3">
      <c r="A3" s="3">
        <v>1000.0</v>
      </c>
      <c r="B3" s="3" t="s">
        <v>9</v>
      </c>
      <c r="C3" s="3">
        <v>12.822</v>
      </c>
      <c r="D3" s="3">
        <v>15.412</v>
      </c>
      <c r="E3" s="3">
        <v>12.471</v>
      </c>
      <c r="F3" s="3">
        <v>16.898</v>
      </c>
      <c r="G3" s="3">
        <v>14.366</v>
      </c>
      <c r="H3" s="3">
        <v>12.572</v>
      </c>
      <c r="I3" s="3">
        <v>13.706</v>
      </c>
      <c r="J3" s="3">
        <v>14.366</v>
      </c>
      <c r="K3" s="3">
        <v>12.572</v>
      </c>
    </row>
    <row r="4">
      <c r="A4" s="3">
        <v>1000.0</v>
      </c>
      <c r="B4" s="3" t="s">
        <v>10</v>
      </c>
      <c r="C4" s="3">
        <v>14.639</v>
      </c>
      <c r="D4" s="3">
        <v>12.999</v>
      </c>
      <c r="E4" s="3">
        <v>11.298</v>
      </c>
      <c r="F4" s="3">
        <v>11.673</v>
      </c>
      <c r="G4" s="3">
        <v>13.126</v>
      </c>
      <c r="H4" s="3">
        <v>11.292</v>
      </c>
      <c r="I4" s="3">
        <v>11.659</v>
      </c>
      <c r="J4" s="3">
        <v>13.126</v>
      </c>
      <c r="K4" s="3">
        <v>11.292</v>
      </c>
    </row>
    <row r="5">
      <c r="A5" s="3">
        <v>1000.0</v>
      </c>
      <c r="B5" s="3" t="s">
        <v>11</v>
      </c>
      <c r="C5" s="3">
        <v>13.371</v>
      </c>
      <c r="D5" s="3">
        <v>12.34</v>
      </c>
      <c r="E5" s="3">
        <v>10.767</v>
      </c>
      <c r="F5" s="3">
        <v>11.285</v>
      </c>
      <c r="G5" s="3">
        <v>12.362</v>
      </c>
      <c r="H5" s="3">
        <v>11.051</v>
      </c>
      <c r="I5" s="3">
        <v>11.096</v>
      </c>
      <c r="J5" s="3">
        <v>12.362</v>
      </c>
      <c r="K5" s="3">
        <v>11.051</v>
      </c>
    </row>
    <row r="6">
      <c r="A6" s="3">
        <v>1000.0</v>
      </c>
      <c r="B6" s="3" t="s">
        <v>12</v>
      </c>
      <c r="C6" s="3">
        <v>10.754</v>
      </c>
      <c r="D6" s="3">
        <v>14.592</v>
      </c>
      <c r="E6" s="3">
        <v>10.721</v>
      </c>
      <c r="F6" s="3">
        <v>10.924</v>
      </c>
      <c r="G6" s="3">
        <v>14.031</v>
      </c>
      <c r="H6" s="3">
        <v>10.64</v>
      </c>
      <c r="I6" s="3">
        <v>11.214</v>
      </c>
      <c r="J6" s="3">
        <v>14.031</v>
      </c>
      <c r="K6" s="3">
        <v>10.64</v>
      </c>
    </row>
    <row r="7">
      <c r="A7" s="3">
        <v>1000.0</v>
      </c>
      <c r="B7" s="3" t="s">
        <v>13</v>
      </c>
      <c r="C7" s="3">
        <v>11.092</v>
      </c>
      <c r="D7" s="3">
        <v>12.056</v>
      </c>
      <c r="E7" s="3">
        <v>10.631</v>
      </c>
      <c r="F7" s="3">
        <v>12.085</v>
      </c>
      <c r="G7" s="3">
        <v>12.228</v>
      </c>
      <c r="H7" s="3">
        <v>10.274</v>
      </c>
      <c r="I7" s="3">
        <v>11.821</v>
      </c>
      <c r="J7" s="3">
        <v>12.228</v>
      </c>
      <c r="K7" s="3">
        <v>10.274</v>
      </c>
    </row>
    <row r="8">
      <c r="A8" s="3">
        <v>1000.0</v>
      </c>
      <c r="B8" s="3" t="s">
        <v>14</v>
      </c>
      <c r="C8" s="3">
        <v>10.481</v>
      </c>
      <c r="D8" s="3">
        <v>12.823</v>
      </c>
      <c r="E8" s="3">
        <v>10.239</v>
      </c>
      <c r="F8" s="3">
        <v>12.002</v>
      </c>
      <c r="G8" s="3">
        <v>12.71</v>
      </c>
      <c r="H8" s="3">
        <v>10.09</v>
      </c>
      <c r="I8" s="3">
        <v>12.35</v>
      </c>
      <c r="J8" s="3">
        <v>12.71</v>
      </c>
      <c r="K8" s="3">
        <v>10.09</v>
      </c>
    </row>
    <row r="9">
      <c r="A9" s="3">
        <v>1000.0</v>
      </c>
      <c r="B9" s="3" t="s">
        <v>15</v>
      </c>
      <c r="C9" s="3">
        <v>10.71</v>
      </c>
      <c r="D9" s="3">
        <v>12.113</v>
      </c>
      <c r="E9" s="3">
        <v>10.241</v>
      </c>
      <c r="F9" s="3">
        <v>10.94</v>
      </c>
      <c r="G9" s="3">
        <v>11.991</v>
      </c>
      <c r="H9" s="3">
        <v>10.22</v>
      </c>
      <c r="I9" s="3">
        <v>10.781</v>
      </c>
      <c r="J9" s="3">
        <v>11.991</v>
      </c>
      <c r="K9" s="3">
        <v>10.22</v>
      </c>
    </row>
    <row r="10">
      <c r="A10" s="3">
        <v>1000.0</v>
      </c>
      <c r="B10" s="3" t="s">
        <v>16</v>
      </c>
      <c r="C10" s="3">
        <v>12.436</v>
      </c>
      <c r="D10" s="3">
        <v>12.365</v>
      </c>
      <c r="E10" s="3">
        <v>10.453</v>
      </c>
      <c r="F10" s="3">
        <v>12.556</v>
      </c>
      <c r="G10" s="3">
        <v>11.944</v>
      </c>
      <c r="H10" s="3">
        <v>10.589</v>
      </c>
      <c r="I10" s="3">
        <v>10.864</v>
      </c>
      <c r="J10" s="3">
        <v>11.944</v>
      </c>
      <c r="K10" s="3">
        <v>10.589</v>
      </c>
    </row>
    <row r="12">
      <c r="B12" s="6" t="s">
        <v>1</v>
      </c>
      <c r="C12" s="6" t="s">
        <v>26</v>
      </c>
      <c r="D12" s="6" t="s">
        <v>27</v>
      </c>
      <c r="E12" s="6" t="s">
        <v>28</v>
      </c>
    </row>
    <row r="13">
      <c r="B13" s="3" t="s">
        <v>8</v>
      </c>
      <c r="C13" s="5" t="str">
        <f t="shared" ref="C13:D13" si="1">AVERAGE(C2,F2,I2)</f>
        <v>17.87</v>
      </c>
      <c r="D13" s="5" t="str">
        <f t="shared" si="1"/>
        <v>17.80</v>
      </c>
      <c r="E13" s="5" t="str">
        <f t="shared" ref="E13:E21" si="3">AVERAGE(E2, H2, K2)</f>
        <v>15.51</v>
      </c>
    </row>
    <row r="14">
      <c r="B14" s="3" t="s">
        <v>9</v>
      </c>
      <c r="C14" s="5" t="str">
        <f t="shared" ref="C14:D14" si="2">AVERAGE(C3,F3,I3)</f>
        <v>14.48</v>
      </c>
      <c r="D14" s="5" t="str">
        <f t="shared" si="2"/>
        <v>14.71</v>
      </c>
      <c r="E14" s="5" t="str">
        <f t="shared" si="3"/>
        <v>12.54</v>
      </c>
    </row>
    <row r="15">
      <c r="B15" s="3" t="s">
        <v>10</v>
      </c>
      <c r="C15" s="5" t="str">
        <f t="shared" ref="C15:D15" si="4">AVERAGE(C4,F4,I4)</f>
        <v>12.66</v>
      </c>
      <c r="D15" s="5" t="str">
        <f t="shared" si="4"/>
        <v>13.08</v>
      </c>
      <c r="E15" s="5" t="str">
        <f t="shared" si="3"/>
        <v>11.29</v>
      </c>
    </row>
    <row r="16">
      <c r="B16" s="3" t="s">
        <v>11</v>
      </c>
      <c r="C16" s="5" t="str">
        <f t="shared" ref="C16:D16" si="5">AVERAGE(C5,F5,I5)</f>
        <v>11.92</v>
      </c>
      <c r="D16" s="5" t="str">
        <f t="shared" si="5"/>
        <v>12.35</v>
      </c>
      <c r="E16" s="5" t="str">
        <f t="shared" si="3"/>
        <v>10.96</v>
      </c>
    </row>
    <row r="17">
      <c r="B17" s="3" t="s">
        <v>12</v>
      </c>
      <c r="C17" s="5" t="str">
        <f t="shared" ref="C17:D17" si="6">AVERAGE(C6,F6,I6)</f>
        <v>10.96</v>
      </c>
      <c r="D17" s="5" t="str">
        <f t="shared" si="6"/>
        <v>14.22</v>
      </c>
      <c r="E17" s="5" t="str">
        <f t="shared" si="3"/>
        <v>10.67</v>
      </c>
      <c r="G17" s="7"/>
    </row>
    <row r="18">
      <c r="B18" s="3" t="s">
        <v>13</v>
      </c>
      <c r="C18" s="5" t="str">
        <f t="shared" ref="C18:D18" si="7">AVERAGE(C7,F7,I7)</f>
        <v>11.67</v>
      </c>
      <c r="D18" s="5" t="str">
        <f t="shared" si="7"/>
        <v>12.17</v>
      </c>
      <c r="E18" s="5" t="str">
        <f t="shared" si="3"/>
        <v>10.39</v>
      </c>
    </row>
    <row r="19">
      <c r="B19" s="3" t="s">
        <v>14</v>
      </c>
      <c r="C19" s="5" t="str">
        <f t="shared" ref="C19:D19" si="8">AVERAGE(C8,F8,I8)</f>
        <v>11.61</v>
      </c>
      <c r="D19" s="5" t="str">
        <f t="shared" si="8"/>
        <v>12.75</v>
      </c>
      <c r="E19" s="5" t="str">
        <f t="shared" si="3"/>
        <v>10.14</v>
      </c>
    </row>
    <row r="20">
      <c r="B20" s="3" t="s">
        <v>15</v>
      </c>
      <c r="C20" s="5" t="str">
        <f t="shared" ref="C20:D20" si="9">AVERAGE(C9,F9,I9)</f>
        <v>10.81</v>
      </c>
      <c r="D20" s="5" t="str">
        <f t="shared" si="9"/>
        <v>12.03</v>
      </c>
      <c r="E20" s="5" t="str">
        <f t="shared" si="3"/>
        <v>10.23</v>
      </c>
    </row>
    <row r="21">
      <c r="B21" s="3" t="s">
        <v>16</v>
      </c>
      <c r="C21" s="5" t="str">
        <f t="shared" ref="C21:D21" si="10">AVERAGE(C10,F10,I10)</f>
        <v>11.95</v>
      </c>
      <c r="D21" s="5" t="str">
        <f t="shared" si="10"/>
        <v>12.08</v>
      </c>
      <c r="E21" s="5" t="str">
        <f t="shared" si="3"/>
        <v>10.54</v>
      </c>
    </row>
  </sheetData>
  <drawing r:id="rId1"/>
</worksheet>
</file>