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No. of operating est." sheetId="1" r:id="rId1"/>
    <sheet name="establishments by sector" sheetId="2" r:id="rId2"/>
  </sheets>
  <calcPr calcId="125725"/>
</workbook>
</file>

<file path=xl/calcChain.xml><?xml version="1.0" encoding="utf-8"?>
<calcChain xmlns="http://schemas.openxmlformats.org/spreadsheetml/2006/main">
  <c r="E203" i="2"/>
  <c r="E21" s="1"/>
  <c r="E197"/>
  <c r="E196"/>
  <c r="E195"/>
  <c r="E194"/>
  <c r="E193"/>
  <c r="E192"/>
  <c r="E191"/>
  <c r="E204"/>
  <c r="E190" s="1"/>
  <c r="E217"/>
  <c r="E230"/>
  <c r="E243"/>
  <c r="E256"/>
  <c r="E23"/>
  <c r="D36"/>
  <c r="E36"/>
  <c r="E28"/>
  <c r="E14" s="1"/>
  <c r="E16"/>
  <c r="D8"/>
  <c r="D22"/>
  <c r="E35"/>
  <c r="E34"/>
  <c r="E33"/>
  <c r="E32"/>
  <c r="E31"/>
  <c r="E30"/>
  <c r="E29"/>
  <c r="E15" s="1"/>
  <c r="E27"/>
  <c r="E26"/>
  <c r="E12" s="1"/>
  <c r="E25"/>
  <c r="E11" s="1"/>
  <c r="E24"/>
  <c r="E10" s="1"/>
  <c r="D50"/>
  <c r="E50"/>
  <c r="D64"/>
  <c r="E64"/>
  <c r="D78"/>
  <c r="E78"/>
  <c r="D92"/>
  <c r="E92"/>
  <c r="D106"/>
  <c r="E106"/>
  <c r="E120"/>
  <c r="D120"/>
  <c r="D134"/>
  <c r="E134"/>
  <c r="D148"/>
  <c r="E148"/>
  <c r="D162"/>
  <c r="E162"/>
  <c r="E176"/>
  <c r="D176"/>
  <c r="C176"/>
  <c r="E202"/>
  <c r="E201"/>
  <c r="E200"/>
  <c r="E199"/>
  <c r="E198"/>
  <c r="D190"/>
  <c r="D204"/>
  <c r="D217"/>
  <c r="D230"/>
  <c r="C22"/>
  <c r="C8"/>
  <c r="D243"/>
  <c r="C243"/>
  <c r="D256"/>
  <c r="C256"/>
  <c r="C230"/>
  <c r="C217"/>
  <c r="C204"/>
  <c r="C190"/>
  <c r="C162"/>
  <c r="C148"/>
  <c r="C134"/>
  <c r="C120"/>
  <c r="C106"/>
  <c r="C92"/>
  <c r="C78"/>
  <c r="C64"/>
  <c r="C50"/>
  <c r="C36"/>
  <c r="E19" l="1"/>
  <c r="E18"/>
  <c r="E17"/>
  <c r="E22"/>
  <c r="E13"/>
  <c r="E20"/>
  <c r="E9"/>
  <c r="E8" l="1"/>
</calcChain>
</file>

<file path=xl/sharedStrings.xml><?xml version="1.0" encoding="utf-8"?>
<sst xmlns="http://schemas.openxmlformats.org/spreadsheetml/2006/main" count="558" uniqueCount="63">
  <si>
    <t>Indicator</t>
  </si>
  <si>
    <t>#</t>
  </si>
  <si>
    <t>Number of economic establishments</t>
  </si>
  <si>
    <t>Number of operating establishments</t>
  </si>
  <si>
    <t>Census year</t>
  </si>
  <si>
    <t>Palestinian Central Bureau of Statistics</t>
  </si>
  <si>
    <t>Censuses Directorate</t>
  </si>
  <si>
    <t>Population, Housing and Establishment Census 2017</t>
  </si>
  <si>
    <t>West Bank</t>
  </si>
  <si>
    <t>Gaza Strip</t>
  </si>
  <si>
    <t>Jenin</t>
  </si>
  <si>
    <t>Tubas</t>
  </si>
  <si>
    <t>Tulkarm</t>
  </si>
  <si>
    <t>Qalqilya</t>
  </si>
  <si>
    <t>Salfit</t>
  </si>
  <si>
    <t>Nablus</t>
  </si>
  <si>
    <t>Ramallah &amp; Al-Bireh</t>
  </si>
  <si>
    <t>Jerusalem</t>
  </si>
  <si>
    <t>Jericho</t>
  </si>
  <si>
    <t>Bethlehem</t>
  </si>
  <si>
    <t>Hebron</t>
  </si>
  <si>
    <t>North Gaza</t>
  </si>
  <si>
    <t>Gaza</t>
  </si>
  <si>
    <t>Deir Al - Balah</t>
  </si>
  <si>
    <t>Khanyunis</t>
  </si>
  <si>
    <t>Rafah</t>
  </si>
  <si>
    <t>Palestine</t>
  </si>
  <si>
    <t>C</t>
  </si>
  <si>
    <t>D</t>
  </si>
  <si>
    <t>E</t>
  </si>
  <si>
    <t>Construction</t>
  </si>
  <si>
    <t>F</t>
  </si>
  <si>
    <t>G</t>
  </si>
  <si>
    <t>H</t>
  </si>
  <si>
    <t>I</t>
  </si>
  <si>
    <t>J</t>
  </si>
  <si>
    <t>K</t>
  </si>
  <si>
    <t>M</t>
  </si>
  <si>
    <t>N</t>
  </si>
  <si>
    <t>O</t>
  </si>
  <si>
    <t>Education</t>
  </si>
  <si>
    <t>ISIC</t>
  </si>
  <si>
    <t>CODE</t>
  </si>
  <si>
    <t>A</t>
  </si>
  <si>
    <t>Agriculture,hunting and forestry</t>
  </si>
  <si>
    <t>Mining &amp; quarrying</t>
  </si>
  <si>
    <t>Manufacturing</t>
  </si>
  <si>
    <t>Electricity and water supply</t>
  </si>
  <si>
    <t>Wholesale and retail &amp; repairs</t>
  </si>
  <si>
    <t>Hotels &amp; restaurants</t>
  </si>
  <si>
    <t>Transport, storage &amp; communications</t>
  </si>
  <si>
    <t>Financial intermediation</t>
  </si>
  <si>
    <t>Real estate,renting &amp; business activities</t>
  </si>
  <si>
    <t>Health &amp; social work</t>
  </si>
  <si>
    <t>Other community, social &amp; personal services</t>
  </si>
  <si>
    <t>Ramallah and Al-Bireh</t>
  </si>
  <si>
    <t>Jericho and Al-Aghwar</t>
  </si>
  <si>
    <t>Deir Al-Balah</t>
  </si>
  <si>
    <t>Khan Younis</t>
  </si>
  <si>
    <t xml:space="preserve"> Number of Establishments in Operation in the Private Sector and Government Companies by Principal Economic Activity and  Government, 1997, 2007, 2017</t>
  </si>
  <si>
    <t>Establishments data</t>
  </si>
  <si>
    <t>No. of economic and operating establishments by governorate</t>
  </si>
  <si>
    <t xml:space="preserve">Palestinian </t>
  </si>
</sst>
</file>

<file path=xl/styles.xml><?xml version="1.0" encoding="utf-8"?>
<styleSheet xmlns="http://schemas.openxmlformats.org/spreadsheetml/2006/main">
  <numFmts count="5">
    <numFmt numFmtId="41" formatCode="_-* #,##0_-;_-* #,##0\-;_-* &quot;-&quot;_-;_-@_-"/>
    <numFmt numFmtId="43" formatCode="_-* #,##0.00_-;_-* #,##0.00\-;_-* &quot;-&quot;??_-;_-@_-"/>
    <numFmt numFmtId="164" formatCode="0_);\(0\)"/>
    <numFmt numFmtId="165" formatCode="#,##0_ ;\-#,##0\ "/>
    <numFmt numFmtId="166" formatCode="_-* #,##0_-;_-* #,##0\-;_-* &quot;-&quot;??_-;_-@_-"/>
  </numFmts>
  <fonts count="27"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Arial"/>
      <family val="2"/>
      <charset val="178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  <charset val="178"/>
      <scheme val="minor"/>
    </font>
    <font>
      <b/>
      <sz val="10"/>
      <color rgb="FF000000"/>
      <name val="Arial"/>
      <family val="2"/>
    </font>
    <font>
      <b/>
      <sz val="10"/>
      <color rgb="FF000000"/>
      <name val="Simplified Arabic"/>
      <family val="1"/>
    </font>
    <font>
      <b/>
      <sz val="8"/>
      <color rgb="FF00000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</cellStyleXfs>
  <cellXfs count="82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/>
    <xf numFmtId="164" fontId="6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1" fillId="3" borderId="1" xfId="0" applyFont="1" applyFill="1" applyBorder="1"/>
    <xf numFmtId="0" fontId="5" fillId="3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0" borderId="0" xfId="0" applyBorder="1"/>
    <xf numFmtId="0" fontId="2" fillId="0" borderId="5" xfId="0" applyFont="1" applyBorder="1" applyAlignment="1">
      <alignment horizontal="center" vertical="center" wrapText="1" readingOrder="1"/>
    </xf>
    <xf numFmtId="3" fontId="6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/>
    <xf numFmtId="3" fontId="7" fillId="0" borderId="1" xfId="0" applyNumberFormat="1" applyFont="1" applyBorder="1"/>
    <xf numFmtId="0" fontId="5" fillId="0" borderId="0" xfId="0" applyFont="1" applyBorder="1"/>
    <xf numFmtId="3" fontId="9" fillId="0" borderId="1" xfId="0" applyNumberFormat="1" applyFont="1" applyBorder="1" applyAlignment="1">
      <alignment horizontal="right" readingOrder="2"/>
    </xf>
    <xf numFmtId="3" fontId="10" fillId="0" borderId="1" xfId="0" applyNumberFormat="1" applyFont="1" applyBorder="1" applyAlignment="1">
      <alignment horizontal="right" readingOrder="2"/>
    </xf>
    <xf numFmtId="0" fontId="7" fillId="3" borderId="1" xfId="0" applyFont="1" applyFill="1" applyBorder="1" applyAlignment="1">
      <alignment horizontal="left" vertical="center"/>
    </xf>
    <xf numFmtId="3" fontId="7" fillId="3" borderId="1" xfId="0" applyNumberFormat="1" applyFont="1" applyFill="1" applyBorder="1" applyAlignment="1">
      <alignment horizontal="right" vertical="center"/>
    </xf>
    <xf numFmtId="3" fontId="7" fillId="3" borderId="1" xfId="0" applyNumberFormat="1" applyFont="1" applyFill="1" applyBorder="1"/>
    <xf numFmtId="3" fontId="1" fillId="0" borderId="1" xfId="0" applyNumberFormat="1" applyFont="1" applyBorder="1"/>
    <xf numFmtId="3" fontId="6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3" fontId="2" fillId="0" borderId="1" xfId="0" applyNumberFormat="1" applyFont="1" applyBorder="1"/>
    <xf numFmtId="164" fontId="8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0" fillId="0" borderId="0" xfId="0" applyNumberFormat="1" applyBorder="1"/>
    <xf numFmtId="3" fontId="2" fillId="4" borderId="1" xfId="0" applyNumberFormat="1" applyFont="1" applyFill="1" applyBorder="1"/>
    <xf numFmtId="3" fontId="1" fillId="4" borderId="1" xfId="0" applyNumberFormat="1" applyFont="1" applyFill="1" applyBorder="1"/>
    <xf numFmtId="0" fontId="17" fillId="5" borderId="1" xfId="0" applyFont="1" applyFill="1" applyBorder="1" applyAlignment="1" applyProtection="1">
      <alignment horizontal="center" vertical="center"/>
    </xf>
    <xf numFmtId="0" fontId="20" fillId="0" borderId="1" xfId="3" applyFont="1" applyFill="1" applyBorder="1" applyAlignment="1">
      <alignment vertical="center" wrapText="1"/>
    </xf>
    <xf numFmtId="0" fontId="20" fillId="0" borderId="1" xfId="4" applyFont="1" applyFill="1" applyBorder="1" applyAlignment="1">
      <alignment vertical="center" wrapText="1"/>
    </xf>
    <xf numFmtId="0" fontId="13" fillId="0" borderId="1" xfId="0" applyFont="1" applyFill="1" applyBorder="1" applyAlignment="1" applyProtection="1">
      <alignment vertical="center" wrapText="1"/>
    </xf>
    <xf numFmtId="0" fontId="22" fillId="0" borderId="1" xfId="0" applyFont="1" applyFill="1" applyBorder="1" applyAlignment="1" applyProtection="1">
      <alignment vertical="center" wrapText="1"/>
    </xf>
    <xf numFmtId="0" fontId="20" fillId="0" borderId="8" xfId="5" applyFont="1" applyFill="1" applyBorder="1" applyAlignment="1">
      <alignment vertical="center" wrapText="1"/>
    </xf>
    <xf numFmtId="0" fontId="20" fillId="0" borderId="9" xfId="5" applyFont="1" applyFill="1" applyBorder="1" applyAlignment="1">
      <alignment vertical="center" wrapText="1"/>
    </xf>
    <xf numFmtId="0" fontId="22" fillId="0" borderId="3" xfId="0" applyFont="1" applyFill="1" applyBorder="1" applyAlignment="1" applyProtection="1">
      <alignment vertical="center" wrapText="1"/>
    </xf>
    <xf numFmtId="0" fontId="15" fillId="5" borderId="1" xfId="0" applyFont="1" applyFill="1" applyBorder="1" applyAlignment="1" applyProtection="1">
      <alignment horizontal="center" vertical="center" wrapText="1"/>
    </xf>
    <xf numFmtId="0" fontId="16" fillId="5" borderId="1" xfId="0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3" fontId="0" fillId="0" borderId="0" xfId="0" applyNumberFormat="1"/>
    <xf numFmtId="0" fontId="18" fillId="0" borderId="5" xfId="0" applyFont="1" applyBorder="1" applyAlignment="1">
      <alignment vertical="center"/>
    </xf>
    <xf numFmtId="0" fontId="20" fillId="0" borderId="5" xfId="3" applyFont="1" applyFill="1" applyBorder="1" applyAlignment="1">
      <alignment vertical="center" wrapText="1"/>
    </xf>
    <xf numFmtId="41" fontId="15" fillId="0" borderId="5" xfId="1" applyNumberFormat="1" applyFont="1" applyBorder="1" applyAlignment="1">
      <alignment horizontal="left" vertical="center" wrapText="1" readingOrder="1"/>
    </xf>
    <xf numFmtId="0" fontId="20" fillId="0" borderId="5" xfId="4" applyFont="1" applyFill="1" applyBorder="1" applyAlignment="1">
      <alignment vertical="center" wrapText="1"/>
    </xf>
    <xf numFmtId="0" fontId="21" fillId="0" borderId="5" xfId="4" applyFont="1" applyFill="1" applyBorder="1" applyAlignment="1">
      <alignment vertical="center" wrapText="1"/>
    </xf>
    <xf numFmtId="0" fontId="13" fillId="0" borderId="5" xfId="0" applyFont="1" applyFill="1" applyBorder="1" applyAlignment="1" applyProtection="1">
      <alignment vertical="center" wrapText="1"/>
    </xf>
    <xf numFmtId="0" fontId="15" fillId="0" borderId="5" xfId="0" applyFont="1" applyFill="1" applyBorder="1" applyAlignment="1" applyProtection="1">
      <alignment vertical="center" wrapText="1"/>
    </xf>
    <xf numFmtId="0" fontId="20" fillId="0" borderId="10" xfId="5" applyFont="1" applyFill="1" applyBorder="1" applyAlignment="1">
      <alignment vertical="center" wrapText="1"/>
    </xf>
    <xf numFmtId="0" fontId="20" fillId="0" borderId="11" xfId="5" applyFont="1" applyFill="1" applyBorder="1" applyAlignment="1">
      <alignment vertical="center" wrapText="1"/>
    </xf>
    <xf numFmtId="41" fontId="23" fillId="5" borderId="1" xfId="0" applyNumberFormat="1" applyFont="1" applyFill="1" applyBorder="1" applyAlignment="1" applyProtection="1">
      <alignment vertical="center"/>
    </xf>
    <xf numFmtId="41" fontId="24" fillId="0" borderId="1" xfId="2" applyNumberFormat="1" applyFont="1" applyFill="1" applyBorder="1" applyAlignment="1">
      <alignment vertical="center" wrapText="1"/>
    </xf>
    <xf numFmtId="166" fontId="25" fillId="0" borderId="1" xfId="0" applyNumberFormat="1" applyFont="1" applyBorder="1"/>
    <xf numFmtId="41" fontId="26" fillId="0" borderId="1" xfId="2" applyNumberFormat="1" applyFont="1" applyFill="1" applyBorder="1" applyAlignment="1" applyProtection="1">
      <alignment vertical="center" wrapText="1"/>
    </xf>
    <xf numFmtId="41" fontId="23" fillId="0" borderId="1" xfId="0" applyNumberFormat="1" applyFont="1" applyFill="1" applyBorder="1" applyAlignment="1" applyProtection="1">
      <alignment vertical="center" wrapText="1"/>
    </xf>
    <xf numFmtId="1" fontId="26" fillId="0" borderId="1" xfId="2" applyNumberFormat="1" applyFont="1" applyFill="1" applyBorder="1" applyAlignment="1" applyProtection="1">
      <alignment vertical="center" wrapText="1"/>
    </xf>
    <xf numFmtId="1" fontId="25" fillId="0" borderId="1" xfId="0" applyNumberFormat="1" applyFont="1" applyBorder="1"/>
    <xf numFmtId="165" fontId="26" fillId="0" borderId="1" xfId="2" applyNumberFormat="1" applyFont="1" applyFill="1" applyBorder="1" applyAlignment="1" applyProtection="1">
      <alignment vertical="center" wrapText="1"/>
    </xf>
    <xf numFmtId="165" fontId="25" fillId="0" borderId="1" xfId="0" applyNumberFormat="1" applyFont="1" applyBorder="1"/>
    <xf numFmtId="1" fontId="24" fillId="0" borderId="1" xfId="2" applyNumberFormat="1" applyFont="1" applyFill="1" applyBorder="1" applyAlignment="1">
      <alignment vertical="center" wrapText="1"/>
    </xf>
    <xf numFmtId="166" fontId="23" fillId="0" borderId="1" xfId="0" applyNumberFormat="1" applyFont="1" applyFill="1" applyBorder="1" applyAlignment="1" applyProtection="1">
      <alignment vertical="center" wrapText="1"/>
    </xf>
    <xf numFmtId="165" fontId="25" fillId="0" borderId="1" xfId="0" applyNumberFormat="1" applyFont="1" applyBorder="1" applyAlignment="1">
      <alignment vertical="center" wrapText="1"/>
    </xf>
    <xf numFmtId="0" fontId="11" fillId="0" borderId="0" xfId="0" applyFont="1"/>
    <xf numFmtId="166" fontId="0" fillId="0" borderId="0" xfId="0" applyNumberFormat="1"/>
    <xf numFmtId="0" fontId="4" fillId="0" borderId="0" xfId="0" applyFont="1" applyAlignment="1">
      <alignment horizontal="center" readingOrder="2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0" fillId="0" borderId="12" xfId="0" applyBorder="1" applyAlignment="1"/>
    <xf numFmtId="3" fontId="0" fillId="0" borderId="0" xfId="0" applyNumberFormat="1"/>
  </cellXfs>
  <cellStyles count="6">
    <cellStyle name="Comma" xfId="2" builtinId="3"/>
    <cellStyle name="Comma 2" xfId="1"/>
    <cellStyle name="Normal" xfId="0" builtinId="0"/>
    <cellStyle name="Normal_Sheet1" xfId="3"/>
    <cellStyle name="Normal_Sheet2" xfId="4"/>
    <cellStyle name="Normal_Sheet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opLeftCell="A16" workbookViewId="0">
      <selection activeCell="I41" sqref="I41"/>
    </sheetView>
  </sheetViews>
  <sheetFormatPr defaultRowHeight="14.25"/>
  <cols>
    <col min="1" max="1" width="9.125" style="1"/>
    <col min="2" max="2" width="42.375" bestFit="1" customWidth="1"/>
    <col min="3" max="3" width="16.875" customWidth="1"/>
    <col min="4" max="4" width="19.25" customWidth="1"/>
    <col min="5" max="5" width="17.625" customWidth="1"/>
    <col min="8" max="8" width="5.75" customWidth="1"/>
    <col min="9" max="9" width="10.125" bestFit="1" customWidth="1"/>
    <col min="10" max="10" width="12" bestFit="1" customWidth="1"/>
    <col min="13" max="13" width="18.625" bestFit="1" customWidth="1"/>
  </cols>
  <sheetData>
    <row r="1" spans="1:16" ht="15" customHeight="1">
      <c r="A1" s="72" t="s">
        <v>5</v>
      </c>
      <c r="B1" s="72"/>
      <c r="C1" s="72"/>
      <c r="D1" s="72"/>
    </row>
    <row r="2" spans="1:16" ht="15" customHeight="1">
      <c r="A2" s="72" t="s">
        <v>6</v>
      </c>
      <c r="B2" s="72"/>
      <c r="C2" s="72"/>
      <c r="D2" s="72"/>
    </row>
    <row r="3" spans="1:16" ht="15" customHeight="1">
      <c r="A3" s="72" t="s">
        <v>7</v>
      </c>
      <c r="B3" s="72"/>
      <c r="C3" s="72"/>
      <c r="D3" s="72"/>
    </row>
    <row r="4" spans="1:16" ht="18.75">
      <c r="A4" s="72" t="s">
        <v>61</v>
      </c>
      <c r="B4" s="72"/>
      <c r="C4" s="72"/>
      <c r="D4" s="72"/>
    </row>
    <row r="5" spans="1:16" ht="15.75">
      <c r="A5" s="73" t="s">
        <v>1</v>
      </c>
      <c r="B5" s="73" t="s">
        <v>0</v>
      </c>
      <c r="C5" s="76" t="s">
        <v>4</v>
      </c>
      <c r="D5" s="77"/>
      <c r="E5" s="78"/>
    </row>
    <row r="6" spans="1:16" ht="45.75" customHeight="1">
      <c r="A6" s="75"/>
      <c r="B6" s="74"/>
      <c r="C6" s="15">
        <v>1997</v>
      </c>
      <c r="D6" s="3">
        <v>2007</v>
      </c>
      <c r="E6" s="29">
        <v>2017</v>
      </c>
    </row>
    <row r="7" spans="1:16" s="19" customFormat="1" ht="15.75">
      <c r="A7" s="13">
        <v>1</v>
      </c>
      <c r="B7" s="24" t="s">
        <v>2</v>
      </c>
      <c r="C7" s="25"/>
      <c r="D7" s="26"/>
      <c r="E7" s="8"/>
      <c r="H7" s="21"/>
      <c r="I7" s="21"/>
      <c r="J7" s="21"/>
      <c r="K7" s="21"/>
      <c r="L7" s="21"/>
      <c r="M7" s="21"/>
      <c r="N7" s="21"/>
      <c r="O7" s="21"/>
      <c r="P7" s="21"/>
    </row>
    <row r="8" spans="1:16" s="19" customFormat="1" ht="15.75">
      <c r="A8" s="2"/>
      <c r="B8" s="18" t="s">
        <v>62</v>
      </c>
      <c r="C8" s="17">
        <v>99120</v>
      </c>
      <c r="D8" s="20">
        <v>132874</v>
      </c>
      <c r="E8" s="27">
        <v>177371</v>
      </c>
      <c r="H8" s="21"/>
      <c r="I8" s="21"/>
      <c r="J8" s="21"/>
      <c r="K8" s="21"/>
      <c r="L8" s="21"/>
      <c r="M8" s="21"/>
      <c r="N8" s="21"/>
      <c r="O8" s="21"/>
      <c r="P8" s="21"/>
    </row>
    <row r="9" spans="1:16" s="19" customFormat="1" ht="15.75">
      <c r="A9" s="2"/>
      <c r="B9" s="18" t="s">
        <v>8</v>
      </c>
      <c r="C9" s="17">
        <v>69400</v>
      </c>
      <c r="D9" s="20">
        <v>94205</v>
      </c>
      <c r="E9" s="27">
        <v>126772</v>
      </c>
      <c r="H9" s="21"/>
      <c r="I9" s="21"/>
      <c r="J9" s="21"/>
      <c r="K9" s="21"/>
      <c r="L9" s="21"/>
      <c r="M9" s="21"/>
      <c r="N9" s="21"/>
      <c r="O9" s="21"/>
      <c r="P9" s="21"/>
    </row>
    <row r="10" spans="1:16" s="19" customFormat="1" ht="15.75">
      <c r="A10" s="2"/>
      <c r="B10" s="18" t="s">
        <v>9</v>
      </c>
      <c r="C10" s="17">
        <v>29720</v>
      </c>
      <c r="D10" s="20">
        <v>38669</v>
      </c>
      <c r="E10" s="27">
        <v>50599</v>
      </c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5.75">
      <c r="A11" s="2"/>
      <c r="B11" s="11" t="s">
        <v>10</v>
      </c>
      <c r="C11" s="6">
        <v>9634</v>
      </c>
      <c r="D11" s="16">
        <v>13762</v>
      </c>
      <c r="E11" s="31">
        <v>19658</v>
      </c>
      <c r="G11" s="19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5.75">
      <c r="A12" s="2"/>
      <c r="B12" s="11" t="s">
        <v>11</v>
      </c>
      <c r="C12" s="6">
        <v>858</v>
      </c>
      <c r="D12" s="16">
        <v>2092</v>
      </c>
      <c r="E12" s="31">
        <v>2803</v>
      </c>
      <c r="G12" s="19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5.75">
      <c r="A13" s="2"/>
      <c r="B13" s="11" t="s">
        <v>12</v>
      </c>
      <c r="C13" s="6">
        <v>6269</v>
      </c>
      <c r="D13" s="16">
        <v>7698</v>
      </c>
      <c r="E13" s="31">
        <v>9452</v>
      </c>
      <c r="G13" s="19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5.75">
      <c r="A14" s="2"/>
      <c r="B14" s="11" t="s">
        <v>13</v>
      </c>
      <c r="C14" s="6">
        <v>2900</v>
      </c>
      <c r="D14" s="16">
        <v>17201</v>
      </c>
      <c r="E14" s="31">
        <v>23049</v>
      </c>
      <c r="G14" s="19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5.75">
      <c r="A15" s="2"/>
      <c r="B15" s="11" t="s">
        <v>14</v>
      </c>
      <c r="C15" s="6">
        <v>1442</v>
      </c>
      <c r="D15" s="16">
        <v>4791</v>
      </c>
      <c r="E15" s="31">
        <v>6419</v>
      </c>
      <c r="G15" s="19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5.75">
      <c r="A16" s="2"/>
      <c r="B16" s="11" t="s">
        <v>15</v>
      </c>
      <c r="C16" s="6">
        <v>13934</v>
      </c>
      <c r="D16" s="16">
        <v>2619</v>
      </c>
      <c r="E16" s="31">
        <v>3509</v>
      </c>
      <c r="G16" s="19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5.75">
      <c r="A17" s="2"/>
      <c r="B17" s="11" t="s">
        <v>16</v>
      </c>
      <c r="C17" s="6">
        <v>9091</v>
      </c>
      <c r="D17" s="16">
        <v>13240</v>
      </c>
      <c r="E17" s="31">
        <v>19282</v>
      </c>
      <c r="G17" s="19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5.75">
      <c r="A18" s="2"/>
      <c r="B18" s="11" t="s">
        <v>17</v>
      </c>
      <c r="C18" s="6">
        <v>3609</v>
      </c>
      <c r="D18" s="16">
        <v>1546</v>
      </c>
      <c r="E18" s="31">
        <v>2071</v>
      </c>
      <c r="G18" s="19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5.75">
      <c r="A19" s="2"/>
      <c r="B19" s="11" t="s">
        <v>18</v>
      </c>
      <c r="C19" s="6">
        <v>1069</v>
      </c>
      <c r="D19" s="16">
        <v>4736</v>
      </c>
      <c r="E19" s="31">
        <v>6346</v>
      </c>
      <c r="G19" s="19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5.75">
      <c r="A20" s="2"/>
      <c r="B20" s="11" t="s">
        <v>19</v>
      </c>
      <c r="C20" s="6">
        <v>5700</v>
      </c>
      <c r="D20" s="16">
        <v>6977</v>
      </c>
      <c r="E20" s="31">
        <v>8540</v>
      </c>
      <c r="G20" s="19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5.75">
      <c r="A21" s="2"/>
      <c r="B21" s="11" t="s">
        <v>20</v>
      </c>
      <c r="C21" s="6">
        <v>14894</v>
      </c>
      <c r="D21" s="16">
        <v>19543</v>
      </c>
      <c r="E21" s="31">
        <v>25643</v>
      </c>
      <c r="G21" s="19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5.75">
      <c r="A22" s="2"/>
      <c r="B22" s="11" t="s">
        <v>21</v>
      </c>
      <c r="C22" s="6">
        <v>4124</v>
      </c>
      <c r="D22" s="16">
        <v>5757</v>
      </c>
      <c r="E22" s="31">
        <v>8036</v>
      </c>
      <c r="G22" s="19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5.75">
      <c r="A23" s="2"/>
      <c r="B23" s="11" t="s">
        <v>22</v>
      </c>
      <c r="C23" s="6">
        <v>12500</v>
      </c>
      <c r="D23" s="16">
        <v>16208</v>
      </c>
      <c r="E23" s="31">
        <v>21015</v>
      </c>
      <c r="G23" s="19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5.75">
      <c r="A24" s="2"/>
      <c r="B24" s="11" t="s">
        <v>23</v>
      </c>
      <c r="C24" s="6">
        <v>3725</v>
      </c>
      <c r="D24" s="16">
        <v>5530</v>
      </c>
      <c r="E24" s="31">
        <v>8209</v>
      </c>
      <c r="G24" s="19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15.75">
      <c r="A25" s="2"/>
      <c r="B25" s="11" t="s">
        <v>24</v>
      </c>
      <c r="C25" s="6">
        <v>5883</v>
      </c>
      <c r="D25" s="16">
        <v>6829</v>
      </c>
      <c r="E25" s="31">
        <v>7927</v>
      </c>
      <c r="G25" s="19"/>
      <c r="H25" s="14"/>
      <c r="I25" s="14"/>
      <c r="J25" s="14"/>
      <c r="K25" s="14"/>
      <c r="L25" s="14"/>
      <c r="M25" s="14"/>
      <c r="N25" s="14"/>
      <c r="O25" s="14"/>
      <c r="P25" s="14"/>
    </row>
    <row r="26" spans="1:16" ht="15.75">
      <c r="A26" s="2"/>
      <c r="B26" s="11" t="s">
        <v>25</v>
      </c>
      <c r="C26" s="6">
        <v>3488</v>
      </c>
      <c r="D26" s="16">
        <v>4345</v>
      </c>
      <c r="E26" s="31">
        <v>5412</v>
      </c>
      <c r="G26" s="19"/>
      <c r="H26" s="14"/>
      <c r="I26" s="14"/>
      <c r="J26" s="14"/>
      <c r="K26" s="14"/>
      <c r="L26" s="14"/>
      <c r="M26" s="14"/>
      <c r="N26" s="14"/>
      <c r="O26" s="14"/>
      <c r="P26" s="14"/>
    </row>
    <row r="27" spans="1:16" ht="15.75">
      <c r="A27" s="13">
        <v>2</v>
      </c>
      <c r="B27" s="7" t="s">
        <v>3</v>
      </c>
      <c r="C27" s="8"/>
      <c r="D27" s="8"/>
      <c r="E27" s="30"/>
      <c r="H27" s="14"/>
      <c r="I27" s="14"/>
      <c r="J27" s="14"/>
      <c r="K27" s="14"/>
      <c r="L27" s="14"/>
      <c r="M27" s="14"/>
      <c r="N27" s="14"/>
      <c r="O27" s="14"/>
      <c r="P27" s="14"/>
    </row>
    <row r="28" spans="1:16" s="19" customFormat="1" ht="15.75">
      <c r="A28" s="70"/>
      <c r="B28" s="4" t="s">
        <v>62</v>
      </c>
      <c r="C28" s="27">
        <v>77110</v>
      </c>
      <c r="D28" s="22">
        <v>109686</v>
      </c>
      <c r="E28" s="36">
        <v>164378</v>
      </c>
      <c r="H28" s="21"/>
      <c r="I28" s="21"/>
      <c r="J28" s="21"/>
      <c r="K28" s="21"/>
      <c r="L28" s="21"/>
      <c r="M28" s="21"/>
      <c r="N28" s="21"/>
      <c r="O28" s="21"/>
      <c r="P28" s="21"/>
    </row>
    <row r="29" spans="1:16" s="19" customFormat="1" ht="15.75">
      <c r="A29" s="70"/>
      <c r="B29" s="4" t="s">
        <v>8</v>
      </c>
      <c r="C29" s="27">
        <v>54586</v>
      </c>
      <c r="D29" s="22">
        <v>77639</v>
      </c>
      <c r="E29" s="36">
        <v>115139</v>
      </c>
      <c r="H29" s="21"/>
      <c r="I29" s="21"/>
      <c r="J29" s="21"/>
      <c r="K29" s="21"/>
      <c r="L29" s="21"/>
      <c r="M29" s="21"/>
      <c r="N29" s="21"/>
      <c r="O29" s="21"/>
      <c r="P29" s="21"/>
    </row>
    <row r="30" spans="1:16" s="19" customFormat="1" ht="15.75">
      <c r="A30" s="70"/>
      <c r="B30" s="4" t="s">
        <v>9</v>
      </c>
      <c r="C30" s="27">
        <v>22524</v>
      </c>
      <c r="D30" s="22">
        <v>32047</v>
      </c>
      <c r="E30" s="36">
        <v>49239</v>
      </c>
      <c r="G30" s="5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15.75">
      <c r="A31" s="70"/>
      <c r="B31" s="9" t="s">
        <v>10</v>
      </c>
      <c r="C31" s="28">
        <v>7600</v>
      </c>
      <c r="D31" s="23">
        <v>11133</v>
      </c>
      <c r="E31" s="35">
        <v>16854</v>
      </c>
      <c r="G31" s="5"/>
      <c r="H31" s="14"/>
      <c r="I31" s="33"/>
      <c r="J31" s="14"/>
      <c r="K31" s="14"/>
      <c r="L31" s="14"/>
      <c r="M31" s="14"/>
      <c r="N31" s="14"/>
      <c r="O31" s="14"/>
      <c r="P31" s="14"/>
    </row>
    <row r="32" spans="1:16" ht="15.75">
      <c r="A32" s="70"/>
      <c r="B32" s="9" t="s">
        <v>11</v>
      </c>
      <c r="C32" s="28">
        <v>722</v>
      </c>
      <c r="D32" s="23">
        <v>1670</v>
      </c>
      <c r="E32" s="35">
        <v>3160</v>
      </c>
      <c r="G32" s="5"/>
      <c r="H32" s="14"/>
      <c r="I32" s="33"/>
      <c r="J32" s="14"/>
      <c r="K32" s="14"/>
      <c r="L32" s="14"/>
      <c r="M32" s="14"/>
      <c r="N32" s="14"/>
      <c r="O32" s="14"/>
      <c r="P32" s="14"/>
    </row>
    <row r="33" spans="1:16" ht="15.75">
      <c r="A33" s="70"/>
      <c r="B33" s="9" t="s">
        <v>12</v>
      </c>
      <c r="C33" s="28">
        <v>4827</v>
      </c>
      <c r="D33" s="23">
        <v>6150</v>
      </c>
      <c r="E33" s="35">
        <v>8188</v>
      </c>
      <c r="G33" s="5"/>
      <c r="H33" s="14"/>
      <c r="I33" s="34"/>
      <c r="J33" s="14"/>
      <c r="K33" s="14"/>
      <c r="L33" s="14"/>
      <c r="M33" s="14"/>
      <c r="N33" s="14"/>
      <c r="O33" s="14"/>
      <c r="P33" s="14"/>
    </row>
    <row r="34" spans="1:16" ht="15.75">
      <c r="A34" s="70"/>
      <c r="B34" s="9" t="s">
        <v>13</v>
      </c>
      <c r="C34" s="28">
        <v>2384</v>
      </c>
      <c r="D34" s="23">
        <v>3879</v>
      </c>
      <c r="E34" s="35">
        <v>6614</v>
      </c>
      <c r="G34" s="5"/>
      <c r="H34" s="14"/>
      <c r="I34" s="14"/>
      <c r="J34" s="14"/>
      <c r="K34" s="14"/>
      <c r="L34" s="14"/>
      <c r="M34" s="14"/>
      <c r="N34" s="14"/>
      <c r="O34" s="14"/>
      <c r="P34" s="14"/>
    </row>
    <row r="35" spans="1:16" ht="15.75">
      <c r="A35" s="70"/>
      <c r="B35" s="9" t="s">
        <v>14</v>
      </c>
      <c r="C35" s="28">
        <v>1237</v>
      </c>
      <c r="D35" s="23">
        <v>2168</v>
      </c>
      <c r="E35" s="35">
        <v>4230</v>
      </c>
      <c r="G35" s="5"/>
      <c r="H35" s="14"/>
      <c r="I35" s="14"/>
      <c r="J35" s="14"/>
      <c r="K35" s="14"/>
      <c r="L35" s="14"/>
      <c r="M35" s="14"/>
      <c r="N35" s="14"/>
      <c r="O35" s="14"/>
      <c r="P35" s="14"/>
    </row>
    <row r="36" spans="1:16" ht="15.75">
      <c r="A36" s="70"/>
      <c r="B36" s="9" t="s">
        <v>15</v>
      </c>
      <c r="C36" s="28">
        <v>10481</v>
      </c>
      <c r="D36" s="23">
        <v>13867</v>
      </c>
      <c r="E36" s="35">
        <v>17979</v>
      </c>
      <c r="G36" s="5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15.75">
      <c r="A37" s="70"/>
      <c r="B37" s="10" t="s">
        <v>16</v>
      </c>
      <c r="C37" s="28">
        <v>7290</v>
      </c>
      <c r="D37" s="23">
        <v>11085</v>
      </c>
      <c r="E37" s="35">
        <v>16953</v>
      </c>
      <c r="G37" s="5"/>
      <c r="H37" s="14"/>
      <c r="I37" s="14"/>
      <c r="J37" s="14"/>
      <c r="K37" s="14"/>
      <c r="L37" s="14"/>
      <c r="M37" s="14"/>
      <c r="N37" s="14"/>
      <c r="O37" s="14"/>
      <c r="P37" s="14"/>
    </row>
    <row r="38" spans="1:16" ht="15.75">
      <c r="A38" s="70"/>
      <c r="B38" s="9" t="s">
        <v>17</v>
      </c>
      <c r="C38" s="28">
        <v>2999</v>
      </c>
      <c r="D38" s="23">
        <v>4128</v>
      </c>
      <c r="E38" s="35">
        <v>5598</v>
      </c>
      <c r="G38" s="5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15.75">
      <c r="A39" s="70"/>
      <c r="B39" s="11" t="s">
        <v>18</v>
      </c>
      <c r="C39" s="28">
        <v>703</v>
      </c>
      <c r="D39" s="23">
        <v>1227</v>
      </c>
      <c r="E39" s="35">
        <v>3195</v>
      </c>
      <c r="G39" s="5"/>
      <c r="H39" s="14"/>
      <c r="I39" s="14"/>
      <c r="J39" s="14"/>
      <c r="K39" s="14"/>
      <c r="L39" s="14"/>
      <c r="M39" s="14"/>
      <c r="N39" s="14"/>
      <c r="O39" s="14"/>
      <c r="P39" s="14"/>
    </row>
    <row r="40" spans="1:16" ht="15.75">
      <c r="A40" s="70"/>
      <c r="B40" s="11" t="s">
        <v>19</v>
      </c>
      <c r="C40" s="28">
        <v>4596</v>
      </c>
      <c r="D40" s="23">
        <v>5885</v>
      </c>
      <c r="E40" s="35">
        <v>7905</v>
      </c>
      <c r="G40" s="5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15.75">
      <c r="A41" s="70"/>
      <c r="B41" s="11" t="s">
        <v>20</v>
      </c>
      <c r="C41" s="28">
        <v>11747</v>
      </c>
      <c r="D41" s="23">
        <v>16447</v>
      </c>
      <c r="E41" s="35">
        <v>24463</v>
      </c>
      <c r="G41" s="32"/>
      <c r="H41" s="14"/>
      <c r="I41" s="14"/>
      <c r="J41" s="14"/>
      <c r="K41" s="14"/>
      <c r="L41" s="14"/>
      <c r="M41" s="14"/>
      <c r="N41" s="14"/>
      <c r="O41" s="14"/>
      <c r="P41" s="14"/>
    </row>
    <row r="42" spans="1:16" ht="15.75">
      <c r="A42" s="70"/>
      <c r="B42" s="11" t="s">
        <v>21</v>
      </c>
      <c r="C42" s="28">
        <v>3142</v>
      </c>
      <c r="D42" s="23">
        <v>4777</v>
      </c>
      <c r="E42" s="35">
        <v>7996</v>
      </c>
      <c r="G42" s="32"/>
      <c r="H42" s="14"/>
      <c r="I42" s="14"/>
      <c r="J42" s="14"/>
      <c r="K42" s="14"/>
      <c r="L42" s="14"/>
      <c r="M42" s="14"/>
      <c r="N42" s="14"/>
      <c r="O42" s="14"/>
      <c r="P42" s="14"/>
    </row>
    <row r="43" spans="1:16" ht="15.75">
      <c r="A43" s="70"/>
      <c r="B43" s="11" t="s">
        <v>22</v>
      </c>
      <c r="C43" s="28">
        <v>10403</v>
      </c>
      <c r="D43" s="23">
        <v>13402</v>
      </c>
      <c r="E43" s="35">
        <v>18598</v>
      </c>
      <c r="G43" s="32"/>
      <c r="H43" s="14"/>
      <c r="I43" s="14"/>
      <c r="J43" s="14"/>
      <c r="K43" s="14"/>
      <c r="L43" s="14"/>
      <c r="M43" s="14"/>
      <c r="N43" s="14"/>
      <c r="O43" s="14"/>
      <c r="P43" s="14"/>
    </row>
    <row r="44" spans="1:16" ht="15.75">
      <c r="A44" s="70"/>
      <c r="B44" s="11" t="s">
        <v>23</v>
      </c>
      <c r="C44" s="28">
        <v>2623</v>
      </c>
      <c r="D44" s="23">
        <v>4441</v>
      </c>
      <c r="E44" s="35">
        <v>7328</v>
      </c>
      <c r="G44" s="32"/>
      <c r="H44" s="14"/>
      <c r="I44" s="14"/>
      <c r="J44" s="14"/>
      <c r="K44" s="14"/>
      <c r="L44" s="14"/>
      <c r="M44" s="14"/>
      <c r="N44" s="14"/>
      <c r="O44" s="14"/>
      <c r="P44" s="14"/>
    </row>
    <row r="45" spans="1:16" ht="15.75">
      <c r="A45" s="70"/>
      <c r="B45" s="12" t="s">
        <v>24</v>
      </c>
      <c r="C45" s="28">
        <v>3917</v>
      </c>
      <c r="D45" s="23">
        <v>5735</v>
      </c>
      <c r="E45" s="35">
        <v>9159</v>
      </c>
      <c r="G45" s="32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5.75">
      <c r="A46" s="70"/>
      <c r="B46" s="11" t="s">
        <v>25</v>
      </c>
      <c r="C46" s="28">
        <v>2439</v>
      </c>
      <c r="D46" s="23">
        <v>3692</v>
      </c>
      <c r="E46" s="35">
        <v>6158</v>
      </c>
      <c r="G46" s="34"/>
      <c r="H46" s="14"/>
      <c r="I46" s="14"/>
      <c r="J46" s="14"/>
      <c r="K46" s="14"/>
      <c r="L46" s="14"/>
      <c r="M46" s="14"/>
      <c r="N46" s="14"/>
      <c r="O46" s="14"/>
      <c r="P46" s="14"/>
    </row>
    <row r="47" spans="1:16">
      <c r="C47" s="81"/>
      <c r="D47" s="81"/>
      <c r="E47" s="81"/>
      <c r="H47" s="14"/>
      <c r="I47" s="14"/>
      <c r="J47" s="14"/>
      <c r="K47" s="14"/>
      <c r="L47" s="14"/>
      <c r="M47" s="14"/>
      <c r="N47" s="14"/>
      <c r="O47" s="14"/>
      <c r="P47" s="14"/>
    </row>
    <row r="48" spans="1:16">
      <c r="H48" s="14"/>
      <c r="I48" s="14"/>
      <c r="J48" s="14"/>
      <c r="K48" s="14"/>
      <c r="L48" s="14"/>
      <c r="M48" s="14"/>
      <c r="N48" s="14"/>
      <c r="O48" s="14"/>
      <c r="P48" s="14"/>
    </row>
  </sheetData>
  <mergeCells count="7">
    <mergeCell ref="A1:D1"/>
    <mergeCell ref="A2:D2"/>
    <mergeCell ref="A3:D3"/>
    <mergeCell ref="A4:D4"/>
    <mergeCell ref="B5:B6"/>
    <mergeCell ref="A5:A6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9"/>
  <sheetViews>
    <sheetView tabSelected="1" topLeftCell="A10" workbookViewId="0">
      <selection activeCell="H8" sqref="H8"/>
    </sheetView>
  </sheetViews>
  <sheetFormatPr defaultRowHeight="14.25"/>
  <cols>
    <col min="2" max="2" width="50.375" customWidth="1"/>
    <col min="3" max="4" width="13.25" bestFit="1" customWidth="1"/>
    <col min="5" max="5" width="11.625" bestFit="1" customWidth="1"/>
    <col min="7" max="7" width="9.625" bestFit="1" customWidth="1"/>
  </cols>
  <sheetData>
    <row r="1" spans="1:5" ht="18.75">
      <c r="A1" s="72" t="s">
        <v>5</v>
      </c>
      <c r="B1" s="72"/>
      <c r="C1" s="72"/>
      <c r="D1" s="72"/>
    </row>
    <row r="2" spans="1:5" ht="18.75">
      <c r="A2" s="72" t="s">
        <v>6</v>
      </c>
      <c r="B2" s="72"/>
      <c r="C2" s="72"/>
      <c r="D2" s="72"/>
    </row>
    <row r="3" spans="1:5" ht="18.75">
      <c r="A3" s="72" t="s">
        <v>7</v>
      </c>
      <c r="B3" s="72"/>
      <c r="C3" s="72"/>
      <c r="D3" s="72"/>
    </row>
    <row r="4" spans="1:5" ht="18.75">
      <c r="A4" s="72" t="s">
        <v>60</v>
      </c>
      <c r="B4" s="72"/>
      <c r="C4" s="72"/>
      <c r="D4" s="72"/>
    </row>
    <row r="6" spans="1:5" ht="39.75" customHeight="1">
      <c r="A6" s="79" t="s">
        <v>59</v>
      </c>
      <c r="B6" s="79"/>
      <c r="C6" s="79"/>
      <c r="D6" s="79"/>
      <c r="E6" s="80"/>
    </row>
    <row r="7" spans="1:5" ht="21">
      <c r="A7" s="45" t="s">
        <v>42</v>
      </c>
      <c r="B7" s="45" t="s">
        <v>41</v>
      </c>
      <c r="C7" s="46">
        <v>1997</v>
      </c>
      <c r="D7" s="46">
        <v>2007</v>
      </c>
      <c r="E7" s="47">
        <v>2017</v>
      </c>
    </row>
    <row r="8" spans="1:5">
      <c r="A8" s="37"/>
      <c r="B8" s="49" t="s">
        <v>26</v>
      </c>
      <c r="C8" s="58">
        <f>SUM(C9:C21)</f>
        <v>77110</v>
      </c>
      <c r="D8" s="58">
        <f t="shared" ref="D8:E8" si="0">SUM(D9:D21)</f>
        <v>109686</v>
      </c>
      <c r="E8" s="58">
        <f t="shared" si="0"/>
        <v>164378</v>
      </c>
    </row>
    <row r="9" spans="1:5">
      <c r="A9" s="38" t="s">
        <v>43</v>
      </c>
      <c r="B9" s="50" t="s">
        <v>44</v>
      </c>
      <c r="C9" s="59">
        <v>6223</v>
      </c>
      <c r="D9" s="59">
        <v>6976</v>
      </c>
      <c r="E9" s="60">
        <f>E23+E191</f>
        <v>10404</v>
      </c>
    </row>
    <row r="10" spans="1:5">
      <c r="A10" s="38" t="s">
        <v>27</v>
      </c>
      <c r="B10" s="50" t="s">
        <v>45</v>
      </c>
      <c r="C10" s="59">
        <v>362</v>
      </c>
      <c r="D10" s="59">
        <v>299</v>
      </c>
      <c r="E10" s="60">
        <f t="shared" ref="E10:E21" si="1">E24+E192</f>
        <v>270</v>
      </c>
    </row>
    <row r="11" spans="1:5">
      <c r="A11" s="38" t="s">
        <v>28</v>
      </c>
      <c r="B11" s="50" t="s">
        <v>46</v>
      </c>
      <c r="C11" s="59">
        <v>14813</v>
      </c>
      <c r="D11" s="59">
        <v>15340</v>
      </c>
      <c r="E11" s="60">
        <f t="shared" si="1"/>
        <v>16356</v>
      </c>
    </row>
    <row r="12" spans="1:5">
      <c r="A12" s="38" t="s">
        <v>29</v>
      </c>
      <c r="B12" s="50" t="s">
        <v>47</v>
      </c>
      <c r="C12" s="59">
        <v>886</v>
      </c>
      <c r="D12" s="59">
        <v>477</v>
      </c>
      <c r="E12" s="60">
        <f t="shared" si="1"/>
        <v>345</v>
      </c>
    </row>
    <row r="13" spans="1:5">
      <c r="A13" s="38" t="s">
        <v>31</v>
      </c>
      <c r="B13" s="50" t="s">
        <v>30</v>
      </c>
      <c r="C13" s="59">
        <v>526</v>
      </c>
      <c r="D13" s="59">
        <v>627</v>
      </c>
      <c r="E13" s="60">
        <f t="shared" si="1"/>
        <v>803</v>
      </c>
    </row>
    <row r="14" spans="1:5">
      <c r="A14" s="38" t="s">
        <v>32</v>
      </c>
      <c r="B14" s="50" t="s">
        <v>48</v>
      </c>
      <c r="C14" s="59">
        <v>39600</v>
      </c>
      <c r="D14" s="59">
        <v>59253</v>
      </c>
      <c r="E14" s="60">
        <f>E28+E196</f>
        <v>87854</v>
      </c>
    </row>
    <row r="15" spans="1:5">
      <c r="A15" s="38" t="s">
        <v>33</v>
      </c>
      <c r="B15" s="50" t="s">
        <v>49</v>
      </c>
      <c r="C15" s="59">
        <v>2612</v>
      </c>
      <c r="D15" s="59">
        <v>4643</v>
      </c>
      <c r="E15" s="60">
        <f t="shared" si="1"/>
        <v>8462</v>
      </c>
    </row>
    <row r="16" spans="1:5">
      <c r="A16" s="38" t="s">
        <v>34</v>
      </c>
      <c r="B16" s="50" t="s">
        <v>50</v>
      </c>
      <c r="C16" s="59">
        <v>689</v>
      </c>
      <c r="D16" s="59">
        <v>1215</v>
      </c>
      <c r="E16" s="60">
        <f t="shared" si="1"/>
        <v>2349</v>
      </c>
    </row>
    <row r="17" spans="1:5">
      <c r="A17" s="38" t="s">
        <v>35</v>
      </c>
      <c r="B17" s="50" t="s">
        <v>51</v>
      </c>
      <c r="C17" s="59">
        <v>619</v>
      </c>
      <c r="D17" s="59">
        <v>844</v>
      </c>
      <c r="E17" s="60">
        <f t="shared" si="1"/>
        <v>1266</v>
      </c>
    </row>
    <row r="18" spans="1:5">
      <c r="A18" s="38" t="s">
        <v>36</v>
      </c>
      <c r="B18" s="50" t="s">
        <v>52</v>
      </c>
      <c r="C18" s="59">
        <v>2736</v>
      </c>
      <c r="D18" s="59">
        <v>4304</v>
      </c>
      <c r="E18" s="60">
        <f t="shared" si="1"/>
        <v>7032</v>
      </c>
    </row>
    <row r="19" spans="1:5">
      <c r="A19" s="38" t="s">
        <v>37</v>
      </c>
      <c r="B19" s="50" t="s">
        <v>40</v>
      </c>
      <c r="C19" s="59">
        <v>1487</v>
      </c>
      <c r="D19" s="59">
        <v>2384</v>
      </c>
      <c r="E19" s="60">
        <f t="shared" si="1"/>
        <v>3903</v>
      </c>
    </row>
    <row r="20" spans="1:5">
      <c r="A20" s="38" t="s">
        <v>38</v>
      </c>
      <c r="B20" s="50" t="s">
        <v>53</v>
      </c>
      <c r="C20" s="59">
        <v>2996</v>
      </c>
      <c r="D20" s="59">
        <v>4260</v>
      </c>
      <c r="E20" s="60">
        <f t="shared" si="1"/>
        <v>6158</v>
      </c>
    </row>
    <row r="21" spans="1:5">
      <c r="A21" s="38" t="s">
        <v>39</v>
      </c>
      <c r="B21" s="50" t="s">
        <v>54</v>
      </c>
      <c r="C21" s="59">
        <v>3561</v>
      </c>
      <c r="D21" s="59">
        <v>9064</v>
      </c>
      <c r="E21" s="60">
        <f t="shared" si="1"/>
        <v>19176</v>
      </c>
    </row>
    <row r="22" spans="1:5">
      <c r="A22" s="37"/>
      <c r="B22" s="51" t="s">
        <v>8</v>
      </c>
      <c r="C22" s="58">
        <f>SUM(C23:C35)</f>
        <v>54586</v>
      </c>
      <c r="D22" s="58">
        <f>SUM(D23:D35)</f>
        <v>77639</v>
      </c>
      <c r="E22" s="58">
        <f>SUM(E23:E35)</f>
        <v>115139</v>
      </c>
    </row>
    <row r="23" spans="1:5">
      <c r="A23" s="39" t="s">
        <v>43</v>
      </c>
      <c r="B23" s="52" t="s">
        <v>44</v>
      </c>
      <c r="C23" s="59">
        <v>5268</v>
      </c>
      <c r="D23" s="59">
        <v>5930</v>
      </c>
      <c r="E23" s="60">
        <f t="shared" ref="E23:E35" si="2">E37+E51+E65+E79+E93+E107+E121+E135+E149+E163+E177</f>
        <v>9197</v>
      </c>
    </row>
    <row r="24" spans="1:5">
      <c r="A24" s="39" t="s">
        <v>27</v>
      </c>
      <c r="B24" s="52" t="s">
        <v>45</v>
      </c>
      <c r="C24" s="59">
        <v>362</v>
      </c>
      <c r="D24" s="59">
        <v>298</v>
      </c>
      <c r="E24" s="60">
        <f t="shared" si="2"/>
        <v>270</v>
      </c>
    </row>
    <row r="25" spans="1:5">
      <c r="A25" s="39" t="s">
        <v>28</v>
      </c>
      <c r="B25" s="52" t="s">
        <v>46</v>
      </c>
      <c r="C25" s="59">
        <v>10869</v>
      </c>
      <c r="D25" s="59">
        <v>11811</v>
      </c>
      <c r="E25" s="60">
        <f t="shared" si="2"/>
        <v>13161</v>
      </c>
    </row>
    <row r="26" spans="1:5">
      <c r="A26" s="39" t="s">
        <v>29</v>
      </c>
      <c r="B26" s="52" t="s">
        <v>47</v>
      </c>
      <c r="C26" s="59">
        <v>231</v>
      </c>
      <c r="D26" s="59">
        <v>212</v>
      </c>
      <c r="E26" s="60">
        <f t="shared" si="2"/>
        <v>223</v>
      </c>
    </row>
    <row r="27" spans="1:5">
      <c r="A27" s="39" t="s">
        <v>31</v>
      </c>
      <c r="B27" s="52" t="s">
        <v>30</v>
      </c>
      <c r="C27" s="59">
        <v>307</v>
      </c>
      <c r="D27" s="59">
        <v>386</v>
      </c>
      <c r="E27" s="60">
        <f t="shared" si="2"/>
        <v>521</v>
      </c>
    </row>
    <row r="28" spans="1:5">
      <c r="A28" s="39" t="s">
        <v>32</v>
      </c>
      <c r="B28" s="52" t="s">
        <v>48</v>
      </c>
      <c r="C28" s="59">
        <v>27306</v>
      </c>
      <c r="D28" s="59">
        <v>40732</v>
      </c>
      <c r="E28" s="60">
        <f t="shared" si="2"/>
        <v>60649</v>
      </c>
    </row>
    <row r="29" spans="1:5">
      <c r="A29" s="39" t="s">
        <v>33</v>
      </c>
      <c r="B29" s="52" t="s">
        <v>49</v>
      </c>
      <c r="C29" s="59">
        <v>1906</v>
      </c>
      <c r="D29" s="59">
        <v>3325</v>
      </c>
      <c r="E29" s="60">
        <f t="shared" si="2"/>
        <v>5929</v>
      </c>
    </row>
    <row r="30" spans="1:5">
      <c r="A30" s="39" t="s">
        <v>34</v>
      </c>
      <c r="B30" s="52" t="s">
        <v>50</v>
      </c>
      <c r="C30" s="59">
        <v>378</v>
      </c>
      <c r="D30" s="59">
        <v>714</v>
      </c>
      <c r="E30" s="60">
        <f t="shared" si="2"/>
        <v>1452</v>
      </c>
    </row>
    <row r="31" spans="1:5">
      <c r="A31" s="39" t="s">
        <v>35</v>
      </c>
      <c r="B31" s="52" t="s">
        <v>51</v>
      </c>
      <c r="C31" s="59">
        <v>443</v>
      </c>
      <c r="D31" s="59">
        <v>592</v>
      </c>
      <c r="E31" s="60">
        <f t="shared" si="2"/>
        <v>864</v>
      </c>
    </row>
    <row r="32" spans="1:5">
      <c r="A32" s="39" t="s">
        <v>36</v>
      </c>
      <c r="B32" s="52" t="s">
        <v>52</v>
      </c>
      <c r="C32" s="59">
        <v>1928</v>
      </c>
      <c r="D32" s="59">
        <v>2894</v>
      </c>
      <c r="E32" s="60">
        <f t="shared" si="2"/>
        <v>4507</v>
      </c>
    </row>
    <row r="33" spans="1:5">
      <c r="A33" s="39" t="s">
        <v>37</v>
      </c>
      <c r="B33" s="52" t="s">
        <v>40</v>
      </c>
      <c r="C33" s="59">
        <v>1009</v>
      </c>
      <c r="D33" s="59">
        <v>1564</v>
      </c>
      <c r="E33" s="60">
        <f t="shared" si="2"/>
        <v>2472</v>
      </c>
    </row>
    <row r="34" spans="1:5">
      <c r="A34" s="39" t="s">
        <v>38</v>
      </c>
      <c r="B34" s="52" t="s">
        <v>53</v>
      </c>
      <c r="C34" s="59">
        <v>2202</v>
      </c>
      <c r="D34" s="59">
        <v>3120</v>
      </c>
      <c r="E34" s="60">
        <f t="shared" si="2"/>
        <v>4497</v>
      </c>
    </row>
    <row r="35" spans="1:5">
      <c r="A35" s="39" t="s">
        <v>39</v>
      </c>
      <c r="B35" s="52" t="s">
        <v>54</v>
      </c>
      <c r="C35" s="59">
        <v>2377</v>
      </c>
      <c r="D35" s="59">
        <v>6061</v>
      </c>
      <c r="E35" s="60">
        <f t="shared" si="2"/>
        <v>11397</v>
      </c>
    </row>
    <row r="36" spans="1:5">
      <c r="A36" s="37"/>
      <c r="B36" s="53" t="s">
        <v>10</v>
      </c>
      <c r="C36" s="58">
        <f>SUM(C37:C49)</f>
        <v>7600</v>
      </c>
      <c r="D36" s="58">
        <f t="shared" ref="D36:E36" si="3">SUM(D37:D49)</f>
        <v>11133</v>
      </c>
      <c r="E36" s="58">
        <f t="shared" si="3"/>
        <v>16854</v>
      </c>
    </row>
    <row r="37" spans="1:5">
      <c r="A37" s="40" t="s">
        <v>43</v>
      </c>
      <c r="B37" s="54" t="s">
        <v>44</v>
      </c>
      <c r="C37" s="61">
        <v>1387</v>
      </c>
      <c r="D37" s="61">
        <v>1994</v>
      </c>
      <c r="E37" s="60">
        <v>2867</v>
      </c>
    </row>
    <row r="38" spans="1:5">
      <c r="A38" s="40" t="s">
        <v>27</v>
      </c>
      <c r="B38" s="54" t="s">
        <v>45</v>
      </c>
      <c r="C38" s="61">
        <v>26</v>
      </c>
      <c r="D38" s="61">
        <v>21</v>
      </c>
      <c r="E38" s="60">
        <v>17</v>
      </c>
    </row>
    <row r="39" spans="1:5">
      <c r="A39" s="40" t="s">
        <v>28</v>
      </c>
      <c r="B39" s="54" t="s">
        <v>46</v>
      </c>
      <c r="C39" s="61">
        <v>985</v>
      </c>
      <c r="D39" s="61">
        <v>1251</v>
      </c>
      <c r="E39" s="60">
        <v>1589</v>
      </c>
    </row>
    <row r="40" spans="1:5">
      <c r="A40" s="40" t="s">
        <v>29</v>
      </c>
      <c r="B40" s="54" t="s">
        <v>47</v>
      </c>
      <c r="C40" s="61">
        <v>58</v>
      </c>
      <c r="D40" s="61">
        <v>60</v>
      </c>
      <c r="E40" s="60">
        <v>62</v>
      </c>
    </row>
    <row r="41" spans="1:5">
      <c r="A41" s="40" t="s">
        <v>31</v>
      </c>
      <c r="B41" s="54" t="s">
        <v>30</v>
      </c>
      <c r="C41" s="61">
        <v>22</v>
      </c>
      <c r="D41" s="61">
        <v>36</v>
      </c>
      <c r="E41" s="60">
        <v>59</v>
      </c>
    </row>
    <row r="42" spans="1:5">
      <c r="A42" s="40" t="s">
        <v>32</v>
      </c>
      <c r="B42" s="54" t="s">
        <v>48</v>
      </c>
      <c r="C42" s="61">
        <v>3919</v>
      </c>
      <c r="D42" s="61">
        <v>5588</v>
      </c>
      <c r="E42" s="60">
        <v>7968</v>
      </c>
    </row>
    <row r="43" spans="1:5">
      <c r="A43" s="40" t="s">
        <v>33</v>
      </c>
      <c r="B43" s="54" t="s">
        <v>49</v>
      </c>
      <c r="C43" s="61">
        <v>274</v>
      </c>
      <c r="D43" s="61">
        <v>480</v>
      </c>
      <c r="E43" s="60">
        <v>841</v>
      </c>
    </row>
    <row r="44" spans="1:5">
      <c r="A44" s="40" t="s">
        <v>34</v>
      </c>
      <c r="B44" s="54" t="s">
        <v>50</v>
      </c>
      <c r="C44" s="61">
        <v>36</v>
      </c>
      <c r="D44" s="61">
        <v>81</v>
      </c>
      <c r="E44" s="60">
        <v>182</v>
      </c>
    </row>
    <row r="45" spans="1:5">
      <c r="A45" s="40" t="s">
        <v>35</v>
      </c>
      <c r="B45" s="54" t="s">
        <v>51</v>
      </c>
      <c r="C45" s="61">
        <v>48</v>
      </c>
      <c r="D45" s="61">
        <v>54</v>
      </c>
      <c r="E45" s="60">
        <v>61</v>
      </c>
    </row>
    <row r="46" spans="1:5">
      <c r="A46" s="40" t="s">
        <v>36</v>
      </c>
      <c r="B46" s="54" t="s">
        <v>52</v>
      </c>
      <c r="C46" s="61">
        <v>229</v>
      </c>
      <c r="D46" s="61">
        <v>297</v>
      </c>
      <c r="E46" s="60">
        <v>385</v>
      </c>
    </row>
    <row r="47" spans="1:5">
      <c r="A47" s="40" t="s">
        <v>37</v>
      </c>
      <c r="B47" s="54" t="s">
        <v>40</v>
      </c>
      <c r="C47" s="61">
        <v>109</v>
      </c>
      <c r="D47" s="61">
        <v>179</v>
      </c>
      <c r="E47" s="60">
        <v>294</v>
      </c>
    </row>
    <row r="48" spans="1:5">
      <c r="A48" s="40" t="s">
        <v>38</v>
      </c>
      <c r="B48" s="54" t="s">
        <v>53</v>
      </c>
      <c r="C48" s="61">
        <v>243</v>
      </c>
      <c r="D48" s="61">
        <v>374</v>
      </c>
      <c r="E48" s="60">
        <v>576</v>
      </c>
    </row>
    <row r="49" spans="1:5">
      <c r="A49" s="40" t="s">
        <v>39</v>
      </c>
      <c r="B49" s="54" t="s">
        <v>54</v>
      </c>
      <c r="C49" s="61">
        <v>264</v>
      </c>
      <c r="D49" s="61">
        <v>718</v>
      </c>
      <c r="E49" s="60">
        <v>1953</v>
      </c>
    </row>
    <row r="50" spans="1:5">
      <c r="A50" s="40"/>
      <c r="B50" s="53" t="s">
        <v>11</v>
      </c>
      <c r="C50" s="62">
        <f>SUM(C51:C63)</f>
        <v>722</v>
      </c>
      <c r="D50" s="62">
        <f t="shared" ref="D50:E50" si="4">SUM(D51:D63)</f>
        <v>1670</v>
      </c>
      <c r="E50" s="62">
        <f t="shared" si="4"/>
        <v>3160</v>
      </c>
    </row>
    <row r="51" spans="1:5">
      <c r="A51" s="40" t="s">
        <v>43</v>
      </c>
      <c r="B51" s="54" t="s">
        <v>44</v>
      </c>
      <c r="C51" s="61">
        <v>89</v>
      </c>
      <c r="D51" s="61">
        <v>178</v>
      </c>
      <c r="E51" s="60">
        <v>356</v>
      </c>
    </row>
    <row r="52" spans="1:5">
      <c r="A52" s="40" t="s">
        <v>27</v>
      </c>
      <c r="B52" s="54" t="s">
        <v>45</v>
      </c>
      <c r="C52" s="61">
        <v>1</v>
      </c>
      <c r="D52" s="63">
        <v>0</v>
      </c>
      <c r="E52" s="64">
        <v>0</v>
      </c>
    </row>
    <row r="53" spans="1:5">
      <c r="A53" s="40" t="s">
        <v>28</v>
      </c>
      <c r="B53" s="54" t="s">
        <v>46</v>
      </c>
      <c r="C53" s="61">
        <v>81</v>
      </c>
      <c r="D53" s="61">
        <v>180</v>
      </c>
      <c r="E53" s="60">
        <v>400</v>
      </c>
    </row>
    <row r="54" spans="1:5">
      <c r="A54" s="40" t="s">
        <v>29</v>
      </c>
      <c r="B54" s="54" t="s">
        <v>47</v>
      </c>
      <c r="C54" s="61">
        <v>17</v>
      </c>
      <c r="D54" s="61">
        <v>11</v>
      </c>
      <c r="E54" s="60">
        <v>7</v>
      </c>
    </row>
    <row r="55" spans="1:5">
      <c r="A55" s="40" t="s">
        <v>31</v>
      </c>
      <c r="B55" s="54" t="s">
        <v>30</v>
      </c>
      <c r="C55" s="61">
        <v>2</v>
      </c>
      <c r="D55" s="61">
        <v>4</v>
      </c>
      <c r="E55" s="60">
        <v>8</v>
      </c>
    </row>
    <row r="56" spans="1:5">
      <c r="A56" s="40" t="s">
        <v>32</v>
      </c>
      <c r="B56" s="54" t="s">
        <v>48</v>
      </c>
      <c r="C56" s="61">
        <v>407</v>
      </c>
      <c r="D56" s="61">
        <v>959</v>
      </c>
      <c r="E56" s="60">
        <v>1364</v>
      </c>
    </row>
    <row r="57" spans="1:5">
      <c r="A57" s="40" t="s">
        <v>33</v>
      </c>
      <c r="B57" s="54" t="s">
        <v>49</v>
      </c>
      <c r="C57" s="61">
        <v>25</v>
      </c>
      <c r="D57" s="61">
        <v>68</v>
      </c>
      <c r="E57" s="60">
        <v>185</v>
      </c>
    </row>
    <row r="58" spans="1:5">
      <c r="A58" s="40" t="s">
        <v>34</v>
      </c>
      <c r="B58" s="54" t="s">
        <v>50</v>
      </c>
      <c r="C58" s="61">
        <v>2</v>
      </c>
      <c r="D58" s="61">
        <v>14</v>
      </c>
      <c r="E58" s="60">
        <v>98</v>
      </c>
    </row>
    <row r="59" spans="1:5">
      <c r="A59" s="40" t="s">
        <v>35</v>
      </c>
      <c r="B59" s="54" t="s">
        <v>51</v>
      </c>
      <c r="C59" s="61">
        <v>5</v>
      </c>
      <c r="D59" s="61">
        <v>8</v>
      </c>
      <c r="E59" s="60">
        <v>13</v>
      </c>
    </row>
    <row r="60" spans="1:5">
      <c r="A60" s="40" t="s">
        <v>36</v>
      </c>
      <c r="B60" s="54" t="s">
        <v>52</v>
      </c>
      <c r="C60" s="61">
        <v>12</v>
      </c>
      <c r="D60" s="61">
        <v>38</v>
      </c>
      <c r="E60" s="60">
        <v>120</v>
      </c>
    </row>
    <row r="61" spans="1:5">
      <c r="A61" s="40" t="s">
        <v>37</v>
      </c>
      <c r="B61" s="54" t="s">
        <v>40</v>
      </c>
      <c r="C61" s="61">
        <v>17</v>
      </c>
      <c r="D61" s="61">
        <v>31</v>
      </c>
      <c r="E61" s="60">
        <v>57</v>
      </c>
    </row>
    <row r="62" spans="1:5">
      <c r="A62" s="40" t="s">
        <v>38</v>
      </c>
      <c r="B62" s="54" t="s">
        <v>53</v>
      </c>
      <c r="C62" s="61">
        <v>25</v>
      </c>
      <c r="D62" s="61">
        <v>42</v>
      </c>
      <c r="E62" s="60">
        <v>71</v>
      </c>
    </row>
    <row r="63" spans="1:5">
      <c r="A63" s="40" t="s">
        <v>39</v>
      </c>
      <c r="B63" s="54" t="s">
        <v>54</v>
      </c>
      <c r="C63" s="61">
        <v>39</v>
      </c>
      <c r="D63" s="61">
        <v>137</v>
      </c>
      <c r="E63" s="60">
        <v>481</v>
      </c>
    </row>
    <row r="64" spans="1:5">
      <c r="A64" s="40"/>
      <c r="B64" s="53" t="s">
        <v>12</v>
      </c>
      <c r="C64" s="62">
        <f>SUM(C65:C77)</f>
        <v>4827</v>
      </c>
      <c r="D64" s="62">
        <f t="shared" ref="D64:E64" si="5">SUM(D65:D77)</f>
        <v>6150</v>
      </c>
      <c r="E64" s="62">
        <f t="shared" si="5"/>
        <v>8188</v>
      </c>
    </row>
    <row r="65" spans="1:5">
      <c r="A65" s="40" t="s">
        <v>43</v>
      </c>
      <c r="B65" s="54" t="s">
        <v>44</v>
      </c>
      <c r="C65" s="61">
        <v>522</v>
      </c>
      <c r="D65" s="61">
        <v>527</v>
      </c>
      <c r="E65" s="60">
        <v>532</v>
      </c>
    </row>
    <row r="66" spans="1:5">
      <c r="A66" s="40" t="s">
        <v>27</v>
      </c>
      <c r="B66" s="54" t="s">
        <v>45</v>
      </c>
      <c r="C66" s="61">
        <v>4</v>
      </c>
      <c r="D66" s="61">
        <v>3</v>
      </c>
      <c r="E66" s="60">
        <v>2</v>
      </c>
    </row>
    <row r="67" spans="1:5">
      <c r="A67" s="40" t="s">
        <v>28</v>
      </c>
      <c r="B67" s="54" t="s">
        <v>46</v>
      </c>
      <c r="C67" s="61">
        <v>773</v>
      </c>
      <c r="D67" s="61">
        <v>829</v>
      </c>
      <c r="E67" s="60">
        <v>889</v>
      </c>
    </row>
    <row r="68" spans="1:5">
      <c r="A68" s="40" t="s">
        <v>29</v>
      </c>
      <c r="B68" s="54" t="s">
        <v>47</v>
      </c>
      <c r="C68" s="61">
        <v>43</v>
      </c>
      <c r="D68" s="61">
        <v>47</v>
      </c>
      <c r="E68" s="60">
        <v>51</v>
      </c>
    </row>
    <row r="69" spans="1:5">
      <c r="A69" s="40" t="s">
        <v>31</v>
      </c>
      <c r="B69" s="54" t="s">
        <v>30</v>
      </c>
      <c r="C69" s="61">
        <v>14</v>
      </c>
      <c r="D69" s="61">
        <v>19</v>
      </c>
      <c r="E69" s="60">
        <v>26</v>
      </c>
    </row>
    <row r="70" spans="1:5">
      <c r="A70" s="40" t="s">
        <v>32</v>
      </c>
      <c r="B70" s="54" t="s">
        <v>48</v>
      </c>
      <c r="C70" s="61">
        <v>2610</v>
      </c>
      <c r="D70" s="61">
        <v>3308</v>
      </c>
      <c r="E70" s="60">
        <v>4193</v>
      </c>
    </row>
    <row r="71" spans="1:5">
      <c r="A71" s="40" t="s">
        <v>33</v>
      </c>
      <c r="B71" s="54" t="s">
        <v>49</v>
      </c>
      <c r="C71" s="61">
        <v>183</v>
      </c>
      <c r="D71" s="61">
        <v>297</v>
      </c>
      <c r="E71" s="60">
        <v>482</v>
      </c>
    </row>
    <row r="72" spans="1:5">
      <c r="A72" s="40" t="s">
        <v>34</v>
      </c>
      <c r="B72" s="54" t="s">
        <v>50</v>
      </c>
      <c r="C72" s="61">
        <v>32</v>
      </c>
      <c r="D72" s="61">
        <v>55</v>
      </c>
      <c r="E72" s="60">
        <v>95</v>
      </c>
    </row>
    <row r="73" spans="1:5">
      <c r="A73" s="40" t="s">
        <v>35</v>
      </c>
      <c r="B73" s="54" t="s">
        <v>51</v>
      </c>
      <c r="C73" s="61">
        <v>35</v>
      </c>
      <c r="D73" s="61">
        <v>39</v>
      </c>
      <c r="E73" s="60">
        <v>43</v>
      </c>
    </row>
    <row r="74" spans="1:5">
      <c r="A74" s="40" t="s">
        <v>36</v>
      </c>
      <c r="B74" s="54" t="s">
        <v>52</v>
      </c>
      <c r="C74" s="61">
        <v>134</v>
      </c>
      <c r="D74" s="61">
        <v>194</v>
      </c>
      <c r="E74" s="60">
        <v>281</v>
      </c>
    </row>
    <row r="75" spans="1:5">
      <c r="A75" s="40" t="s">
        <v>37</v>
      </c>
      <c r="B75" s="54" t="s">
        <v>40</v>
      </c>
      <c r="C75" s="61">
        <v>84</v>
      </c>
      <c r="D75" s="61">
        <v>131</v>
      </c>
      <c r="E75" s="60">
        <v>204</v>
      </c>
    </row>
    <row r="76" spans="1:5">
      <c r="A76" s="40" t="s">
        <v>38</v>
      </c>
      <c r="B76" s="54" t="s">
        <v>53</v>
      </c>
      <c r="C76" s="61">
        <v>198</v>
      </c>
      <c r="D76" s="61">
        <v>236</v>
      </c>
      <c r="E76" s="60">
        <v>281</v>
      </c>
    </row>
    <row r="77" spans="1:5">
      <c r="A77" s="40" t="s">
        <v>39</v>
      </c>
      <c r="B77" s="54" t="s">
        <v>54</v>
      </c>
      <c r="C77" s="61">
        <v>195</v>
      </c>
      <c r="D77" s="61">
        <v>465</v>
      </c>
      <c r="E77" s="60">
        <v>1109</v>
      </c>
    </row>
    <row r="78" spans="1:5">
      <c r="A78" s="40"/>
      <c r="B78" s="53" t="s">
        <v>15</v>
      </c>
      <c r="C78" s="62">
        <f>SUM(C79:C91)</f>
        <v>10481</v>
      </c>
      <c r="D78" s="62">
        <f t="shared" ref="D78:E78" si="6">SUM(D79:D91)</f>
        <v>13867</v>
      </c>
      <c r="E78" s="62">
        <f t="shared" si="6"/>
        <v>17979</v>
      </c>
    </row>
    <row r="79" spans="1:5">
      <c r="A79" s="40" t="s">
        <v>43</v>
      </c>
      <c r="B79" s="54" t="s">
        <v>44</v>
      </c>
      <c r="C79" s="61">
        <v>410</v>
      </c>
      <c r="D79" s="61">
        <v>973</v>
      </c>
      <c r="E79" s="60">
        <v>1384</v>
      </c>
    </row>
    <row r="80" spans="1:5">
      <c r="A80" s="40" t="s">
        <v>27</v>
      </c>
      <c r="B80" s="54" t="s">
        <v>45</v>
      </c>
      <c r="C80" s="61">
        <v>111</v>
      </c>
      <c r="D80" s="61">
        <v>71</v>
      </c>
      <c r="E80" s="60">
        <v>45</v>
      </c>
    </row>
    <row r="81" spans="1:7">
      <c r="A81" s="40" t="s">
        <v>28</v>
      </c>
      <c r="B81" s="54" t="s">
        <v>46</v>
      </c>
      <c r="C81" s="61">
        <v>2498</v>
      </c>
      <c r="D81" s="61">
        <v>2321</v>
      </c>
      <c r="E81" s="60">
        <v>2157</v>
      </c>
    </row>
    <row r="82" spans="1:7">
      <c r="A82" s="40" t="s">
        <v>29</v>
      </c>
      <c r="B82" s="54" t="s">
        <v>47</v>
      </c>
      <c r="C82" s="61">
        <v>6</v>
      </c>
      <c r="D82" s="61">
        <v>9</v>
      </c>
      <c r="E82" s="60">
        <v>14</v>
      </c>
    </row>
    <row r="83" spans="1:7">
      <c r="A83" s="40" t="s">
        <v>31</v>
      </c>
      <c r="B83" s="54" t="s">
        <v>30</v>
      </c>
      <c r="C83" s="61">
        <v>92</v>
      </c>
      <c r="D83" s="61">
        <v>82</v>
      </c>
      <c r="E83" s="60">
        <v>73</v>
      </c>
    </row>
    <row r="84" spans="1:7">
      <c r="A84" s="40" t="s">
        <v>32</v>
      </c>
      <c r="B84" s="54" t="s">
        <v>48</v>
      </c>
      <c r="C84" s="61">
        <v>5299</v>
      </c>
      <c r="D84" s="61">
        <v>7267</v>
      </c>
      <c r="E84" s="60">
        <v>9966</v>
      </c>
    </row>
    <row r="85" spans="1:7">
      <c r="A85" s="40" t="s">
        <v>33</v>
      </c>
      <c r="B85" s="54" t="s">
        <v>49</v>
      </c>
      <c r="C85" s="61">
        <v>424</v>
      </c>
      <c r="D85" s="61">
        <v>678</v>
      </c>
      <c r="E85" s="60">
        <v>1084</v>
      </c>
    </row>
    <row r="86" spans="1:7">
      <c r="A86" s="40" t="s">
        <v>34</v>
      </c>
      <c r="B86" s="54" t="s">
        <v>50</v>
      </c>
      <c r="C86" s="61">
        <v>78</v>
      </c>
      <c r="D86" s="61">
        <v>122</v>
      </c>
      <c r="E86" s="60">
        <v>191</v>
      </c>
    </row>
    <row r="87" spans="1:7">
      <c r="A87" s="40" t="s">
        <v>35</v>
      </c>
      <c r="B87" s="54" t="s">
        <v>51</v>
      </c>
      <c r="C87" s="61">
        <v>118</v>
      </c>
      <c r="D87" s="61">
        <v>125</v>
      </c>
      <c r="E87" s="60">
        <v>132</v>
      </c>
    </row>
    <row r="88" spans="1:7">
      <c r="A88" s="40" t="s">
        <v>36</v>
      </c>
      <c r="B88" s="54" t="s">
        <v>52</v>
      </c>
      <c r="C88" s="61">
        <v>393</v>
      </c>
      <c r="D88" s="61">
        <v>496</v>
      </c>
      <c r="E88" s="60">
        <v>626</v>
      </c>
    </row>
    <row r="89" spans="1:7">
      <c r="A89" s="40" t="s">
        <v>37</v>
      </c>
      <c r="B89" s="54" t="s">
        <v>40</v>
      </c>
      <c r="C89" s="61">
        <v>184</v>
      </c>
      <c r="D89" s="61">
        <v>237</v>
      </c>
      <c r="E89" s="60">
        <v>305</v>
      </c>
    </row>
    <row r="90" spans="1:7">
      <c r="A90" s="40" t="s">
        <v>38</v>
      </c>
      <c r="B90" s="54" t="s">
        <v>53</v>
      </c>
      <c r="C90" s="61">
        <v>412</v>
      </c>
      <c r="D90" s="61">
        <v>496</v>
      </c>
      <c r="E90" s="60">
        <v>597</v>
      </c>
    </row>
    <row r="91" spans="1:7">
      <c r="A91" s="40" t="s">
        <v>39</v>
      </c>
      <c r="B91" s="54" t="s">
        <v>54</v>
      </c>
      <c r="C91" s="61">
        <v>456</v>
      </c>
      <c r="D91" s="61">
        <v>990</v>
      </c>
      <c r="E91" s="60">
        <v>1405</v>
      </c>
      <c r="G91" s="48"/>
    </row>
    <row r="92" spans="1:7">
      <c r="A92" s="40"/>
      <c r="B92" s="53" t="s">
        <v>13</v>
      </c>
      <c r="C92" s="62">
        <f>SUM(C93:C105)</f>
        <v>2384</v>
      </c>
      <c r="D92" s="62">
        <f t="shared" ref="D92:E92" si="7">SUM(D93:D105)</f>
        <v>3879</v>
      </c>
      <c r="E92" s="62">
        <f t="shared" si="7"/>
        <v>6614</v>
      </c>
    </row>
    <row r="93" spans="1:7">
      <c r="A93" s="40" t="s">
        <v>43</v>
      </c>
      <c r="B93" s="54" t="s">
        <v>44</v>
      </c>
      <c r="C93" s="61">
        <v>320</v>
      </c>
      <c r="D93" s="61">
        <v>578</v>
      </c>
      <c r="E93" s="60">
        <v>1044</v>
      </c>
    </row>
    <row r="94" spans="1:7">
      <c r="A94" s="40" t="s">
        <v>27</v>
      </c>
      <c r="B94" s="54" t="s">
        <v>45</v>
      </c>
      <c r="C94" s="61">
        <v>2</v>
      </c>
      <c r="D94" s="61">
        <v>1</v>
      </c>
      <c r="E94" s="60">
        <v>1</v>
      </c>
    </row>
    <row r="95" spans="1:7">
      <c r="A95" s="40" t="s">
        <v>28</v>
      </c>
      <c r="B95" s="54" t="s">
        <v>46</v>
      </c>
      <c r="C95" s="61">
        <v>375</v>
      </c>
      <c r="D95" s="61">
        <v>584</v>
      </c>
      <c r="E95" s="60">
        <v>909</v>
      </c>
    </row>
    <row r="96" spans="1:7">
      <c r="A96" s="40" t="s">
        <v>29</v>
      </c>
      <c r="B96" s="54" t="s">
        <v>47</v>
      </c>
      <c r="C96" s="61">
        <v>64</v>
      </c>
      <c r="D96" s="61">
        <v>52</v>
      </c>
      <c r="E96" s="60">
        <v>42</v>
      </c>
    </row>
    <row r="97" spans="1:5">
      <c r="A97" s="40" t="s">
        <v>31</v>
      </c>
      <c r="B97" s="54" t="s">
        <v>30</v>
      </c>
      <c r="C97" s="61">
        <v>11</v>
      </c>
      <c r="D97" s="61">
        <v>12</v>
      </c>
      <c r="E97" s="60">
        <v>13</v>
      </c>
    </row>
    <row r="98" spans="1:5">
      <c r="A98" s="40" t="s">
        <v>32</v>
      </c>
      <c r="B98" s="54" t="s">
        <v>48</v>
      </c>
      <c r="C98" s="61">
        <v>1226</v>
      </c>
      <c r="D98" s="61">
        <v>1951</v>
      </c>
      <c r="E98" s="60">
        <v>3105</v>
      </c>
    </row>
    <row r="99" spans="1:5">
      <c r="A99" s="40" t="s">
        <v>33</v>
      </c>
      <c r="B99" s="54" t="s">
        <v>49</v>
      </c>
      <c r="C99" s="61">
        <v>69</v>
      </c>
      <c r="D99" s="61">
        <v>129</v>
      </c>
      <c r="E99" s="60">
        <v>241</v>
      </c>
    </row>
    <row r="100" spans="1:5">
      <c r="A100" s="40" t="s">
        <v>34</v>
      </c>
      <c r="B100" s="54" t="s">
        <v>50</v>
      </c>
      <c r="C100" s="61">
        <v>11</v>
      </c>
      <c r="D100" s="61">
        <v>23</v>
      </c>
      <c r="E100" s="60">
        <v>48</v>
      </c>
    </row>
    <row r="101" spans="1:5">
      <c r="A101" s="40" t="s">
        <v>35</v>
      </c>
      <c r="B101" s="54" t="s">
        <v>51</v>
      </c>
      <c r="C101" s="61">
        <v>34</v>
      </c>
      <c r="D101" s="61">
        <v>29</v>
      </c>
      <c r="E101" s="60">
        <v>25</v>
      </c>
    </row>
    <row r="102" spans="1:5">
      <c r="A102" s="40" t="s">
        <v>36</v>
      </c>
      <c r="B102" s="54" t="s">
        <v>52</v>
      </c>
      <c r="C102" s="61">
        <v>72</v>
      </c>
      <c r="D102" s="61">
        <v>100</v>
      </c>
      <c r="E102" s="60">
        <v>139</v>
      </c>
    </row>
    <row r="103" spans="1:5">
      <c r="A103" s="40" t="s">
        <v>37</v>
      </c>
      <c r="B103" s="54" t="s">
        <v>40</v>
      </c>
      <c r="C103" s="61">
        <v>34</v>
      </c>
      <c r="D103" s="61">
        <v>57</v>
      </c>
      <c r="E103" s="60">
        <v>96</v>
      </c>
    </row>
    <row r="104" spans="1:5">
      <c r="A104" s="40" t="s">
        <v>38</v>
      </c>
      <c r="B104" s="54" t="s">
        <v>53</v>
      </c>
      <c r="C104" s="61">
        <v>80</v>
      </c>
      <c r="D104" s="61">
        <v>94</v>
      </c>
      <c r="E104" s="60">
        <v>110</v>
      </c>
    </row>
    <row r="105" spans="1:5">
      <c r="A105" s="40" t="s">
        <v>39</v>
      </c>
      <c r="B105" s="54" t="s">
        <v>54</v>
      </c>
      <c r="C105" s="61">
        <v>86</v>
      </c>
      <c r="D105" s="61">
        <v>269</v>
      </c>
      <c r="E105" s="60">
        <v>841</v>
      </c>
    </row>
    <row r="106" spans="1:5">
      <c r="A106" s="40"/>
      <c r="B106" s="53" t="s">
        <v>14</v>
      </c>
      <c r="C106" s="62">
        <f>SUM(C107:C119)</f>
        <v>1237</v>
      </c>
      <c r="D106" s="62">
        <f t="shared" ref="D106:E106" si="8">SUM(D107:D119)</f>
        <v>2168</v>
      </c>
      <c r="E106" s="62">
        <f t="shared" si="8"/>
        <v>4230</v>
      </c>
    </row>
    <row r="107" spans="1:5">
      <c r="A107" s="40" t="s">
        <v>43</v>
      </c>
      <c r="B107" s="54" t="s">
        <v>44</v>
      </c>
      <c r="C107" s="61">
        <v>35</v>
      </c>
      <c r="D107" s="61">
        <v>142</v>
      </c>
      <c r="E107" s="60">
        <v>576</v>
      </c>
    </row>
    <row r="108" spans="1:5">
      <c r="A108" s="40" t="s">
        <v>27</v>
      </c>
      <c r="B108" s="54" t="s">
        <v>45</v>
      </c>
      <c r="C108" s="61">
        <v>1</v>
      </c>
      <c r="D108" s="61">
        <v>2</v>
      </c>
      <c r="E108" s="60">
        <v>4</v>
      </c>
    </row>
    <row r="109" spans="1:5">
      <c r="A109" s="40" t="s">
        <v>28</v>
      </c>
      <c r="B109" s="54" t="s">
        <v>46</v>
      </c>
      <c r="C109" s="61">
        <v>295</v>
      </c>
      <c r="D109" s="61">
        <v>357</v>
      </c>
      <c r="E109" s="60">
        <v>432</v>
      </c>
    </row>
    <row r="110" spans="1:5">
      <c r="A110" s="40" t="s">
        <v>29</v>
      </c>
      <c r="B110" s="54" t="s">
        <v>47</v>
      </c>
      <c r="C110" s="61">
        <v>1</v>
      </c>
      <c r="D110" s="65">
        <v>0</v>
      </c>
      <c r="E110" s="66">
        <v>0</v>
      </c>
    </row>
    <row r="111" spans="1:5">
      <c r="A111" s="40" t="s">
        <v>31</v>
      </c>
      <c r="B111" s="54" t="s">
        <v>30</v>
      </c>
      <c r="C111" s="61">
        <v>4</v>
      </c>
      <c r="D111" s="61">
        <v>6</v>
      </c>
      <c r="E111" s="60">
        <v>9</v>
      </c>
    </row>
    <row r="112" spans="1:5">
      <c r="A112" s="40" t="s">
        <v>32</v>
      </c>
      <c r="B112" s="54" t="s">
        <v>48</v>
      </c>
      <c r="C112" s="61">
        <v>666</v>
      </c>
      <c r="D112" s="61">
        <v>1156</v>
      </c>
      <c r="E112" s="60">
        <v>2007</v>
      </c>
    </row>
    <row r="113" spans="1:5">
      <c r="A113" s="40" t="s">
        <v>33</v>
      </c>
      <c r="B113" s="54" t="s">
        <v>49</v>
      </c>
      <c r="C113" s="61">
        <v>31</v>
      </c>
      <c r="D113" s="61">
        <v>94</v>
      </c>
      <c r="E113" s="60">
        <v>285</v>
      </c>
    </row>
    <row r="114" spans="1:5">
      <c r="A114" s="40" t="s">
        <v>34</v>
      </c>
      <c r="B114" s="54" t="s">
        <v>50</v>
      </c>
      <c r="C114" s="61">
        <v>3</v>
      </c>
      <c r="D114" s="61">
        <v>11</v>
      </c>
      <c r="E114" s="60">
        <v>40</v>
      </c>
    </row>
    <row r="115" spans="1:5">
      <c r="A115" s="40" t="s">
        <v>35</v>
      </c>
      <c r="B115" s="54" t="s">
        <v>51</v>
      </c>
      <c r="C115" s="61">
        <v>8</v>
      </c>
      <c r="D115" s="61">
        <v>12</v>
      </c>
      <c r="E115" s="60">
        <v>18</v>
      </c>
    </row>
    <row r="116" spans="1:5">
      <c r="A116" s="40" t="s">
        <v>36</v>
      </c>
      <c r="B116" s="54" t="s">
        <v>52</v>
      </c>
      <c r="C116" s="61">
        <v>28</v>
      </c>
      <c r="D116" s="61">
        <v>57</v>
      </c>
      <c r="E116" s="60">
        <v>116</v>
      </c>
    </row>
    <row r="117" spans="1:5">
      <c r="A117" s="40" t="s">
        <v>37</v>
      </c>
      <c r="B117" s="54" t="s">
        <v>40</v>
      </c>
      <c r="C117" s="61">
        <v>44</v>
      </c>
      <c r="D117" s="61">
        <v>46</v>
      </c>
      <c r="E117" s="60">
        <v>48</v>
      </c>
    </row>
    <row r="118" spans="1:5">
      <c r="A118" s="40" t="s">
        <v>38</v>
      </c>
      <c r="B118" s="54" t="s">
        <v>53</v>
      </c>
      <c r="C118" s="61">
        <v>48</v>
      </c>
      <c r="D118" s="61">
        <v>87</v>
      </c>
      <c r="E118" s="60">
        <v>158</v>
      </c>
    </row>
    <row r="119" spans="1:5">
      <c r="A119" s="40" t="s">
        <v>39</v>
      </c>
      <c r="B119" s="54" t="s">
        <v>54</v>
      </c>
      <c r="C119" s="61">
        <v>73</v>
      </c>
      <c r="D119" s="61">
        <v>198</v>
      </c>
      <c r="E119" s="60">
        <v>537</v>
      </c>
    </row>
    <row r="120" spans="1:5">
      <c r="A120" s="40"/>
      <c r="B120" s="53" t="s">
        <v>55</v>
      </c>
      <c r="C120" s="62">
        <f>SUM(C121:C133)</f>
        <v>7290</v>
      </c>
      <c r="D120" s="62">
        <f t="shared" ref="D120" si="9">SUM(D121:D133)</f>
        <v>11085</v>
      </c>
      <c r="E120" s="62">
        <f>SUM(E121:E133)</f>
        <v>16953</v>
      </c>
    </row>
    <row r="121" spans="1:5">
      <c r="A121" s="40" t="s">
        <v>43</v>
      </c>
      <c r="B121" s="54" t="s">
        <v>44</v>
      </c>
      <c r="C121" s="61">
        <v>839</v>
      </c>
      <c r="D121" s="61">
        <v>483</v>
      </c>
      <c r="E121" s="60">
        <v>278</v>
      </c>
    </row>
    <row r="122" spans="1:5">
      <c r="A122" s="40" t="s">
        <v>27</v>
      </c>
      <c r="B122" s="54" t="s">
        <v>45</v>
      </c>
      <c r="C122" s="61">
        <v>1</v>
      </c>
      <c r="D122" s="61">
        <v>5</v>
      </c>
      <c r="E122" s="60">
        <v>25</v>
      </c>
    </row>
    <row r="123" spans="1:5">
      <c r="A123" s="40" t="s">
        <v>28</v>
      </c>
      <c r="B123" s="54" t="s">
        <v>46</v>
      </c>
      <c r="C123" s="61">
        <v>1288</v>
      </c>
      <c r="D123" s="61">
        <v>1558</v>
      </c>
      <c r="E123" s="60">
        <v>1885</v>
      </c>
    </row>
    <row r="124" spans="1:5">
      <c r="A124" s="40" t="s">
        <v>29</v>
      </c>
      <c r="B124" s="54" t="s">
        <v>47</v>
      </c>
      <c r="C124" s="61">
        <v>4</v>
      </c>
      <c r="D124" s="61">
        <v>10</v>
      </c>
      <c r="E124" s="60">
        <v>25</v>
      </c>
    </row>
    <row r="125" spans="1:5">
      <c r="A125" s="40" t="s">
        <v>31</v>
      </c>
      <c r="B125" s="54" t="s">
        <v>30</v>
      </c>
      <c r="C125" s="61">
        <v>66</v>
      </c>
      <c r="D125" s="61">
        <v>89</v>
      </c>
      <c r="E125" s="60">
        <v>120</v>
      </c>
    </row>
    <row r="126" spans="1:5">
      <c r="A126" s="40" t="s">
        <v>32</v>
      </c>
      <c r="B126" s="54" t="s">
        <v>48</v>
      </c>
      <c r="C126" s="61">
        <v>3238</v>
      </c>
      <c r="D126" s="61">
        <v>5334</v>
      </c>
      <c r="E126" s="60">
        <v>8787</v>
      </c>
    </row>
    <row r="127" spans="1:5">
      <c r="A127" s="40" t="s">
        <v>33</v>
      </c>
      <c r="B127" s="54" t="s">
        <v>49</v>
      </c>
      <c r="C127" s="61">
        <v>346</v>
      </c>
      <c r="D127" s="61">
        <v>622</v>
      </c>
      <c r="E127" s="60">
        <v>1118</v>
      </c>
    </row>
    <row r="128" spans="1:5">
      <c r="A128" s="40" t="s">
        <v>34</v>
      </c>
      <c r="B128" s="54" t="s">
        <v>50</v>
      </c>
      <c r="C128" s="61">
        <v>89</v>
      </c>
      <c r="D128" s="61">
        <v>185</v>
      </c>
      <c r="E128" s="60">
        <v>385</v>
      </c>
    </row>
    <row r="129" spans="1:7">
      <c r="A129" s="40" t="s">
        <v>35</v>
      </c>
      <c r="B129" s="54" t="s">
        <v>51</v>
      </c>
      <c r="C129" s="61">
        <v>79</v>
      </c>
      <c r="D129" s="61">
        <v>138</v>
      </c>
      <c r="E129" s="60">
        <v>241</v>
      </c>
    </row>
    <row r="130" spans="1:7">
      <c r="A130" s="40" t="s">
        <v>36</v>
      </c>
      <c r="B130" s="54" t="s">
        <v>52</v>
      </c>
      <c r="C130" s="61">
        <v>464</v>
      </c>
      <c r="D130" s="61">
        <v>733</v>
      </c>
      <c r="E130" s="60">
        <v>1158</v>
      </c>
    </row>
    <row r="131" spans="1:7">
      <c r="A131" s="40" t="s">
        <v>37</v>
      </c>
      <c r="B131" s="54" t="s">
        <v>40</v>
      </c>
      <c r="C131" s="61">
        <v>146</v>
      </c>
      <c r="D131" s="61">
        <v>273</v>
      </c>
      <c r="E131" s="60">
        <v>510</v>
      </c>
    </row>
    <row r="132" spans="1:7">
      <c r="A132" s="40" t="s">
        <v>38</v>
      </c>
      <c r="B132" s="54" t="s">
        <v>53</v>
      </c>
      <c r="C132" s="61">
        <v>331</v>
      </c>
      <c r="D132" s="61">
        <v>516</v>
      </c>
      <c r="E132" s="60">
        <v>804</v>
      </c>
    </row>
    <row r="133" spans="1:7">
      <c r="A133" s="40" t="s">
        <v>39</v>
      </c>
      <c r="B133" s="54" t="s">
        <v>54</v>
      </c>
      <c r="C133" s="61">
        <v>399</v>
      </c>
      <c r="D133" s="61">
        <v>1139</v>
      </c>
      <c r="E133" s="60">
        <v>1617</v>
      </c>
      <c r="G133" s="48"/>
    </row>
    <row r="134" spans="1:7">
      <c r="A134" s="41"/>
      <c r="B134" s="53" t="s">
        <v>56</v>
      </c>
      <c r="C134" s="62">
        <f>SUM(C135:C147)</f>
        <v>703</v>
      </c>
      <c r="D134" s="62">
        <f t="shared" ref="D134:E134" si="10">SUM(D135:D147)</f>
        <v>1227</v>
      </c>
      <c r="E134" s="62">
        <f t="shared" si="10"/>
        <v>3195</v>
      </c>
    </row>
    <row r="135" spans="1:7">
      <c r="A135" s="40" t="s">
        <v>43</v>
      </c>
      <c r="B135" s="54" t="s">
        <v>44</v>
      </c>
      <c r="C135" s="61">
        <v>37</v>
      </c>
      <c r="D135" s="61">
        <v>251</v>
      </c>
      <c r="E135" s="60">
        <v>1703</v>
      </c>
    </row>
    <row r="136" spans="1:7">
      <c r="A136" s="40" t="s">
        <v>27</v>
      </c>
      <c r="B136" s="54"/>
      <c r="C136" s="61"/>
      <c r="D136" s="61"/>
      <c r="E136" s="60"/>
    </row>
    <row r="137" spans="1:7">
      <c r="A137" s="40" t="s">
        <v>28</v>
      </c>
      <c r="B137" s="54" t="s">
        <v>46</v>
      </c>
      <c r="C137" s="61">
        <v>88</v>
      </c>
      <c r="D137" s="61">
        <v>103</v>
      </c>
      <c r="E137" s="60">
        <v>121</v>
      </c>
    </row>
    <row r="138" spans="1:7">
      <c r="A138" s="40" t="s">
        <v>29</v>
      </c>
      <c r="B138" s="54" t="s">
        <v>47</v>
      </c>
      <c r="C138" s="61">
        <v>22</v>
      </c>
      <c r="D138" s="61">
        <v>6</v>
      </c>
      <c r="E138" s="60">
        <v>2</v>
      </c>
    </row>
    <row r="139" spans="1:7">
      <c r="A139" s="40" t="s">
        <v>31</v>
      </c>
      <c r="B139" s="54" t="s">
        <v>30</v>
      </c>
      <c r="C139" s="61">
        <v>3</v>
      </c>
      <c r="D139" s="61">
        <v>6</v>
      </c>
      <c r="E139" s="60">
        <v>12</v>
      </c>
    </row>
    <row r="140" spans="1:7">
      <c r="A140" s="40" t="s">
        <v>32</v>
      </c>
      <c r="B140" s="54" t="s">
        <v>48</v>
      </c>
      <c r="C140" s="61">
        <v>346</v>
      </c>
      <c r="D140" s="61">
        <v>542</v>
      </c>
      <c r="E140" s="60">
        <v>849</v>
      </c>
    </row>
    <row r="141" spans="1:7">
      <c r="A141" s="40" t="s">
        <v>33</v>
      </c>
      <c r="B141" s="54" t="s">
        <v>49</v>
      </c>
      <c r="C141" s="61">
        <v>55</v>
      </c>
      <c r="D141" s="61">
        <v>74</v>
      </c>
      <c r="E141" s="60">
        <v>100</v>
      </c>
    </row>
    <row r="142" spans="1:7">
      <c r="A142" s="40" t="s">
        <v>34</v>
      </c>
      <c r="B142" s="54" t="s">
        <v>50</v>
      </c>
      <c r="C142" s="61">
        <v>8</v>
      </c>
      <c r="D142" s="61">
        <v>12</v>
      </c>
      <c r="E142" s="60">
        <v>18</v>
      </c>
    </row>
    <row r="143" spans="1:7">
      <c r="A143" s="40" t="s">
        <v>35</v>
      </c>
      <c r="B143" s="54" t="s">
        <v>51</v>
      </c>
      <c r="C143" s="61">
        <v>11</v>
      </c>
      <c r="D143" s="61">
        <v>15</v>
      </c>
      <c r="E143" s="60">
        <v>20</v>
      </c>
    </row>
    <row r="144" spans="1:7">
      <c r="A144" s="40" t="s">
        <v>36</v>
      </c>
      <c r="B144" s="54" t="s">
        <v>52</v>
      </c>
      <c r="C144" s="61">
        <v>24</v>
      </c>
      <c r="D144" s="61">
        <v>41</v>
      </c>
      <c r="E144" s="60">
        <v>70</v>
      </c>
    </row>
    <row r="145" spans="1:5">
      <c r="A145" s="40" t="s">
        <v>37</v>
      </c>
      <c r="B145" s="54" t="s">
        <v>40</v>
      </c>
      <c r="C145" s="61">
        <v>16</v>
      </c>
      <c r="D145" s="61">
        <v>28</v>
      </c>
      <c r="E145" s="60">
        <v>49</v>
      </c>
    </row>
    <row r="146" spans="1:5">
      <c r="A146" s="40" t="s">
        <v>38</v>
      </c>
      <c r="B146" s="54" t="s">
        <v>53</v>
      </c>
      <c r="C146" s="61">
        <v>37</v>
      </c>
      <c r="D146" s="61">
        <v>43</v>
      </c>
      <c r="E146" s="60">
        <v>50</v>
      </c>
    </row>
    <row r="147" spans="1:5">
      <c r="A147" s="40" t="s">
        <v>39</v>
      </c>
      <c r="B147" s="54" t="s">
        <v>54</v>
      </c>
      <c r="C147" s="61">
        <v>56</v>
      </c>
      <c r="D147" s="61">
        <v>106</v>
      </c>
      <c r="E147" s="60">
        <v>201</v>
      </c>
    </row>
    <row r="148" spans="1:5">
      <c r="A148" s="41"/>
      <c r="B148" s="53" t="s">
        <v>17</v>
      </c>
      <c r="C148" s="62">
        <f>SUM(C149:C161)</f>
        <v>2999</v>
      </c>
      <c r="D148" s="62">
        <f t="shared" ref="D148:E148" si="11">SUM(D149:D161)</f>
        <v>4128</v>
      </c>
      <c r="E148" s="62">
        <f t="shared" si="11"/>
        <v>5598</v>
      </c>
    </row>
    <row r="149" spans="1:5">
      <c r="A149" s="40" t="s">
        <v>43</v>
      </c>
      <c r="B149" s="54" t="s">
        <v>44</v>
      </c>
      <c r="C149" s="61">
        <v>136</v>
      </c>
      <c r="D149" s="61">
        <v>146</v>
      </c>
      <c r="E149" s="60">
        <v>157</v>
      </c>
    </row>
    <row r="150" spans="1:5">
      <c r="A150" s="40" t="s">
        <v>27</v>
      </c>
      <c r="B150" s="54" t="s">
        <v>45</v>
      </c>
      <c r="C150" s="61">
        <v>5</v>
      </c>
      <c r="D150" s="61">
        <v>5</v>
      </c>
      <c r="E150" s="60">
        <v>5</v>
      </c>
    </row>
    <row r="151" spans="1:5">
      <c r="A151" s="40" t="s">
        <v>28</v>
      </c>
      <c r="B151" s="54" t="s">
        <v>46</v>
      </c>
      <c r="C151" s="61">
        <v>784</v>
      </c>
      <c r="D151" s="61">
        <v>789</v>
      </c>
      <c r="E151" s="60">
        <v>794</v>
      </c>
    </row>
    <row r="152" spans="1:5">
      <c r="A152" s="40" t="s">
        <v>29</v>
      </c>
      <c r="B152" s="54" t="s">
        <v>47</v>
      </c>
      <c r="C152" s="61">
        <v>2</v>
      </c>
      <c r="D152" s="61">
        <v>4</v>
      </c>
      <c r="E152" s="60">
        <v>8</v>
      </c>
    </row>
    <row r="153" spans="1:5">
      <c r="A153" s="40" t="s">
        <v>31</v>
      </c>
      <c r="B153" s="54" t="s">
        <v>30</v>
      </c>
      <c r="C153" s="61">
        <v>9</v>
      </c>
      <c r="D153" s="61">
        <v>19</v>
      </c>
      <c r="E153" s="60">
        <v>40</v>
      </c>
    </row>
    <row r="154" spans="1:5">
      <c r="A154" s="40" t="s">
        <v>32</v>
      </c>
      <c r="B154" s="54" t="s">
        <v>48</v>
      </c>
      <c r="C154" s="61">
        <v>1573</v>
      </c>
      <c r="D154" s="61">
        <v>2186</v>
      </c>
      <c r="E154" s="60">
        <v>3038</v>
      </c>
    </row>
    <row r="155" spans="1:5">
      <c r="A155" s="40" t="s">
        <v>33</v>
      </c>
      <c r="B155" s="54" t="s">
        <v>49</v>
      </c>
      <c r="C155" s="61">
        <v>98</v>
      </c>
      <c r="D155" s="61">
        <v>194</v>
      </c>
      <c r="E155" s="60">
        <v>384</v>
      </c>
    </row>
    <row r="156" spans="1:5">
      <c r="A156" s="40" t="s">
        <v>34</v>
      </c>
      <c r="B156" s="54" t="s">
        <v>50</v>
      </c>
      <c r="C156" s="61">
        <v>27</v>
      </c>
      <c r="D156" s="61">
        <v>33</v>
      </c>
      <c r="E156" s="60">
        <v>40</v>
      </c>
    </row>
    <row r="157" spans="1:5">
      <c r="A157" s="40" t="s">
        <v>35</v>
      </c>
      <c r="B157" s="54" t="s">
        <v>51</v>
      </c>
      <c r="C157" s="61">
        <v>17</v>
      </c>
      <c r="D157" s="61">
        <v>27</v>
      </c>
      <c r="E157" s="60">
        <v>43</v>
      </c>
    </row>
    <row r="158" spans="1:5">
      <c r="A158" s="40" t="s">
        <v>36</v>
      </c>
      <c r="B158" s="54" t="s">
        <v>52</v>
      </c>
      <c r="C158" s="61">
        <v>78</v>
      </c>
      <c r="D158" s="61">
        <v>125</v>
      </c>
      <c r="E158" s="60">
        <v>200</v>
      </c>
    </row>
    <row r="159" spans="1:5">
      <c r="A159" s="40" t="s">
        <v>37</v>
      </c>
      <c r="B159" s="54" t="s">
        <v>40</v>
      </c>
      <c r="C159" s="61">
        <v>64</v>
      </c>
      <c r="D159" s="61">
        <v>94</v>
      </c>
      <c r="E159" s="60">
        <v>138</v>
      </c>
    </row>
    <row r="160" spans="1:5">
      <c r="A160" s="40" t="s">
        <v>38</v>
      </c>
      <c r="B160" s="54" t="s">
        <v>53</v>
      </c>
      <c r="C160" s="61">
        <v>84</v>
      </c>
      <c r="D160" s="61">
        <v>139</v>
      </c>
      <c r="E160" s="60">
        <v>230</v>
      </c>
    </row>
    <row r="161" spans="1:7">
      <c r="A161" s="40" t="s">
        <v>39</v>
      </c>
      <c r="B161" s="54" t="s">
        <v>54</v>
      </c>
      <c r="C161" s="61">
        <v>122</v>
      </c>
      <c r="D161" s="61">
        <v>367</v>
      </c>
      <c r="E161" s="60">
        <v>521</v>
      </c>
      <c r="G161" s="48"/>
    </row>
    <row r="162" spans="1:7">
      <c r="A162" s="41"/>
      <c r="B162" s="53" t="s">
        <v>19</v>
      </c>
      <c r="C162" s="62">
        <f>SUM(C163:C175)</f>
        <v>4596</v>
      </c>
      <c r="D162" s="62">
        <f t="shared" ref="D162:E162" si="12">SUM(D163:D175)</f>
        <v>5885</v>
      </c>
      <c r="E162" s="62">
        <f t="shared" si="12"/>
        <v>7905</v>
      </c>
    </row>
    <row r="163" spans="1:7">
      <c r="A163" s="40" t="s">
        <v>43</v>
      </c>
      <c r="B163" s="54" t="s">
        <v>44</v>
      </c>
      <c r="C163" s="61">
        <v>160</v>
      </c>
      <c r="D163" s="61">
        <v>107</v>
      </c>
      <c r="E163" s="60">
        <v>72</v>
      </c>
    </row>
    <row r="164" spans="1:7">
      <c r="A164" s="40" t="s">
        <v>27</v>
      </c>
      <c r="B164" s="54" t="s">
        <v>45</v>
      </c>
      <c r="C164" s="61">
        <v>13</v>
      </c>
      <c r="D164" s="61">
        <v>14</v>
      </c>
      <c r="E164" s="60">
        <v>15</v>
      </c>
    </row>
    <row r="165" spans="1:7">
      <c r="A165" s="40" t="s">
        <v>28</v>
      </c>
      <c r="B165" s="54" t="s">
        <v>46</v>
      </c>
      <c r="C165" s="61">
        <v>1168</v>
      </c>
      <c r="D165" s="61">
        <v>1155</v>
      </c>
      <c r="E165" s="60">
        <v>1142</v>
      </c>
    </row>
    <row r="166" spans="1:7">
      <c r="A166" s="40" t="s">
        <v>29</v>
      </c>
      <c r="B166" s="54" t="s">
        <v>47</v>
      </c>
      <c r="C166" s="61">
        <v>2</v>
      </c>
      <c r="D166" s="61">
        <v>2</v>
      </c>
      <c r="E166" s="60">
        <v>2</v>
      </c>
    </row>
    <row r="167" spans="1:7">
      <c r="A167" s="40" t="s">
        <v>31</v>
      </c>
      <c r="B167" s="54" t="s">
        <v>30</v>
      </c>
      <c r="C167" s="61">
        <v>33</v>
      </c>
      <c r="D167" s="61">
        <v>31</v>
      </c>
      <c r="E167" s="60">
        <v>29</v>
      </c>
    </row>
    <row r="168" spans="1:7">
      <c r="A168" s="40" t="s">
        <v>32</v>
      </c>
      <c r="B168" s="54" t="s">
        <v>48</v>
      </c>
      <c r="C168" s="61">
        <v>2178</v>
      </c>
      <c r="D168" s="61">
        <v>3025</v>
      </c>
      <c r="E168" s="60">
        <v>4201</v>
      </c>
    </row>
    <row r="169" spans="1:7">
      <c r="A169" s="40" t="s">
        <v>33</v>
      </c>
      <c r="B169" s="54" t="s">
        <v>49</v>
      </c>
      <c r="C169" s="61">
        <v>157</v>
      </c>
      <c r="D169" s="61">
        <v>221</v>
      </c>
      <c r="E169" s="60">
        <v>311</v>
      </c>
    </row>
    <row r="170" spans="1:7">
      <c r="A170" s="40" t="s">
        <v>34</v>
      </c>
      <c r="B170" s="54" t="s">
        <v>50</v>
      </c>
      <c r="C170" s="61">
        <v>39</v>
      </c>
      <c r="D170" s="61">
        <v>60</v>
      </c>
      <c r="E170" s="60">
        <v>92</v>
      </c>
    </row>
    <row r="171" spans="1:7">
      <c r="A171" s="40" t="s">
        <v>35</v>
      </c>
      <c r="B171" s="54" t="s">
        <v>51</v>
      </c>
      <c r="C171" s="61">
        <v>52</v>
      </c>
      <c r="D171" s="61">
        <v>61</v>
      </c>
      <c r="E171" s="60">
        <v>72</v>
      </c>
    </row>
    <row r="172" spans="1:7">
      <c r="A172" s="40" t="s">
        <v>36</v>
      </c>
      <c r="B172" s="54" t="s">
        <v>52</v>
      </c>
      <c r="C172" s="61">
        <v>195</v>
      </c>
      <c r="D172" s="61">
        <v>227</v>
      </c>
      <c r="E172" s="60">
        <v>264</v>
      </c>
    </row>
    <row r="173" spans="1:7">
      <c r="A173" s="40" t="s">
        <v>37</v>
      </c>
      <c r="B173" s="54" t="s">
        <v>40</v>
      </c>
      <c r="C173" s="61">
        <v>109</v>
      </c>
      <c r="D173" s="61">
        <v>153</v>
      </c>
      <c r="E173" s="60">
        <v>215</v>
      </c>
    </row>
    <row r="174" spans="1:7">
      <c r="A174" s="40" t="s">
        <v>38</v>
      </c>
      <c r="B174" s="54" t="s">
        <v>53</v>
      </c>
      <c r="C174" s="61">
        <v>251</v>
      </c>
      <c r="D174" s="61">
        <v>321</v>
      </c>
      <c r="E174" s="60">
        <v>411</v>
      </c>
    </row>
    <row r="175" spans="1:7">
      <c r="A175" s="40" t="s">
        <v>39</v>
      </c>
      <c r="B175" s="54" t="s">
        <v>54</v>
      </c>
      <c r="C175" s="61">
        <v>239</v>
      </c>
      <c r="D175" s="61">
        <v>508</v>
      </c>
      <c r="E175" s="60">
        <v>1079</v>
      </c>
    </row>
    <row r="176" spans="1:7">
      <c r="A176" s="41"/>
      <c r="B176" s="53" t="s">
        <v>20</v>
      </c>
      <c r="C176" s="62">
        <f>SUM(C177:C189)</f>
        <v>11747</v>
      </c>
      <c r="D176" s="62">
        <f t="shared" ref="D176:E176" si="13">SUM(D177:D189)</f>
        <v>16447</v>
      </c>
      <c r="E176" s="62">
        <f t="shared" si="13"/>
        <v>24463</v>
      </c>
    </row>
    <row r="177" spans="1:8">
      <c r="A177" s="40" t="s">
        <v>43</v>
      </c>
      <c r="B177" s="54" t="s">
        <v>44</v>
      </c>
      <c r="C177" s="61">
        <v>1333</v>
      </c>
      <c r="D177" s="61">
        <v>551</v>
      </c>
      <c r="E177" s="60">
        <v>228</v>
      </c>
    </row>
    <row r="178" spans="1:8">
      <c r="A178" s="40" t="s">
        <v>27</v>
      </c>
      <c r="B178" s="54" t="s">
        <v>45</v>
      </c>
      <c r="C178" s="61">
        <v>198</v>
      </c>
      <c r="D178" s="61">
        <v>176</v>
      </c>
      <c r="E178" s="60">
        <v>156</v>
      </c>
    </row>
    <row r="179" spans="1:8">
      <c r="A179" s="40" t="s">
        <v>28</v>
      </c>
      <c r="B179" s="54" t="s">
        <v>46</v>
      </c>
      <c r="C179" s="61">
        <v>2534</v>
      </c>
      <c r="D179" s="61">
        <v>2684</v>
      </c>
      <c r="E179" s="60">
        <v>2843</v>
      </c>
    </row>
    <row r="180" spans="1:8">
      <c r="A180" s="40" t="s">
        <v>29</v>
      </c>
      <c r="B180" s="54" t="s">
        <v>47</v>
      </c>
      <c r="C180" s="61">
        <v>12</v>
      </c>
      <c r="D180" s="61">
        <v>11</v>
      </c>
      <c r="E180" s="60">
        <v>10</v>
      </c>
    </row>
    <row r="181" spans="1:8">
      <c r="A181" s="40" t="s">
        <v>31</v>
      </c>
      <c r="B181" s="54" t="s">
        <v>30</v>
      </c>
      <c r="C181" s="61">
        <v>51</v>
      </c>
      <c r="D181" s="61">
        <v>82</v>
      </c>
      <c r="E181" s="60">
        <v>132</v>
      </c>
    </row>
    <row r="182" spans="1:8">
      <c r="A182" s="40" t="s">
        <v>32</v>
      </c>
      <c r="B182" s="54" t="s">
        <v>48</v>
      </c>
      <c r="C182" s="61">
        <v>5844</v>
      </c>
      <c r="D182" s="61">
        <v>9416</v>
      </c>
      <c r="E182" s="60">
        <v>15171</v>
      </c>
    </row>
    <row r="183" spans="1:8">
      <c r="A183" s="40" t="s">
        <v>33</v>
      </c>
      <c r="B183" s="54" t="s">
        <v>49</v>
      </c>
      <c r="C183" s="61">
        <v>244</v>
      </c>
      <c r="D183" s="61">
        <v>468</v>
      </c>
      <c r="E183" s="60">
        <v>898</v>
      </c>
    </row>
    <row r="184" spans="1:8">
      <c r="A184" s="40" t="s">
        <v>34</v>
      </c>
      <c r="B184" s="54" t="s">
        <v>50</v>
      </c>
      <c r="C184" s="61">
        <v>53</v>
      </c>
      <c r="D184" s="61">
        <v>118</v>
      </c>
      <c r="E184" s="60">
        <v>263</v>
      </c>
    </row>
    <row r="185" spans="1:8">
      <c r="A185" s="40" t="s">
        <v>35</v>
      </c>
      <c r="B185" s="54" t="s">
        <v>51</v>
      </c>
      <c r="C185" s="61">
        <v>36</v>
      </c>
      <c r="D185" s="61">
        <v>84</v>
      </c>
      <c r="E185" s="60">
        <v>196</v>
      </c>
    </row>
    <row r="186" spans="1:8">
      <c r="A186" s="40" t="s">
        <v>36</v>
      </c>
      <c r="B186" s="54" t="s">
        <v>52</v>
      </c>
      <c r="C186" s="61">
        <v>299</v>
      </c>
      <c r="D186" s="61">
        <v>586</v>
      </c>
      <c r="E186" s="60">
        <v>1148</v>
      </c>
    </row>
    <row r="187" spans="1:8">
      <c r="A187" s="40" t="s">
        <v>37</v>
      </c>
      <c r="B187" s="54" t="s">
        <v>40</v>
      </c>
      <c r="C187" s="61">
        <v>202</v>
      </c>
      <c r="D187" s="61">
        <v>335</v>
      </c>
      <c r="E187" s="60">
        <v>556</v>
      </c>
    </row>
    <row r="188" spans="1:8">
      <c r="A188" s="40" t="s">
        <v>38</v>
      </c>
      <c r="B188" s="54" t="s">
        <v>53</v>
      </c>
      <c r="C188" s="61">
        <v>493</v>
      </c>
      <c r="D188" s="61">
        <v>772</v>
      </c>
      <c r="E188" s="60">
        <v>1209</v>
      </c>
    </row>
    <row r="189" spans="1:8">
      <c r="A189" s="40" t="s">
        <v>39</v>
      </c>
      <c r="B189" s="54" t="s">
        <v>54</v>
      </c>
      <c r="C189" s="61">
        <v>448</v>
      </c>
      <c r="D189" s="61">
        <v>1164</v>
      </c>
      <c r="E189" s="60">
        <v>1653</v>
      </c>
      <c r="G189" s="48"/>
    </row>
    <row r="190" spans="1:8">
      <c r="A190" s="41"/>
      <c r="B190" s="55" t="s">
        <v>9</v>
      </c>
      <c r="C190" s="62">
        <f>SUM(C191:C203)</f>
        <v>22524</v>
      </c>
      <c r="D190" s="62">
        <f t="shared" ref="D190" si="14">SUM(D191:D203)</f>
        <v>32047</v>
      </c>
      <c r="E190" s="62">
        <f>E204+E217+E230+E243+E256</f>
        <v>49239</v>
      </c>
      <c r="H190" s="71"/>
    </row>
    <row r="191" spans="1:8">
      <c r="A191" s="42" t="s">
        <v>43</v>
      </c>
      <c r="B191" s="56" t="s">
        <v>44</v>
      </c>
      <c r="C191" s="59">
        <v>955</v>
      </c>
      <c r="D191" s="59">
        <v>1046</v>
      </c>
      <c r="E191" s="60">
        <f>E205+E218+E231+E244+E257</f>
        <v>1207</v>
      </c>
    </row>
    <row r="192" spans="1:8">
      <c r="A192" s="40" t="s">
        <v>27</v>
      </c>
      <c r="B192" s="54" t="s">
        <v>45</v>
      </c>
      <c r="C192" s="67">
        <v>0</v>
      </c>
      <c r="D192" s="67">
        <v>1</v>
      </c>
      <c r="E192" s="64">
        <f>E258</f>
        <v>0</v>
      </c>
    </row>
    <row r="193" spans="1:7">
      <c r="A193" s="43" t="s">
        <v>28</v>
      </c>
      <c r="B193" s="57" t="s">
        <v>46</v>
      </c>
      <c r="C193" s="59">
        <v>3944</v>
      </c>
      <c r="D193" s="59">
        <v>3529</v>
      </c>
      <c r="E193" s="60">
        <f>E206+E219+E232+E245+E259</f>
        <v>3195</v>
      </c>
    </row>
    <row r="194" spans="1:7">
      <c r="A194" s="43" t="s">
        <v>29</v>
      </c>
      <c r="B194" s="57" t="s">
        <v>47</v>
      </c>
      <c r="C194" s="59">
        <v>655</v>
      </c>
      <c r="D194" s="59">
        <v>265</v>
      </c>
      <c r="E194" s="60">
        <f>E207+E220+E233+E246+E260</f>
        <v>122</v>
      </c>
    </row>
    <row r="195" spans="1:7">
      <c r="A195" s="43" t="s">
        <v>31</v>
      </c>
      <c r="B195" s="57" t="s">
        <v>30</v>
      </c>
      <c r="C195" s="59">
        <v>219</v>
      </c>
      <c r="D195" s="59">
        <v>241</v>
      </c>
      <c r="E195" s="60">
        <f>E208+E221+E234+E247+E261</f>
        <v>282</v>
      </c>
    </row>
    <row r="196" spans="1:7">
      <c r="A196" s="43" t="s">
        <v>32</v>
      </c>
      <c r="B196" s="57" t="s">
        <v>48</v>
      </c>
      <c r="C196" s="59">
        <v>12294</v>
      </c>
      <c r="D196" s="59">
        <v>18521</v>
      </c>
      <c r="E196" s="60">
        <f>E209+E222+E235+E248+E262</f>
        <v>27205</v>
      </c>
    </row>
    <row r="197" spans="1:7">
      <c r="A197" s="43" t="s">
        <v>33</v>
      </c>
      <c r="B197" s="57" t="s">
        <v>49</v>
      </c>
      <c r="C197" s="59">
        <v>706</v>
      </c>
      <c r="D197" s="59">
        <v>1318</v>
      </c>
      <c r="E197" s="60">
        <f>E210+E223+E236+E249+E263</f>
        <v>2533</v>
      </c>
    </row>
    <row r="198" spans="1:7">
      <c r="A198" s="43" t="s">
        <v>34</v>
      </c>
      <c r="B198" s="57" t="s">
        <v>50</v>
      </c>
      <c r="C198" s="59">
        <v>311</v>
      </c>
      <c r="D198" s="59">
        <v>501</v>
      </c>
      <c r="E198" s="60">
        <f t="shared" ref="E198:E203" si="15">E211+E224+E237+E250+E264</f>
        <v>897</v>
      </c>
    </row>
    <row r="199" spans="1:7">
      <c r="A199" s="43" t="s">
        <v>35</v>
      </c>
      <c r="B199" s="57" t="s">
        <v>51</v>
      </c>
      <c r="C199" s="59">
        <v>176</v>
      </c>
      <c r="D199" s="59">
        <v>252</v>
      </c>
      <c r="E199" s="60">
        <f t="shared" si="15"/>
        <v>402</v>
      </c>
    </row>
    <row r="200" spans="1:7">
      <c r="A200" s="43" t="s">
        <v>36</v>
      </c>
      <c r="B200" s="57" t="s">
        <v>52</v>
      </c>
      <c r="C200" s="59">
        <v>808</v>
      </c>
      <c r="D200" s="59">
        <v>1410</v>
      </c>
      <c r="E200" s="60">
        <f t="shared" si="15"/>
        <v>2525</v>
      </c>
    </row>
    <row r="201" spans="1:7">
      <c r="A201" s="43" t="s">
        <v>37</v>
      </c>
      <c r="B201" s="57" t="s">
        <v>40</v>
      </c>
      <c r="C201" s="59">
        <v>478</v>
      </c>
      <c r="D201" s="59">
        <v>820</v>
      </c>
      <c r="E201" s="60">
        <f t="shared" si="15"/>
        <v>1431</v>
      </c>
    </row>
    <row r="202" spans="1:7">
      <c r="A202" s="43" t="s">
        <v>38</v>
      </c>
      <c r="B202" s="57" t="s">
        <v>53</v>
      </c>
      <c r="C202" s="59">
        <v>794</v>
      </c>
      <c r="D202" s="59">
        <v>1140</v>
      </c>
      <c r="E202" s="60">
        <f t="shared" si="15"/>
        <v>1661</v>
      </c>
    </row>
    <row r="203" spans="1:7">
      <c r="A203" s="43" t="s">
        <v>39</v>
      </c>
      <c r="B203" s="57" t="s">
        <v>54</v>
      </c>
      <c r="C203" s="59">
        <v>1184</v>
      </c>
      <c r="D203" s="59">
        <v>3003</v>
      </c>
      <c r="E203" s="60">
        <f t="shared" si="15"/>
        <v>7779</v>
      </c>
      <c r="G203" s="48"/>
    </row>
    <row r="204" spans="1:7">
      <c r="A204" s="44"/>
      <c r="B204" s="53" t="s">
        <v>21</v>
      </c>
      <c r="C204" s="62">
        <f>SUM(C205:C216)</f>
        <v>3142</v>
      </c>
      <c r="D204" s="62">
        <f t="shared" ref="D204" si="16">SUM(D205:D216)</f>
        <v>4777</v>
      </c>
      <c r="E204" s="62">
        <f>SUM(E205:E216)</f>
        <v>7996</v>
      </c>
    </row>
    <row r="205" spans="1:7">
      <c r="A205" s="40" t="s">
        <v>43</v>
      </c>
      <c r="B205" s="54" t="s">
        <v>44</v>
      </c>
      <c r="C205" s="61">
        <v>125</v>
      </c>
      <c r="D205" s="61">
        <v>129</v>
      </c>
      <c r="E205" s="60">
        <v>133</v>
      </c>
    </row>
    <row r="206" spans="1:7">
      <c r="A206" s="40" t="s">
        <v>28</v>
      </c>
      <c r="B206" s="54" t="s">
        <v>46</v>
      </c>
      <c r="C206" s="61">
        <v>560</v>
      </c>
      <c r="D206" s="61">
        <v>513</v>
      </c>
      <c r="E206" s="60">
        <v>470</v>
      </c>
    </row>
    <row r="207" spans="1:7">
      <c r="A207" s="40" t="s">
        <v>29</v>
      </c>
      <c r="B207" s="54" t="s">
        <v>47</v>
      </c>
      <c r="C207" s="61">
        <v>86</v>
      </c>
      <c r="D207" s="61">
        <v>50</v>
      </c>
      <c r="E207" s="60">
        <v>29</v>
      </c>
    </row>
    <row r="208" spans="1:7">
      <c r="A208" s="40" t="s">
        <v>31</v>
      </c>
      <c r="B208" s="54" t="s">
        <v>30</v>
      </c>
      <c r="C208" s="61">
        <v>14</v>
      </c>
      <c r="D208" s="61">
        <v>19</v>
      </c>
      <c r="E208" s="60">
        <v>26</v>
      </c>
    </row>
    <row r="209" spans="1:5">
      <c r="A209" s="40" t="s">
        <v>32</v>
      </c>
      <c r="B209" s="54" t="s">
        <v>48</v>
      </c>
      <c r="C209" s="61">
        <v>1824</v>
      </c>
      <c r="D209" s="61">
        <v>2929</v>
      </c>
      <c r="E209" s="60">
        <v>4703</v>
      </c>
    </row>
    <row r="210" spans="1:5">
      <c r="A210" s="40" t="s">
        <v>33</v>
      </c>
      <c r="B210" s="54" t="s">
        <v>49</v>
      </c>
      <c r="C210" s="61">
        <v>77</v>
      </c>
      <c r="D210" s="61">
        <v>178</v>
      </c>
      <c r="E210" s="60">
        <v>411</v>
      </c>
    </row>
    <row r="211" spans="1:5">
      <c r="A211" s="40" t="s">
        <v>34</v>
      </c>
      <c r="B211" s="54" t="s">
        <v>50</v>
      </c>
      <c r="C211" s="61">
        <v>39</v>
      </c>
      <c r="D211" s="61">
        <v>45</v>
      </c>
      <c r="E211" s="60">
        <v>52</v>
      </c>
    </row>
    <row r="212" spans="1:5">
      <c r="A212" s="40" t="s">
        <v>35</v>
      </c>
      <c r="B212" s="54" t="s">
        <v>51</v>
      </c>
      <c r="C212" s="61">
        <v>14</v>
      </c>
      <c r="D212" s="61">
        <v>37</v>
      </c>
      <c r="E212" s="60">
        <v>98</v>
      </c>
    </row>
    <row r="213" spans="1:5">
      <c r="A213" s="40" t="s">
        <v>36</v>
      </c>
      <c r="B213" s="54" t="s">
        <v>52</v>
      </c>
      <c r="C213" s="61">
        <v>70</v>
      </c>
      <c r="D213" s="61">
        <v>172</v>
      </c>
      <c r="E213" s="60">
        <v>423</v>
      </c>
    </row>
    <row r="214" spans="1:5">
      <c r="A214" s="40" t="s">
        <v>37</v>
      </c>
      <c r="B214" s="54" t="s">
        <v>40</v>
      </c>
      <c r="C214" s="61">
        <v>65</v>
      </c>
      <c r="D214" s="61">
        <v>106</v>
      </c>
      <c r="E214" s="60">
        <v>173</v>
      </c>
    </row>
    <row r="215" spans="1:5">
      <c r="A215" s="40" t="s">
        <v>38</v>
      </c>
      <c r="B215" s="54" t="s">
        <v>53</v>
      </c>
      <c r="C215" s="61">
        <v>96</v>
      </c>
      <c r="D215" s="61">
        <v>122</v>
      </c>
      <c r="E215" s="60">
        <v>155</v>
      </c>
    </row>
    <row r="216" spans="1:5">
      <c r="A216" s="40" t="s">
        <v>39</v>
      </c>
      <c r="B216" s="54" t="s">
        <v>54</v>
      </c>
      <c r="C216" s="61">
        <v>172</v>
      </c>
      <c r="D216" s="61">
        <v>477</v>
      </c>
      <c r="E216" s="60">
        <v>1323</v>
      </c>
    </row>
    <row r="217" spans="1:5">
      <c r="A217" s="41"/>
      <c r="B217" s="53" t="s">
        <v>22</v>
      </c>
      <c r="C217" s="62">
        <f>SUM(C218:C229)</f>
        <v>10403</v>
      </c>
      <c r="D217" s="62">
        <f t="shared" ref="D217" si="17">SUM(D218:D229)</f>
        <v>13402</v>
      </c>
      <c r="E217" s="62">
        <f>SUM(E218:E229)</f>
        <v>18598</v>
      </c>
    </row>
    <row r="218" spans="1:5">
      <c r="A218" s="40" t="s">
        <v>43</v>
      </c>
      <c r="B218" s="54" t="s">
        <v>44</v>
      </c>
      <c r="C218" s="61">
        <v>199</v>
      </c>
      <c r="D218" s="61">
        <v>152</v>
      </c>
      <c r="E218" s="60">
        <v>116</v>
      </c>
    </row>
    <row r="219" spans="1:5">
      <c r="A219" s="40" t="s">
        <v>28</v>
      </c>
      <c r="B219" s="54" t="s">
        <v>46</v>
      </c>
      <c r="C219" s="61">
        <v>2076</v>
      </c>
      <c r="D219" s="61">
        <v>1684</v>
      </c>
      <c r="E219" s="60">
        <v>1366</v>
      </c>
    </row>
    <row r="220" spans="1:5">
      <c r="A220" s="40" t="s">
        <v>29</v>
      </c>
      <c r="B220" s="54" t="s">
        <v>47</v>
      </c>
      <c r="C220" s="61">
        <v>216</v>
      </c>
      <c r="D220" s="61">
        <v>44</v>
      </c>
      <c r="E220" s="60">
        <v>9</v>
      </c>
    </row>
    <row r="221" spans="1:5">
      <c r="A221" s="40" t="s">
        <v>31</v>
      </c>
      <c r="B221" s="54" t="s">
        <v>30</v>
      </c>
      <c r="C221" s="61">
        <v>148</v>
      </c>
      <c r="D221" s="61">
        <v>143</v>
      </c>
      <c r="E221" s="60">
        <v>138</v>
      </c>
    </row>
    <row r="222" spans="1:5">
      <c r="A222" s="40" t="s">
        <v>32</v>
      </c>
      <c r="B222" s="54" t="s">
        <v>48</v>
      </c>
      <c r="C222" s="61">
        <v>5627</v>
      </c>
      <c r="D222" s="61">
        <v>7817</v>
      </c>
      <c r="E222" s="60">
        <v>10859</v>
      </c>
    </row>
    <row r="223" spans="1:5">
      <c r="A223" s="40" t="s">
        <v>33</v>
      </c>
      <c r="B223" s="54" t="s">
        <v>49</v>
      </c>
      <c r="C223" s="61">
        <v>349</v>
      </c>
      <c r="D223" s="61">
        <v>559</v>
      </c>
      <c r="E223" s="60">
        <v>895</v>
      </c>
    </row>
    <row r="224" spans="1:5">
      <c r="A224" s="40" t="s">
        <v>34</v>
      </c>
      <c r="B224" s="54" t="s">
        <v>50</v>
      </c>
      <c r="C224" s="61">
        <v>139</v>
      </c>
      <c r="D224" s="61">
        <v>179</v>
      </c>
      <c r="E224" s="60">
        <v>230</v>
      </c>
    </row>
    <row r="225" spans="1:5">
      <c r="A225" s="40" t="s">
        <v>35</v>
      </c>
      <c r="B225" s="54" t="s">
        <v>51</v>
      </c>
      <c r="C225" s="61">
        <v>99</v>
      </c>
      <c r="D225" s="61">
        <v>133</v>
      </c>
      <c r="E225" s="60">
        <v>179</v>
      </c>
    </row>
    <row r="226" spans="1:5">
      <c r="A226" s="40" t="s">
        <v>36</v>
      </c>
      <c r="B226" s="54" t="s">
        <v>52</v>
      </c>
      <c r="C226" s="61">
        <v>453</v>
      </c>
      <c r="D226" s="61">
        <v>734</v>
      </c>
      <c r="E226" s="60">
        <v>1189</v>
      </c>
    </row>
    <row r="227" spans="1:5">
      <c r="A227" s="40" t="s">
        <v>37</v>
      </c>
      <c r="B227" s="54" t="s">
        <v>40</v>
      </c>
      <c r="C227" s="61">
        <v>202</v>
      </c>
      <c r="D227" s="61">
        <v>329</v>
      </c>
      <c r="E227" s="60">
        <v>536</v>
      </c>
    </row>
    <row r="228" spans="1:5">
      <c r="A228" s="40" t="s">
        <v>38</v>
      </c>
      <c r="B228" s="54" t="s">
        <v>53</v>
      </c>
      <c r="C228" s="61">
        <v>377</v>
      </c>
      <c r="D228" s="61">
        <v>524</v>
      </c>
      <c r="E228" s="60">
        <v>728</v>
      </c>
    </row>
    <row r="229" spans="1:5">
      <c r="A229" s="40" t="s">
        <v>39</v>
      </c>
      <c r="B229" s="54" t="s">
        <v>54</v>
      </c>
      <c r="C229" s="61">
        <v>518</v>
      </c>
      <c r="D229" s="61">
        <v>1104</v>
      </c>
      <c r="E229" s="60">
        <v>2353</v>
      </c>
    </row>
    <row r="230" spans="1:5">
      <c r="A230" s="41"/>
      <c r="B230" s="53" t="s">
        <v>57</v>
      </c>
      <c r="C230" s="62">
        <f>SUM(C231:C242)</f>
        <v>2623</v>
      </c>
      <c r="D230" s="62">
        <f t="shared" ref="D230" si="18">SUM(D231:D242)</f>
        <v>4441</v>
      </c>
      <c r="E230" s="62">
        <f>SUM(E231:E242)</f>
        <v>7328</v>
      </c>
    </row>
    <row r="231" spans="1:5">
      <c r="A231" s="40" t="s">
        <v>43</v>
      </c>
      <c r="B231" s="54" t="s">
        <v>44</v>
      </c>
      <c r="C231" s="61">
        <v>147</v>
      </c>
      <c r="D231" s="61">
        <v>235</v>
      </c>
      <c r="E231" s="60">
        <v>376</v>
      </c>
    </row>
    <row r="232" spans="1:5">
      <c r="A232" s="40" t="s">
        <v>28</v>
      </c>
      <c r="B232" s="54" t="s">
        <v>46</v>
      </c>
      <c r="C232" s="61">
        <v>422</v>
      </c>
      <c r="D232" s="61">
        <v>428</v>
      </c>
      <c r="E232" s="60">
        <v>434</v>
      </c>
    </row>
    <row r="233" spans="1:5">
      <c r="A233" s="40" t="s">
        <v>29</v>
      </c>
      <c r="B233" s="54" t="s">
        <v>47</v>
      </c>
      <c r="C233" s="61">
        <v>93</v>
      </c>
      <c r="D233" s="61">
        <v>40</v>
      </c>
      <c r="E233" s="60">
        <v>17</v>
      </c>
    </row>
    <row r="234" spans="1:5">
      <c r="A234" s="40" t="s">
        <v>31</v>
      </c>
      <c r="B234" s="54" t="s">
        <v>30</v>
      </c>
      <c r="C234" s="61">
        <v>15</v>
      </c>
      <c r="D234" s="61">
        <v>13</v>
      </c>
      <c r="E234" s="60">
        <v>11</v>
      </c>
    </row>
    <row r="235" spans="1:5">
      <c r="A235" s="40" t="s">
        <v>32</v>
      </c>
      <c r="B235" s="54" t="s">
        <v>48</v>
      </c>
      <c r="C235" s="61">
        <v>1426</v>
      </c>
      <c r="D235" s="61">
        <v>2532</v>
      </c>
      <c r="E235" s="60">
        <v>3595</v>
      </c>
    </row>
    <row r="236" spans="1:5">
      <c r="A236" s="40" t="s">
        <v>33</v>
      </c>
      <c r="B236" s="54" t="s">
        <v>49</v>
      </c>
      <c r="C236" s="61">
        <v>100</v>
      </c>
      <c r="D236" s="61">
        <v>197</v>
      </c>
      <c r="E236" s="60">
        <v>388</v>
      </c>
    </row>
    <row r="237" spans="1:5">
      <c r="A237" s="40" t="s">
        <v>34</v>
      </c>
      <c r="B237" s="54" t="s">
        <v>50</v>
      </c>
      <c r="C237" s="61">
        <v>37</v>
      </c>
      <c r="D237" s="61">
        <v>51</v>
      </c>
      <c r="E237" s="60">
        <v>70</v>
      </c>
    </row>
    <row r="238" spans="1:5">
      <c r="A238" s="40" t="s">
        <v>35</v>
      </c>
      <c r="B238" s="54" t="s">
        <v>51</v>
      </c>
      <c r="C238" s="61">
        <v>9</v>
      </c>
      <c r="D238" s="61">
        <v>23</v>
      </c>
      <c r="E238" s="60">
        <v>59</v>
      </c>
    </row>
    <row r="239" spans="1:5">
      <c r="A239" s="40" t="s">
        <v>36</v>
      </c>
      <c r="B239" s="54" t="s">
        <v>52</v>
      </c>
      <c r="C239" s="61">
        <v>79</v>
      </c>
      <c r="D239" s="61">
        <v>165</v>
      </c>
      <c r="E239" s="60">
        <v>345</v>
      </c>
    </row>
    <row r="240" spans="1:5">
      <c r="A240" s="40" t="s">
        <v>37</v>
      </c>
      <c r="B240" s="54" t="s">
        <v>40</v>
      </c>
      <c r="C240" s="61">
        <v>47</v>
      </c>
      <c r="D240" s="61">
        <v>110</v>
      </c>
      <c r="E240" s="60">
        <v>257</v>
      </c>
    </row>
    <row r="241" spans="1:5">
      <c r="A241" s="40" t="s">
        <v>38</v>
      </c>
      <c r="B241" s="54" t="s">
        <v>53</v>
      </c>
      <c r="C241" s="61">
        <v>81</v>
      </c>
      <c r="D241" s="61">
        <v>142</v>
      </c>
      <c r="E241" s="60">
        <v>249</v>
      </c>
    </row>
    <row r="242" spans="1:5">
      <c r="A242" s="40" t="s">
        <v>39</v>
      </c>
      <c r="B242" s="54" t="s">
        <v>54</v>
      </c>
      <c r="C242" s="61">
        <v>167</v>
      </c>
      <c r="D242" s="61">
        <v>505</v>
      </c>
      <c r="E242" s="60">
        <v>1527</v>
      </c>
    </row>
    <row r="243" spans="1:5">
      <c r="A243" s="41"/>
      <c r="B243" s="53" t="s">
        <v>58</v>
      </c>
      <c r="C243" s="62">
        <f>SUM(C244:C255)</f>
        <v>3917</v>
      </c>
      <c r="D243" s="62">
        <f t="shared" ref="D243" si="19">SUM(D244:D255)</f>
        <v>5735</v>
      </c>
      <c r="E243" s="62">
        <f>SUM(E244:E255)</f>
        <v>9159</v>
      </c>
    </row>
    <row r="244" spans="1:5">
      <c r="A244" s="40" t="s">
        <v>43</v>
      </c>
      <c r="B244" s="54" t="s">
        <v>44</v>
      </c>
      <c r="C244" s="61">
        <v>325</v>
      </c>
      <c r="D244" s="61">
        <v>370</v>
      </c>
      <c r="E244" s="60">
        <v>421</v>
      </c>
    </row>
    <row r="245" spans="1:5">
      <c r="A245" s="40" t="s">
        <v>28</v>
      </c>
      <c r="B245" s="54" t="s">
        <v>46</v>
      </c>
      <c r="C245" s="61">
        <v>576</v>
      </c>
      <c r="D245" s="61">
        <v>612</v>
      </c>
      <c r="E245" s="60">
        <v>650</v>
      </c>
    </row>
    <row r="246" spans="1:5">
      <c r="A246" s="40" t="s">
        <v>29</v>
      </c>
      <c r="B246" s="54" t="s">
        <v>47</v>
      </c>
      <c r="C246" s="61">
        <v>149</v>
      </c>
      <c r="D246" s="61">
        <v>82</v>
      </c>
      <c r="E246" s="60">
        <v>45</v>
      </c>
    </row>
    <row r="247" spans="1:5">
      <c r="A247" s="40" t="s">
        <v>31</v>
      </c>
      <c r="B247" s="54" t="s">
        <v>30</v>
      </c>
      <c r="C247" s="61">
        <v>27</v>
      </c>
      <c r="D247" s="61">
        <v>48</v>
      </c>
      <c r="E247" s="60">
        <v>85</v>
      </c>
    </row>
    <row r="248" spans="1:5">
      <c r="A248" s="40" t="s">
        <v>32</v>
      </c>
      <c r="B248" s="54" t="s">
        <v>48</v>
      </c>
      <c r="C248" s="61">
        <v>2054</v>
      </c>
      <c r="D248" s="61">
        <v>3106</v>
      </c>
      <c r="E248" s="60">
        <v>4697</v>
      </c>
    </row>
    <row r="249" spans="1:5">
      <c r="A249" s="40" t="s">
        <v>33</v>
      </c>
      <c r="B249" s="54" t="s">
        <v>49</v>
      </c>
      <c r="C249" s="61">
        <v>111</v>
      </c>
      <c r="D249" s="61">
        <v>266</v>
      </c>
      <c r="E249" s="60">
        <v>637</v>
      </c>
    </row>
    <row r="250" spans="1:5">
      <c r="A250" s="40" t="s">
        <v>34</v>
      </c>
      <c r="B250" s="54" t="s">
        <v>50</v>
      </c>
      <c r="C250" s="61">
        <v>49</v>
      </c>
      <c r="D250" s="61">
        <v>98</v>
      </c>
      <c r="E250" s="60">
        <v>196</v>
      </c>
    </row>
    <row r="251" spans="1:5">
      <c r="A251" s="40" t="s">
        <v>35</v>
      </c>
      <c r="B251" s="54" t="s">
        <v>51</v>
      </c>
      <c r="C251" s="61">
        <v>32</v>
      </c>
      <c r="D251" s="61">
        <v>30</v>
      </c>
      <c r="E251" s="60">
        <v>28</v>
      </c>
    </row>
    <row r="252" spans="1:5">
      <c r="A252" s="40" t="s">
        <v>36</v>
      </c>
      <c r="B252" s="54" t="s">
        <v>52</v>
      </c>
      <c r="C252" s="61">
        <v>142</v>
      </c>
      <c r="D252" s="61">
        <v>213</v>
      </c>
      <c r="E252" s="60">
        <v>320</v>
      </c>
    </row>
    <row r="253" spans="1:5">
      <c r="A253" s="40" t="s">
        <v>37</v>
      </c>
      <c r="B253" s="54" t="s">
        <v>40</v>
      </c>
      <c r="C253" s="61">
        <v>111</v>
      </c>
      <c r="D253" s="61">
        <v>174</v>
      </c>
      <c r="E253" s="60">
        <v>273</v>
      </c>
    </row>
    <row r="254" spans="1:5">
      <c r="A254" s="40" t="s">
        <v>38</v>
      </c>
      <c r="B254" s="54" t="s">
        <v>53</v>
      </c>
      <c r="C254" s="61">
        <v>160</v>
      </c>
      <c r="D254" s="61">
        <v>209</v>
      </c>
      <c r="E254" s="60">
        <v>273</v>
      </c>
    </row>
    <row r="255" spans="1:5">
      <c r="A255" s="40" t="s">
        <v>39</v>
      </c>
      <c r="B255" s="54" t="s">
        <v>54</v>
      </c>
      <c r="C255" s="61">
        <v>181</v>
      </c>
      <c r="D255" s="61">
        <v>527</v>
      </c>
      <c r="E255" s="60">
        <v>1534</v>
      </c>
    </row>
    <row r="256" spans="1:5">
      <c r="A256" s="41"/>
      <c r="B256" s="53" t="s">
        <v>25</v>
      </c>
      <c r="C256" s="62">
        <f>SUM(C257:C269)</f>
        <v>2439</v>
      </c>
      <c r="D256" s="62">
        <f t="shared" ref="D256" si="20">SUM(D257:D269)</f>
        <v>3692</v>
      </c>
      <c r="E256" s="68">
        <f>SUM(E257:E269)</f>
        <v>6158</v>
      </c>
    </row>
    <row r="257" spans="1:5">
      <c r="A257" s="40" t="s">
        <v>43</v>
      </c>
      <c r="B257" s="54" t="s">
        <v>44</v>
      </c>
      <c r="C257" s="61">
        <v>159</v>
      </c>
      <c r="D257" s="61">
        <v>160</v>
      </c>
      <c r="E257" s="60">
        <v>161</v>
      </c>
    </row>
    <row r="258" spans="1:5">
      <c r="A258" s="40" t="s">
        <v>27</v>
      </c>
      <c r="B258" s="54" t="s">
        <v>45</v>
      </c>
      <c r="C258" s="65">
        <v>0</v>
      </c>
      <c r="D258" s="61">
        <v>1</v>
      </c>
      <c r="E258" s="69">
        <v>0</v>
      </c>
    </row>
    <row r="259" spans="1:5">
      <c r="A259" s="40" t="s">
        <v>28</v>
      </c>
      <c r="B259" s="54" t="s">
        <v>46</v>
      </c>
      <c r="C259" s="61">
        <v>310</v>
      </c>
      <c r="D259" s="61">
        <v>292</v>
      </c>
      <c r="E259" s="60">
        <v>275</v>
      </c>
    </row>
    <row r="260" spans="1:5">
      <c r="A260" s="40" t="s">
        <v>29</v>
      </c>
      <c r="B260" s="54" t="s">
        <v>47</v>
      </c>
      <c r="C260" s="61">
        <v>111</v>
      </c>
      <c r="D260" s="61">
        <v>49</v>
      </c>
      <c r="E260" s="60">
        <v>22</v>
      </c>
    </row>
    <row r="261" spans="1:5">
      <c r="A261" s="40" t="s">
        <v>31</v>
      </c>
      <c r="B261" s="54" t="s">
        <v>30</v>
      </c>
      <c r="C261" s="61">
        <v>15</v>
      </c>
      <c r="D261" s="61">
        <v>18</v>
      </c>
      <c r="E261" s="60">
        <v>22</v>
      </c>
    </row>
    <row r="262" spans="1:5">
      <c r="A262" s="40" t="s">
        <v>32</v>
      </c>
      <c r="B262" s="54" t="s">
        <v>48</v>
      </c>
      <c r="C262" s="61">
        <v>1363</v>
      </c>
      <c r="D262" s="61">
        <v>2137</v>
      </c>
      <c r="E262" s="60">
        <v>3351</v>
      </c>
    </row>
    <row r="263" spans="1:5">
      <c r="A263" s="40" t="s">
        <v>33</v>
      </c>
      <c r="B263" s="54" t="s">
        <v>49</v>
      </c>
      <c r="C263" s="61">
        <v>69</v>
      </c>
      <c r="D263" s="61">
        <v>118</v>
      </c>
      <c r="E263" s="60">
        <v>202</v>
      </c>
    </row>
    <row r="264" spans="1:5">
      <c r="A264" s="40" t="s">
        <v>34</v>
      </c>
      <c r="B264" s="54" t="s">
        <v>50</v>
      </c>
      <c r="C264" s="61">
        <v>47</v>
      </c>
      <c r="D264" s="61">
        <v>128</v>
      </c>
      <c r="E264" s="60">
        <v>349</v>
      </c>
    </row>
    <row r="265" spans="1:5">
      <c r="A265" s="40" t="s">
        <v>35</v>
      </c>
      <c r="B265" s="54" t="s">
        <v>51</v>
      </c>
      <c r="C265" s="61">
        <v>22</v>
      </c>
      <c r="D265" s="61">
        <v>29</v>
      </c>
      <c r="E265" s="60">
        <v>38</v>
      </c>
    </row>
    <row r="266" spans="1:5">
      <c r="A266" s="40" t="s">
        <v>36</v>
      </c>
      <c r="B266" s="54" t="s">
        <v>52</v>
      </c>
      <c r="C266" s="61">
        <v>64</v>
      </c>
      <c r="D266" s="61">
        <v>126</v>
      </c>
      <c r="E266" s="60">
        <v>248</v>
      </c>
    </row>
    <row r="267" spans="1:5">
      <c r="A267" s="40" t="s">
        <v>37</v>
      </c>
      <c r="B267" s="54" t="s">
        <v>40</v>
      </c>
      <c r="C267" s="61">
        <v>53</v>
      </c>
      <c r="D267" s="61">
        <v>101</v>
      </c>
      <c r="E267" s="60">
        <v>192</v>
      </c>
    </row>
    <row r="268" spans="1:5">
      <c r="A268" s="40" t="s">
        <v>38</v>
      </c>
      <c r="B268" s="54" t="s">
        <v>53</v>
      </c>
      <c r="C268" s="61">
        <v>80</v>
      </c>
      <c r="D268" s="61">
        <v>143</v>
      </c>
      <c r="E268" s="60">
        <v>256</v>
      </c>
    </row>
    <row r="269" spans="1:5">
      <c r="A269" s="40" t="s">
        <v>39</v>
      </c>
      <c r="B269" s="54" t="s">
        <v>54</v>
      </c>
      <c r="C269" s="61">
        <v>146</v>
      </c>
      <c r="D269" s="61">
        <v>390</v>
      </c>
      <c r="E269" s="60">
        <v>1042</v>
      </c>
    </row>
  </sheetData>
  <mergeCells count="5">
    <mergeCell ref="A1:D1"/>
    <mergeCell ref="A3:D3"/>
    <mergeCell ref="A2:D2"/>
    <mergeCell ref="A4:D4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operating est.</vt:lpstr>
      <vt:lpstr>establishments by sector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</dc:creator>
  <cp:lastModifiedBy>kakhalid</cp:lastModifiedBy>
  <cp:lastPrinted>2017-01-23T07:56:00Z</cp:lastPrinted>
  <dcterms:created xsi:type="dcterms:W3CDTF">2017-01-22T08:10:55Z</dcterms:created>
  <dcterms:modified xsi:type="dcterms:W3CDTF">2017-06-14T09:22:16Z</dcterms:modified>
</cp:coreProperties>
</file>