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75" windowWidth="19440" windowHeight="7140"/>
  </bookViews>
  <sheets>
    <sheet name="ورقة2" sheetId="2" r:id="rId1"/>
  </sheets>
  <definedNames>
    <definedName name="_xlnm._FilterDatabase" localSheetId="0" hidden="1">ورقة2!$A$1:$AJ$2</definedName>
    <definedName name="_xlnm.Print_Titles" localSheetId="0">ورقة2!$1:$1</definedName>
    <definedName name="SubjNms">IF(OR(ورقة2!$AG1=1,ورقة2!$AG1=2),IF(ورقة2!H1=1,ورقة2!XEB$1&amp;" | ","")&amp;IF(ورقة2!I1=1,ورقة2!XEC$1&amp;" | ","")&amp;IF(ورقة2!J1=1,ورقة2!$E$1&amp;" | ","")&amp;IF(ورقة2!K1=1,ورقة2!XEE$1&amp;" | ","")&amp;IF(ورقة2!L1=1,ورقة2!XEF$1&amp;" | ","")&amp;IF(ورقة2!M1=1,ورقة2!XEG$1&amp;" | ","")&amp;IF(ورقة2!N1=1,ورقة2!XEH$1&amp;" | ","")&amp;IF(ورقة2!O1=1,ورقة2!XEI$1&amp;" | ","")&amp;IF(ورقة2!P1=1,ورقة2!XEJ$1&amp;" | ","")&amp;IF(ورقة2!Q1=1,ورقة2!XEK$1&amp;" | ","")&amp;IF(ورقة2!R1=1,ورقة2!XEL$1&amp;" | ","")&amp;IF(ورقة2!S1=1,ورقة2!XEM$1&amp;" | ","")&amp;IF(ورقة2!T1=1,ورقة2!XEN$1&amp;" | ","")&amp;IF(ورقة2!U1=1,ورقة2!XEO$1&amp;" | ","")&amp;IF(ورقة2!V1=1,ورقة2!XEP$1&amp;" | ","")&amp;IF(ورقة2!W1=1,ورقة2!XEQ$1&amp;" | ","")&amp;IF(ورقة2!X1=1,ورقة2!XER$1&amp;" | ","")&amp;IF(ورقة2!Y1=1,ورقة2!XES$1&amp;" | ",""),"")</definedName>
  </definedNames>
  <calcPr calcId="145621"/>
</workbook>
</file>

<file path=xl/calcChain.xml><?xml version="1.0" encoding="utf-8"?>
<calcChain xmlns="http://schemas.openxmlformats.org/spreadsheetml/2006/main">
  <c r="AC3" i="2" l="1"/>
  <c r="AF3" i="2"/>
  <c r="AG3" i="2"/>
  <c r="AA3" i="2" s="1"/>
  <c r="AH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C4" i="2"/>
  <c r="AF4" i="2"/>
  <c r="AG4" i="2"/>
  <c r="AA4" i="2" s="1"/>
  <c r="AH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C5" i="2"/>
  <c r="AF5" i="2"/>
  <c r="AG5" i="2"/>
  <c r="AA5" i="2" s="1"/>
  <c r="AH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C6" i="2"/>
  <c r="AF6" i="2"/>
  <c r="AG6" i="2"/>
  <c r="AA6" i="2" s="1"/>
  <c r="AH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C7" i="2"/>
  <c r="AF7" i="2"/>
  <c r="AG7" i="2"/>
  <c r="AA7" i="2" s="1"/>
  <c r="AH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C8" i="2"/>
  <c r="AF8" i="2"/>
  <c r="AG8" i="2"/>
  <c r="AA8" i="2" s="1"/>
  <c r="AH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C9" i="2"/>
  <c r="AF9" i="2"/>
  <c r="AG9" i="2"/>
  <c r="AA9" i="2" s="1"/>
  <c r="AH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C10" i="2"/>
  <c r="AF10" i="2"/>
  <c r="AG10" i="2"/>
  <c r="AA10" i="2" s="1"/>
  <c r="AH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E10" i="2" l="1"/>
  <c r="AE9" i="2"/>
  <c r="AE8" i="2"/>
  <c r="AE7" i="2"/>
  <c r="AE6" i="2"/>
  <c r="AE5" i="2"/>
  <c r="AE4" i="2"/>
  <c r="AE3" i="2"/>
  <c r="AG2" i="2"/>
  <c r="AH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E2" i="2" l="1"/>
  <c r="AC2" i="2"/>
  <c r="AA2" i="2" l="1"/>
  <c r="AF2" i="2" l="1"/>
</calcChain>
</file>

<file path=xl/sharedStrings.xml><?xml version="1.0" encoding="utf-8"?>
<sst xmlns="http://schemas.openxmlformats.org/spreadsheetml/2006/main" count="63" uniqueCount="33">
  <si>
    <t>رقم الجلوس</t>
  </si>
  <si>
    <t>الاســـــــم</t>
  </si>
  <si>
    <t>تفسير آيات الأحكام</t>
  </si>
  <si>
    <t>علوم الحديث</t>
  </si>
  <si>
    <t>اللغة العربية</t>
  </si>
  <si>
    <t>تاريخ التشريع</t>
  </si>
  <si>
    <t>اللغة الأوربية</t>
  </si>
  <si>
    <t>القرآن الكريم</t>
  </si>
  <si>
    <t>فقه مقارن</t>
  </si>
  <si>
    <t>توحيد</t>
  </si>
  <si>
    <t>أصول الفقه</t>
  </si>
  <si>
    <t>قضايا فقهية</t>
  </si>
  <si>
    <t>قاعة بحث أصول فقه</t>
  </si>
  <si>
    <t>الفقه</t>
  </si>
  <si>
    <t>قاعة بحث فقه</t>
  </si>
  <si>
    <t>المواد المتخلفة</t>
  </si>
  <si>
    <t>النتيجة العامة</t>
  </si>
  <si>
    <t>المجموع</t>
  </si>
  <si>
    <t>ملاحظات</t>
  </si>
  <si>
    <t>الأولى</t>
  </si>
  <si>
    <t>الشريعة الإسلامية</t>
  </si>
  <si>
    <t>الفرقة</t>
  </si>
  <si>
    <t>الشعبة</t>
  </si>
  <si>
    <t>حالة القيد</t>
  </si>
  <si>
    <t>المذهب</t>
  </si>
  <si>
    <t>انتظام / مستجد</t>
  </si>
  <si>
    <t>حنفي</t>
  </si>
  <si>
    <t>التقدير العام</t>
  </si>
  <si>
    <t>TotalDeg</t>
  </si>
  <si>
    <t>التقدير فقط (ض ل .. وهكذا) LastGrade</t>
  </si>
  <si>
    <t>Mazhab</t>
  </si>
  <si>
    <t>Num</t>
  </si>
  <si>
    <t>IsIrregular / 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</si>
</sst>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charset val="178"/>
      <scheme val="minor"/>
    </font>
    <font>
      <b/>
      <sz val="12"/>
      <color theme="1"/>
      <name val="Traditional Naskh"/>
      <charset val="178"/>
    </font>
    <font>
      <b/>
      <sz val="10"/>
      <color theme="1"/>
      <name val="Traditional Naskh"/>
      <charset val="178"/>
    </font>
    <font>
      <b/>
      <sz val="11"/>
      <color theme="1"/>
      <name val="Arial"/>
      <family val="2"/>
      <scheme val="minor"/>
    </font>
    <font>
      <b/>
      <sz val="11"/>
      <color theme="1"/>
      <name val="Traditional Naskh"/>
      <charset val="178"/>
    </font>
    <font>
      <sz val="11"/>
      <color theme="1"/>
      <name val="HeshamNormal"/>
      <charset val="178"/>
    </font>
    <font>
      <sz val="9"/>
      <color theme="1"/>
      <name val="HeshamNormal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double">
        <color auto="1"/>
      </top>
      <bottom style="thin">
        <color auto="1"/>
      </bottom>
      <diagonal/>
    </border>
    <border>
      <left/>
      <right style="dotted">
        <color auto="1"/>
      </right>
      <top style="double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thin">
        <color auto="1"/>
      </bottom>
      <diagonal/>
    </border>
    <border>
      <left style="dotted">
        <color auto="1"/>
      </left>
      <right/>
      <top style="double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 textRotation="90" readingOrder="2"/>
    </xf>
    <xf numFmtId="0" fontId="2" fillId="0" borderId="3" xfId="0" applyFont="1" applyBorder="1" applyAlignment="1">
      <alignment horizontal="center" vertical="center" textRotation="90" readingOrder="2"/>
    </xf>
    <xf numFmtId="0" fontId="2" fillId="0" borderId="4" xfId="0" applyFont="1" applyBorder="1" applyAlignment="1">
      <alignment horizontal="center" vertical="center" textRotation="90" readingOrder="2"/>
    </xf>
    <xf numFmtId="0" fontId="2" fillId="0" borderId="5" xfId="0" applyFont="1" applyBorder="1" applyAlignment="1">
      <alignment horizontal="center" vertical="center" textRotation="90" readingOrder="2"/>
    </xf>
    <xf numFmtId="0" fontId="2" fillId="0" borderId="6" xfId="0" applyFont="1" applyBorder="1" applyAlignment="1">
      <alignment horizontal="center" vertical="center" textRotation="90" readingOrder="2"/>
    </xf>
    <xf numFmtId="0" fontId="2" fillId="0" borderId="7" xfId="0" applyFont="1" applyBorder="1" applyAlignment="1">
      <alignment horizontal="center" vertical="center" textRotation="90" readingOrder="2"/>
    </xf>
    <xf numFmtId="0" fontId="1" fillId="0" borderId="2" xfId="0" applyFont="1" applyBorder="1" applyAlignment="1">
      <alignment horizontal="center" vertical="center" wrapText="1" readingOrder="2"/>
    </xf>
    <xf numFmtId="0" fontId="3" fillId="0" borderId="0" xfId="0" applyFont="1" applyAlignment="1">
      <alignment horizontal="center" vertical="center" readingOrder="2"/>
    </xf>
    <xf numFmtId="0" fontId="4" fillId="0" borderId="10" xfId="0" applyFont="1" applyBorder="1" applyAlignment="1" applyProtection="1">
      <alignment horizontal="center" vertical="center" readingOrder="2"/>
      <protection locked="0"/>
    </xf>
    <xf numFmtId="0" fontId="5" fillId="0" borderId="11" xfId="0" applyFont="1" applyBorder="1" applyAlignment="1" applyProtection="1">
      <alignment horizontal="center" vertical="center" readingOrder="2"/>
      <protection locked="0"/>
    </xf>
    <xf numFmtId="0" fontId="2" fillId="0" borderId="12" xfId="0" applyFont="1" applyBorder="1" applyAlignment="1" applyProtection="1">
      <alignment horizontal="center" vertical="center" readingOrder="2"/>
      <protection locked="0"/>
    </xf>
    <xf numFmtId="0" fontId="2" fillId="0" borderId="13" xfId="0" applyFont="1" applyBorder="1" applyAlignment="1" applyProtection="1">
      <alignment horizontal="center" vertical="center" readingOrder="2"/>
      <protection locked="0"/>
    </xf>
    <xf numFmtId="0" fontId="2" fillId="0" borderId="14" xfId="0" applyFont="1" applyBorder="1" applyAlignment="1" applyProtection="1">
      <alignment horizontal="center" vertical="center" readingOrder="2"/>
      <protection locked="0"/>
    </xf>
    <xf numFmtId="0" fontId="2" fillId="0" borderId="15" xfId="0" applyFont="1" applyBorder="1" applyAlignment="1" applyProtection="1">
      <alignment horizontal="center" vertical="center" readingOrder="2"/>
      <protection locked="0"/>
    </xf>
    <xf numFmtId="0" fontId="2" fillId="0" borderId="16" xfId="0" applyFont="1" applyBorder="1" applyAlignment="1" applyProtection="1">
      <alignment horizontal="center" vertical="center" readingOrder="2"/>
      <protection locked="0"/>
    </xf>
    <xf numFmtId="0" fontId="2" fillId="0" borderId="12" xfId="0" applyFont="1" applyBorder="1" applyAlignment="1" applyProtection="1">
      <alignment horizontal="center" vertical="center" wrapText="1" readingOrder="2"/>
      <protection locked="0"/>
    </xf>
    <xf numFmtId="0" fontId="2" fillId="0" borderId="17" xfId="0" applyFont="1" applyBorder="1" applyAlignment="1" applyProtection="1">
      <alignment horizontal="center" vertical="center" readingOrder="2"/>
      <protection locked="0"/>
    </xf>
    <xf numFmtId="0" fontId="4" fillId="0" borderId="11" xfId="0" applyFont="1" applyBorder="1" applyAlignment="1">
      <alignment horizontal="center" vertical="center" readingOrder="2"/>
    </xf>
    <xf numFmtId="0" fontId="4" fillId="0" borderId="11" xfId="0" applyFont="1" applyBorder="1" applyAlignment="1" applyProtection="1">
      <alignment horizontal="center" vertical="center" readingOrder="2"/>
      <protection locked="0"/>
    </xf>
    <xf numFmtId="0" fontId="2" fillId="0" borderId="11" xfId="0" applyFont="1" applyBorder="1" applyAlignment="1">
      <alignment horizontal="center" vertical="center" readingOrder="2"/>
    </xf>
    <xf numFmtId="0" fontId="2" fillId="0" borderId="18" xfId="0" applyFont="1" applyBorder="1" applyAlignment="1">
      <alignment horizontal="center" vertical="center" readingOrder="2"/>
    </xf>
    <xf numFmtId="0" fontId="6" fillId="0" borderId="12" xfId="0" applyFont="1" applyBorder="1" applyAlignment="1">
      <alignment horizontal="center" vertical="center" wrapText="1" readingOrder="2"/>
    </xf>
    <xf numFmtId="0" fontId="3" fillId="0" borderId="0" xfId="0" applyFont="1" applyAlignment="1">
      <alignment vertical="center" readingOrder="2"/>
    </xf>
    <xf numFmtId="0" fontId="1" fillId="0" borderId="2" xfId="0" applyFont="1" applyBorder="1" applyAlignment="1">
      <alignment horizontal="center" vertical="center" readingOrder="2"/>
    </xf>
    <xf numFmtId="0" fontId="1" fillId="0" borderId="8" xfId="0" applyFont="1" applyBorder="1" applyAlignment="1">
      <alignment horizontal="center" vertical="center" readingOrder="2"/>
    </xf>
    <xf numFmtId="0" fontId="3" fillId="0" borderId="0" xfId="0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6" fillId="0" borderId="19" xfId="0" applyFont="1" applyBorder="1" applyAlignment="1">
      <alignment horizontal="center" vertical="center" wrapText="1" readingOrder="2"/>
    </xf>
    <xf numFmtId="0" fontId="3" fillId="0" borderId="0" xfId="0" applyFont="1" applyAlignment="1" applyProtection="1">
      <alignment horizontal="center" vertical="center" readingOrder="2"/>
      <protection locked="0"/>
    </xf>
    <xf numFmtId="0" fontId="3" fillId="0" borderId="0" xfId="0" applyFont="1" applyFill="1" applyBorder="1" applyAlignment="1" applyProtection="1">
      <alignment horizontal="center" vertical="center" readingOrder="2"/>
      <protection locked="0"/>
    </xf>
    <xf numFmtId="0" fontId="4" fillId="2" borderId="10" xfId="0" applyFont="1" applyFill="1" applyBorder="1" applyAlignment="1" applyProtection="1">
      <alignment horizontal="center" vertical="center" readingOrder="2"/>
      <protection locked="0"/>
    </xf>
    <xf numFmtId="0" fontId="5" fillId="2" borderId="11" xfId="0" applyFont="1" applyFill="1" applyBorder="1" applyAlignment="1" applyProtection="1">
      <alignment horizontal="center" vertical="center" readingOrder="2"/>
      <protection locked="0"/>
    </xf>
    <xf numFmtId="0" fontId="2" fillId="2" borderId="12" xfId="0" applyFont="1" applyFill="1" applyBorder="1" applyAlignment="1" applyProtection="1">
      <alignment horizontal="center" vertical="center" readingOrder="2"/>
      <protection locked="0"/>
    </xf>
    <xf numFmtId="0" fontId="2" fillId="2" borderId="13" xfId="0" applyFont="1" applyFill="1" applyBorder="1" applyAlignment="1" applyProtection="1">
      <alignment horizontal="center" vertical="center" readingOrder="2"/>
      <protection locked="0"/>
    </xf>
    <xf numFmtId="0" fontId="2" fillId="2" borderId="14" xfId="0" applyFont="1" applyFill="1" applyBorder="1" applyAlignment="1" applyProtection="1">
      <alignment horizontal="center" vertical="center" readingOrder="2"/>
      <protection locked="0"/>
    </xf>
    <xf numFmtId="0" fontId="4" fillId="2" borderId="11" xfId="0" applyFont="1" applyFill="1" applyBorder="1" applyAlignment="1" applyProtection="1">
      <alignment horizontal="center" vertical="center" readingOrder="2"/>
      <protection locked="0"/>
    </xf>
    <xf numFmtId="0" fontId="3" fillId="2" borderId="0" xfId="0" applyFont="1" applyFill="1" applyAlignment="1" applyProtection="1">
      <alignment horizontal="center" vertical="center" readingOrder="2"/>
      <protection locked="0"/>
    </xf>
    <xf numFmtId="0" fontId="1" fillId="0" borderId="2" xfId="0" applyFont="1" applyBorder="1" applyAlignment="1">
      <alignment horizontal="center" vertical="center" textRotation="90" readingOrder="2"/>
    </xf>
    <xf numFmtId="0" fontId="1" fillId="0" borderId="2" xfId="0" applyFont="1" applyBorder="1" applyAlignment="1">
      <alignment horizontal="center" vertical="center" readingOrder="2"/>
    </xf>
    <xf numFmtId="0" fontId="1" fillId="0" borderId="8" xfId="0" applyFont="1" applyBorder="1" applyAlignment="1">
      <alignment horizontal="center" vertical="center" readingOrder="2"/>
    </xf>
    <xf numFmtId="0" fontId="1" fillId="0" borderId="9" xfId="0" applyFont="1" applyBorder="1" applyAlignment="1">
      <alignment horizontal="center" vertical="center" readingOrder="2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"/>
  <sheetViews>
    <sheetView rightToLeft="1" tabSelected="1" zoomScale="120" zoomScaleNormal="120" zoomScaleSheetLayoutView="210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C2" sqref="C2"/>
    </sheetView>
  </sheetViews>
  <sheetFormatPr defaultRowHeight="14.25" x14ac:dyDescent="0.2"/>
  <cols>
    <col min="1" max="1" width="4.875" bestFit="1" customWidth="1"/>
    <col min="2" max="2" width="27.75" bestFit="1" customWidth="1"/>
    <col min="3" max="15" width="3.25" customWidth="1"/>
    <col min="16" max="26" width="0" hidden="1" customWidth="1"/>
    <col min="27" max="27" width="5.875" customWidth="1"/>
    <col min="28" max="28" width="6.5" bestFit="1" customWidth="1"/>
    <col min="29" max="29" width="5.125" bestFit="1" customWidth="1"/>
    <col min="30" max="30" width="0" hidden="1" customWidth="1"/>
    <col min="31" max="31" width="10.5" customWidth="1"/>
    <col min="32" max="32" width="25.625" customWidth="1"/>
    <col min="33" max="33" width="9" customWidth="1"/>
    <col min="34" max="34" width="9.25" customWidth="1"/>
    <col min="35" max="35" width="4.625" customWidth="1"/>
    <col min="36" max="36" width="11.625" customWidth="1"/>
    <col min="37" max="37" width="5.375" customWidth="1"/>
    <col min="38" max="38" width="10" customWidth="1"/>
    <col min="39" max="56" width="1.625" customWidth="1"/>
  </cols>
  <sheetData>
    <row r="1" spans="1:56" ht="68.25" thickTop="1" x14ac:dyDescent="0.2">
      <c r="A1" s="1" t="s">
        <v>0</v>
      </c>
      <c r="B1" s="24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/>
      <c r="Q1" s="4"/>
      <c r="R1" s="4"/>
      <c r="S1" s="5"/>
      <c r="T1" s="6"/>
      <c r="U1" s="39" t="s">
        <v>15</v>
      </c>
      <c r="V1" s="39"/>
      <c r="W1" s="39"/>
      <c r="X1" s="39"/>
      <c r="Y1" s="39"/>
      <c r="Z1" s="39"/>
      <c r="AA1" s="7" t="s">
        <v>16</v>
      </c>
      <c r="AB1" s="24" t="s">
        <v>17</v>
      </c>
      <c r="AC1" s="38" t="s">
        <v>27</v>
      </c>
      <c r="AD1" s="25"/>
      <c r="AE1" s="40" t="s">
        <v>18</v>
      </c>
      <c r="AF1" s="41"/>
      <c r="AG1" s="8"/>
      <c r="AH1" s="8"/>
      <c r="AI1" s="8" t="s">
        <v>21</v>
      </c>
      <c r="AJ1" s="8" t="s">
        <v>22</v>
      </c>
      <c r="AK1" s="8" t="s">
        <v>24</v>
      </c>
      <c r="AL1" s="26" t="s">
        <v>23</v>
      </c>
    </row>
    <row r="2" spans="1:56" ht="19.5" x14ac:dyDescent="0.2">
      <c r="A2" s="31" t="s">
        <v>31</v>
      </c>
      <c r="B2" s="32"/>
      <c r="C2" s="33" t="s">
        <v>29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  <c r="O2" s="35"/>
      <c r="P2" s="13"/>
      <c r="Q2" s="13"/>
      <c r="R2" s="13"/>
      <c r="S2" s="14"/>
      <c r="T2" s="15"/>
      <c r="U2" s="16"/>
      <c r="V2" s="15"/>
      <c r="W2" s="15"/>
      <c r="X2" s="16"/>
      <c r="Y2" s="15"/>
      <c r="Z2" s="17"/>
      <c r="AA2" s="18" t="str">
        <f>IF(AG2="","",IF(AG2=0,"ناجح",IF(AG2&lt;=2,"منقول",IF(AG2&gt;2,"راسب"))))</f>
        <v/>
      </c>
      <c r="AB2" s="36" t="s">
        <v>28</v>
      </c>
      <c r="AC2" s="20" t="str">
        <f>IF(AB2="","",IF(AB2&gt;1300,"",IF(AB2&gt;=1170,"ممتاز",IF(AB2&gt;=1040,"جيد جدا",IF(AB2&gt;=845,"جيد",IF(AB2&gt;=650,"مقبول",IF(AB2&lt;=649,"",)))))))</f>
        <v/>
      </c>
      <c r="AD2" s="21"/>
      <c r="AE2" s="22" t="str">
        <f>IF(OR(AG2=0,AG2=""),"",IF(AG2=1,"منقول بمادة",IF(AG2=2,"منقول بمادتين",IF(AG2&gt;=11,"راسب في "&amp;AG2&amp;" مادة",IF(AG2&gt;=3,"راسب في "&amp;AG2&amp;" مواد")))))</f>
        <v/>
      </c>
      <c r="AF2" s="28" t="str">
        <f>SubjNms</f>
        <v/>
      </c>
      <c r="AG2" s="8" t="str">
        <f>IF(OR(C2="",D2="",E2="",F2="",G2="",H2="",I2="",J2="",K2="",L2="",M2="",N2="",O2=""),"",COUNTIF(C2:Z2,"ض")+COUNTIF(C2:Z2,"ضج")+COUNTIF(C2:Z2,"غ")+COUNTIF(C2:Z2,"ملغاة"))</f>
        <v/>
      </c>
      <c r="AH2" s="23" t="str">
        <f t="shared" ref="AH2" si="0">SUBSTITUTE(SUBSTITUTE(SUBSTITUTE(SUBSTITUTE(SUBSTITUTE(B2," ",""),"أ","ا"),"إ","ا"),"ي","ى"),"ة","ه")</f>
        <v/>
      </c>
      <c r="AI2" s="29" t="s">
        <v>19</v>
      </c>
      <c r="AJ2" s="29" t="s">
        <v>20</v>
      </c>
      <c r="AK2" s="37" t="s">
        <v>30</v>
      </c>
      <c r="AL2" s="37" t="s">
        <v>32</v>
      </c>
      <c r="AM2" s="27" t="str">
        <f>IF(OR(C2="ض",C2="ضج",C2="غ",C2="ملغاة"),1,"")</f>
        <v/>
      </c>
      <c r="AN2" s="27" t="str">
        <f t="shared" ref="AN2:BD2" si="1">IF(OR(D2="ض",D2="ضج",D2="غ",D2="ملغاة"),1,"")</f>
        <v/>
      </c>
      <c r="AO2" s="27" t="str">
        <f t="shared" si="1"/>
        <v/>
      </c>
      <c r="AP2" s="27" t="str">
        <f t="shared" si="1"/>
        <v/>
      </c>
      <c r="AQ2" s="27" t="str">
        <f t="shared" si="1"/>
        <v/>
      </c>
      <c r="AR2" s="27" t="str">
        <f t="shared" si="1"/>
        <v/>
      </c>
      <c r="AS2" s="27" t="str">
        <f t="shared" si="1"/>
        <v/>
      </c>
      <c r="AT2" s="27" t="str">
        <f t="shared" si="1"/>
        <v/>
      </c>
      <c r="AU2" s="27" t="str">
        <f t="shared" si="1"/>
        <v/>
      </c>
      <c r="AV2" s="27" t="str">
        <f t="shared" si="1"/>
        <v/>
      </c>
      <c r="AW2" s="27" t="str">
        <f t="shared" si="1"/>
        <v/>
      </c>
      <c r="AX2" s="27" t="str">
        <f t="shared" si="1"/>
        <v/>
      </c>
      <c r="AY2" s="27" t="str">
        <f t="shared" si="1"/>
        <v/>
      </c>
      <c r="AZ2" s="27" t="str">
        <f t="shared" si="1"/>
        <v/>
      </c>
      <c r="BA2" s="27" t="str">
        <f t="shared" si="1"/>
        <v/>
      </c>
      <c r="BB2" s="27" t="str">
        <f t="shared" si="1"/>
        <v/>
      </c>
      <c r="BC2" s="27" t="str">
        <f t="shared" si="1"/>
        <v/>
      </c>
      <c r="BD2" s="27" t="str">
        <f t="shared" si="1"/>
        <v/>
      </c>
    </row>
    <row r="3" spans="1:56" ht="19.5" x14ac:dyDescent="0.2">
      <c r="A3" s="9"/>
      <c r="B3" s="10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13"/>
      <c r="P3" s="13"/>
      <c r="Q3" s="13"/>
      <c r="R3" s="13"/>
      <c r="S3" s="14"/>
      <c r="T3" s="15"/>
      <c r="U3" s="16"/>
      <c r="V3" s="15"/>
      <c r="W3" s="15"/>
      <c r="X3" s="16"/>
      <c r="Y3" s="15"/>
      <c r="Z3" s="17"/>
      <c r="AA3" s="18" t="str">
        <f t="shared" ref="AA3:AA10" si="2">IF(AG3="","",IF(AG3=0,"ناجح",IF(AG3&lt;=2,"منقول",IF(AG3&gt;2,"راسب"))))</f>
        <v/>
      </c>
      <c r="AB3" s="19"/>
      <c r="AC3" s="20" t="str">
        <f t="shared" ref="AC3:AC10" si="3">IF(AB3="","",IF(AB3&gt;1300,"",IF(AB3&gt;=1170,"ممتاز",IF(AB3&gt;=1040,"جيد جدا",IF(AB3&gt;=845,"جيد",IF(AB3&gt;=650,"مقبول",IF(AB3&lt;=649,"",)))))))</f>
        <v/>
      </c>
      <c r="AD3" s="21"/>
      <c r="AE3" s="22" t="str">
        <f t="shared" ref="AE3:AE10" si="4">IF(OR(AG3=0,AG3=""),"",IF(AG3=1,"منقول بمادة",IF(AG3=2,"منقول بمادتين",IF(AG3&gt;=11,"راسب في "&amp;AG3&amp;" مادة",IF(AG3&gt;=3,"راسب في "&amp;AG3&amp;" مواد")))))</f>
        <v/>
      </c>
      <c r="AF3" s="28" t="str">
        <f>SubjNms</f>
        <v/>
      </c>
      <c r="AG3" s="8" t="str">
        <f t="shared" ref="AG3:AG10" si="5">IF(OR(C3="",D3="",E3="",F3="",G3="",H3="",I3="",J3="",K3="",L3="",M3="",N3="",O3=""),"",COUNTIF(C3:Z3,"ض")+COUNTIF(C3:Z3,"ضج")+COUNTIF(C3:Z3,"غ")+COUNTIF(C3:Z3,"ملغاة"))</f>
        <v/>
      </c>
      <c r="AH3" s="23" t="str">
        <f t="shared" ref="AH3:AH10" si="6">SUBSTITUTE(SUBSTITUTE(SUBSTITUTE(SUBSTITUTE(SUBSTITUTE(B3," ",""),"أ","ا"),"إ","ا"),"ي","ى"),"ة","ه")</f>
        <v/>
      </c>
      <c r="AI3" s="29" t="s">
        <v>19</v>
      </c>
      <c r="AJ3" s="29" t="s">
        <v>20</v>
      </c>
      <c r="AK3" s="29" t="s">
        <v>26</v>
      </c>
      <c r="AL3" s="30" t="s">
        <v>25</v>
      </c>
      <c r="AM3" s="27" t="str">
        <f t="shared" ref="AM3:AM10" si="7">IF(OR(C3="ض",C3="ضج",C3="غ",C3="ملغاة"),1,"")</f>
        <v/>
      </c>
      <c r="AN3" s="27" t="str">
        <f t="shared" ref="AN3:AN10" si="8">IF(OR(D3="ض",D3="ضج",D3="غ",D3="ملغاة"),1,"")</f>
        <v/>
      </c>
      <c r="AO3" s="27" t="str">
        <f t="shared" ref="AO3:AO10" si="9">IF(OR(E3="ض",E3="ضج",E3="غ",E3="ملغاة"),1,"")</f>
        <v/>
      </c>
      <c r="AP3" s="27" t="str">
        <f t="shared" ref="AP3:AP10" si="10">IF(OR(F3="ض",F3="ضج",F3="غ",F3="ملغاة"),1,"")</f>
        <v/>
      </c>
      <c r="AQ3" s="27" t="str">
        <f t="shared" ref="AQ3:AQ10" si="11">IF(OR(G3="ض",G3="ضج",G3="غ",G3="ملغاة"),1,"")</f>
        <v/>
      </c>
      <c r="AR3" s="27" t="str">
        <f t="shared" ref="AR3:AR10" si="12">IF(OR(H3="ض",H3="ضج",H3="غ",H3="ملغاة"),1,"")</f>
        <v/>
      </c>
      <c r="AS3" s="27" t="str">
        <f t="shared" ref="AS3:AS10" si="13">IF(OR(I3="ض",I3="ضج",I3="غ",I3="ملغاة"),1,"")</f>
        <v/>
      </c>
      <c r="AT3" s="27" t="str">
        <f t="shared" ref="AT3:AT10" si="14">IF(OR(J3="ض",J3="ضج",J3="غ",J3="ملغاة"),1,"")</f>
        <v/>
      </c>
      <c r="AU3" s="27" t="str">
        <f t="shared" ref="AU3:AU10" si="15">IF(OR(K3="ض",K3="ضج",K3="غ",K3="ملغاة"),1,"")</f>
        <v/>
      </c>
      <c r="AV3" s="27" t="str">
        <f t="shared" ref="AV3:AV10" si="16">IF(OR(L3="ض",L3="ضج",L3="غ",L3="ملغاة"),1,"")</f>
        <v/>
      </c>
      <c r="AW3" s="27" t="str">
        <f t="shared" ref="AW3:AW10" si="17">IF(OR(M3="ض",M3="ضج",M3="غ",M3="ملغاة"),1,"")</f>
        <v/>
      </c>
      <c r="AX3" s="27" t="str">
        <f t="shared" ref="AX3:AX10" si="18">IF(OR(N3="ض",N3="ضج",N3="غ",N3="ملغاة"),1,"")</f>
        <v/>
      </c>
      <c r="AY3" s="27" t="str">
        <f t="shared" ref="AY3:AY10" si="19">IF(OR(O3="ض",O3="ضج",O3="غ",O3="ملغاة"),1,"")</f>
        <v/>
      </c>
      <c r="AZ3" s="27" t="str">
        <f t="shared" ref="AZ3:AZ10" si="20">IF(OR(P3="ض",P3="ضج",P3="غ",P3="ملغاة"),1,"")</f>
        <v/>
      </c>
      <c r="BA3" s="27" t="str">
        <f t="shared" ref="BA3:BA10" si="21">IF(OR(Q3="ض",Q3="ضج",Q3="غ",Q3="ملغاة"),1,"")</f>
        <v/>
      </c>
      <c r="BB3" s="27" t="str">
        <f t="shared" ref="BB3:BB10" si="22">IF(OR(R3="ض",R3="ضج",R3="غ",R3="ملغاة"),1,"")</f>
        <v/>
      </c>
      <c r="BC3" s="27" t="str">
        <f t="shared" ref="BC3:BC10" si="23">IF(OR(S3="ض",S3="ضج",S3="غ",S3="ملغاة"),1,"")</f>
        <v/>
      </c>
      <c r="BD3" s="27" t="str">
        <f t="shared" ref="BD3:BD10" si="24">IF(OR(T3="ض",T3="ضج",T3="غ",T3="ملغاة"),1,"")</f>
        <v/>
      </c>
    </row>
    <row r="4" spans="1:56" ht="19.5" x14ac:dyDescent="0.2">
      <c r="A4" s="9"/>
      <c r="B4" s="10"/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4"/>
      <c r="T4" s="15"/>
      <c r="U4" s="16"/>
      <c r="V4" s="15"/>
      <c r="W4" s="15"/>
      <c r="X4" s="16"/>
      <c r="Y4" s="15"/>
      <c r="Z4" s="17"/>
      <c r="AA4" s="18" t="str">
        <f t="shared" si="2"/>
        <v/>
      </c>
      <c r="AB4" s="19"/>
      <c r="AC4" s="20" t="str">
        <f t="shared" si="3"/>
        <v/>
      </c>
      <c r="AD4" s="21"/>
      <c r="AE4" s="22" t="str">
        <f t="shared" si="4"/>
        <v/>
      </c>
      <c r="AF4" s="28" t="str">
        <f>SubjNms</f>
        <v/>
      </c>
      <c r="AG4" s="8" t="str">
        <f t="shared" si="5"/>
        <v/>
      </c>
      <c r="AH4" s="23" t="str">
        <f t="shared" si="6"/>
        <v/>
      </c>
      <c r="AI4" s="29" t="s">
        <v>19</v>
      </c>
      <c r="AJ4" s="29" t="s">
        <v>20</v>
      </c>
      <c r="AK4" s="29" t="s">
        <v>26</v>
      </c>
      <c r="AL4" s="30" t="s">
        <v>25</v>
      </c>
      <c r="AM4" s="27" t="str">
        <f t="shared" si="7"/>
        <v/>
      </c>
      <c r="AN4" s="27" t="str">
        <f t="shared" si="8"/>
        <v/>
      </c>
      <c r="AO4" s="27" t="str">
        <f t="shared" si="9"/>
        <v/>
      </c>
      <c r="AP4" s="27" t="str">
        <f t="shared" si="10"/>
        <v/>
      </c>
      <c r="AQ4" s="27" t="str">
        <f t="shared" si="11"/>
        <v/>
      </c>
      <c r="AR4" s="27" t="str">
        <f t="shared" si="12"/>
        <v/>
      </c>
      <c r="AS4" s="27" t="str">
        <f t="shared" si="13"/>
        <v/>
      </c>
      <c r="AT4" s="27" t="str">
        <f t="shared" si="14"/>
        <v/>
      </c>
      <c r="AU4" s="27" t="str">
        <f t="shared" si="15"/>
        <v/>
      </c>
      <c r="AV4" s="27" t="str">
        <f t="shared" si="16"/>
        <v/>
      </c>
      <c r="AW4" s="27" t="str">
        <f t="shared" si="17"/>
        <v/>
      </c>
      <c r="AX4" s="27" t="str">
        <f t="shared" si="18"/>
        <v/>
      </c>
      <c r="AY4" s="27" t="str">
        <f t="shared" si="19"/>
        <v/>
      </c>
      <c r="AZ4" s="27" t="str">
        <f t="shared" si="20"/>
        <v/>
      </c>
      <c r="BA4" s="27" t="str">
        <f t="shared" si="21"/>
        <v/>
      </c>
      <c r="BB4" s="27" t="str">
        <f t="shared" si="22"/>
        <v/>
      </c>
      <c r="BC4" s="27" t="str">
        <f t="shared" si="23"/>
        <v/>
      </c>
      <c r="BD4" s="27" t="str">
        <f t="shared" si="24"/>
        <v/>
      </c>
    </row>
    <row r="5" spans="1:56" ht="19.5" x14ac:dyDescent="0.2">
      <c r="A5" s="9"/>
      <c r="B5" s="10"/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  <c r="O5" s="13"/>
      <c r="P5" s="13"/>
      <c r="Q5" s="13"/>
      <c r="R5" s="13"/>
      <c r="S5" s="14"/>
      <c r="T5" s="15"/>
      <c r="U5" s="16"/>
      <c r="V5" s="15"/>
      <c r="W5" s="15"/>
      <c r="X5" s="16"/>
      <c r="Y5" s="15"/>
      <c r="Z5" s="17"/>
      <c r="AA5" s="18" t="str">
        <f t="shared" si="2"/>
        <v/>
      </c>
      <c r="AB5" s="19"/>
      <c r="AC5" s="20" t="str">
        <f t="shared" si="3"/>
        <v/>
      </c>
      <c r="AD5" s="21"/>
      <c r="AE5" s="22" t="str">
        <f t="shared" si="4"/>
        <v/>
      </c>
      <c r="AF5" s="28" t="str">
        <f>SubjNms</f>
        <v/>
      </c>
      <c r="AG5" s="8" t="str">
        <f t="shared" si="5"/>
        <v/>
      </c>
      <c r="AH5" s="23" t="str">
        <f t="shared" si="6"/>
        <v/>
      </c>
      <c r="AI5" s="29" t="s">
        <v>19</v>
      </c>
      <c r="AJ5" s="29" t="s">
        <v>20</v>
      </c>
      <c r="AK5" s="29" t="s">
        <v>26</v>
      </c>
      <c r="AL5" s="30" t="s">
        <v>25</v>
      </c>
      <c r="AM5" s="27" t="str">
        <f t="shared" si="7"/>
        <v/>
      </c>
      <c r="AN5" s="27" t="str">
        <f t="shared" si="8"/>
        <v/>
      </c>
      <c r="AO5" s="27" t="str">
        <f t="shared" si="9"/>
        <v/>
      </c>
      <c r="AP5" s="27" t="str">
        <f t="shared" si="10"/>
        <v/>
      </c>
      <c r="AQ5" s="27" t="str">
        <f t="shared" si="11"/>
        <v/>
      </c>
      <c r="AR5" s="27" t="str">
        <f t="shared" si="12"/>
        <v/>
      </c>
      <c r="AS5" s="27" t="str">
        <f t="shared" si="13"/>
        <v/>
      </c>
      <c r="AT5" s="27" t="str">
        <f t="shared" si="14"/>
        <v/>
      </c>
      <c r="AU5" s="27" t="str">
        <f t="shared" si="15"/>
        <v/>
      </c>
      <c r="AV5" s="27" t="str">
        <f t="shared" si="16"/>
        <v/>
      </c>
      <c r="AW5" s="27" t="str">
        <f t="shared" si="17"/>
        <v/>
      </c>
      <c r="AX5" s="27" t="str">
        <f t="shared" si="18"/>
        <v/>
      </c>
      <c r="AY5" s="27" t="str">
        <f t="shared" si="19"/>
        <v/>
      </c>
      <c r="AZ5" s="27" t="str">
        <f t="shared" si="20"/>
        <v/>
      </c>
      <c r="BA5" s="27" t="str">
        <f t="shared" si="21"/>
        <v/>
      </c>
      <c r="BB5" s="27" t="str">
        <f t="shared" si="22"/>
        <v/>
      </c>
      <c r="BC5" s="27" t="str">
        <f t="shared" si="23"/>
        <v/>
      </c>
      <c r="BD5" s="27" t="str">
        <f t="shared" si="24"/>
        <v/>
      </c>
    </row>
    <row r="6" spans="1:56" ht="19.5" x14ac:dyDescent="0.2">
      <c r="A6" s="9"/>
      <c r="B6" s="10"/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3"/>
      <c r="O6" s="13"/>
      <c r="P6" s="13"/>
      <c r="Q6" s="13"/>
      <c r="R6" s="13"/>
      <c r="S6" s="14"/>
      <c r="T6" s="15"/>
      <c r="U6" s="16"/>
      <c r="V6" s="15"/>
      <c r="W6" s="15"/>
      <c r="X6" s="16"/>
      <c r="Y6" s="15"/>
      <c r="Z6" s="17"/>
      <c r="AA6" s="18" t="str">
        <f t="shared" si="2"/>
        <v/>
      </c>
      <c r="AB6" s="19"/>
      <c r="AC6" s="20" t="str">
        <f t="shared" si="3"/>
        <v/>
      </c>
      <c r="AD6" s="21"/>
      <c r="AE6" s="22" t="str">
        <f t="shared" si="4"/>
        <v/>
      </c>
      <c r="AF6" s="28" t="str">
        <f>SubjNms</f>
        <v/>
      </c>
      <c r="AG6" s="8" t="str">
        <f t="shared" si="5"/>
        <v/>
      </c>
      <c r="AH6" s="23" t="str">
        <f t="shared" si="6"/>
        <v/>
      </c>
      <c r="AI6" s="29" t="s">
        <v>19</v>
      </c>
      <c r="AJ6" s="29" t="s">
        <v>20</v>
      </c>
      <c r="AK6" s="29" t="s">
        <v>26</v>
      </c>
      <c r="AL6" s="30" t="s">
        <v>25</v>
      </c>
      <c r="AM6" s="27" t="str">
        <f t="shared" si="7"/>
        <v/>
      </c>
      <c r="AN6" s="27" t="str">
        <f t="shared" si="8"/>
        <v/>
      </c>
      <c r="AO6" s="27" t="str">
        <f t="shared" si="9"/>
        <v/>
      </c>
      <c r="AP6" s="27" t="str">
        <f t="shared" si="10"/>
        <v/>
      </c>
      <c r="AQ6" s="27" t="str">
        <f t="shared" si="11"/>
        <v/>
      </c>
      <c r="AR6" s="27" t="str">
        <f t="shared" si="12"/>
        <v/>
      </c>
      <c r="AS6" s="27" t="str">
        <f t="shared" si="13"/>
        <v/>
      </c>
      <c r="AT6" s="27" t="str">
        <f t="shared" si="14"/>
        <v/>
      </c>
      <c r="AU6" s="27" t="str">
        <f t="shared" si="15"/>
        <v/>
      </c>
      <c r="AV6" s="27" t="str">
        <f t="shared" si="16"/>
        <v/>
      </c>
      <c r="AW6" s="27" t="str">
        <f t="shared" si="17"/>
        <v/>
      </c>
      <c r="AX6" s="27" t="str">
        <f t="shared" si="18"/>
        <v/>
      </c>
      <c r="AY6" s="27" t="str">
        <f t="shared" si="19"/>
        <v/>
      </c>
      <c r="AZ6" s="27" t="str">
        <f t="shared" si="20"/>
        <v/>
      </c>
      <c r="BA6" s="27" t="str">
        <f t="shared" si="21"/>
        <v/>
      </c>
      <c r="BB6" s="27" t="str">
        <f t="shared" si="22"/>
        <v/>
      </c>
      <c r="BC6" s="27" t="str">
        <f t="shared" si="23"/>
        <v/>
      </c>
      <c r="BD6" s="27" t="str">
        <f t="shared" si="24"/>
        <v/>
      </c>
    </row>
    <row r="7" spans="1:56" ht="19.5" x14ac:dyDescent="0.2">
      <c r="A7" s="9"/>
      <c r="B7" s="10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3"/>
      <c r="O7" s="13"/>
      <c r="P7" s="13"/>
      <c r="Q7" s="13"/>
      <c r="R7" s="13"/>
      <c r="S7" s="14"/>
      <c r="T7" s="15"/>
      <c r="U7" s="16"/>
      <c r="V7" s="15"/>
      <c r="W7" s="15"/>
      <c r="X7" s="16"/>
      <c r="Y7" s="15"/>
      <c r="Z7" s="17"/>
      <c r="AA7" s="18" t="str">
        <f t="shared" si="2"/>
        <v/>
      </c>
      <c r="AB7" s="19"/>
      <c r="AC7" s="20" t="str">
        <f t="shared" si="3"/>
        <v/>
      </c>
      <c r="AD7" s="21"/>
      <c r="AE7" s="22" t="str">
        <f t="shared" si="4"/>
        <v/>
      </c>
      <c r="AF7" s="28" t="str">
        <f>SubjNms</f>
        <v/>
      </c>
      <c r="AG7" s="8" t="str">
        <f t="shared" si="5"/>
        <v/>
      </c>
      <c r="AH7" s="23" t="str">
        <f t="shared" si="6"/>
        <v/>
      </c>
      <c r="AI7" s="29" t="s">
        <v>19</v>
      </c>
      <c r="AJ7" s="29" t="s">
        <v>20</v>
      </c>
      <c r="AK7" s="29" t="s">
        <v>26</v>
      </c>
      <c r="AL7" s="30" t="s">
        <v>25</v>
      </c>
      <c r="AM7" s="27" t="str">
        <f t="shared" si="7"/>
        <v/>
      </c>
      <c r="AN7" s="27" t="str">
        <f t="shared" si="8"/>
        <v/>
      </c>
      <c r="AO7" s="27" t="str">
        <f t="shared" si="9"/>
        <v/>
      </c>
      <c r="AP7" s="27" t="str">
        <f t="shared" si="10"/>
        <v/>
      </c>
      <c r="AQ7" s="27" t="str">
        <f t="shared" si="11"/>
        <v/>
      </c>
      <c r="AR7" s="27" t="str">
        <f t="shared" si="12"/>
        <v/>
      </c>
      <c r="AS7" s="27" t="str">
        <f t="shared" si="13"/>
        <v/>
      </c>
      <c r="AT7" s="27" t="str">
        <f t="shared" si="14"/>
        <v/>
      </c>
      <c r="AU7" s="27" t="str">
        <f t="shared" si="15"/>
        <v/>
      </c>
      <c r="AV7" s="27" t="str">
        <f t="shared" si="16"/>
        <v/>
      </c>
      <c r="AW7" s="27" t="str">
        <f t="shared" si="17"/>
        <v/>
      </c>
      <c r="AX7" s="27" t="str">
        <f t="shared" si="18"/>
        <v/>
      </c>
      <c r="AY7" s="27" t="str">
        <f t="shared" si="19"/>
        <v/>
      </c>
      <c r="AZ7" s="27" t="str">
        <f t="shared" si="20"/>
        <v/>
      </c>
      <c r="BA7" s="27" t="str">
        <f t="shared" si="21"/>
        <v/>
      </c>
      <c r="BB7" s="27" t="str">
        <f t="shared" si="22"/>
        <v/>
      </c>
      <c r="BC7" s="27" t="str">
        <f t="shared" si="23"/>
        <v/>
      </c>
      <c r="BD7" s="27" t="str">
        <f t="shared" si="24"/>
        <v/>
      </c>
    </row>
    <row r="8" spans="1:56" ht="19.5" x14ac:dyDescent="0.2">
      <c r="A8" s="9"/>
      <c r="B8" s="10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3"/>
      <c r="O8" s="13"/>
      <c r="P8" s="13"/>
      <c r="Q8" s="13"/>
      <c r="R8" s="13"/>
      <c r="S8" s="14"/>
      <c r="T8" s="15"/>
      <c r="U8" s="16"/>
      <c r="V8" s="15"/>
      <c r="W8" s="15"/>
      <c r="X8" s="16"/>
      <c r="Y8" s="15"/>
      <c r="Z8" s="17"/>
      <c r="AA8" s="18" t="str">
        <f t="shared" si="2"/>
        <v/>
      </c>
      <c r="AB8" s="19"/>
      <c r="AC8" s="20" t="str">
        <f t="shared" si="3"/>
        <v/>
      </c>
      <c r="AD8" s="21"/>
      <c r="AE8" s="22" t="str">
        <f t="shared" si="4"/>
        <v/>
      </c>
      <c r="AF8" s="28" t="str">
        <f>SubjNms</f>
        <v/>
      </c>
      <c r="AG8" s="8" t="str">
        <f t="shared" si="5"/>
        <v/>
      </c>
      <c r="AH8" s="23" t="str">
        <f t="shared" si="6"/>
        <v/>
      </c>
      <c r="AI8" s="29" t="s">
        <v>19</v>
      </c>
      <c r="AJ8" s="29" t="s">
        <v>20</v>
      </c>
      <c r="AK8" s="29" t="s">
        <v>26</v>
      </c>
      <c r="AL8" s="30" t="s">
        <v>25</v>
      </c>
      <c r="AM8" s="27" t="str">
        <f t="shared" si="7"/>
        <v/>
      </c>
      <c r="AN8" s="27" t="str">
        <f t="shared" si="8"/>
        <v/>
      </c>
      <c r="AO8" s="27" t="str">
        <f t="shared" si="9"/>
        <v/>
      </c>
      <c r="AP8" s="27" t="str">
        <f t="shared" si="10"/>
        <v/>
      </c>
      <c r="AQ8" s="27" t="str">
        <f t="shared" si="11"/>
        <v/>
      </c>
      <c r="AR8" s="27" t="str">
        <f t="shared" si="12"/>
        <v/>
      </c>
      <c r="AS8" s="27" t="str">
        <f t="shared" si="13"/>
        <v/>
      </c>
      <c r="AT8" s="27" t="str">
        <f t="shared" si="14"/>
        <v/>
      </c>
      <c r="AU8" s="27" t="str">
        <f t="shared" si="15"/>
        <v/>
      </c>
      <c r="AV8" s="27" t="str">
        <f t="shared" si="16"/>
        <v/>
      </c>
      <c r="AW8" s="27" t="str">
        <f t="shared" si="17"/>
        <v/>
      </c>
      <c r="AX8" s="27" t="str">
        <f t="shared" si="18"/>
        <v/>
      </c>
      <c r="AY8" s="27" t="str">
        <f t="shared" si="19"/>
        <v/>
      </c>
      <c r="AZ8" s="27" t="str">
        <f t="shared" si="20"/>
        <v/>
      </c>
      <c r="BA8" s="27" t="str">
        <f t="shared" si="21"/>
        <v/>
      </c>
      <c r="BB8" s="27" t="str">
        <f t="shared" si="22"/>
        <v/>
      </c>
      <c r="BC8" s="27" t="str">
        <f t="shared" si="23"/>
        <v/>
      </c>
      <c r="BD8" s="27" t="str">
        <f t="shared" si="24"/>
        <v/>
      </c>
    </row>
    <row r="9" spans="1:56" ht="19.5" x14ac:dyDescent="0.2">
      <c r="A9" s="9"/>
      <c r="B9" s="10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  <c r="O9" s="13"/>
      <c r="P9" s="13"/>
      <c r="Q9" s="13"/>
      <c r="R9" s="13"/>
      <c r="S9" s="14"/>
      <c r="T9" s="15"/>
      <c r="U9" s="16"/>
      <c r="V9" s="15"/>
      <c r="W9" s="15"/>
      <c r="X9" s="16"/>
      <c r="Y9" s="15"/>
      <c r="Z9" s="17"/>
      <c r="AA9" s="18" t="str">
        <f t="shared" si="2"/>
        <v/>
      </c>
      <c r="AB9" s="19"/>
      <c r="AC9" s="20" t="str">
        <f t="shared" si="3"/>
        <v/>
      </c>
      <c r="AD9" s="21"/>
      <c r="AE9" s="22" t="str">
        <f t="shared" si="4"/>
        <v/>
      </c>
      <c r="AF9" s="28" t="str">
        <f>SubjNms</f>
        <v/>
      </c>
      <c r="AG9" s="8" t="str">
        <f t="shared" si="5"/>
        <v/>
      </c>
      <c r="AH9" s="23" t="str">
        <f t="shared" si="6"/>
        <v/>
      </c>
      <c r="AI9" s="29" t="s">
        <v>19</v>
      </c>
      <c r="AJ9" s="29" t="s">
        <v>20</v>
      </c>
      <c r="AK9" s="29" t="s">
        <v>26</v>
      </c>
      <c r="AL9" s="30" t="s">
        <v>25</v>
      </c>
      <c r="AM9" s="27" t="str">
        <f t="shared" si="7"/>
        <v/>
      </c>
      <c r="AN9" s="27" t="str">
        <f t="shared" si="8"/>
        <v/>
      </c>
      <c r="AO9" s="27" t="str">
        <f t="shared" si="9"/>
        <v/>
      </c>
      <c r="AP9" s="27" t="str">
        <f t="shared" si="10"/>
        <v/>
      </c>
      <c r="AQ9" s="27" t="str">
        <f t="shared" si="11"/>
        <v/>
      </c>
      <c r="AR9" s="27" t="str">
        <f t="shared" si="12"/>
        <v/>
      </c>
      <c r="AS9" s="27" t="str">
        <f t="shared" si="13"/>
        <v/>
      </c>
      <c r="AT9" s="27" t="str">
        <f t="shared" si="14"/>
        <v/>
      </c>
      <c r="AU9" s="27" t="str">
        <f t="shared" si="15"/>
        <v/>
      </c>
      <c r="AV9" s="27" t="str">
        <f t="shared" si="16"/>
        <v/>
      </c>
      <c r="AW9" s="27" t="str">
        <f t="shared" si="17"/>
        <v/>
      </c>
      <c r="AX9" s="27" t="str">
        <f t="shared" si="18"/>
        <v/>
      </c>
      <c r="AY9" s="27" t="str">
        <f t="shared" si="19"/>
        <v/>
      </c>
      <c r="AZ9" s="27" t="str">
        <f t="shared" si="20"/>
        <v/>
      </c>
      <c r="BA9" s="27" t="str">
        <f t="shared" si="21"/>
        <v/>
      </c>
      <c r="BB9" s="27" t="str">
        <f t="shared" si="22"/>
        <v/>
      </c>
      <c r="BC9" s="27" t="str">
        <f t="shared" si="23"/>
        <v/>
      </c>
      <c r="BD9" s="27" t="str">
        <f t="shared" si="24"/>
        <v/>
      </c>
    </row>
    <row r="10" spans="1:56" ht="19.5" x14ac:dyDescent="0.2">
      <c r="A10" s="9"/>
      <c r="B10" s="10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3"/>
      <c r="P10" s="13"/>
      <c r="Q10" s="13"/>
      <c r="R10" s="13"/>
      <c r="S10" s="14"/>
      <c r="T10" s="15"/>
      <c r="U10" s="16"/>
      <c r="V10" s="15"/>
      <c r="W10" s="15"/>
      <c r="X10" s="16"/>
      <c r="Y10" s="15"/>
      <c r="Z10" s="17"/>
      <c r="AA10" s="18" t="str">
        <f t="shared" si="2"/>
        <v/>
      </c>
      <c r="AB10" s="19"/>
      <c r="AC10" s="20" t="str">
        <f t="shared" si="3"/>
        <v/>
      </c>
      <c r="AD10" s="21"/>
      <c r="AE10" s="22" t="str">
        <f t="shared" si="4"/>
        <v/>
      </c>
      <c r="AF10" s="28" t="str">
        <f>SubjNms</f>
        <v/>
      </c>
      <c r="AG10" s="8" t="str">
        <f t="shared" si="5"/>
        <v/>
      </c>
      <c r="AH10" s="23" t="str">
        <f t="shared" si="6"/>
        <v/>
      </c>
      <c r="AI10" s="29" t="s">
        <v>19</v>
      </c>
      <c r="AJ10" s="29" t="s">
        <v>20</v>
      </c>
      <c r="AK10" s="29" t="s">
        <v>26</v>
      </c>
      <c r="AL10" s="30" t="s">
        <v>25</v>
      </c>
      <c r="AM10" s="27" t="str">
        <f t="shared" si="7"/>
        <v/>
      </c>
      <c r="AN10" s="27" t="str">
        <f t="shared" si="8"/>
        <v/>
      </c>
      <c r="AO10" s="27" t="str">
        <f t="shared" si="9"/>
        <v/>
      </c>
      <c r="AP10" s="27" t="str">
        <f t="shared" si="10"/>
        <v/>
      </c>
      <c r="AQ10" s="27" t="str">
        <f t="shared" si="11"/>
        <v/>
      </c>
      <c r="AR10" s="27" t="str">
        <f t="shared" si="12"/>
        <v/>
      </c>
      <c r="AS10" s="27" t="str">
        <f t="shared" si="13"/>
        <v/>
      </c>
      <c r="AT10" s="27" t="str">
        <f t="shared" si="14"/>
        <v/>
      </c>
      <c r="AU10" s="27" t="str">
        <f t="shared" si="15"/>
        <v/>
      </c>
      <c r="AV10" s="27" t="str">
        <f t="shared" si="16"/>
        <v/>
      </c>
      <c r="AW10" s="27" t="str">
        <f t="shared" si="17"/>
        <v/>
      </c>
      <c r="AX10" s="27" t="str">
        <f t="shared" si="18"/>
        <v/>
      </c>
      <c r="AY10" s="27" t="str">
        <f t="shared" si="19"/>
        <v/>
      </c>
      <c r="AZ10" s="27" t="str">
        <f t="shared" si="20"/>
        <v/>
      </c>
      <c r="BA10" s="27" t="str">
        <f t="shared" si="21"/>
        <v/>
      </c>
      <c r="BB10" s="27" t="str">
        <f t="shared" si="22"/>
        <v/>
      </c>
      <c r="BC10" s="27" t="str">
        <f t="shared" si="23"/>
        <v/>
      </c>
      <c r="BD10" s="27" t="str">
        <f t="shared" si="24"/>
        <v/>
      </c>
    </row>
  </sheetData>
  <mergeCells count="2">
    <mergeCell ref="U1:Z1"/>
    <mergeCell ref="AE1:AF1"/>
  </mergeCells>
  <conditionalFormatting sqref="C2:T10 Z2:Z10 W2:W10">
    <cfRule type="containsText" dxfId="3" priority="6" stopIfTrue="1" operator="containsText" text="غ">
      <formula>NOT(ISERROR(SEARCH("غ",C2)))</formula>
    </cfRule>
    <cfRule type="containsText" dxfId="2" priority="7" stopIfTrue="1" operator="containsText" text="ض">
      <formula>NOT(ISERROR(SEARCH("ض",C2)))</formula>
    </cfRule>
    <cfRule type="containsText" dxfId="1" priority="8" stopIfTrue="1" operator="containsText" text="ضج">
      <formula>NOT(ISERROR(SEARCH("ضج",C2)))</formula>
    </cfRule>
  </conditionalFormatting>
  <conditionalFormatting sqref="C2:T10 Z2:Z10 W2:W10">
    <cfRule type="containsText" dxfId="0" priority="5" operator="containsText" text="ملغاة">
      <formula>NOT(ISERROR(SEARCH("ملغاة",C2)))</formula>
    </cfRule>
  </conditionalFormatting>
  <dataValidations count="2">
    <dataValidation type="list" allowBlank="1" showInputMessage="1" showErrorMessage="1" sqref="D2:T10 C3:C10">
      <formula1>"م,جج,ج,ل,ض,ضج,غ, ملغاة"</formula1>
    </dataValidation>
    <dataValidation type="list" allowBlank="1" showInputMessage="1" showErrorMessage="1" sqref="Z2:Z10 W2:W10">
      <formula1>"ل,ض,ضج,غ, ملغاة"</formula1>
    </dataValidation>
  </dataValidations>
  <printOptions horizontalCentered="1"/>
  <pageMargins left="0.51181102362204722" right="0.51181102362204722" top="0.78740157480314965" bottom="0.74803149606299213" header="0.31496062992125984" footer="0.31496062992125984"/>
  <pageSetup paperSize="9" orientation="landscape" r:id="rId1"/>
  <headerFooter>
    <oddHeader>&amp;L&amp;"AdvertisingMedium,عادي"&amp;12(&amp;P)&amp;C&amp;"HeshamNormal,Normal Traditional"&amp;12كشوف إعلان نتيجة الفرقة الأولى شعبة الشريعة
2013/ 2014م</oddHeader>
    <oddFooter>&amp;C&amp;"HeshamNormal,Normal Traditional"رصده:
راجعه: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ورقة2</vt:lpstr>
      <vt:lpstr>ورقة2!Print_Titles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2014-06-24T20:46:03Z</cp:lastPrinted>
  <dcterms:created xsi:type="dcterms:W3CDTF">2013-05-07T19:45:09Z</dcterms:created>
  <dcterms:modified xsi:type="dcterms:W3CDTF">2015-06-10T07:10:53Z</dcterms:modified>
</cp:coreProperties>
</file>