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8380" tabRatio="500"/>
  </bookViews>
  <sheets>
    <sheet name="known 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50" i="1" l="1"/>
  <c r="AZ50" i="1"/>
  <c r="AY50" i="1"/>
  <c r="AX50" i="1"/>
  <c r="AW50" i="1"/>
  <c r="AV50" i="1"/>
  <c r="BA49" i="1"/>
  <c r="AZ49" i="1"/>
  <c r="AY49" i="1"/>
  <c r="AX49" i="1"/>
  <c r="AW49" i="1"/>
  <c r="AV49" i="1"/>
  <c r="BA48" i="1"/>
  <c r="AZ48" i="1"/>
  <c r="AY48" i="1"/>
  <c r="AX48" i="1"/>
  <c r="AW48" i="1"/>
  <c r="AV48" i="1"/>
  <c r="BA47" i="1"/>
  <c r="AZ47" i="1"/>
  <c r="AY47" i="1"/>
  <c r="AX47" i="1"/>
  <c r="AW47" i="1"/>
  <c r="AV47" i="1"/>
  <c r="BA46" i="1"/>
  <c r="AZ46" i="1"/>
  <c r="AY46" i="1"/>
  <c r="AX46" i="1"/>
  <c r="AW46" i="1"/>
  <c r="AV46" i="1"/>
  <c r="BA45" i="1"/>
  <c r="AZ45" i="1"/>
  <c r="AY45" i="1"/>
  <c r="AX45" i="1"/>
  <c r="AW45" i="1"/>
  <c r="AV45" i="1"/>
  <c r="BA44" i="1"/>
  <c r="AZ44" i="1"/>
  <c r="AY44" i="1"/>
  <c r="AX44" i="1"/>
  <c r="AW44" i="1"/>
  <c r="AV44" i="1"/>
  <c r="BA43" i="1"/>
  <c r="AZ43" i="1"/>
  <c r="AY43" i="1"/>
  <c r="AX43" i="1"/>
  <c r="AW43" i="1"/>
  <c r="AV43" i="1"/>
  <c r="BA42" i="1"/>
  <c r="AZ42" i="1"/>
  <c r="AY42" i="1"/>
  <c r="AX42" i="1"/>
  <c r="AW42" i="1"/>
  <c r="AV42" i="1"/>
  <c r="BA41" i="1"/>
  <c r="AZ41" i="1"/>
  <c r="AY41" i="1"/>
  <c r="AX41" i="1"/>
  <c r="AW41" i="1"/>
  <c r="AV41" i="1"/>
  <c r="BA40" i="1"/>
  <c r="AZ40" i="1"/>
  <c r="AY40" i="1"/>
  <c r="AX40" i="1"/>
  <c r="AW40" i="1"/>
  <c r="AV40" i="1"/>
  <c r="BA39" i="1"/>
  <c r="AZ39" i="1"/>
  <c r="AY39" i="1"/>
  <c r="AX39" i="1"/>
  <c r="AW39" i="1"/>
  <c r="AV39" i="1"/>
  <c r="BA38" i="1"/>
  <c r="AZ38" i="1"/>
  <c r="AY38" i="1"/>
  <c r="AX38" i="1"/>
  <c r="AW38" i="1"/>
  <c r="AV38" i="1"/>
  <c r="BA37" i="1"/>
  <c r="AZ37" i="1"/>
  <c r="AY37" i="1"/>
  <c r="AX37" i="1"/>
  <c r="AW37" i="1"/>
  <c r="AV37" i="1"/>
  <c r="BA36" i="1"/>
  <c r="AZ36" i="1"/>
  <c r="AY36" i="1"/>
  <c r="AX36" i="1"/>
  <c r="AW36" i="1"/>
  <c r="AV36" i="1"/>
  <c r="BA35" i="1"/>
  <c r="AZ35" i="1"/>
  <c r="AY35" i="1"/>
  <c r="AX35" i="1"/>
  <c r="AW35" i="1"/>
  <c r="AV35" i="1"/>
</calcChain>
</file>

<file path=xl/sharedStrings.xml><?xml version="1.0" encoding="utf-8"?>
<sst xmlns="http://schemas.openxmlformats.org/spreadsheetml/2006/main" count="196" uniqueCount="126">
  <si>
    <t>wt%</t>
  </si>
  <si>
    <t>Raw Average</t>
  </si>
  <si>
    <t>Dwell time normalized</t>
  </si>
  <si>
    <t>block</t>
  </si>
  <si>
    <t>mineral</t>
  </si>
  <si>
    <t>Si</t>
  </si>
  <si>
    <t>Ti</t>
  </si>
  <si>
    <t>Al</t>
  </si>
  <si>
    <t>Fe</t>
  </si>
  <si>
    <t>Mg</t>
  </si>
  <si>
    <t>Mn</t>
  </si>
  <si>
    <t>Ca</t>
  </si>
  <si>
    <t>Na</t>
  </si>
  <si>
    <t>P</t>
  </si>
  <si>
    <t>Ba</t>
  </si>
  <si>
    <t>Sr</t>
  </si>
  <si>
    <t>Cr</t>
  </si>
  <si>
    <t>V</t>
  </si>
  <si>
    <t>K</t>
  </si>
  <si>
    <t>Ni</t>
  </si>
  <si>
    <t>Nb</t>
  </si>
  <si>
    <t>Co</t>
  </si>
  <si>
    <t>Zr</t>
  </si>
  <si>
    <t>O</t>
  </si>
  <si>
    <t>S</t>
  </si>
  <si>
    <t>Zn</t>
  </si>
  <si>
    <t>SiO2</t>
  </si>
  <si>
    <t>TiO2</t>
  </si>
  <si>
    <t>Al2O3</t>
  </si>
  <si>
    <t>FeO</t>
  </si>
  <si>
    <t>MgO</t>
  </si>
  <si>
    <t>MnO</t>
  </si>
  <si>
    <t>CaO</t>
  </si>
  <si>
    <t>Na2O</t>
  </si>
  <si>
    <t>P2O5</t>
  </si>
  <si>
    <t>BaO</t>
  </si>
  <si>
    <t>SrO</t>
  </si>
  <si>
    <t>Cr2O3</t>
  </si>
  <si>
    <t>V2O3</t>
  </si>
  <si>
    <t>K2O</t>
  </si>
  <si>
    <t>NiO</t>
  </si>
  <si>
    <t>Nb2O5</t>
  </si>
  <si>
    <t>ZrO2</t>
  </si>
  <si>
    <t>CoO</t>
  </si>
  <si>
    <t>ZnO</t>
  </si>
  <si>
    <t>EMP Al intensity</t>
  </si>
  <si>
    <t>EMP Ca intensity</t>
  </si>
  <si>
    <t>EMP Ti intensity</t>
  </si>
  <si>
    <t>EMP Mg intensity</t>
  </si>
  <si>
    <t>EMP Si intensity</t>
  </si>
  <si>
    <t>EMP Fe intensity</t>
  </si>
  <si>
    <t>quartz</t>
  </si>
  <si>
    <t>sphene</t>
  </si>
  <si>
    <t>Miyake</t>
  </si>
  <si>
    <t>anorthite</t>
  </si>
  <si>
    <t>diopside</t>
  </si>
  <si>
    <t>MgAl2O4</t>
  </si>
  <si>
    <t>Tiburon</t>
  </si>
  <si>
    <t>albite</t>
  </si>
  <si>
    <t>augite</t>
  </si>
  <si>
    <t>enstatite</t>
  </si>
  <si>
    <t>some (0.15 CaO)</t>
  </si>
  <si>
    <t>ilmenite</t>
  </si>
  <si>
    <t>Scolv</t>
  </si>
  <si>
    <t>syn.</t>
  </si>
  <si>
    <t>wollastonite</t>
  </si>
  <si>
    <t>perovskite</t>
  </si>
  <si>
    <t>kspar</t>
  </si>
  <si>
    <t>V grossular</t>
  </si>
  <si>
    <t>pyrope</t>
  </si>
  <si>
    <t>wakefield diopside</t>
  </si>
  <si>
    <t>NiS</t>
  </si>
  <si>
    <t>kak hornblende</t>
  </si>
  <si>
    <t>Ni-diopside</t>
  </si>
  <si>
    <t>fayalite rockport</t>
  </si>
  <si>
    <t>FeS (troilite)</t>
  </si>
  <si>
    <t>ZnS</t>
  </si>
  <si>
    <t>USNM</t>
  </si>
  <si>
    <t>A</t>
  </si>
  <si>
    <t>zircon</t>
  </si>
  <si>
    <t>HP</t>
  </si>
  <si>
    <t>spinel</t>
  </si>
  <si>
    <t>probe std</t>
  </si>
  <si>
    <t>Herkimer</t>
  </si>
  <si>
    <t>olivine</t>
  </si>
  <si>
    <t>Alfa Aesar</t>
  </si>
  <si>
    <t>1.0mm annealed</t>
  </si>
  <si>
    <t>Ni-metal</t>
  </si>
  <si>
    <t>magnetite</t>
  </si>
  <si>
    <t>probe std - lake county</t>
  </si>
  <si>
    <t>plagioclase</t>
  </si>
  <si>
    <t>Goodfellow</t>
  </si>
  <si>
    <t>126594JH FE 00514012</t>
  </si>
  <si>
    <t>Fe-metal</t>
  </si>
  <si>
    <t>corundum</t>
  </si>
  <si>
    <t>44525-I20P45</t>
  </si>
  <si>
    <t>Co-metal</t>
  </si>
  <si>
    <t>chromite</t>
  </si>
  <si>
    <t>apatite</t>
  </si>
  <si>
    <t>Miyake An96</t>
  </si>
  <si>
    <t>trace</t>
  </si>
  <si>
    <t>alpine</t>
  </si>
  <si>
    <t>B</t>
  </si>
  <si>
    <t>orthopyroxene</t>
  </si>
  <si>
    <t>sawyer</t>
  </si>
  <si>
    <t>Ilmenite</t>
  </si>
  <si>
    <t>Arenal</t>
  </si>
  <si>
    <t>hornblende</t>
  </si>
  <si>
    <t>hibonite</t>
  </si>
  <si>
    <t>probe std - kenya</t>
  </si>
  <si>
    <t>G40400</t>
  </si>
  <si>
    <t>grossular</t>
  </si>
  <si>
    <t>Quebec</t>
  </si>
  <si>
    <t>gehlenite</t>
  </si>
  <si>
    <t>NIST</t>
  </si>
  <si>
    <t>126c</t>
  </si>
  <si>
    <t>Fe-Ni alloy</t>
  </si>
  <si>
    <t>Webster NC 57004</t>
  </si>
  <si>
    <t>A209</t>
  </si>
  <si>
    <t>akermanite</t>
  </si>
  <si>
    <t>ICP</t>
  </si>
  <si>
    <t>glass std</t>
  </si>
  <si>
    <t>BHVO</t>
  </si>
  <si>
    <t>BIR</t>
  </si>
  <si>
    <t>BCR</t>
  </si>
  <si>
    <t>Hercynite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</si>
</sst>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ill="1"/>
    <xf numFmtId="0" fontId="1" fillId="0" borderId="0" xfId="1" applyFont="1" applyAlignment="1">
      <alignment horizontal="center"/>
    </xf>
    <xf numFmtId="0" fontId="3" fillId="0" borderId="0" xfId="1" applyFont="1" applyFill="1"/>
    <xf numFmtId="0" fontId="1" fillId="0" borderId="0" xfId="1" applyFont="1"/>
    <xf numFmtId="0" fontId="4" fillId="0" borderId="0" xfId="0" applyFont="1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4" fillId="3" borderId="0" xfId="0" applyFont="1" applyFill="1"/>
    <xf numFmtId="0" fontId="1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62"/>
  <sheetViews>
    <sheetView tabSelected="1" zoomScale="150" zoomScaleNormal="150" zoomScalePageLayoutView="150" workbookViewId="0">
      <pane ySplit="2700" activePane="bottomLeft"/>
      <selection activeCell="AI14" sqref="AI14"/>
      <selection pane="bottomLeft" activeCell="C3" sqref="C3"/>
    </sheetView>
  </sheetViews>
  <sheetFormatPr baseColWidth="10" defaultRowHeight="13" x14ac:dyDescent="0"/>
  <cols>
    <col min="1" max="4" width="10.83203125" style="1"/>
    <col min="5" max="5" width="10.83203125" style="2"/>
    <col min="6" max="46" width="10.83203125" style="1"/>
    <col min="47" max="47" width="10.83203125" style="3"/>
    <col min="48" max="48" width="15" style="1" bestFit="1" customWidth="1"/>
    <col min="49" max="49" width="15.1640625" style="1" bestFit="1" customWidth="1"/>
    <col min="50" max="50" width="14.6640625" style="1" bestFit="1" customWidth="1"/>
    <col min="51" max="51" width="16" style="1" bestFit="1" customWidth="1"/>
    <col min="52" max="52" width="14.6640625" style="1" bestFit="1" customWidth="1"/>
    <col min="53" max="53" width="15.1640625" style="1" bestFit="1" customWidth="1"/>
    <col min="54" max="54" width="15" style="1" bestFit="1" customWidth="1"/>
    <col min="55" max="55" width="15.1640625" style="1" bestFit="1" customWidth="1"/>
    <col min="56" max="56" width="14.6640625" style="1" bestFit="1" customWidth="1"/>
    <col min="57" max="57" width="16" style="1" bestFit="1" customWidth="1"/>
    <col min="58" max="58" width="14.6640625" style="1" bestFit="1" customWidth="1"/>
    <col min="59" max="59" width="15.1640625" style="1" bestFit="1" customWidth="1"/>
    <col min="60" max="16384" width="10.83203125" style="1"/>
  </cols>
  <sheetData>
    <row r="2" spans="3:59">
      <c r="AV2" s="1">
        <v>1.6644440000000003</v>
      </c>
      <c r="AW2" s="1">
        <v>0.87207666666666661</v>
      </c>
      <c r="AX2" s="1">
        <v>3.3696171428571424</v>
      </c>
      <c r="AY2" s="1">
        <v>1.69286</v>
      </c>
      <c r="AZ2" s="1">
        <v>20.240122499999998</v>
      </c>
      <c r="BA2" s="1">
        <v>4.5874999999999995</v>
      </c>
    </row>
    <row r="3" spans="3:59" ht="15">
      <c r="F3" s="1" t="s">
        <v>0</v>
      </c>
      <c r="AV3" s="4" t="s">
        <v>1</v>
      </c>
      <c r="AW3" s="4"/>
      <c r="AX3" s="4"/>
      <c r="AY3" s="4"/>
      <c r="AZ3" s="4"/>
      <c r="BA3" s="4"/>
      <c r="BB3" s="4" t="s">
        <v>2</v>
      </c>
      <c r="BC3" s="4"/>
      <c r="BD3" s="4"/>
      <c r="BE3" s="4"/>
      <c r="BF3" s="4"/>
      <c r="BG3" s="4"/>
    </row>
    <row r="4" spans="3:59" s="2" customFormat="1" ht="15"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 t="s">
        <v>36</v>
      </c>
      <c r="AM4" s="2" t="s">
        <v>37</v>
      </c>
      <c r="AN4" s="2" t="s">
        <v>38</v>
      </c>
      <c r="AO4" s="2" t="s">
        <v>39</v>
      </c>
      <c r="AP4" s="2" t="s">
        <v>40</v>
      </c>
      <c r="AQ4" s="2" t="s">
        <v>41</v>
      </c>
      <c r="AR4" s="2" t="s">
        <v>42</v>
      </c>
      <c r="AS4" s="2" t="s">
        <v>43</v>
      </c>
      <c r="AT4" s="2" t="s">
        <v>44</v>
      </c>
      <c r="AU4" s="5"/>
      <c r="AV4" s="6" t="s">
        <v>45</v>
      </c>
      <c r="AW4" s="6" t="s">
        <v>46</v>
      </c>
      <c r="AX4" s="6" t="s">
        <v>47</v>
      </c>
      <c r="AY4" s="6" t="s">
        <v>48</v>
      </c>
      <c r="AZ4" s="6" t="s">
        <v>49</v>
      </c>
      <c r="BA4" s="6" t="s">
        <v>50</v>
      </c>
      <c r="BB4" s="6" t="s">
        <v>45</v>
      </c>
      <c r="BC4" s="6" t="s">
        <v>46</v>
      </c>
      <c r="BD4" s="6" t="s">
        <v>47</v>
      </c>
      <c r="BE4" s="6" t="s">
        <v>48</v>
      </c>
      <c r="BF4" s="6" t="s">
        <v>49</v>
      </c>
      <c r="BG4" s="6" t="s">
        <v>50</v>
      </c>
    </row>
    <row r="5" spans="3:59">
      <c r="E5" s="2" t="s">
        <v>51</v>
      </c>
      <c r="F5" s="1">
        <v>46.74</v>
      </c>
      <c r="AB5" s="1">
        <v>100</v>
      </c>
      <c r="AV5" s="1">
        <v>1.5577799999999999</v>
      </c>
      <c r="AW5" s="1">
        <v>0.61233000000000004</v>
      </c>
      <c r="AX5" s="1">
        <v>3.61538</v>
      </c>
      <c r="AY5" s="1">
        <v>0.87919000000000003</v>
      </c>
      <c r="AZ5" s="1">
        <v>782.58574999999996</v>
      </c>
      <c r="BA5" s="1">
        <v>4.7669699999999997</v>
      </c>
    </row>
    <row r="6" spans="3:59">
      <c r="D6" s="1">
        <v>6</v>
      </c>
      <c r="E6" s="2" t="s">
        <v>52</v>
      </c>
      <c r="F6" s="1">
        <v>14.33</v>
      </c>
      <c r="G6" s="1">
        <v>24.43</v>
      </c>
      <c r="L6" s="1">
        <v>20.440000000000001</v>
      </c>
      <c r="AB6" s="1">
        <v>30.65</v>
      </c>
      <c r="AC6" s="1">
        <v>40.75</v>
      </c>
      <c r="AH6" s="1">
        <v>28.6</v>
      </c>
      <c r="AV6" s="1">
        <v>1.81064</v>
      </c>
      <c r="AW6" s="1">
        <v>198.87026</v>
      </c>
      <c r="AX6" s="1">
        <v>688.54438000000005</v>
      </c>
      <c r="AY6" s="1">
        <v>1.0758300000000001</v>
      </c>
      <c r="AZ6" s="1">
        <v>258.46767</v>
      </c>
      <c r="BA6" s="1">
        <v>6.5578799999999999</v>
      </c>
    </row>
    <row r="7" spans="3:59">
      <c r="C7" s="1" t="s">
        <v>53</v>
      </c>
      <c r="D7" s="1">
        <v>2</v>
      </c>
      <c r="E7" s="2" t="s">
        <v>54</v>
      </c>
      <c r="F7" s="1">
        <v>20.61</v>
      </c>
      <c r="G7" s="1">
        <v>6.0000000000000001E-3</v>
      </c>
      <c r="H7" s="1">
        <v>18.77</v>
      </c>
      <c r="I7" s="1">
        <v>0.36</v>
      </c>
      <c r="J7" s="1">
        <v>0.05</v>
      </c>
      <c r="L7" s="1">
        <v>13.9</v>
      </c>
      <c r="M7" s="1">
        <v>0.3</v>
      </c>
      <c r="N7" s="1">
        <v>0.01</v>
      </c>
      <c r="O7" s="1">
        <v>8.0000000000000002E-3</v>
      </c>
      <c r="P7" s="1">
        <v>2.5000000000000001E-2</v>
      </c>
      <c r="AB7" s="1">
        <v>44.09</v>
      </c>
      <c r="AC7" s="1">
        <v>0.01</v>
      </c>
      <c r="AD7" s="1">
        <v>35.46</v>
      </c>
      <c r="AE7" s="1">
        <v>0.46</v>
      </c>
      <c r="AF7" s="1">
        <v>0.08</v>
      </c>
      <c r="AH7" s="1">
        <v>19.45</v>
      </c>
      <c r="AI7" s="1">
        <v>0.4</v>
      </c>
      <c r="AJ7" s="1">
        <v>0.02</v>
      </c>
      <c r="AK7" s="1">
        <v>0.01</v>
      </c>
      <c r="AL7" s="1">
        <v>0.03</v>
      </c>
      <c r="AV7" s="1">
        <v>372.43092999999999</v>
      </c>
      <c r="AW7" s="1">
        <v>113.37541</v>
      </c>
      <c r="AX7" s="1">
        <v>3.7148599999999998</v>
      </c>
      <c r="AY7" s="1">
        <v>1.2347999999999999</v>
      </c>
      <c r="AZ7" s="1">
        <v>291.32069000000001</v>
      </c>
      <c r="BA7" s="1">
        <v>5.82064</v>
      </c>
    </row>
    <row r="8" spans="3:59">
      <c r="D8" s="1">
        <v>2</v>
      </c>
      <c r="E8" s="2" t="s">
        <v>55</v>
      </c>
      <c r="F8" s="1">
        <v>25.942</v>
      </c>
      <c r="G8" s="1">
        <v>1.7999999999999999E-2</v>
      </c>
      <c r="H8" s="1">
        <v>2.1000000000000001E-2</v>
      </c>
      <c r="I8" s="1">
        <v>8.5999999999999993E-2</v>
      </c>
      <c r="J8" s="1">
        <v>11.215999999999999</v>
      </c>
      <c r="K8" s="1">
        <v>1.4999999999999999E-2</v>
      </c>
      <c r="L8" s="1">
        <v>18.582000000000001</v>
      </c>
      <c r="M8" s="1">
        <v>2.1999999999999999E-2</v>
      </c>
      <c r="AB8" s="1">
        <v>55.5</v>
      </c>
      <c r="AC8" s="1">
        <v>0.03</v>
      </c>
      <c r="AD8" s="1">
        <v>0.04</v>
      </c>
      <c r="AE8" s="1">
        <v>0.11</v>
      </c>
      <c r="AF8" s="1">
        <v>18.600000000000001</v>
      </c>
      <c r="AG8" s="1">
        <v>0.02</v>
      </c>
      <c r="AH8" s="1">
        <v>26</v>
      </c>
      <c r="AI8" s="1">
        <v>0.03</v>
      </c>
      <c r="AV8" s="1">
        <v>1.90432</v>
      </c>
      <c r="AW8" s="1">
        <v>155.14014</v>
      </c>
      <c r="AX8" s="1">
        <v>4.3088699999999998</v>
      </c>
      <c r="AY8" s="1">
        <v>72.31053</v>
      </c>
      <c r="AZ8" s="1">
        <v>402.64033999999998</v>
      </c>
      <c r="BA8" s="1">
        <v>5.4602399999999998</v>
      </c>
    </row>
    <row r="9" spans="3:59">
      <c r="D9" s="1">
        <v>6</v>
      </c>
      <c r="E9" s="2" t="s">
        <v>56</v>
      </c>
      <c r="H9" s="1">
        <v>37.93</v>
      </c>
      <c r="J9" s="1">
        <v>17.09</v>
      </c>
      <c r="AD9" s="1">
        <v>71.67</v>
      </c>
      <c r="AF9" s="1">
        <v>28.33</v>
      </c>
      <c r="AV9" s="1">
        <v>668.98602000000005</v>
      </c>
      <c r="AW9" s="1">
        <v>0.54083000000000003</v>
      </c>
      <c r="AX9" s="1">
        <v>3.4211999999999998</v>
      </c>
      <c r="AY9" s="1">
        <v>120.88102000000001</v>
      </c>
      <c r="AZ9" s="1">
        <v>17.971070000000001</v>
      </c>
      <c r="BA9" s="1">
        <v>4.5099600000000004</v>
      </c>
    </row>
    <row r="10" spans="3:59">
      <c r="D10" s="1">
        <v>6</v>
      </c>
      <c r="E10" s="2" t="s">
        <v>28</v>
      </c>
      <c r="H10" s="1">
        <v>52.93</v>
      </c>
      <c r="AD10" s="1">
        <v>100</v>
      </c>
      <c r="AV10" s="1">
        <v>1125.8961899999999</v>
      </c>
      <c r="AW10" s="1">
        <v>0.60843999999999998</v>
      </c>
      <c r="AX10" s="1">
        <v>3.56732</v>
      </c>
      <c r="AY10" s="1">
        <v>1.1029199999999999</v>
      </c>
      <c r="AZ10" s="1">
        <v>19.258140000000001</v>
      </c>
      <c r="BA10" s="1">
        <v>4.6406499999999999</v>
      </c>
    </row>
    <row r="11" spans="3:59">
      <c r="C11" s="1" t="s">
        <v>57</v>
      </c>
      <c r="D11" s="1">
        <v>6</v>
      </c>
      <c r="E11" s="2" t="s">
        <v>58</v>
      </c>
      <c r="F11" s="1">
        <v>32.130000000000003</v>
      </c>
      <c r="H11" s="1">
        <v>10.25</v>
      </c>
      <c r="I11" s="1">
        <v>0.05</v>
      </c>
      <c r="M11" s="1">
        <v>8.75</v>
      </c>
      <c r="S11" s="1">
        <v>0.03</v>
      </c>
      <c r="AB11" s="1">
        <v>68.739999999999995</v>
      </c>
      <c r="AD11" s="1">
        <v>19.37</v>
      </c>
      <c r="AE11" s="1">
        <v>0.06</v>
      </c>
      <c r="AI11" s="1">
        <v>11.79</v>
      </c>
      <c r="AO11" s="1">
        <v>0.03</v>
      </c>
      <c r="AV11" s="1">
        <v>202.96315999999999</v>
      </c>
      <c r="AW11" s="1">
        <v>0.56206999999999996</v>
      </c>
      <c r="AX11" s="1">
        <v>3.3640500000000002</v>
      </c>
      <c r="AY11" s="1">
        <v>0.77307999999999999</v>
      </c>
      <c r="AZ11" s="1">
        <v>463.86092000000002</v>
      </c>
      <c r="BA11" s="1">
        <v>4.5187799999999996</v>
      </c>
    </row>
    <row r="12" spans="3:59">
      <c r="C12" s="1">
        <v>164905</v>
      </c>
      <c r="D12" s="1">
        <v>2</v>
      </c>
      <c r="E12" s="2" t="s">
        <v>59</v>
      </c>
      <c r="F12" s="1">
        <v>23.6</v>
      </c>
      <c r="G12" s="1">
        <v>0.31</v>
      </c>
      <c r="H12" s="1">
        <v>3.99</v>
      </c>
      <c r="I12" s="1">
        <v>3.65</v>
      </c>
      <c r="J12" s="1">
        <v>10.44</v>
      </c>
      <c r="K12" s="1">
        <v>0.09</v>
      </c>
      <c r="L12" s="1">
        <v>12.36</v>
      </c>
      <c r="M12" s="1">
        <v>0.62</v>
      </c>
      <c r="Q12" s="1">
        <v>0.57999999999999996</v>
      </c>
      <c r="AB12" s="1">
        <v>50.48</v>
      </c>
      <c r="AC12" s="1">
        <v>0.51</v>
      </c>
      <c r="AD12" s="1">
        <v>7.53</v>
      </c>
      <c r="AE12" s="1">
        <v>4.6900000000000004</v>
      </c>
      <c r="AF12" s="1">
        <v>17.32</v>
      </c>
      <c r="AG12" s="1">
        <v>0.12</v>
      </c>
      <c r="AH12" s="1">
        <v>17.3</v>
      </c>
      <c r="AI12" s="1">
        <v>0.84</v>
      </c>
      <c r="AM12" s="1">
        <v>0.85</v>
      </c>
      <c r="AV12" s="1">
        <v>72.517719999999997</v>
      </c>
      <c r="AW12" s="1">
        <v>102.48416</v>
      </c>
      <c r="AX12" s="1">
        <v>11.93275</v>
      </c>
      <c r="AY12" s="1">
        <v>52.806719999999999</v>
      </c>
      <c r="AZ12" s="1">
        <v>348.29253</v>
      </c>
      <c r="BA12" s="1">
        <v>14.98213</v>
      </c>
    </row>
    <row r="13" spans="3:59">
      <c r="D13" s="1">
        <v>2</v>
      </c>
      <c r="E13" s="2" t="s">
        <v>60</v>
      </c>
      <c r="F13" s="1">
        <v>27.97</v>
      </c>
      <c r="J13" s="1">
        <v>24.22</v>
      </c>
      <c r="L13" s="1" t="s">
        <v>61</v>
      </c>
      <c r="AB13" s="1">
        <v>59.83</v>
      </c>
      <c r="AF13" s="1">
        <v>40.17</v>
      </c>
      <c r="AH13" s="1">
        <v>0.15</v>
      </c>
      <c r="AV13" s="1">
        <v>1.13148</v>
      </c>
      <c r="AW13" s="1">
        <v>1.31044</v>
      </c>
      <c r="AX13" s="1">
        <v>3.36972</v>
      </c>
      <c r="AY13" s="1">
        <v>137.33027000000001</v>
      </c>
      <c r="AZ13" s="1">
        <v>393.29241000000002</v>
      </c>
      <c r="BA13" s="1">
        <v>4.3937299999999997</v>
      </c>
    </row>
    <row r="14" spans="3:59">
      <c r="D14" s="1">
        <v>2</v>
      </c>
      <c r="E14" s="2" t="s">
        <v>62</v>
      </c>
      <c r="G14" s="1">
        <v>27.4</v>
      </c>
      <c r="I14" s="1">
        <v>36.167999999999999</v>
      </c>
      <c r="J14" s="1">
        <v>0.18690000000000001</v>
      </c>
      <c r="K14" s="1">
        <v>3.694</v>
      </c>
      <c r="U14" s="1">
        <v>0.46</v>
      </c>
      <c r="AC14" s="1">
        <v>45.7</v>
      </c>
      <c r="AE14" s="1">
        <v>46.53</v>
      </c>
      <c r="AF14" s="1">
        <v>0.31</v>
      </c>
      <c r="AG14" s="1">
        <v>4.7699999999999996</v>
      </c>
      <c r="AQ14" s="1">
        <v>0.92</v>
      </c>
      <c r="AV14" s="1">
        <v>6.3090900000000003</v>
      </c>
      <c r="AW14" s="1">
        <v>1.0048999999999999</v>
      </c>
      <c r="AX14" s="1">
        <v>866.05757000000006</v>
      </c>
      <c r="AY14" s="1">
        <v>19.67146</v>
      </c>
      <c r="AZ14" s="1">
        <v>26.651029999999999</v>
      </c>
      <c r="BA14" s="1">
        <v>103.31878</v>
      </c>
    </row>
    <row r="15" spans="3:59">
      <c r="D15" s="1">
        <v>6</v>
      </c>
      <c r="E15" s="2" t="s">
        <v>63</v>
      </c>
      <c r="F15" s="1">
        <v>19.079999999999998</v>
      </c>
      <c r="I15" s="1">
        <v>7.42</v>
      </c>
      <c r="J15" s="1">
        <v>29.8</v>
      </c>
      <c r="K15" s="1">
        <v>0.11</v>
      </c>
      <c r="L15" s="1">
        <v>0.02</v>
      </c>
      <c r="T15" s="1">
        <v>0.28999999999999998</v>
      </c>
      <c r="AB15" s="1">
        <v>40.81</v>
      </c>
      <c r="AE15" s="1">
        <v>9.5500000000000007</v>
      </c>
      <c r="AF15" s="1">
        <v>49.42</v>
      </c>
      <c r="AG15" s="1">
        <v>0.14000000000000001</v>
      </c>
      <c r="AH15" s="1">
        <v>0.03</v>
      </c>
      <c r="AP15" s="1">
        <v>0.37</v>
      </c>
      <c r="AV15" s="1">
        <v>1.30446</v>
      </c>
      <c r="AW15" s="1">
        <v>1.1707700000000001</v>
      </c>
      <c r="AX15" s="1">
        <v>3.7203300000000001</v>
      </c>
      <c r="AY15" s="1">
        <v>164.91819000000001</v>
      </c>
      <c r="AZ15" s="1">
        <v>260.08085</v>
      </c>
      <c r="BA15" s="1">
        <v>25.130009999999999</v>
      </c>
    </row>
    <row r="16" spans="3:59" ht="14" customHeight="1">
      <c r="C16" s="1" t="s">
        <v>64</v>
      </c>
      <c r="D16" s="1">
        <v>2</v>
      </c>
      <c r="E16" s="2" t="s">
        <v>27</v>
      </c>
      <c r="G16" s="1">
        <v>59.95</v>
      </c>
      <c r="AC16" s="1">
        <v>100</v>
      </c>
      <c r="AV16" s="1">
        <v>1.8446199999999999</v>
      </c>
      <c r="AW16" s="1">
        <v>0.86885000000000001</v>
      </c>
      <c r="AX16" s="1">
        <v>1635.4782399999999</v>
      </c>
      <c r="AY16" s="1">
        <v>1.5435700000000001</v>
      </c>
      <c r="AZ16" s="1">
        <v>26.663499999999999</v>
      </c>
      <c r="BA16" s="1">
        <v>6.82707</v>
      </c>
    </row>
    <row r="17" spans="4:53">
      <c r="D17" s="1">
        <v>7</v>
      </c>
      <c r="E17" s="2" t="s">
        <v>65</v>
      </c>
      <c r="F17" s="1">
        <v>24.177199999999999</v>
      </c>
      <c r="L17" s="1">
        <v>34.502600000000001</v>
      </c>
      <c r="AV17" s="1">
        <v>1.5504800000000001</v>
      </c>
      <c r="AW17" s="1">
        <v>299.55237</v>
      </c>
      <c r="AX17" s="1">
        <v>4.3080699999999998</v>
      </c>
      <c r="AY17" s="1">
        <v>1.6075600000000001</v>
      </c>
      <c r="AZ17" s="1">
        <v>411.03223000000003</v>
      </c>
      <c r="BA17" s="1">
        <v>7.3176899999999998</v>
      </c>
    </row>
    <row r="18" spans="4:53">
      <c r="D18" s="1">
        <v>15</v>
      </c>
      <c r="E18" s="2" t="s">
        <v>66</v>
      </c>
      <c r="G18" s="1">
        <v>35.2258</v>
      </c>
      <c r="L18" s="1">
        <v>29.475000000000001</v>
      </c>
      <c r="AC18" s="1">
        <v>58.758000000000003</v>
      </c>
      <c r="AH18" s="1">
        <v>41.241</v>
      </c>
      <c r="AV18" s="1">
        <v>1.7761100000000001</v>
      </c>
      <c r="AW18" s="1">
        <v>282.43322999999998</v>
      </c>
      <c r="AX18" s="1">
        <v>962.33965000000001</v>
      </c>
      <c r="AY18" s="1">
        <v>1.12544</v>
      </c>
      <c r="AZ18" s="1">
        <v>27.36271</v>
      </c>
      <c r="BA18" s="1">
        <v>7.1671100000000001</v>
      </c>
    </row>
    <row r="19" spans="4:53">
      <c r="D19" s="1">
        <v>7</v>
      </c>
      <c r="E19" s="2" t="s">
        <v>67</v>
      </c>
      <c r="F19" s="1">
        <v>30.1</v>
      </c>
      <c r="H19" s="1">
        <v>9.83</v>
      </c>
      <c r="M19" s="1">
        <v>0.85</v>
      </c>
      <c r="O19" s="1">
        <v>0.7</v>
      </c>
      <c r="S19" s="1">
        <v>12.39</v>
      </c>
      <c r="AB19" s="1">
        <v>64.39</v>
      </c>
      <c r="AD19" s="1">
        <v>18.57</v>
      </c>
      <c r="AI19" s="1">
        <v>1.1399999999999999</v>
      </c>
      <c r="AK19" s="1">
        <v>0.78</v>
      </c>
      <c r="AO19" s="1">
        <v>14.92</v>
      </c>
      <c r="AV19" s="1">
        <v>213.55874</v>
      </c>
      <c r="AW19" s="1">
        <v>0.72918000000000005</v>
      </c>
      <c r="AX19" s="1">
        <v>4.0822099999999999</v>
      </c>
      <c r="AY19" s="1">
        <v>0.98107999999999995</v>
      </c>
      <c r="AZ19" s="1">
        <v>474.91881000000001</v>
      </c>
      <c r="BA19" s="1">
        <v>5.2621900000000004</v>
      </c>
    </row>
    <row r="20" spans="4:53">
      <c r="E20" s="2" t="s">
        <v>68</v>
      </c>
      <c r="F20" s="1">
        <v>18.09</v>
      </c>
      <c r="G20" s="1">
        <v>0.15</v>
      </c>
      <c r="H20" s="1">
        <v>11.06</v>
      </c>
      <c r="I20" s="1">
        <v>0.04</v>
      </c>
      <c r="J20" s="1">
        <v>0.3</v>
      </c>
      <c r="K20" s="1">
        <v>0.57999999999999996</v>
      </c>
      <c r="L20" s="1">
        <v>25.09</v>
      </c>
      <c r="M20" s="1">
        <v>7.0000000000000007E-2</v>
      </c>
      <c r="Q20" s="1">
        <v>0.13</v>
      </c>
      <c r="R20" s="1">
        <v>2.2400000000000002</v>
      </c>
      <c r="AB20" s="1">
        <v>38.700000000000003</v>
      </c>
      <c r="AC20" s="1">
        <v>0.25</v>
      </c>
      <c r="AD20" s="1">
        <v>20.9</v>
      </c>
      <c r="AE20" s="1">
        <v>0.05</v>
      </c>
      <c r="AF20" s="1">
        <v>0.5</v>
      </c>
      <c r="AG20" s="1">
        <v>0.75</v>
      </c>
      <c r="AH20" s="1">
        <v>35.1</v>
      </c>
      <c r="AI20" s="1">
        <v>0.1</v>
      </c>
      <c r="AM20" s="1">
        <v>0.19</v>
      </c>
      <c r="AN20" s="1">
        <v>1.2</v>
      </c>
      <c r="AV20" s="1">
        <v>226.78375</v>
      </c>
      <c r="AW20" s="1">
        <v>227.64672999999999</v>
      </c>
      <c r="AX20" s="1">
        <v>11.031409999999999</v>
      </c>
      <c r="AY20" s="1">
        <v>6.6562400000000004</v>
      </c>
      <c r="AZ20" s="1">
        <v>293.84890999999999</v>
      </c>
      <c r="BA20" s="1">
        <v>6.2457900000000004</v>
      </c>
    </row>
    <row r="21" spans="4:53">
      <c r="D21" s="1">
        <v>6</v>
      </c>
      <c r="E21" s="2" t="s">
        <v>69</v>
      </c>
      <c r="F21" s="1">
        <v>19.71</v>
      </c>
      <c r="G21" s="1">
        <v>0.23</v>
      </c>
      <c r="H21" s="1">
        <v>12.2</v>
      </c>
      <c r="I21" s="1">
        <v>7.4</v>
      </c>
      <c r="J21" s="1">
        <v>11.69</v>
      </c>
      <c r="K21" s="1">
        <v>0.23</v>
      </c>
      <c r="L21" s="1">
        <v>3.82</v>
      </c>
      <c r="M21" s="1">
        <v>0.02</v>
      </c>
      <c r="Q21" s="1">
        <v>0.08</v>
      </c>
      <c r="AB21" s="1">
        <v>42.16</v>
      </c>
      <c r="AC21" s="1">
        <v>0.38</v>
      </c>
      <c r="AD21" s="1">
        <v>23.05</v>
      </c>
      <c r="AE21" s="1">
        <v>9.52</v>
      </c>
      <c r="AF21" s="1">
        <v>19.38</v>
      </c>
      <c r="AG21" s="1">
        <v>0.3</v>
      </c>
      <c r="AH21" s="1">
        <v>5.34</v>
      </c>
      <c r="AI21" s="1">
        <v>0.03</v>
      </c>
      <c r="AM21" s="1">
        <v>0.11</v>
      </c>
    </row>
    <row r="22" spans="4:53">
      <c r="D22" s="1">
        <v>7</v>
      </c>
      <c r="E22" s="2" t="s">
        <v>70</v>
      </c>
      <c r="F22" s="1">
        <v>25.942</v>
      </c>
      <c r="G22" s="1">
        <v>1.7999999999999999E-2</v>
      </c>
      <c r="H22" s="1">
        <v>2.1000000000000001E-2</v>
      </c>
      <c r="I22" s="1">
        <v>8.5999999999999993E-2</v>
      </c>
      <c r="J22" s="1">
        <v>11.215999999999999</v>
      </c>
      <c r="K22" s="1">
        <v>1.4999999999999999E-2</v>
      </c>
      <c r="L22" s="1">
        <v>18.582000000000001</v>
      </c>
      <c r="M22" s="1">
        <v>2.1999999999999999E-2</v>
      </c>
      <c r="AB22" s="1">
        <v>55.5</v>
      </c>
      <c r="AC22" s="1">
        <v>0.03</v>
      </c>
      <c r="AD22" s="1">
        <v>0.04</v>
      </c>
      <c r="AE22" s="1">
        <v>0.11</v>
      </c>
      <c r="AF22" s="1">
        <v>18.600000000000001</v>
      </c>
      <c r="AG22" s="1">
        <v>0.02</v>
      </c>
      <c r="AH22" s="1">
        <v>26</v>
      </c>
      <c r="AI22" s="1">
        <v>0.03</v>
      </c>
    </row>
    <row r="23" spans="4:53">
      <c r="D23" s="1">
        <v>2</v>
      </c>
      <c r="E23" s="2" t="s">
        <v>71</v>
      </c>
      <c r="T23" s="1">
        <v>61.8</v>
      </c>
      <c r="Y23" s="1">
        <v>38.200000000000003</v>
      </c>
    </row>
    <row r="24" spans="4:53">
      <c r="D24" s="1">
        <v>2</v>
      </c>
      <c r="E24" s="2" t="s">
        <v>72</v>
      </c>
      <c r="F24" s="1">
        <v>18.87</v>
      </c>
      <c r="G24" s="1">
        <v>2.83</v>
      </c>
      <c r="H24" s="1">
        <v>7.89</v>
      </c>
      <c r="I24" s="1">
        <v>8.49</v>
      </c>
      <c r="J24" s="1">
        <v>7.72</v>
      </c>
      <c r="K24" s="1">
        <v>6.5000000000000002E-2</v>
      </c>
      <c r="L24" s="1">
        <v>7.36</v>
      </c>
      <c r="M24" s="1">
        <v>1.93</v>
      </c>
      <c r="S24" s="1">
        <v>1.7</v>
      </c>
      <c r="AB24" s="1">
        <v>40.369999999999997</v>
      </c>
      <c r="AC24" s="1">
        <v>4.72</v>
      </c>
      <c r="AD24" s="1">
        <v>14.9</v>
      </c>
      <c r="AE24" s="1">
        <v>10.92</v>
      </c>
      <c r="AF24" s="1">
        <v>12.8</v>
      </c>
      <c r="AG24" s="1">
        <v>0.09</v>
      </c>
      <c r="AH24" s="1">
        <v>10.3</v>
      </c>
      <c r="AI24" s="1">
        <v>2.6</v>
      </c>
      <c r="AO24" s="1">
        <v>2.0499999999999998</v>
      </c>
    </row>
    <row r="25" spans="4:53">
      <c r="D25" s="1">
        <v>2</v>
      </c>
      <c r="E25" s="2" t="s">
        <v>73</v>
      </c>
      <c r="F25" s="1">
        <v>24.91</v>
      </c>
      <c r="H25" s="1">
        <v>0.45</v>
      </c>
      <c r="I25" s="1">
        <v>0.12</v>
      </c>
      <c r="J25" s="1">
        <v>8.6199999999999992</v>
      </c>
      <c r="L25" s="1">
        <v>17.87</v>
      </c>
      <c r="T25" s="1">
        <v>5.0599999999999996</v>
      </c>
      <c r="AB25" s="1">
        <v>53.3</v>
      </c>
      <c r="AD25" s="1">
        <v>0.85</v>
      </c>
      <c r="AE25" s="1">
        <v>0.15</v>
      </c>
      <c r="AF25" s="1">
        <v>14.3</v>
      </c>
      <c r="AH25" s="1">
        <v>25</v>
      </c>
      <c r="AP25" s="1">
        <v>6.44</v>
      </c>
    </row>
    <row r="26" spans="4:53">
      <c r="D26" s="1">
        <v>6</v>
      </c>
      <c r="E26" s="2" t="s">
        <v>74</v>
      </c>
      <c r="F26" s="1">
        <v>13.657</v>
      </c>
      <c r="G26" s="1">
        <v>2.4E-2</v>
      </c>
      <c r="I26" s="1">
        <v>52.505000000000003</v>
      </c>
      <c r="K26" s="1">
        <v>1.657</v>
      </c>
      <c r="Z26" s="1">
        <v>0.378</v>
      </c>
      <c r="AB26" s="1">
        <v>29.22</v>
      </c>
      <c r="AC26" s="1">
        <v>0.04</v>
      </c>
      <c r="AE26" s="1">
        <v>67.548000000000002</v>
      </c>
      <c r="AG26" s="1">
        <v>2.1</v>
      </c>
      <c r="AT26" s="1">
        <v>0.47</v>
      </c>
    </row>
    <row r="27" spans="4:53">
      <c r="D27" s="1">
        <v>7</v>
      </c>
      <c r="E27" s="2" t="s">
        <v>75</v>
      </c>
      <c r="I27" s="1">
        <v>63.53</v>
      </c>
      <c r="Y27" s="1">
        <v>36.47</v>
      </c>
    </row>
    <row r="28" spans="4:53">
      <c r="D28" s="1">
        <v>2</v>
      </c>
      <c r="E28" s="2" t="s">
        <v>76</v>
      </c>
      <c r="Y28" s="1">
        <v>32.909999999999997</v>
      </c>
      <c r="Z28" s="1">
        <v>67.09</v>
      </c>
    </row>
    <row r="32" spans="4:53" ht="15">
      <c r="F32"/>
      <c r="G32"/>
      <c r="H32"/>
      <c r="I32"/>
      <c r="J32"/>
      <c r="K32"/>
      <c r="L32"/>
      <c r="M32"/>
      <c r="N32"/>
      <c r="O32"/>
      <c r="P32"/>
      <c r="Q32"/>
      <c r="S32"/>
      <c r="T32"/>
      <c r="V32"/>
      <c r="W32"/>
      <c r="X32"/>
      <c r="Y32"/>
      <c r="AB32"/>
      <c r="AC32"/>
      <c r="AD32"/>
      <c r="AE32"/>
      <c r="AF32"/>
      <c r="AG32"/>
      <c r="AH32"/>
      <c r="AI32"/>
      <c r="AJ32"/>
      <c r="AK32"/>
      <c r="AL32"/>
      <c r="AM32"/>
      <c r="AO32"/>
      <c r="AP32"/>
      <c r="AR32"/>
      <c r="AS32" s="7"/>
      <c r="AT32"/>
    </row>
    <row r="33" spans="2:53" ht="15">
      <c r="B33" t="s">
        <v>77</v>
      </c>
      <c r="C33">
        <v>117288</v>
      </c>
      <c r="D33" t="s">
        <v>78</v>
      </c>
      <c r="E33" s="8" t="s">
        <v>79</v>
      </c>
      <c r="F33"/>
      <c r="G33"/>
      <c r="H33"/>
      <c r="I33"/>
      <c r="J33"/>
      <c r="K33"/>
      <c r="L33"/>
      <c r="M33"/>
      <c r="N33"/>
      <c r="O33"/>
      <c r="P33"/>
      <c r="Q33"/>
      <c r="S33"/>
      <c r="T33"/>
      <c r="V33"/>
      <c r="W33">
        <v>33.333300000000001</v>
      </c>
      <c r="X33">
        <v>66.67</v>
      </c>
      <c r="Y33"/>
      <c r="AB33"/>
      <c r="AC33"/>
      <c r="AD33"/>
      <c r="AE33"/>
      <c r="AF33"/>
      <c r="AG33"/>
      <c r="AH33"/>
      <c r="AI33"/>
      <c r="AJ33"/>
      <c r="AK33"/>
      <c r="AL33"/>
      <c r="AM33"/>
      <c r="AO33"/>
      <c r="AP33"/>
      <c r="AR33">
        <v>100</v>
      </c>
      <c r="AS33" s="7"/>
      <c r="AT33"/>
      <c r="AU33" s="9"/>
    </row>
    <row r="34" spans="2:53" ht="15">
      <c r="B34" t="s">
        <v>80</v>
      </c>
      <c r="C34">
        <v>109261</v>
      </c>
      <c r="D34" t="s">
        <v>78</v>
      </c>
      <c r="E34" s="8" t="s">
        <v>81</v>
      </c>
      <c r="F34">
        <v>8.7999999999999995E-2</v>
      </c>
      <c r="G34"/>
      <c r="H34">
        <v>38.728999999999999</v>
      </c>
      <c r="I34">
        <v>5.3999999999999999E-2</v>
      </c>
      <c r="J34">
        <v>15.99</v>
      </c>
      <c r="K34"/>
      <c r="L34"/>
      <c r="M34"/>
      <c r="N34"/>
      <c r="O34"/>
      <c r="P34"/>
      <c r="Q34">
        <v>6.9999999999999999E-4</v>
      </c>
      <c r="S34"/>
      <c r="T34">
        <v>3.1E-2</v>
      </c>
      <c r="V34"/>
      <c r="W34"/>
      <c r="X34">
        <v>45.100999999999999</v>
      </c>
      <c r="Y34"/>
      <c r="AB34">
        <v>0.19</v>
      </c>
      <c r="AC34"/>
      <c r="AD34">
        <v>73.63</v>
      </c>
      <c r="AE34">
        <v>7.0000000000000007E-2</v>
      </c>
      <c r="AF34">
        <v>26.68</v>
      </c>
      <c r="AG34"/>
      <c r="AH34"/>
      <c r="AI34"/>
      <c r="AJ34"/>
      <c r="AK34"/>
      <c r="AL34"/>
      <c r="AM34">
        <v>0.01</v>
      </c>
      <c r="AO34"/>
      <c r="AP34">
        <v>0.04</v>
      </c>
      <c r="AR34"/>
      <c r="AS34" s="7"/>
      <c r="AT34"/>
      <c r="AU34" s="9"/>
      <c r="AV34" s="6" t="s">
        <v>45</v>
      </c>
      <c r="AW34" s="6" t="s">
        <v>46</v>
      </c>
      <c r="AX34" s="6" t="s">
        <v>47</v>
      </c>
      <c r="AY34" s="6" t="s">
        <v>48</v>
      </c>
      <c r="AZ34" s="6" t="s">
        <v>49</v>
      </c>
      <c r="BA34" s="6" t="s">
        <v>50</v>
      </c>
    </row>
    <row r="35" spans="2:53" ht="15">
      <c r="B35" t="s">
        <v>82</v>
      </c>
      <c r="C35" t="s">
        <v>83</v>
      </c>
      <c r="D35" t="s">
        <v>78</v>
      </c>
      <c r="E35" s="8" t="s">
        <v>51</v>
      </c>
      <c r="F35">
        <v>46.74</v>
      </c>
      <c r="G35"/>
      <c r="H35"/>
      <c r="I35"/>
      <c r="J35"/>
      <c r="K35"/>
      <c r="L35"/>
      <c r="M35"/>
      <c r="N35"/>
      <c r="O35"/>
      <c r="P35"/>
      <c r="Q35"/>
      <c r="S35"/>
      <c r="T35"/>
      <c r="V35"/>
      <c r="W35"/>
      <c r="X35">
        <v>53.26</v>
      </c>
      <c r="Y35"/>
      <c r="AB35">
        <v>100</v>
      </c>
      <c r="AC35"/>
      <c r="AD35"/>
      <c r="AE35"/>
      <c r="AF35"/>
      <c r="AG35"/>
      <c r="AH35"/>
      <c r="AI35"/>
      <c r="AJ35"/>
      <c r="AK35"/>
      <c r="AL35"/>
      <c r="AM35"/>
      <c r="AO35"/>
      <c r="AP35"/>
      <c r="AR35"/>
      <c r="AS35" s="7"/>
      <c r="AT35"/>
      <c r="AU35" s="9"/>
      <c r="AV35" s="1">
        <f t="shared" ref="AV35:BA50" si="0">AV5-AV$2</f>
        <v>-0.10666400000000031</v>
      </c>
      <c r="AW35" s="1">
        <f t="shared" si="0"/>
        <v>-0.25974666666666657</v>
      </c>
      <c r="AX35" s="1">
        <f t="shared" si="0"/>
        <v>0.24576285714285762</v>
      </c>
      <c r="AY35" s="1">
        <f t="shared" si="0"/>
        <v>-0.81367</v>
      </c>
      <c r="AZ35" s="1">
        <f t="shared" si="0"/>
        <v>762.34562749999998</v>
      </c>
      <c r="BA35" s="1">
        <f>BA5-BA$2</f>
        <v>0.17947000000000024</v>
      </c>
    </row>
    <row r="36" spans="2:53" ht="15">
      <c r="B36" t="s">
        <v>77</v>
      </c>
      <c r="C36">
        <v>111312</v>
      </c>
      <c r="D36" t="s">
        <v>78</v>
      </c>
      <c r="E36" s="8" t="s">
        <v>84</v>
      </c>
      <c r="F36">
        <v>14.301</v>
      </c>
      <c r="G36"/>
      <c r="H36"/>
      <c r="I36">
        <v>2.7959999999999998</v>
      </c>
      <c r="J36">
        <v>25.8</v>
      </c>
      <c r="K36">
        <v>4.2000000000000003E-2</v>
      </c>
      <c r="L36">
        <v>1.0999999999999999E-2</v>
      </c>
      <c r="M36"/>
      <c r="N36"/>
      <c r="O36"/>
      <c r="P36"/>
      <c r="Q36"/>
      <c r="S36"/>
      <c r="T36">
        <v>0.104</v>
      </c>
      <c r="V36"/>
      <c r="W36"/>
      <c r="X36">
        <v>56.945999999999998</v>
      </c>
      <c r="Y36"/>
      <c r="AB36">
        <v>40.81</v>
      </c>
      <c r="AC36"/>
      <c r="AD36"/>
      <c r="AE36">
        <v>9.5500000000000007</v>
      </c>
      <c r="AF36">
        <v>49.42</v>
      </c>
      <c r="AG36">
        <v>0.14000000000000001</v>
      </c>
      <c r="AH36">
        <v>0.1</v>
      </c>
      <c r="AI36"/>
      <c r="AJ36"/>
      <c r="AK36"/>
      <c r="AL36"/>
      <c r="AM36"/>
      <c r="AO36"/>
      <c r="AP36">
        <v>0.37</v>
      </c>
      <c r="AR36"/>
      <c r="AS36" s="7"/>
      <c r="AT36"/>
      <c r="AU36" s="9"/>
      <c r="AV36" s="1">
        <f t="shared" si="0"/>
        <v>0.14619599999999977</v>
      </c>
      <c r="AW36" s="1">
        <f t="shared" si="0"/>
        <v>197.99818333333334</v>
      </c>
      <c r="AX36" s="1">
        <f t="shared" si="0"/>
        <v>685.17476285714292</v>
      </c>
      <c r="AY36" s="1">
        <f t="shared" si="0"/>
        <v>-0.61702999999999997</v>
      </c>
      <c r="AZ36" s="1">
        <f t="shared" si="0"/>
        <v>238.22754750000001</v>
      </c>
      <c r="BA36" s="1">
        <f t="shared" si="0"/>
        <v>1.9703800000000005</v>
      </c>
    </row>
    <row r="37" spans="2:53" ht="15">
      <c r="B37" t="s">
        <v>85</v>
      </c>
      <c r="C37" t="s">
        <v>86</v>
      </c>
      <c r="D37" t="s">
        <v>78</v>
      </c>
      <c r="E37" s="8" t="s">
        <v>87</v>
      </c>
      <c r="F37"/>
      <c r="G37"/>
      <c r="H37"/>
      <c r="I37"/>
      <c r="J37"/>
      <c r="K37"/>
      <c r="L37"/>
      <c r="M37"/>
      <c r="N37"/>
      <c r="O37"/>
      <c r="P37"/>
      <c r="Q37"/>
      <c r="S37"/>
      <c r="T37">
        <v>99.5</v>
      </c>
      <c r="V37"/>
      <c r="W37"/>
      <c r="X37"/>
      <c r="Y37"/>
      <c r="AB37"/>
      <c r="AC37"/>
      <c r="AD37"/>
      <c r="AE37"/>
      <c r="AF37"/>
      <c r="AG37"/>
      <c r="AH37"/>
      <c r="AI37"/>
      <c r="AJ37"/>
      <c r="AK37"/>
      <c r="AL37"/>
      <c r="AM37"/>
      <c r="AO37"/>
      <c r="AP37"/>
      <c r="AR37"/>
      <c r="AS37" s="7"/>
      <c r="AT37"/>
      <c r="AU37" s="9"/>
      <c r="AV37" s="1">
        <f t="shared" si="0"/>
        <v>370.76648599999999</v>
      </c>
      <c r="AW37" s="1">
        <f t="shared" si="0"/>
        <v>112.50333333333333</v>
      </c>
      <c r="AX37" s="1">
        <f t="shared" si="0"/>
        <v>0.34524285714285741</v>
      </c>
      <c r="AY37" s="1">
        <f t="shared" si="0"/>
        <v>-0.45806000000000013</v>
      </c>
      <c r="AZ37" s="1">
        <f t="shared" si="0"/>
        <v>271.08056750000003</v>
      </c>
      <c r="BA37" s="1">
        <f t="shared" si="0"/>
        <v>1.2331400000000006</v>
      </c>
    </row>
    <row r="38" spans="2:53" ht="15">
      <c r="B38" t="s">
        <v>82</v>
      </c>
      <c r="C38">
        <v>395</v>
      </c>
      <c r="D38" t="s">
        <v>78</v>
      </c>
      <c r="E38" s="8" t="s">
        <v>88</v>
      </c>
      <c r="F38"/>
      <c r="G38">
        <v>8.2000000000000003E-2</v>
      </c>
      <c r="H38">
        <v>0.245</v>
      </c>
      <c r="I38">
        <v>42.42</v>
      </c>
      <c r="J38">
        <v>9.7000000000000003E-2</v>
      </c>
      <c r="K38">
        <v>3.2000000000000001E-2</v>
      </c>
      <c r="L38"/>
      <c r="M38"/>
      <c r="N38"/>
      <c r="O38"/>
      <c r="P38"/>
      <c r="Q38">
        <v>4.0000000000000001E-3</v>
      </c>
      <c r="S38"/>
      <c r="T38"/>
      <c r="V38"/>
      <c r="W38"/>
      <c r="X38">
        <v>57.122999999999998</v>
      </c>
      <c r="Y38"/>
      <c r="AB38"/>
      <c r="AC38">
        <v>0.2</v>
      </c>
      <c r="AD38">
        <v>0.38</v>
      </c>
      <c r="AE38">
        <v>92.730999999999995</v>
      </c>
      <c r="AF38">
        <v>0.11899999999999999</v>
      </c>
      <c r="AG38">
        <v>7.0000000000000007E-2</v>
      </c>
      <c r="AH38"/>
      <c r="AI38"/>
      <c r="AJ38"/>
      <c r="AK38"/>
      <c r="AL38"/>
      <c r="AM38">
        <v>0.01</v>
      </c>
      <c r="AO38"/>
      <c r="AP38"/>
      <c r="AR38"/>
      <c r="AS38" s="7"/>
      <c r="AT38"/>
      <c r="AU38" s="9"/>
      <c r="AV38" s="1">
        <f t="shared" si="0"/>
        <v>0.23987599999999976</v>
      </c>
      <c r="AW38" s="1">
        <f t="shared" si="0"/>
        <v>154.26806333333334</v>
      </c>
      <c r="AX38" s="1">
        <f t="shared" si="0"/>
        <v>0.93925285714285733</v>
      </c>
      <c r="AY38" s="1">
        <f t="shared" si="0"/>
        <v>70.617670000000004</v>
      </c>
      <c r="AZ38" s="1">
        <f t="shared" si="0"/>
        <v>382.4002175</v>
      </c>
      <c r="BA38" s="1">
        <f t="shared" si="0"/>
        <v>0.87274000000000029</v>
      </c>
    </row>
    <row r="39" spans="2:53" ht="15">
      <c r="B39" t="s">
        <v>89</v>
      </c>
      <c r="C39">
        <v>115900</v>
      </c>
      <c r="D39" t="s">
        <v>78</v>
      </c>
      <c r="E39" s="8" t="s">
        <v>90</v>
      </c>
      <c r="F39">
        <v>17.954000000000001</v>
      </c>
      <c r="G39"/>
      <c r="H39">
        <v>12.76</v>
      </c>
      <c r="I39">
        <v>0.13200000000000001</v>
      </c>
      <c r="J39">
        <v>6.9000000000000006E-2</v>
      </c>
      <c r="K39">
        <v>3.0000000000000001E-3</v>
      </c>
      <c r="L39">
        <v>5.12</v>
      </c>
      <c r="M39">
        <v>2.34</v>
      </c>
      <c r="N39"/>
      <c r="O39"/>
      <c r="P39"/>
      <c r="Q39"/>
      <c r="S39">
        <v>8.1000000000000003E-2</v>
      </c>
      <c r="T39"/>
      <c r="V39"/>
      <c r="W39"/>
      <c r="X39">
        <v>61.533999999999999</v>
      </c>
      <c r="Y39"/>
      <c r="AB39"/>
      <c r="AC39">
        <v>0.14000000000000001</v>
      </c>
      <c r="AD39">
        <v>30.91</v>
      </c>
      <c r="AE39">
        <v>0.05</v>
      </c>
      <c r="AF39">
        <v>51.25</v>
      </c>
      <c r="AG39">
        <v>0.46</v>
      </c>
      <c r="AH39"/>
      <c r="AI39">
        <v>3.45</v>
      </c>
      <c r="AJ39"/>
      <c r="AK39"/>
      <c r="AL39"/>
      <c r="AM39">
        <v>0.01</v>
      </c>
      <c r="AO39">
        <v>0.18</v>
      </c>
      <c r="AP39"/>
      <c r="AR39"/>
      <c r="AS39" s="7"/>
      <c r="AT39"/>
      <c r="AU39" s="9"/>
      <c r="AV39" s="1">
        <f t="shared" si="0"/>
        <v>667.32157600000005</v>
      </c>
      <c r="AW39" s="1">
        <f t="shared" si="0"/>
        <v>-0.33124666666666658</v>
      </c>
      <c r="AX39" s="1">
        <f t="shared" si="0"/>
        <v>5.1582857142857375E-2</v>
      </c>
      <c r="AY39" s="1">
        <f t="shared" si="0"/>
        <v>119.18816000000001</v>
      </c>
      <c r="AZ39" s="1">
        <f t="shared" si="0"/>
        <v>-2.2690524999999973</v>
      </c>
      <c r="BA39" s="1">
        <f t="shared" si="0"/>
        <v>-7.7539999999999054E-2</v>
      </c>
    </row>
    <row r="40" spans="2:53" ht="15">
      <c r="B40" t="s">
        <v>91</v>
      </c>
      <c r="C40" t="s">
        <v>92</v>
      </c>
      <c r="D40" t="s">
        <v>78</v>
      </c>
      <c r="E40" s="8" t="s">
        <v>93</v>
      </c>
      <c r="F40"/>
      <c r="G40"/>
      <c r="H40"/>
      <c r="I40">
        <v>99.99</v>
      </c>
      <c r="J40"/>
      <c r="K40"/>
      <c r="L40"/>
      <c r="M40"/>
      <c r="N40"/>
      <c r="O40"/>
      <c r="P40"/>
      <c r="Q40"/>
      <c r="S40"/>
      <c r="T40"/>
      <c r="V40"/>
      <c r="W40"/>
      <c r="X40"/>
      <c r="Y40"/>
      <c r="AB40"/>
      <c r="AC40"/>
      <c r="AD40"/>
      <c r="AE40"/>
      <c r="AF40"/>
      <c r="AG40"/>
      <c r="AH40"/>
      <c r="AI40"/>
      <c r="AJ40"/>
      <c r="AK40"/>
      <c r="AL40"/>
      <c r="AM40"/>
      <c r="AO40"/>
      <c r="AP40"/>
      <c r="AR40"/>
      <c r="AS40" s="7"/>
      <c r="AT40"/>
      <c r="AU40" s="9"/>
      <c r="AV40" s="1">
        <f t="shared" si="0"/>
        <v>1124.2317459999999</v>
      </c>
      <c r="AW40" s="1">
        <f t="shared" si="0"/>
        <v>-0.26363666666666663</v>
      </c>
      <c r="AX40" s="1">
        <f t="shared" si="0"/>
        <v>0.19770285714285762</v>
      </c>
      <c r="AY40" s="1">
        <f t="shared" si="0"/>
        <v>-0.58994000000000013</v>
      </c>
      <c r="AZ40" s="1">
        <f t="shared" si="0"/>
        <v>-0.98198249999999732</v>
      </c>
      <c r="BA40" s="1">
        <f t="shared" si="0"/>
        <v>5.3150000000000475E-2</v>
      </c>
    </row>
    <row r="41" spans="2:53" ht="15">
      <c r="B41" t="s">
        <v>80</v>
      </c>
      <c r="C41">
        <v>110274</v>
      </c>
      <c r="D41" t="s">
        <v>78</v>
      </c>
      <c r="E41" s="8" t="s">
        <v>94</v>
      </c>
      <c r="F41">
        <v>0.13700000000000001</v>
      </c>
      <c r="G41">
        <v>2.3E-2</v>
      </c>
      <c r="H41">
        <v>52.512</v>
      </c>
      <c r="I41">
        <v>0.311</v>
      </c>
      <c r="J41">
        <v>6.0000000000000001E-3</v>
      </c>
      <c r="K41"/>
      <c r="L41"/>
      <c r="M41">
        <v>1.4E-2</v>
      </c>
      <c r="N41"/>
      <c r="O41"/>
      <c r="P41"/>
      <c r="Q41"/>
      <c r="S41"/>
      <c r="T41"/>
      <c r="V41"/>
      <c r="W41"/>
      <c r="X41">
        <v>46.982999999999997</v>
      </c>
      <c r="Y41"/>
      <c r="AB41">
        <v>0.3</v>
      </c>
      <c r="AC41">
        <v>0.04</v>
      </c>
      <c r="AD41">
        <v>101.79</v>
      </c>
      <c r="AE41">
        <v>0.41</v>
      </c>
      <c r="AF41">
        <v>0.01</v>
      </c>
      <c r="AG41"/>
      <c r="AH41"/>
      <c r="AI41">
        <v>0.02</v>
      </c>
      <c r="AJ41"/>
      <c r="AK41"/>
      <c r="AL41"/>
      <c r="AM41"/>
      <c r="AO41"/>
      <c r="AP41"/>
      <c r="AR41"/>
      <c r="AS41" s="7"/>
      <c r="AT41"/>
      <c r="AU41" s="9"/>
      <c r="AV41" s="1">
        <f t="shared" si="0"/>
        <v>201.29871599999998</v>
      </c>
      <c r="AW41" s="1">
        <f t="shared" si="0"/>
        <v>-0.31000666666666665</v>
      </c>
      <c r="AX41" s="1">
        <f t="shared" si="0"/>
        <v>-5.5671428571422155E-3</v>
      </c>
      <c r="AY41" s="1">
        <f t="shared" si="0"/>
        <v>-0.91978000000000004</v>
      </c>
      <c r="AZ41" s="1">
        <f t="shared" si="0"/>
        <v>443.62079750000004</v>
      </c>
      <c r="BA41" s="1">
        <f t="shared" si="0"/>
        <v>-6.8719999999999892E-2</v>
      </c>
    </row>
    <row r="42" spans="2:53" ht="15">
      <c r="B42" t="s">
        <v>85</v>
      </c>
      <c r="C42" t="s">
        <v>95</v>
      </c>
      <c r="D42" t="s">
        <v>78</v>
      </c>
      <c r="E42" s="8" t="s">
        <v>96</v>
      </c>
      <c r="F42"/>
      <c r="G42"/>
      <c r="H42"/>
      <c r="I42"/>
      <c r="J42"/>
      <c r="K42"/>
      <c r="L42"/>
      <c r="M42"/>
      <c r="N42"/>
      <c r="O42"/>
      <c r="P42"/>
      <c r="Q42"/>
      <c r="S42"/>
      <c r="T42"/>
      <c r="V42">
        <v>99.996499999999997</v>
      </c>
      <c r="W42"/>
      <c r="X42"/>
      <c r="Y42"/>
      <c r="AB42"/>
      <c r="AC42"/>
      <c r="AD42"/>
      <c r="AE42"/>
      <c r="AF42"/>
      <c r="AG42"/>
      <c r="AH42"/>
      <c r="AI42"/>
      <c r="AJ42"/>
      <c r="AK42"/>
      <c r="AL42"/>
      <c r="AM42"/>
      <c r="AO42"/>
      <c r="AP42"/>
      <c r="AR42"/>
      <c r="AS42" s="7"/>
      <c r="AT42"/>
      <c r="AU42" s="9"/>
      <c r="AV42" s="1">
        <f t="shared" si="0"/>
        <v>70.853275999999994</v>
      </c>
      <c r="AW42" s="1">
        <f t="shared" si="0"/>
        <v>101.61208333333333</v>
      </c>
      <c r="AX42" s="1">
        <f t="shared" si="0"/>
        <v>8.5631328571428575</v>
      </c>
      <c r="AY42" s="1">
        <f t="shared" si="0"/>
        <v>51.113859999999995</v>
      </c>
      <c r="AZ42" s="1">
        <f t="shared" si="0"/>
        <v>328.05240750000002</v>
      </c>
      <c r="BA42" s="1">
        <f t="shared" si="0"/>
        <v>10.394629999999999</v>
      </c>
    </row>
    <row r="43" spans="2:53" ht="15">
      <c r="B43" t="s">
        <v>82</v>
      </c>
      <c r="C43">
        <v>117075</v>
      </c>
      <c r="D43" t="s">
        <v>78</v>
      </c>
      <c r="E43" s="8" t="s">
        <v>97</v>
      </c>
      <c r="F43"/>
      <c r="G43"/>
      <c r="H43">
        <v>6.2240000000000002</v>
      </c>
      <c r="I43">
        <v>5.8079999999999998</v>
      </c>
      <c r="J43">
        <v>12.064</v>
      </c>
      <c r="K43">
        <v>4.9599999999999998E-2</v>
      </c>
      <c r="L43">
        <v>6.8400000000000002E-2</v>
      </c>
      <c r="M43"/>
      <c r="N43"/>
      <c r="O43"/>
      <c r="P43"/>
      <c r="Q43">
        <v>38.213000000000001</v>
      </c>
      <c r="S43"/>
      <c r="T43"/>
      <c r="V43"/>
      <c r="W43"/>
      <c r="X43">
        <v>37.573</v>
      </c>
      <c r="Y43"/>
      <c r="AB43"/>
      <c r="AC43"/>
      <c r="AD43">
        <v>9.92</v>
      </c>
      <c r="AE43">
        <v>13.04</v>
      </c>
      <c r="AF43">
        <v>15.2</v>
      </c>
      <c r="AG43">
        <v>0.11</v>
      </c>
      <c r="AH43">
        <v>0.12</v>
      </c>
      <c r="AI43"/>
      <c r="AJ43"/>
      <c r="AK43"/>
      <c r="AL43"/>
      <c r="AM43">
        <v>60.5</v>
      </c>
      <c r="AO43"/>
      <c r="AP43"/>
      <c r="AR43"/>
      <c r="AS43" s="7"/>
      <c r="AT43"/>
      <c r="AU43" s="9"/>
      <c r="AV43" s="1">
        <f t="shared" si="0"/>
        <v>-0.53296400000000022</v>
      </c>
      <c r="AW43" s="1">
        <f t="shared" si="0"/>
        <v>0.43836333333333344</v>
      </c>
      <c r="AX43" s="1">
        <f t="shared" si="0"/>
        <v>1.0285714285762637E-4</v>
      </c>
      <c r="AY43" s="1">
        <f t="shared" si="0"/>
        <v>135.63741000000002</v>
      </c>
      <c r="AZ43" s="1">
        <f t="shared" si="0"/>
        <v>373.05228750000003</v>
      </c>
      <c r="BA43" s="1">
        <f t="shared" si="0"/>
        <v>-0.19376999999999978</v>
      </c>
    </row>
    <row r="44" spans="2:53" ht="15">
      <c r="B44" t="s">
        <v>77</v>
      </c>
      <c r="C44">
        <v>104021</v>
      </c>
      <c r="D44" t="s">
        <v>78</v>
      </c>
      <c r="E44" s="8" t="s">
        <v>98</v>
      </c>
      <c r="F44">
        <v>0.108</v>
      </c>
      <c r="G44"/>
      <c r="H44"/>
      <c r="I44"/>
      <c r="J44"/>
      <c r="K44"/>
      <c r="L44">
        <v>24.44</v>
      </c>
      <c r="M44">
        <v>0.20100000000000001</v>
      </c>
      <c r="N44">
        <v>14.42</v>
      </c>
      <c r="O44"/>
      <c r="P44"/>
      <c r="Q44"/>
      <c r="S44"/>
      <c r="T44"/>
      <c r="V44"/>
      <c r="W44"/>
      <c r="X44">
        <v>60.826000000000001</v>
      </c>
      <c r="Y44"/>
      <c r="AB44">
        <v>0.26</v>
      </c>
      <c r="AC44"/>
      <c r="AD44"/>
      <c r="AE44"/>
      <c r="AF44"/>
      <c r="AG44"/>
      <c r="AH44">
        <v>54.9</v>
      </c>
      <c r="AI44">
        <v>0.25</v>
      </c>
      <c r="AJ44">
        <v>41</v>
      </c>
      <c r="AK44"/>
      <c r="AL44"/>
      <c r="AM44"/>
      <c r="AO44"/>
      <c r="AP44"/>
      <c r="AR44"/>
      <c r="AS44" s="7"/>
      <c r="AT44"/>
      <c r="AU44" s="9"/>
      <c r="AV44" s="1">
        <f t="shared" si="0"/>
        <v>4.6446459999999998</v>
      </c>
      <c r="AW44" s="1">
        <f t="shared" si="0"/>
        <v>0.13282333333333329</v>
      </c>
      <c r="AX44" s="1">
        <f t="shared" si="0"/>
        <v>862.68795285714293</v>
      </c>
      <c r="AY44" s="1">
        <f t="shared" si="0"/>
        <v>17.9786</v>
      </c>
      <c r="AZ44" s="1">
        <f t="shared" si="0"/>
        <v>6.4109075000000004</v>
      </c>
      <c r="BA44" s="1">
        <f t="shared" si="0"/>
        <v>98.731279999999998</v>
      </c>
    </row>
    <row r="45" spans="2:53" ht="15">
      <c r="B45" t="s">
        <v>82</v>
      </c>
      <c r="C45" t="s">
        <v>99</v>
      </c>
      <c r="D45" t="s">
        <v>78</v>
      </c>
      <c r="E45" s="8" t="s">
        <v>54</v>
      </c>
      <c r="F45">
        <v>15.71</v>
      </c>
      <c r="G45"/>
      <c r="H45">
        <v>14.89</v>
      </c>
      <c r="I45">
        <v>0.13800000000000001</v>
      </c>
      <c r="J45">
        <v>4.3999999999999997E-2</v>
      </c>
      <c r="K45"/>
      <c r="L45">
        <v>7.42</v>
      </c>
      <c r="M45">
        <v>0.28000000000000003</v>
      </c>
      <c r="N45">
        <v>7.0000000000000001E-3</v>
      </c>
      <c r="O45" t="s">
        <v>100</v>
      </c>
      <c r="P45" t="s">
        <v>100</v>
      </c>
      <c r="Q45"/>
      <c r="S45"/>
      <c r="T45"/>
      <c r="V45"/>
      <c r="W45"/>
      <c r="X45">
        <v>61.51</v>
      </c>
      <c r="Y45"/>
      <c r="AB45">
        <v>44.09</v>
      </c>
      <c r="AC45">
        <v>0.01</v>
      </c>
      <c r="AD45">
        <v>35.46</v>
      </c>
      <c r="AE45">
        <v>0.46</v>
      </c>
      <c r="AF45">
        <v>0.08</v>
      </c>
      <c r="AG45"/>
      <c r="AH45">
        <v>19.45</v>
      </c>
      <c r="AI45">
        <v>0.4</v>
      </c>
      <c r="AJ45">
        <v>0.02</v>
      </c>
      <c r="AK45">
        <v>0.01</v>
      </c>
      <c r="AL45">
        <v>0.03</v>
      </c>
      <c r="AM45"/>
      <c r="AO45"/>
      <c r="AP45">
        <v>0.02</v>
      </c>
      <c r="AR45"/>
      <c r="AS45" s="7"/>
      <c r="AT45"/>
      <c r="AU45" s="9"/>
      <c r="AV45" s="1">
        <f t="shared" si="0"/>
        <v>-0.3599840000000003</v>
      </c>
      <c r="AW45" s="1">
        <f t="shared" si="0"/>
        <v>0.29869333333333348</v>
      </c>
      <c r="AX45" s="1">
        <f t="shared" si="0"/>
        <v>0.35071285714285771</v>
      </c>
      <c r="AY45" s="1">
        <f t="shared" si="0"/>
        <v>163.22533000000001</v>
      </c>
      <c r="AZ45" s="1">
        <f t="shared" si="0"/>
        <v>239.84072750000001</v>
      </c>
      <c r="BA45" s="1">
        <f t="shared" si="0"/>
        <v>20.54251</v>
      </c>
    </row>
    <row r="46" spans="2:53" ht="15">
      <c r="B46" t="s">
        <v>82</v>
      </c>
      <c r="C46" t="s">
        <v>57</v>
      </c>
      <c r="D46" t="s">
        <v>78</v>
      </c>
      <c r="E46" s="8" t="s">
        <v>58</v>
      </c>
      <c r="F46">
        <v>23.085000000000001</v>
      </c>
      <c r="G46"/>
      <c r="H46">
        <v>7.66</v>
      </c>
      <c r="I46">
        <v>1.7999999999999999E-2</v>
      </c>
      <c r="J46"/>
      <c r="K46"/>
      <c r="L46"/>
      <c r="M46">
        <v>7.68</v>
      </c>
      <c r="N46"/>
      <c r="O46"/>
      <c r="P46"/>
      <c r="Q46"/>
      <c r="S46">
        <v>0.03</v>
      </c>
      <c r="T46"/>
      <c r="V46"/>
      <c r="W46"/>
      <c r="X46">
        <v>61.537999999999997</v>
      </c>
      <c r="Y46"/>
      <c r="AB46">
        <v>68.739999999999995</v>
      </c>
      <c r="AC46"/>
      <c r="AD46">
        <v>19.37</v>
      </c>
      <c r="AE46">
        <v>5.3999999999999999E-2</v>
      </c>
      <c r="AF46"/>
      <c r="AG46"/>
      <c r="AH46"/>
      <c r="AI46">
        <v>11.79</v>
      </c>
      <c r="AJ46"/>
      <c r="AK46"/>
      <c r="AL46"/>
      <c r="AM46"/>
      <c r="AO46">
        <v>0.03</v>
      </c>
      <c r="AP46"/>
      <c r="AR46"/>
      <c r="AS46" s="7"/>
      <c r="AT46"/>
      <c r="AU46" s="9"/>
      <c r="AV46" s="1">
        <f t="shared" si="0"/>
        <v>0.18017599999999967</v>
      </c>
      <c r="AW46" s="1">
        <f t="shared" si="0"/>
        <v>-3.2266666666666E-3</v>
      </c>
      <c r="AX46" s="1">
        <f t="shared" si="0"/>
        <v>1632.1086228571428</v>
      </c>
      <c r="AY46" s="1">
        <f t="shared" si="0"/>
        <v>-0.14928999999999992</v>
      </c>
      <c r="AZ46" s="1">
        <f t="shared" si="0"/>
        <v>6.4233775000000009</v>
      </c>
      <c r="BA46" s="1">
        <f t="shared" si="0"/>
        <v>2.2395700000000005</v>
      </c>
    </row>
    <row r="47" spans="2:53" ht="15">
      <c r="B47" t="s">
        <v>82</v>
      </c>
      <c r="C47" t="s">
        <v>101</v>
      </c>
      <c r="D47" t="s">
        <v>102</v>
      </c>
      <c r="E47" s="8" t="s">
        <v>103</v>
      </c>
      <c r="F47">
        <v>17.93</v>
      </c>
      <c r="G47">
        <v>0.14000000000000001</v>
      </c>
      <c r="H47">
        <v>3.35</v>
      </c>
      <c r="I47">
        <v>4.3250000000000002</v>
      </c>
      <c r="J47">
        <v>13.68</v>
      </c>
      <c r="K47">
        <v>6.3E-2</v>
      </c>
      <c r="L47">
        <v>0.57999999999999996</v>
      </c>
      <c r="M47">
        <v>8.5000000000000006E-2</v>
      </c>
      <c r="N47"/>
      <c r="O47"/>
      <c r="P47"/>
      <c r="Q47"/>
      <c r="S47"/>
      <c r="T47"/>
      <c r="V47"/>
      <c r="W47"/>
      <c r="X47">
        <v>59.85</v>
      </c>
      <c r="Y47"/>
      <c r="AB47">
        <v>49.8</v>
      </c>
      <c r="AC47">
        <v>0.51</v>
      </c>
      <c r="AD47">
        <v>7.9</v>
      </c>
      <c r="AE47">
        <v>14.37</v>
      </c>
      <c r="AF47">
        <v>25.5</v>
      </c>
      <c r="AG47">
        <v>0.21</v>
      </c>
      <c r="AH47">
        <v>1.5</v>
      </c>
      <c r="AI47">
        <v>0.12</v>
      </c>
      <c r="AJ47"/>
      <c r="AK47"/>
      <c r="AL47"/>
      <c r="AM47"/>
      <c r="AO47"/>
      <c r="AP47"/>
      <c r="AR47"/>
      <c r="AS47" s="7"/>
      <c r="AT47"/>
      <c r="AU47" s="9"/>
      <c r="AV47" s="1">
        <f t="shared" si="0"/>
        <v>-0.11396400000000018</v>
      </c>
      <c r="AW47" s="1">
        <f t="shared" si="0"/>
        <v>298.68029333333334</v>
      </c>
      <c r="AX47" s="1">
        <f t="shared" si="0"/>
        <v>0.93845285714285742</v>
      </c>
      <c r="AY47" s="1">
        <f t="shared" si="0"/>
        <v>-8.5299999999999931E-2</v>
      </c>
      <c r="AZ47" s="1">
        <f t="shared" si="0"/>
        <v>390.79210750000004</v>
      </c>
      <c r="BA47" s="1">
        <f t="shared" si="0"/>
        <v>2.7301900000000003</v>
      </c>
    </row>
    <row r="48" spans="2:53" ht="15">
      <c r="B48" t="s">
        <v>82</v>
      </c>
      <c r="C48" t="s">
        <v>104</v>
      </c>
      <c r="D48" t="s">
        <v>102</v>
      </c>
      <c r="E48" s="8" t="s">
        <v>105</v>
      </c>
      <c r="F48"/>
      <c r="G48">
        <v>19.39</v>
      </c>
      <c r="H48">
        <v>1.0999999999999999E-2</v>
      </c>
      <c r="I48">
        <v>19.399999999999999</v>
      </c>
      <c r="J48">
        <v>0.186</v>
      </c>
      <c r="K48">
        <v>0.61</v>
      </c>
      <c r="L48"/>
      <c r="M48"/>
      <c r="N48"/>
      <c r="O48"/>
      <c r="P48"/>
      <c r="Q48">
        <v>5.1999999999999998E-2</v>
      </c>
      <c r="S48"/>
      <c r="T48"/>
      <c r="V48"/>
      <c r="W48"/>
      <c r="X48">
        <v>60.36</v>
      </c>
      <c r="Y48"/>
      <c r="AB48"/>
      <c r="AC48">
        <v>51.3</v>
      </c>
      <c r="AD48">
        <v>0.01</v>
      </c>
      <c r="AE48">
        <v>41.18</v>
      </c>
      <c r="AF48">
        <v>0.25</v>
      </c>
      <c r="AG48">
        <v>1.43</v>
      </c>
      <c r="AH48"/>
      <c r="AI48"/>
      <c r="AJ48"/>
      <c r="AK48"/>
      <c r="AL48"/>
      <c r="AM48">
        <v>0.13</v>
      </c>
      <c r="AO48"/>
      <c r="AP48"/>
      <c r="AR48"/>
      <c r="AS48" s="7"/>
      <c r="AT48"/>
      <c r="AU48" s="9"/>
      <c r="AV48" s="1">
        <f t="shared" si="0"/>
        <v>0.11166599999999982</v>
      </c>
      <c r="AW48" s="1">
        <f t="shared" si="0"/>
        <v>281.56115333333332</v>
      </c>
      <c r="AX48" s="1">
        <f t="shared" si="0"/>
        <v>958.97003285714288</v>
      </c>
      <c r="AY48" s="1">
        <f t="shared" si="0"/>
        <v>-0.56742000000000004</v>
      </c>
      <c r="AZ48" s="1">
        <f t="shared" si="0"/>
        <v>7.1225875000000016</v>
      </c>
      <c r="BA48" s="1">
        <f t="shared" si="0"/>
        <v>2.5796100000000006</v>
      </c>
    </row>
    <row r="49" spans="2:53" ht="15">
      <c r="B49" t="s">
        <v>106</v>
      </c>
      <c r="C49">
        <v>111356</v>
      </c>
      <c r="D49" t="s">
        <v>102</v>
      </c>
      <c r="E49" s="8" t="s">
        <v>107</v>
      </c>
      <c r="F49"/>
      <c r="G49"/>
      <c r="H49"/>
      <c r="I49"/>
      <c r="J49"/>
      <c r="K49"/>
      <c r="L49"/>
      <c r="M49"/>
      <c r="N49"/>
      <c r="O49"/>
      <c r="P49"/>
      <c r="Q49"/>
      <c r="S49"/>
      <c r="T49"/>
      <c r="V49"/>
      <c r="W49"/>
      <c r="X49"/>
      <c r="Y49"/>
      <c r="AB49">
        <v>41.46</v>
      </c>
      <c r="AC49">
        <v>1.41</v>
      </c>
      <c r="AD49">
        <v>15.47</v>
      </c>
      <c r="AE49">
        <v>8.91</v>
      </c>
      <c r="AF49">
        <v>14.24</v>
      </c>
      <c r="AG49">
        <v>0.15</v>
      </c>
      <c r="AH49">
        <v>11.55</v>
      </c>
      <c r="AI49">
        <v>1.91</v>
      </c>
      <c r="AJ49">
        <v>0.01</v>
      </c>
      <c r="AK49"/>
      <c r="AL49"/>
      <c r="AM49"/>
      <c r="AO49">
        <v>0.21</v>
      </c>
      <c r="AP49"/>
      <c r="AR49"/>
      <c r="AS49" s="7"/>
      <c r="AT49"/>
      <c r="AU49" s="9"/>
      <c r="AV49" s="1">
        <f t="shared" si="0"/>
        <v>211.894296</v>
      </c>
      <c r="AW49" s="1">
        <f t="shared" si="0"/>
        <v>-0.14289666666666656</v>
      </c>
      <c r="AX49" s="1">
        <f t="shared" si="0"/>
        <v>0.71259285714285747</v>
      </c>
      <c r="AY49" s="1">
        <f t="shared" si="0"/>
        <v>-0.71178000000000008</v>
      </c>
      <c r="AZ49" s="1">
        <f t="shared" si="0"/>
        <v>454.67868750000002</v>
      </c>
      <c r="BA49" s="1">
        <f t="shared" si="0"/>
        <v>0.6746900000000009</v>
      </c>
    </row>
    <row r="50" spans="2:53" ht="15">
      <c r="B50" t="s">
        <v>80</v>
      </c>
      <c r="C50">
        <v>28333</v>
      </c>
      <c r="D50" t="s">
        <v>102</v>
      </c>
      <c r="E50" s="8" t="s">
        <v>108</v>
      </c>
      <c r="F50">
        <v>0.40899999999999997</v>
      </c>
      <c r="G50">
        <v>3.2440000000000002</v>
      </c>
      <c r="H50">
        <v>42.106000000000002</v>
      </c>
      <c r="I50">
        <v>3.02</v>
      </c>
      <c r="J50">
        <v>1.5209999999999999</v>
      </c>
      <c r="K50">
        <v>3.2000000000000001E-2</v>
      </c>
      <c r="L50">
        <v>5.4950000000000001</v>
      </c>
      <c r="M50">
        <v>8.0000000000000002E-3</v>
      </c>
      <c r="N50"/>
      <c r="O50"/>
      <c r="P50"/>
      <c r="Q50">
        <v>7.0000000000000001E-3</v>
      </c>
      <c r="S50"/>
      <c r="T50"/>
      <c r="V50"/>
      <c r="W50"/>
      <c r="X50">
        <v>44.16</v>
      </c>
      <c r="Y50"/>
      <c r="AB50">
        <v>0.86</v>
      </c>
      <c r="AC50">
        <v>5.32</v>
      </c>
      <c r="AD50">
        <v>78.23</v>
      </c>
      <c r="AE50">
        <v>3.82</v>
      </c>
      <c r="AF50">
        <v>2.48</v>
      </c>
      <c r="AG50">
        <v>0.04</v>
      </c>
      <c r="AH50">
        <v>7.56</v>
      </c>
      <c r="AI50">
        <v>0.02</v>
      </c>
      <c r="AJ50"/>
      <c r="AK50"/>
      <c r="AL50"/>
      <c r="AM50">
        <v>0.01</v>
      </c>
      <c r="AO50"/>
      <c r="AP50"/>
      <c r="AR50"/>
      <c r="AS50" s="7"/>
      <c r="AT50"/>
      <c r="AU50" s="9"/>
      <c r="AV50" s="1">
        <f t="shared" si="0"/>
        <v>225.11930599999999</v>
      </c>
      <c r="AW50" s="1">
        <f t="shared" si="0"/>
        <v>226.77465333333333</v>
      </c>
      <c r="AX50" s="1">
        <f t="shared" si="0"/>
        <v>7.6617928571428564</v>
      </c>
      <c r="AY50" s="1">
        <f t="shared" si="0"/>
        <v>4.9633800000000008</v>
      </c>
      <c r="AZ50" s="1">
        <f t="shared" si="0"/>
        <v>273.60878750000001</v>
      </c>
      <c r="BA50" s="1">
        <f t="shared" si="0"/>
        <v>1.6582900000000009</v>
      </c>
    </row>
    <row r="51" spans="2:53" ht="15">
      <c r="B51" t="s">
        <v>109</v>
      </c>
      <c r="C51" t="s">
        <v>110</v>
      </c>
      <c r="D51" t="s">
        <v>102</v>
      </c>
      <c r="E51" s="8" t="s">
        <v>111</v>
      </c>
      <c r="F51">
        <v>15.182</v>
      </c>
      <c r="G51">
        <v>0.108</v>
      </c>
      <c r="H51">
        <v>9.25</v>
      </c>
      <c r="I51">
        <v>2.9000000000000001E-2</v>
      </c>
      <c r="J51">
        <v>0.27800000000000002</v>
      </c>
      <c r="K51">
        <v>0.32</v>
      </c>
      <c r="L51">
        <v>14.72</v>
      </c>
      <c r="M51">
        <v>1.4999999999999999E-2</v>
      </c>
      <c r="N51"/>
      <c r="O51"/>
      <c r="P51"/>
      <c r="Q51">
        <v>0.10199999999999999</v>
      </c>
      <c r="S51"/>
      <c r="T51">
        <v>8.9999999999999993E-3</v>
      </c>
      <c r="V51"/>
      <c r="W51"/>
      <c r="X51">
        <v>59.981999999999999</v>
      </c>
      <c r="Y51"/>
      <c r="AB51">
        <v>38.97</v>
      </c>
      <c r="AC51">
        <v>0.37</v>
      </c>
      <c r="AD51">
        <v>20.149999999999999</v>
      </c>
      <c r="AE51">
        <v>0.09</v>
      </c>
      <c r="AF51">
        <v>0.48</v>
      </c>
      <c r="AG51">
        <v>0.97</v>
      </c>
      <c r="AH51">
        <v>35.270000000000003</v>
      </c>
      <c r="AI51">
        <v>0.02</v>
      </c>
      <c r="AJ51"/>
      <c r="AK51"/>
      <c r="AL51"/>
      <c r="AM51">
        <v>0.33</v>
      </c>
      <c r="AO51"/>
      <c r="AP51">
        <v>0.01</v>
      </c>
      <c r="AR51"/>
      <c r="AS51" s="7"/>
      <c r="AT51">
        <v>0.03</v>
      </c>
      <c r="AU51" s="9"/>
    </row>
    <row r="52" spans="2:53" ht="15">
      <c r="B52" t="s">
        <v>82</v>
      </c>
      <c r="C52" t="s">
        <v>112</v>
      </c>
      <c r="D52" t="s">
        <v>102</v>
      </c>
      <c r="E52" s="8" t="s">
        <v>111</v>
      </c>
      <c r="F52">
        <v>14.83</v>
      </c>
      <c r="G52"/>
      <c r="H52">
        <v>9.9979999999999993</v>
      </c>
      <c r="I52">
        <v>0.52900000000000003</v>
      </c>
      <c r="J52">
        <v>2.9000000000000001E-2</v>
      </c>
      <c r="K52"/>
      <c r="L52">
        <v>14.704000000000001</v>
      </c>
      <c r="M52"/>
      <c r="N52"/>
      <c r="O52"/>
      <c r="P52"/>
      <c r="Q52"/>
      <c r="S52"/>
      <c r="T52"/>
      <c r="V52"/>
      <c r="W52"/>
      <c r="X52">
        <v>59.92</v>
      </c>
      <c r="Y52"/>
      <c r="AB52">
        <v>38.880000000000003</v>
      </c>
      <c r="AC52"/>
      <c r="AD52">
        <v>22.25</v>
      </c>
      <c r="AE52">
        <v>1.66</v>
      </c>
      <c r="AF52">
        <v>0.05</v>
      </c>
      <c r="AG52"/>
      <c r="AH52">
        <v>36</v>
      </c>
      <c r="AI52"/>
      <c r="AJ52"/>
      <c r="AK52"/>
      <c r="AL52"/>
      <c r="AM52"/>
      <c r="AO52"/>
      <c r="AP52"/>
      <c r="AR52"/>
      <c r="AS52" s="7"/>
      <c r="AT52"/>
      <c r="AU52" s="9"/>
    </row>
    <row r="53" spans="2:53" ht="15">
      <c r="B53" t="s">
        <v>80</v>
      </c>
      <c r="C53">
        <v>34605</v>
      </c>
      <c r="D53" t="s">
        <v>102</v>
      </c>
      <c r="E53" s="8" t="s">
        <v>113</v>
      </c>
      <c r="F53">
        <v>14.298</v>
      </c>
      <c r="G53">
        <v>8.0000000000000002E-3</v>
      </c>
      <c r="H53">
        <v>11.372</v>
      </c>
      <c r="I53">
        <v>1.2030000000000001</v>
      </c>
      <c r="J53">
        <v>3.03</v>
      </c>
      <c r="K53">
        <v>2.1999999999999999E-2</v>
      </c>
      <c r="L53">
        <v>29.297999999999998</v>
      </c>
      <c r="M53">
        <v>0.22700000000000001</v>
      </c>
      <c r="N53"/>
      <c r="O53"/>
      <c r="P53"/>
      <c r="Q53">
        <v>1E-3</v>
      </c>
      <c r="S53"/>
      <c r="T53">
        <v>7.0000000000000001E-3</v>
      </c>
      <c r="V53"/>
      <c r="W53"/>
      <c r="X53">
        <v>40.533000000000001</v>
      </c>
      <c r="Y53"/>
      <c r="AB53">
        <v>30.443999999999999</v>
      </c>
      <c r="AC53">
        <v>1.4E-2</v>
      </c>
      <c r="AD53">
        <v>21.387</v>
      </c>
      <c r="AE53">
        <v>1.5409999999999999</v>
      </c>
      <c r="AF53">
        <v>5.0010000000000003</v>
      </c>
      <c r="AG53">
        <v>2.8000000000000001E-2</v>
      </c>
      <c r="AH53">
        <v>40.801000000000002</v>
      </c>
      <c r="AI53">
        <v>0.30499999999999999</v>
      </c>
      <c r="AJ53"/>
      <c r="AK53"/>
      <c r="AL53"/>
      <c r="AM53">
        <v>2E-3</v>
      </c>
      <c r="AO53"/>
      <c r="AP53">
        <v>8.9999999999999993E-3</v>
      </c>
      <c r="AR53"/>
      <c r="AS53" s="7"/>
      <c r="AT53"/>
      <c r="AU53" s="9"/>
    </row>
    <row r="54" spans="2:53" ht="15">
      <c r="B54" s="10" t="s">
        <v>114</v>
      </c>
      <c r="C54" s="10" t="s">
        <v>115</v>
      </c>
      <c r="D54" s="10" t="s">
        <v>102</v>
      </c>
      <c r="E54" s="11" t="s">
        <v>116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S54" s="10"/>
      <c r="T54" s="10"/>
      <c r="V54" s="10"/>
      <c r="W54" s="10"/>
      <c r="X54" s="10"/>
      <c r="Y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O54" s="10"/>
      <c r="AP54" s="10"/>
      <c r="AR54" s="10"/>
      <c r="AS54" s="12"/>
      <c r="AT54" s="10"/>
      <c r="AU54" s="9"/>
    </row>
    <row r="55" spans="2:53" ht="15">
      <c r="B55" s="10" t="s">
        <v>82</v>
      </c>
      <c r="C55" s="10" t="s">
        <v>117</v>
      </c>
      <c r="D55" s="10" t="s">
        <v>102</v>
      </c>
      <c r="E55" s="11" t="s">
        <v>60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S55" s="10"/>
      <c r="T55" s="10"/>
      <c r="V55" s="10"/>
      <c r="W55" s="10"/>
      <c r="X55" s="10"/>
      <c r="Y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O55" s="10"/>
      <c r="AP55" s="10"/>
      <c r="AR55" s="10"/>
      <c r="AS55" s="12"/>
      <c r="AT55" s="10"/>
      <c r="AU55" s="9"/>
    </row>
    <row r="56" spans="2:53" ht="15">
      <c r="B56" t="s">
        <v>82</v>
      </c>
      <c r="C56" t="s">
        <v>118</v>
      </c>
      <c r="D56" t="s">
        <v>102</v>
      </c>
      <c r="E56" s="8" t="s">
        <v>59</v>
      </c>
      <c r="F56">
        <v>17.670000000000002</v>
      </c>
      <c r="G56">
        <v>0.505</v>
      </c>
      <c r="H56">
        <v>3.9950000000000001</v>
      </c>
      <c r="I56">
        <v>2.5230000000000001</v>
      </c>
      <c r="J56">
        <v>6.9649999999999999</v>
      </c>
      <c r="K56">
        <v>5.6000000000000001E-2</v>
      </c>
      <c r="L56">
        <v>7.2560000000000002</v>
      </c>
      <c r="M56">
        <v>0.95799999999999996</v>
      </c>
      <c r="N56"/>
      <c r="O56"/>
      <c r="P56"/>
      <c r="Q56"/>
      <c r="S56">
        <v>4.4999999999999997E-3</v>
      </c>
      <c r="T56"/>
      <c r="V56"/>
      <c r="W56"/>
      <c r="X56">
        <v>60.063000000000002</v>
      </c>
      <c r="Y56"/>
      <c r="AB56">
        <v>47.9</v>
      </c>
      <c r="AC56">
        <v>1.82</v>
      </c>
      <c r="AD56">
        <v>9.1999999999999993</v>
      </c>
      <c r="AE56">
        <v>8.18</v>
      </c>
      <c r="AF56">
        <v>12.67</v>
      </c>
      <c r="AG56">
        <v>0.18</v>
      </c>
      <c r="AH56">
        <v>18.36</v>
      </c>
      <c r="AI56">
        <v>1.34</v>
      </c>
      <c r="AJ56"/>
      <c r="AK56"/>
      <c r="AL56"/>
      <c r="AM56"/>
      <c r="AO56">
        <v>0.01</v>
      </c>
      <c r="AP56"/>
      <c r="AR56"/>
      <c r="AS56" s="7"/>
      <c r="AT56"/>
      <c r="AU56" s="9"/>
    </row>
    <row r="57" spans="2:53" ht="15">
      <c r="B57" t="s">
        <v>80</v>
      </c>
      <c r="C57">
        <v>106644</v>
      </c>
      <c r="D57" t="s">
        <v>102</v>
      </c>
      <c r="E57" s="8" t="s">
        <v>119</v>
      </c>
      <c r="F57">
        <v>18.125</v>
      </c>
      <c r="G57"/>
      <c r="H57">
        <v>6.548</v>
      </c>
      <c r="I57">
        <v>1.262</v>
      </c>
      <c r="J57">
        <v>4.3559999999999999</v>
      </c>
      <c r="K57">
        <v>8.2000000000000003E-2</v>
      </c>
      <c r="L57">
        <v>26.962</v>
      </c>
      <c r="M57">
        <v>1.6</v>
      </c>
      <c r="N57"/>
      <c r="O57"/>
      <c r="P57"/>
      <c r="Q57">
        <v>1E-3</v>
      </c>
      <c r="S57"/>
      <c r="T57">
        <v>4.0000000000000001E-3</v>
      </c>
      <c r="V57"/>
      <c r="W57"/>
      <c r="X57">
        <v>41.052999999999997</v>
      </c>
      <c r="Y57"/>
      <c r="AB57">
        <v>38.805999999999997</v>
      </c>
      <c r="AC57"/>
      <c r="AD57">
        <v>12.381</v>
      </c>
      <c r="AE57">
        <v>1.625</v>
      </c>
      <c r="AF57">
        <v>7.2290000000000001</v>
      </c>
      <c r="AG57">
        <v>0.106</v>
      </c>
      <c r="AH57">
        <v>37.753999999999998</v>
      </c>
      <c r="AI57">
        <v>2.1589999999999998</v>
      </c>
      <c r="AJ57"/>
      <c r="AK57"/>
      <c r="AL57"/>
      <c r="AM57">
        <v>2E-3</v>
      </c>
      <c r="AO57"/>
      <c r="AP57">
        <v>5.0000000000000001E-3</v>
      </c>
      <c r="AR57"/>
      <c r="AS57" s="7"/>
      <c r="AT57"/>
      <c r="AU57" s="9"/>
    </row>
    <row r="58" spans="2:53" ht="15">
      <c r="B58" s="9" t="s">
        <v>120</v>
      </c>
      <c r="C58" s="9" t="s">
        <v>121</v>
      </c>
      <c r="D58" s="9" t="s">
        <v>102</v>
      </c>
      <c r="E58" s="13" t="s">
        <v>122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S58" s="9"/>
      <c r="T58" s="9"/>
      <c r="V58" s="9"/>
      <c r="W58" s="9"/>
      <c r="X58" s="9"/>
      <c r="Y58" s="9"/>
      <c r="AB58" s="9">
        <v>49.9</v>
      </c>
      <c r="AC58" s="9">
        <v>2.62</v>
      </c>
      <c r="AD58" s="9">
        <v>13.5</v>
      </c>
      <c r="AE58" s="9">
        <v>11.07</v>
      </c>
      <c r="AF58" s="9">
        <v>7.23</v>
      </c>
      <c r="AG58" s="9">
        <v>0.1666</v>
      </c>
      <c r="AH58" s="9">
        <v>11.43</v>
      </c>
      <c r="AI58" s="9"/>
      <c r="AJ58" s="9">
        <v>0.27</v>
      </c>
      <c r="AK58" s="9"/>
      <c r="AL58" s="9"/>
      <c r="AM58" s="9"/>
      <c r="AO58" s="9"/>
      <c r="AP58" s="9"/>
      <c r="AR58" s="9"/>
      <c r="AS58" s="7"/>
      <c r="AT58" s="9"/>
      <c r="AU58" s="9"/>
    </row>
    <row r="59" spans="2:53" ht="15">
      <c r="B59" s="9" t="s">
        <v>120</v>
      </c>
      <c r="C59" s="9" t="s">
        <v>121</v>
      </c>
      <c r="D59" s="9" t="s">
        <v>102</v>
      </c>
      <c r="E59" s="13" t="s">
        <v>123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S59" s="9"/>
      <c r="T59" s="9"/>
      <c r="V59" s="9"/>
      <c r="W59" s="9"/>
      <c r="X59" s="9"/>
      <c r="Y59" s="9"/>
      <c r="AB59" s="9">
        <v>47.96</v>
      </c>
      <c r="AC59" s="9">
        <v>0.87</v>
      </c>
      <c r="AD59" s="9">
        <v>15.5</v>
      </c>
      <c r="AE59" s="9">
        <v>10.130000000000001</v>
      </c>
      <c r="AF59" s="9">
        <v>9.68</v>
      </c>
      <c r="AG59" s="9">
        <v>0.17499999999999999</v>
      </c>
      <c r="AH59" s="9">
        <v>13.35</v>
      </c>
      <c r="AI59" s="9"/>
      <c r="AJ59" s="9">
        <v>2.1000000000000001E-2</v>
      </c>
      <c r="AK59" s="9"/>
      <c r="AL59" s="9"/>
      <c r="AM59" s="9"/>
      <c r="AO59" s="9"/>
      <c r="AP59" s="9"/>
      <c r="AR59" s="9"/>
      <c r="AS59" s="7"/>
      <c r="AT59" s="9"/>
      <c r="AU59" s="9"/>
    </row>
    <row r="60" spans="2:53" ht="15">
      <c r="B60" s="9" t="s">
        <v>120</v>
      </c>
      <c r="C60" s="9" t="s">
        <v>121</v>
      </c>
      <c r="D60" s="9" t="s">
        <v>102</v>
      </c>
      <c r="E60" s="13" t="s">
        <v>124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S60" s="9"/>
      <c r="T60" s="9"/>
      <c r="V60" s="9"/>
      <c r="W60" s="9"/>
      <c r="X60" s="9"/>
      <c r="Y60" s="9"/>
      <c r="AB60" s="9">
        <v>54.97</v>
      </c>
      <c r="AC60" s="9">
        <v>2.29</v>
      </c>
      <c r="AD60" s="9">
        <v>13.1</v>
      </c>
      <c r="AE60" s="9">
        <v>12.42</v>
      </c>
      <c r="AF60" s="9">
        <v>4.59</v>
      </c>
      <c r="AG60" s="9">
        <v>0.2</v>
      </c>
      <c r="AH60" s="9">
        <v>7.12</v>
      </c>
      <c r="AI60" s="9"/>
      <c r="AJ60" s="9">
        <v>0.35</v>
      </c>
      <c r="AK60" s="9"/>
      <c r="AL60" s="9"/>
      <c r="AM60" s="9"/>
      <c r="AO60" s="9"/>
      <c r="AP60" s="9"/>
      <c r="AR60" s="9"/>
      <c r="AS60" s="7"/>
      <c r="AT60" s="9"/>
      <c r="AU60" s="9"/>
    </row>
    <row r="61" spans="2:53" ht="15">
      <c r="B61" s="10" t="s">
        <v>82</v>
      </c>
      <c r="C61" s="10"/>
      <c r="D61" s="10" t="s">
        <v>102</v>
      </c>
      <c r="E61" s="11" t="s">
        <v>125</v>
      </c>
      <c r="F61" s="10"/>
      <c r="G61" s="10"/>
      <c r="H61" s="10">
        <v>31.05</v>
      </c>
      <c r="I61" s="10">
        <v>32.130000000000003</v>
      </c>
      <c r="J61" s="10"/>
      <c r="K61" s="10"/>
      <c r="L61" s="10"/>
      <c r="M61" s="10"/>
      <c r="N61" s="10"/>
      <c r="O61" s="10"/>
      <c r="P61" s="10"/>
      <c r="Q61" s="10"/>
      <c r="S61" s="10"/>
      <c r="T61" s="10"/>
      <c r="V61" s="10"/>
      <c r="W61" s="10"/>
      <c r="X61" s="10">
        <v>36.82</v>
      </c>
      <c r="Y61" s="10"/>
      <c r="AB61" s="10"/>
      <c r="AC61" s="10"/>
      <c r="AD61" s="10">
        <v>58.66</v>
      </c>
      <c r="AE61" s="10">
        <v>41.34</v>
      </c>
      <c r="AF61" s="10"/>
      <c r="AG61" s="10"/>
      <c r="AH61" s="10"/>
      <c r="AI61" s="10"/>
      <c r="AJ61" s="10"/>
      <c r="AK61" s="10"/>
      <c r="AL61" s="10"/>
      <c r="AM61" s="10"/>
      <c r="AO61" s="10"/>
      <c r="AP61" s="10"/>
      <c r="AR61" s="10"/>
      <c r="AS61" s="12"/>
      <c r="AT61" s="10"/>
      <c r="AU61" s="9"/>
    </row>
    <row r="62" spans="2:53" ht="15">
      <c r="AU62" s="9"/>
    </row>
  </sheetData>
  <mergeCells count="2">
    <mergeCell ref="AV3:BA3"/>
    <mergeCell ref="BB3:B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Crapster-Pregont</dc:creator>
  <cp:lastModifiedBy>Ellen Crapster-Pregont</cp:lastModifiedBy>
  <dcterms:created xsi:type="dcterms:W3CDTF">2019-02-08T21:46:37Z</dcterms:created>
  <dcterms:modified xsi:type="dcterms:W3CDTF">2019-02-08T21:47:53Z</dcterms:modified>
</cp:coreProperties>
</file>