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060" tabRatio="500" activeTab="3"/>
  </bookViews>
  <sheets>
    <sheet name="Sheet1" sheetId="1" r:id="rId1"/>
    <sheet name="primenumber" sheetId="2" r:id="rId2"/>
    <sheet name="Random" sheetId="3" r:id="rId3"/>
    <sheet name="rsa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4" l="1"/>
  <c r="C31" i="4"/>
  <c r="C30" i="4"/>
  <c r="C22" i="4"/>
  <c r="C21" i="4"/>
  <c r="Y16" i="4"/>
  <c r="U16" i="4"/>
  <c r="Q16" i="4"/>
  <c r="M16" i="4"/>
  <c r="I16" i="4"/>
  <c r="E16" i="4"/>
  <c r="Y15" i="4"/>
  <c r="U15" i="4"/>
  <c r="Q15" i="4"/>
  <c r="M15" i="4"/>
  <c r="I15" i="4"/>
  <c r="E15" i="4"/>
  <c r="Y5" i="4"/>
  <c r="Y6" i="4"/>
  <c r="Y7" i="4"/>
  <c r="Y8" i="4"/>
  <c r="Y9" i="4"/>
  <c r="Y10" i="4"/>
  <c r="Y11" i="4"/>
  <c r="Y12" i="4"/>
  <c r="Y13" i="4"/>
  <c r="Y4" i="4"/>
  <c r="X5" i="4"/>
  <c r="X6" i="4"/>
  <c r="X7" i="4"/>
  <c r="X8" i="4"/>
  <c r="X9" i="4"/>
  <c r="X10" i="4"/>
  <c r="X11" i="4"/>
  <c r="X12" i="4"/>
  <c r="X13" i="4"/>
  <c r="X4" i="4"/>
  <c r="U5" i="4"/>
  <c r="U6" i="4"/>
  <c r="U7" i="4"/>
  <c r="U8" i="4"/>
  <c r="U9" i="4"/>
  <c r="U10" i="4"/>
  <c r="U11" i="4"/>
  <c r="U12" i="4"/>
  <c r="U13" i="4"/>
  <c r="U4" i="4"/>
  <c r="T5" i="4"/>
  <c r="T6" i="4"/>
  <c r="T7" i="4"/>
  <c r="T8" i="4"/>
  <c r="T9" i="4"/>
  <c r="T10" i="4"/>
  <c r="T11" i="4"/>
  <c r="T12" i="4"/>
  <c r="T13" i="4"/>
  <c r="T4" i="4"/>
  <c r="Q5" i="4"/>
  <c r="Q6" i="4"/>
  <c r="Q7" i="4"/>
  <c r="Q8" i="4"/>
  <c r="Q9" i="4"/>
  <c r="Q10" i="4"/>
  <c r="Q11" i="4"/>
  <c r="Q12" i="4"/>
  <c r="Q13" i="4"/>
  <c r="Q4" i="4"/>
  <c r="P5" i="4"/>
  <c r="P6" i="4"/>
  <c r="P7" i="4"/>
  <c r="P8" i="4"/>
  <c r="P9" i="4"/>
  <c r="P10" i="4"/>
  <c r="P11" i="4"/>
  <c r="P12" i="4"/>
  <c r="P13" i="4"/>
  <c r="P4" i="4"/>
  <c r="M5" i="4"/>
  <c r="M6" i="4"/>
  <c r="M7" i="4"/>
  <c r="M8" i="4"/>
  <c r="M9" i="4"/>
  <c r="M10" i="4"/>
  <c r="M11" i="4"/>
  <c r="M12" i="4"/>
  <c r="M13" i="4"/>
  <c r="M4" i="4"/>
  <c r="L5" i="4"/>
  <c r="L6" i="4"/>
  <c r="L7" i="4"/>
  <c r="L8" i="4"/>
  <c r="L9" i="4"/>
  <c r="L10" i="4"/>
  <c r="L11" i="4"/>
  <c r="L12" i="4"/>
  <c r="L13" i="4"/>
  <c r="L4" i="4"/>
  <c r="I5" i="4"/>
  <c r="I6" i="4"/>
  <c r="I7" i="4"/>
  <c r="I8" i="4"/>
  <c r="I9" i="4"/>
  <c r="I10" i="4"/>
  <c r="I11" i="4"/>
  <c r="I12" i="4"/>
  <c r="I13" i="4"/>
  <c r="I4" i="4"/>
  <c r="H13" i="4"/>
  <c r="H5" i="4"/>
  <c r="H6" i="4"/>
  <c r="H7" i="4"/>
  <c r="H8" i="4"/>
  <c r="H9" i="4"/>
  <c r="H10" i="4"/>
  <c r="H11" i="4"/>
  <c r="H12" i="4"/>
  <c r="H4" i="4"/>
  <c r="E5" i="4"/>
  <c r="E6" i="4"/>
  <c r="E7" i="4"/>
  <c r="E8" i="4"/>
  <c r="E9" i="4"/>
  <c r="E10" i="4"/>
  <c r="E11" i="4"/>
  <c r="E12" i="4"/>
  <c r="E13" i="4"/>
  <c r="E4" i="4"/>
  <c r="D5" i="4"/>
  <c r="D6" i="4"/>
  <c r="D7" i="4"/>
  <c r="D8" i="4"/>
  <c r="D9" i="4"/>
  <c r="D10" i="4"/>
  <c r="D11" i="4"/>
  <c r="D12" i="4"/>
  <c r="D13" i="4"/>
  <c r="D4" i="4"/>
  <c r="D41" i="3"/>
  <c r="D40" i="3"/>
  <c r="AQ36" i="3"/>
  <c r="AQ35" i="3"/>
  <c r="AM36" i="3"/>
  <c r="AM35" i="3"/>
  <c r="AE36" i="3"/>
  <c r="AI36" i="3"/>
  <c r="AI35" i="3"/>
  <c r="AE35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4" i="3"/>
  <c r="AA36" i="3"/>
  <c r="AA35" i="3"/>
  <c r="W36" i="3"/>
  <c r="W35" i="3"/>
  <c r="S36" i="3"/>
  <c r="S35" i="3"/>
  <c r="O36" i="3"/>
  <c r="O35" i="3"/>
  <c r="K36" i="3"/>
  <c r="K35" i="3"/>
  <c r="G36" i="3"/>
  <c r="G35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4" i="3"/>
  <c r="K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4" i="3"/>
  <c r="G4" i="3"/>
  <c r="D40" i="2"/>
  <c r="AQ36" i="2"/>
  <c r="D39" i="2"/>
  <c r="AQ35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4" i="2"/>
  <c r="AK36" i="2"/>
  <c r="AJ4" i="2"/>
  <c r="AK4" i="2"/>
  <c r="AJ5" i="2"/>
  <c r="AK5" i="2"/>
  <c r="AJ6" i="2"/>
  <c r="AK6" i="2"/>
  <c r="AJ7" i="2"/>
  <c r="AK7" i="2"/>
  <c r="AJ8" i="2"/>
  <c r="AK8" i="2"/>
  <c r="AJ9" i="2"/>
  <c r="AK9" i="2"/>
  <c r="AJ10" i="2"/>
  <c r="AK10" i="2"/>
  <c r="AJ11" i="2"/>
  <c r="AK11" i="2"/>
  <c r="AJ12" i="2"/>
  <c r="AK12" i="2"/>
  <c r="AJ13" i="2"/>
  <c r="AK13" i="2"/>
  <c r="AJ14" i="2"/>
  <c r="AK14" i="2"/>
  <c r="AJ15" i="2"/>
  <c r="AK15" i="2"/>
  <c r="AJ16" i="2"/>
  <c r="AK16" i="2"/>
  <c r="AJ17" i="2"/>
  <c r="AK17" i="2"/>
  <c r="AJ18" i="2"/>
  <c r="AK18" i="2"/>
  <c r="AJ19" i="2"/>
  <c r="AK19" i="2"/>
  <c r="AJ20" i="2"/>
  <c r="AK20" i="2"/>
  <c r="AJ21" i="2"/>
  <c r="AK21" i="2"/>
  <c r="AJ22" i="2"/>
  <c r="AK22" i="2"/>
  <c r="AJ23" i="2"/>
  <c r="AK23" i="2"/>
  <c r="AJ24" i="2"/>
  <c r="AK24" i="2"/>
  <c r="AJ25" i="2"/>
  <c r="AK25" i="2"/>
  <c r="AJ26" i="2"/>
  <c r="AK26" i="2"/>
  <c r="AJ27" i="2"/>
  <c r="AK27" i="2"/>
  <c r="AJ28" i="2"/>
  <c r="AK28" i="2"/>
  <c r="AJ29" i="2"/>
  <c r="AK29" i="2"/>
  <c r="AJ30" i="2"/>
  <c r="AK30" i="2"/>
  <c r="AJ31" i="2"/>
  <c r="AK31" i="2"/>
  <c r="AJ32" i="2"/>
  <c r="AK32" i="2"/>
  <c r="AJ33" i="2"/>
  <c r="AK33" i="2"/>
  <c r="AK35" i="2"/>
  <c r="AE36" i="2"/>
  <c r="AE35" i="2"/>
  <c r="Y36" i="2"/>
  <c r="Y35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4" i="2"/>
  <c r="S36" i="2"/>
  <c r="M36" i="2"/>
  <c r="G36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S35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M35" i="2"/>
  <c r="G35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4" i="2"/>
  <c r="G4" i="2"/>
</calcChain>
</file>

<file path=xl/sharedStrings.xml><?xml version="1.0" encoding="utf-8"?>
<sst xmlns="http://schemas.openxmlformats.org/spreadsheetml/2006/main" count="38" uniqueCount="20">
  <si>
    <t>Digits</t>
  </si>
  <si>
    <t>Karatsuba</t>
  </si>
  <si>
    <t>Grade School Multiplication</t>
  </si>
  <si>
    <t>primes</t>
  </si>
  <si>
    <t>Numbers/Sec</t>
  </si>
  <si>
    <t>Mean Performance</t>
  </si>
  <si>
    <t>STD</t>
  </si>
  <si>
    <t>Mean</t>
  </si>
  <si>
    <t>StanDev</t>
  </si>
  <si>
    <t>Number/Sec</t>
  </si>
  <si>
    <t>Numbers/Se</t>
  </si>
  <si>
    <t>Average</t>
  </si>
  <si>
    <t>StDev</t>
  </si>
  <si>
    <t>Num/Sec</t>
  </si>
  <si>
    <t>Num/sec</t>
  </si>
  <si>
    <t>e/sec</t>
  </si>
  <si>
    <t>r/sec</t>
  </si>
  <si>
    <t>r/Sec</t>
  </si>
  <si>
    <t>SD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</si>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</sst>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Karatsuba</c:v>
                </c:pt>
              </c:strCache>
            </c:strRef>
          </c:tx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0.002838</c:v>
                </c:pt>
                <c:pt idx="1">
                  <c:v>0.00623</c:v>
                </c:pt>
                <c:pt idx="2">
                  <c:v>0.016622</c:v>
                </c:pt>
                <c:pt idx="3">
                  <c:v>0.048354</c:v>
                </c:pt>
                <c:pt idx="4">
                  <c:v>0.140272</c:v>
                </c:pt>
                <c:pt idx="5">
                  <c:v>0.437445</c:v>
                </c:pt>
                <c:pt idx="6">
                  <c:v>1.317523</c:v>
                </c:pt>
                <c:pt idx="7">
                  <c:v>4.016064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Grade School Multiplication</c:v>
                </c:pt>
              </c:strCache>
            </c:strRef>
          </c:tx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0.002703</c:v>
                </c:pt>
                <c:pt idx="1">
                  <c:v>0.006141</c:v>
                </c:pt>
                <c:pt idx="2">
                  <c:v>0.017437</c:v>
                </c:pt>
                <c:pt idx="3">
                  <c:v>0.058411</c:v>
                </c:pt>
                <c:pt idx="4">
                  <c:v>0.212314</c:v>
                </c:pt>
                <c:pt idx="5">
                  <c:v>0.808407</c:v>
                </c:pt>
                <c:pt idx="6">
                  <c:v>3.164557</c:v>
                </c:pt>
                <c:pt idx="7">
                  <c:v>12.048193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68136"/>
        <c:axId val="-2136674984"/>
      </c:lineChart>
      <c:catAx>
        <c:axId val="-213666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Digits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6674984"/>
        <c:crosses val="autoZero"/>
        <c:auto val="1"/>
        <c:lblAlgn val="ctr"/>
        <c:lblOffset val="100"/>
        <c:noMultiLvlLbl val="0"/>
      </c:catAx>
      <c:valAx>
        <c:axId val="-2136674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666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Encryption &amp; Decryption Time</c:v>
          </c:tx>
          <c:marker>
            <c:symbol val="none"/>
          </c:marker>
          <c:cat>
            <c:numRef>
              <c:f>rsa!$B$27:$B$32</c:f>
              <c:numCache>
                <c:formatCode>General</c:formatCode>
                <c:ptCount val="6"/>
                <c:pt idx="0">
                  <c:v>32.0</c:v>
                </c:pt>
                <c:pt idx="1">
                  <c:v>65.0</c:v>
                </c:pt>
                <c:pt idx="2">
                  <c:v>94.0</c:v>
                </c:pt>
                <c:pt idx="3">
                  <c:v>127.0</c:v>
                </c:pt>
                <c:pt idx="4">
                  <c:v>160.0</c:v>
                </c:pt>
                <c:pt idx="5">
                  <c:v>320.0</c:v>
                </c:pt>
              </c:numCache>
            </c:numRef>
          </c:cat>
          <c:val>
            <c:numRef>
              <c:f>rsa!$C$27:$C$32</c:f>
              <c:numCache>
                <c:formatCode>General</c:formatCode>
                <c:ptCount val="6"/>
                <c:pt idx="0">
                  <c:v>803.031952</c:v>
                </c:pt>
                <c:pt idx="1">
                  <c:v>673.387028</c:v>
                </c:pt>
                <c:pt idx="2">
                  <c:v>539.739759</c:v>
                </c:pt>
                <c:pt idx="3">
                  <c:v>461.6895297415731</c:v>
                </c:pt>
                <c:pt idx="4">
                  <c:v>569.0413317105211</c:v>
                </c:pt>
                <c:pt idx="5">
                  <c:v>432.3660556315724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72744"/>
        <c:axId val="-2136444264"/>
      </c:lineChart>
      <c:catAx>
        <c:axId val="-213797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444264"/>
        <c:crosses val="autoZero"/>
        <c:auto val="1"/>
        <c:lblAlgn val="ctr"/>
        <c:lblOffset val="100"/>
        <c:noMultiLvlLbl val="0"/>
      </c:catAx>
      <c:valAx>
        <c:axId val="-2136444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7972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8</xdr:row>
      <xdr:rowOff>88900</xdr:rowOff>
    </xdr:from>
    <xdr:to>
      <xdr:col>12</xdr:col>
      <xdr:colOff>787400</xdr:colOff>
      <xdr:row>22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21</xdr:row>
      <xdr:rowOff>25400</xdr:rowOff>
    </xdr:from>
    <xdr:to>
      <xdr:col>12</xdr:col>
      <xdr:colOff>177800</xdr:colOff>
      <xdr:row>35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G7" sqref="G7"/>
    </sheetView>
  </sheetViews>
  <sheetFormatPr baseColWidth="10" defaultRowHeight="15" x14ac:dyDescent="0"/>
  <cols>
    <col min="2" max="2" width="5.83203125" bestFit="1" customWidth="1"/>
    <col min="3" max="3" width="9.33203125" bestFit="1" customWidth="1"/>
    <col min="4" max="4" width="23.83203125" bestFit="1" customWidth="1"/>
  </cols>
  <sheetData>
    <row r="2" spans="2:4">
      <c r="B2" t="s">
        <v>0</v>
      </c>
      <c r="C2" t="s">
        <v>1</v>
      </c>
      <c r="D2" t="s">
        <v>2</v>
      </c>
    </row>
    <row r="3" spans="2:4">
      <c r="B3">
        <v>8</v>
      </c>
      <c r="C3">
        <v>2.8379999999999998E-3</v>
      </c>
      <c r="D3">
        <v>2.7030000000000001E-3</v>
      </c>
    </row>
    <row r="4" spans="2:4">
      <c r="B4">
        <v>16</v>
      </c>
      <c r="C4">
        <v>6.2300000000000003E-3</v>
      </c>
      <c r="D4">
        <v>6.1409999999999998E-3</v>
      </c>
    </row>
    <row r="5" spans="2:4">
      <c r="B5">
        <v>32</v>
      </c>
      <c r="C5">
        <v>1.6622000000000001E-2</v>
      </c>
      <c r="D5">
        <v>1.7437000000000001E-2</v>
      </c>
    </row>
    <row r="6" spans="2:4">
      <c r="B6">
        <v>64</v>
      </c>
      <c r="C6">
        <v>4.8354000000000001E-2</v>
      </c>
      <c r="D6">
        <v>5.8410999999999998E-2</v>
      </c>
    </row>
    <row r="7" spans="2:4">
      <c r="B7">
        <v>128</v>
      </c>
      <c r="C7">
        <v>0.14027200000000001</v>
      </c>
      <c r="D7">
        <v>0.212314</v>
      </c>
    </row>
    <row r="8" spans="2:4">
      <c r="B8">
        <v>256</v>
      </c>
      <c r="C8">
        <v>0.43744499999999997</v>
      </c>
      <c r="D8">
        <v>0.80840699999999999</v>
      </c>
    </row>
    <row r="9" spans="2:4">
      <c r="B9">
        <v>512</v>
      </c>
      <c r="C9">
        <v>1.317523</v>
      </c>
      <c r="D9">
        <v>3.1645569999999998</v>
      </c>
    </row>
    <row r="10" spans="2:4">
      <c r="B10">
        <v>1024</v>
      </c>
      <c r="C10">
        <v>4.0160640000000001</v>
      </c>
      <c r="D10">
        <v>12.048192999999999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Q40"/>
  <sheetViews>
    <sheetView topLeftCell="A10" workbookViewId="0">
      <selection activeCell="D39" sqref="D39"/>
    </sheetView>
  </sheetViews>
  <sheetFormatPr baseColWidth="10" defaultRowHeight="15" x14ac:dyDescent="0"/>
  <cols>
    <col min="4" max="4" width="17" bestFit="1" customWidth="1"/>
    <col min="7" max="7" width="12.1640625" bestFit="1" customWidth="1"/>
    <col min="9" max="9" width="5.1640625" bestFit="1" customWidth="1"/>
    <col min="10" max="10" width="6.1640625" bestFit="1" customWidth="1"/>
    <col min="11" max="11" width="5.1640625" bestFit="1" customWidth="1"/>
    <col min="12" max="12" width="6.1640625" bestFit="1" customWidth="1"/>
    <col min="13" max="13" width="12.1640625" bestFit="1" customWidth="1"/>
    <col min="14" max="14" width="6.1640625" bestFit="1" customWidth="1"/>
    <col min="15" max="15" width="12.1640625" bestFit="1" customWidth="1"/>
    <col min="17" max="17" width="5.1640625" bestFit="1" customWidth="1"/>
    <col min="18" max="18" width="6.1640625" bestFit="1" customWidth="1"/>
    <col min="19" max="19" width="12.1640625" bestFit="1" customWidth="1"/>
    <col min="25" max="25" width="12.1640625" bestFit="1" customWidth="1"/>
    <col min="31" max="31" width="12.1640625" bestFit="1" customWidth="1"/>
  </cols>
  <sheetData>
    <row r="1" spans="4:43">
      <c r="D1" t="s">
        <v>3</v>
      </c>
      <c r="E1">
        <v>100</v>
      </c>
      <c r="K1">
        <v>200</v>
      </c>
      <c r="Q1">
        <v>300</v>
      </c>
      <c r="W1">
        <v>400</v>
      </c>
      <c r="AC1">
        <v>500</v>
      </c>
      <c r="AI1">
        <v>600</v>
      </c>
      <c r="AO1">
        <v>700</v>
      </c>
    </row>
    <row r="2" spans="4:43">
      <c r="G2" t="s">
        <v>4</v>
      </c>
      <c r="M2" t="s">
        <v>4</v>
      </c>
      <c r="S2" t="s">
        <v>4</v>
      </c>
      <c r="Y2" t="s">
        <v>4</v>
      </c>
      <c r="AE2" t="s">
        <v>4</v>
      </c>
      <c r="AK2" t="s">
        <v>4</v>
      </c>
      <c r="AQ2" t="s">
        <v>9</v>
      </c>
    </row>
    <row r="4" spans="4:43">
      <c r="E4">
        <v>506</v>
      </c>
      <c r="F4">
        <f>E4/1000</f>
        <v>0.50600000000000001</v>
      </c>
      <c r="G4">
        <f>$E$1/F4</f>
        <v>197.62845849802372</v>
      </c>
      <c r="K4">
        <v>961</v>
      </c>
      <c r="L4">
        <f>K4/1000</f>
        <v>0.96099999999999997</v>
      </c>
      <c r="M4">
        <f t="shared" ref="M4:M33" si="0">$K$1/L4</f>
        <v>208.11654526534861</v>
      </c>
      <c r="Q4">
        <v>1394</v>
      </c>
      <c r="R4">
        <f>Q4/1000</f>
        <v>1.3939999999999999</v>
      </c>
      <c r="S4">
        <f t="shared" ref="S4:S33" si="1">$Q$1/R4</f>
        <v>215.20803443328552</v>
      </c>
      <c r="W4">
        <v>1875</v>
      </c>
      <c r="X4">
        <f>W4/1000</f>
        <v>1.875</v>
      </c>
      <c r="Y4">
        <f>$W$1/X4</f>
        <v>213.33333333333334</v>
      </c>
      <c r="AC4">
        <v>2321</v>
      </c>
      <c r="AD4">
        <f>AC4/1000</f>
        <v>2.3210000000000002</v>
      </c>
      <c r="AE4">
        <f>$AC$1/AD4</f>
        <v>215.42438604049977</v>
      </c>
      <c r="AI4">
        <v>2709</v>
      </c>
      <c r="AJ4">
        <f>AI4/1000</f>
        <v>2.7090000000000001</v>
      </c>
      <c r="AK4">
        <f>$AI$1/AJ4</f>
        <v>221.48394241417498</v>
      </c>
      <c r="AO4">
        <v>3387</v>
      </c>
      <c r="AP4">
        <f>AO4/1000</f>
        <v>3.387</v>
      </c>
      <c r="AQ4">
        <f>$AO$1/AP4</f>
        <v>206.67257159728373</v>
      </c>
    </row>
    <row r="5" spans="4:43">
      <c r="E5">
        <v>472</v>
      </c>
      <c r="F5">
        <f t="shared" ref="F5:F33" si="2">E5/1000</f>
        <v>0.47199999999999998</v>
      </c>
      <c r="G5">
        <f t="shared" ref="G5:G33" si="3">$E$1/F5</f>
        <v>211.86440677966104</v>
      </c>
      <c r="K5">
        <v>936</v>
      </c>
      <c r="L5">
        <f t="shared" ref="L5:L33" si="4">K5/1000</f>
        <v>0.93600000000000005</v>
      </c>
      <c r="M5">
        <f t="shared" si="0"/>
        <v>213.67521367521366</v>
      </c>
      <c r="Q5">
        <v>1329</v>
      </c>
      <c r="R5">
        <f t="shared" ref="R5:R33" si="5">Q5/1000</f>
        <v>1.329</v>
      </c>
      <c r="S5">
        <f t="shared" si="1"/>
        <v>225.73363431151242</v>
      </c>
      <c r="W5">
        <v>1846</v>
      </c>
      <c r="X5">
        <f t="shared" ref="X5:X33" si="6">W5/1000</f>
        <v>1.8460000000000001</v>
      </c>
      <c r="Y5">
        <f t="shared" ref="Y5:Y33" si="7">$W$1/X5</f>
        <v>216.68472372697724</v>
      </c>
      <c r="AC5">
        <v>2596</v>
      </c>
      <c r="AD5">
        <f t="shared" ref="AD5:AD33" si="8">AC5/1000</f>
        <v>2.5960000000000001</v>
      </c>
      <c r="AE5">
        <f t="shared" ref="AE5:AE33" si="9">$AC$1/AD5</f>
        <v>192.60400616332819</v>
      </c>
      <c r="AI5">
        <v>2759</v>
      </c>
      <c r="AJ5">
        <f t="shared" ref="AJ5:AJ33" si="10">AI5/1000</f>
        <v>2.7589999999999999</v>
      </c>
      <c r="AK5">
        <f t="shared" ref="AK5:AK33" si="11">$AI$1/AJ5</f>
        <v>217.47009786154405</v>
      </c>
      <c r="AO5">
        <v>3065</v>
      </c>
      <c r="AP5">
        <f t="shared" ref="AP5:AP33" si="12">AO5/1000</f>
        <v>3.0649999999999999</v>
      </c>
      <c r="AQ5">
        <f t="shared" ref="AQ5:AQ33" si="13">$AO$1/AP5</f>
        <v>228.38499184339315</v>
      </c>
    </row>
    <row r="6" spans="4:43">
      <c r="E6">
        <v>516</v>
      </c>
      <c r="F6">
        <f t="shared" si="2"/>
        <v>0.51600000000000001</v>
      </c>
      <c r="G6">
        <f t="shared" si="3"/>
        <v>193.79844961240309</v>
      </c>
      <c r="K6">
        <v>994</v>
      </c>
      <c r="L6">
        <f t="shared" si="4"/>
        <v>0.99399999999999999</v>
      </c>
      <c r="M6">
        <f t="shared" si="0"/>
        <v>201.2072434607646</v>
      </c>
      <c r="Q6">
        <v>1354</v>
      </c>
      <c r="R6">
        <f t="shared" si="5"/>
        <v>1.3540000000000001</v>
      </c>
      <c r="S6">
        <f t="shared" si="1"/>
        <v>221.56573116691283</v>
      </c>
      <c r="W6">
        <v>1830</v>
      </c>
      <c r="X6">
        <f t="shared" si="6"/>
        <v>1.83</v>
      </c>
      <c r="Y6">
        <f t="shared" si="7"/>
        <v>218.5792349726776</v>
      </c>
      <c r="AC6">
        <v>2305</v>
      </c>
      <c r="AD6">
        <f t="shared" si="8"/>
        <v>2.3050000000000002</v>
      </c>
      <c r="AE6">
        <f t="shared" si="9"/>
        <v>216.91973969631235</v>
      </c>
      <c r="AI6">
        <v>2600</v>
      </c>
      <c r="AJ6">
        <f t="shared" si="10"/>
        <v>2.6</v>
      </c>
      <c r="AK6">
        <f t="shared" si="11"/>
        <v>230.76923076923077</v>
      </c>
      <c r="AO6">
        <v>3382</v>
      </c>
      <c r="AP6">
        <f t="shared" si="12"/>
        <v>3.3820000000000001</v>
      </c>
      <c r="AQ6">
        <f t="shared" si="13"/>
        <v>206.97811945594322</v>
      </c>
    </row>
    <row r="7" spans="4:43">
      <c r="E7">
        <v>403</v>
      </c>
      <c r="F7">
        <f t="shared" si="2"/>
        <v>0.40300000000000002</v>
      </c>
      <c r="G7">
        <f t="shared" si="3"/>
        <v>248.13895781637714</v>
      </c>
      <c r="K7">
        <v>863</v>
      </c>
      <c r="L7">
        <f t="shared" si="4"/>
        <v>0.86299999999999999</v>
      </c>
      <c r="M7">
        <f t="shared" si="0"/>
        <v>231.74971031286211</v>
      </c>
      <c r="Q7">
        <v>1416</v>
      </c>
      <c r="R7">
        <f t="shared" si="5"/>
        <v>1.4159999999999999</v>
      </c>
      <c r="S7">
        <f t="shared" si="1"/>
        <v>211.86440677966104</v>
      </c>
      <c r="W7">
        <v>1842</v>
      </c>
      <c r="X7">
        <f t="shared" si="6"/>
        <v>1.8420000000000001</v>
      </c>
      <c r="Y7">
        <f t="shared" si="7"/>
        <v>217.15526601520085</v>
      </c>
      <c r="AC7">
        <v>2392</v>
      </c>
      <c r="AD7">
        <f t="shared" si="8"/>
        <v>2.3919999999999999</v>
      </c>
      <c r="AE7">
        <f t="shared" si="9"/>
        <v>209.03010033444818</v>
      </c>
      <c r="AI7">
        <v>2821</v>
      </c>
      <c r="AJ7">
        <f t="shared" si="10"/>
        <v>2.8210000000000002</v>
      </c>
      <c r="AK7">
        <f t="shared" si="11"/>
        <v>212.69053527118041</v>
      </c>
      <c r="AO7">
        <v>3242</v>
      </c>
      <c r="AP7">
        <f t="shared" si="12"/>
        <v>3.242</v>
      </c>
      <c r="AQ7">
        <f t="shared" si="13"/>
        <v>215.91610117211599</v>
      </c>
    </row>
    <row r="8" spans="4:43">
      <c r="E8">
        <v>492</v>
      </c>
      <c r="F8">
        <f t="shared" si="2"/>
        <v>0.49199999999999999</v>
      </c>
      <c r="G8">
        <f t="shared" si="3"/>
        <v>203.2520325203252</v>
      </c>
      <c r="K8">
        <v>986</v>
      </c>
      <c r="L8">
        <f t="shared" si="4"/>
        <v>0.98599999999999999</v>
      </c>
      <c r="M8">
        <f t="shared" si="0"/>
        <v>202.8397565922921</v>
      </c>
      <c r="Q8">
        <v>1346</v>
      </c>
      <c r="R8">
        <f t="shared" si="5"/>
        <v>1.3460000000000001</v>
      </c>
      <c r="S8">
        <f t="shared" si="1"/>
        <v>222.88261515601781</v>
      </c>
      <c r="W8">
        <v>1919</v>
      </c>
      <c r="X8">
        <f t="shared" si="6"/>
        <v>1.919</v>
      </c>
      <c r="Y8">
        <f t="shared" si="7"/>
        <v>208.44189682126108</v>
      </c>
      <c r="AC8">
        <v>2528</v>
      </c>
      <c r="AD8">
        <f t="shared" si="8"/>
        <v>2.528</v>
      </c>
      <c r="AE8">
        <f t="shared" si="9"/>
        <v>197.78481012658227</v>
      </c>
      <c r="AI8">
        <v>2551</v>
      </c>
      <c r="AJ8">
        <f t="shared" si="10"/>
        <v>2.5510000000000002</v>
      </c>
      <c r="AK8">
        <f t="shared" si="11"/>
        <v>235.20188161505291</v>
      </c>
      <c r="AO8">
        <v>3240</v>
      </c>
      <c r="AP8">
        <f t="shared" si="12"/>
        <v>3.24</v>
      </c>
      <c r="AQ8">
        <f t="shared" si="13"/>
        <v>216.04938271604937</v>
      </c>
    </row>
    <row r="9" spans="4:43">
      <c r="E9">
        <v>438</v>
      </c>
      <c r="F9">
        <f t="shared" si="2"/>
        <v>0.438</v>
      </c>
      <c r="G9">
        <f t="shared" si="3"/>
        <v>228.31050228310502</v>
      </c>
      <c r="K9">
        <v>934</v>
      </c>
      <c r="L9">
        <f t="shared" si="4"/>
        <v>0.93400000000000005</v>
      </c>
      <c r="M9">
        <f t="shared" si="0"/>
        <v>214.13276231263382</v>
      </c>
      <c r="Q9">
        <v>1581</v>
      </c>
      <c r="R9">
        <f t="shared" si="5"/>
        <v>1.581</v>
      </c>
      <c r="S9">
        <f t="shared" si="1"/>
        <v>189.75332068311195</v>
      </c>
      <c r="W9">
        <v>1901</v>
      </c>
      <c r="X9">
        <f t="shared" si="6"/>
        <v>1.901</v>
      </c>
      <c r="Y9">
        <f t="shared" si="7"/>
        <v>210.41557075223565</v>
      </c>
      <c r="AC9">
        <v>2458</v>
      </c>
      <c r="AD9">
        <f t="shared" si="8"/>
        <v>2.4580000000000002</v>
      </c>
      <c r="AE9">
        <f t="shared" si="9"/>
        <v>203.41741253051259</v>
      </c>
      <c r="AI9">
        <v>2922</v>
      </c>
      <c r="AJ9">
        <f t="shared" si="10"/>
        <v>2.9220000000000002</v>
      </c>
      <c r="AK9">
        <f t="shared" si="11"/>
        <v>205.3388090349076</v>
      </c>
      <c r="AO9">
        <v>3332</v>
      </c>
      <c r="AP9">
        <f t="shared" si="12"/>
        <v>3.3319999999999999</v>
      </c>
      <c r="AQ9">
        <f t="shared" si="13"/>
        <v>210.0840336134454</v>
      </c>
    </row>
    <row r="10" spans="4:43">
      <c r="E10">
        <v>476</v>
      </c>
      <c r="F10">
        <f t="shared" si="2"/>
        <v>0.47599999999999998</v>
      </c>
      <c r="G10">
        <f t="shared" si="3"/>
        <v>210.0840336134454</v>
      </c>
      <c r="K10">
        <v>786</v>
      </c>
      <c r="L10">
        <f t="shared" si="4"/>
        <v>0.78600000000000003</v>
      </c>
      <c r="M10">
        <f t="shared" si="0"/>
        <v>254.45292620865138</v>
      </c>
      <c r="Q10">
        <v>1398</v>
      </c>
      <c r="R10">
        <f t="shared" si="5"/>
        <v>1.3979999999999999</v>
      </c>
      <c r="S10">
        <f t="shared" si="1"/>
        <v>214.59227467811161</v>
      </c>
      <c r="W10">
        <v>1860</v>
      </c>
      <c r="X10">
        <f t="shared" si="6"/>
        <v>1.86</v>
      </c>
      <c r="Y10">
        <f t="shared" si="7"/>
        <v>215.05376344086019</v>
      </c>
      <c r="AC10">
        <v>2358</v>
      </c>
      <c r="AD10">
        <f t="shared" si="8"/>
        <v>2.3580000000000001</v>
      </c>
      <c r="AE10">
        <f t="shared" si="9"/>
        <v>212.04410517387615</v>
      </c>
      <c r="AI10">
        <v>2874</v>
      </c>
      <c r="AJ10">
        <f t="shared" si="10"/>
        <v>2.8740000000000001</v>
      </c>
      <c r="AK10">
        <f t="shared" si="11"/>
        <v>208.76826722338203</v>
      </c>
      <c r="AO10">
        <v>3092</v>
      </c>
      <c r="AP10">
        <f t="shared" si="12"/>
        <v>3.0920000000000001</v>
      </c>
      <c r="AQ10">
        <f t="shared" si="13"/>
        <v>226.39068564036222</v>
      </c>
    </row>
    <row r="11" spans="4:43">
      <c r="E11">
        <v>397</v>
      </c>
      <c r="F11">
        <f t="shared" si="2"/>
        <v>0.39700000000000002</v>
      </c>
      <c r="G11">
        <f t="shared" si="3"/>
        <v>251.88916876574305</v>
      </c>
      <c r="K11">
        <v>1118</v>
      </c>
      <c r="L11">
        <f t="shared" si="4"/>
        <v>1.1180000000000001</v>
      </c>
      <c r="M11">
        <f t="shared" si="0"/>
        <v>178.89087656529514</v>
      </c>
      <c r="Q11">
        <v>1325</v>
      </c>
      <c r="R11">
        <f t="shared" si="5"/>
        <v>1.325</v>
      </c>
      <c r="S11">
        <f t="shared" si="1"/>
        <v>226.41509433962264</v>
      </c>
      <c r="W11">
        <v>1908</v>
      </c>
      <c r="X11">
        <f t="shared" si="6"/>
        <v>1.9079999999999999</v>
      </c>
      <c r="Y11">
        <f t="shared" si="7"/>
        <v>209.64360587002096</v>
      </c>
      <c r="AC11">
        <v>2281</v>
      </c>
      <c r="AD11">
        <f t="shared" si="8"/>
        <v>2.2810000000000001</v>
      </c>
      <c r="AE11">
        <f t="shared" si="9"/>
        <v>219.20210434020166</v>
      </c>
      <c r="AI11">
        <v>2740</v>
      </c>
      <c r="AJ11">
        <f t="shared" si="10"/>
        <v>2.74</v>
      </c>
      <c r="AK11">
        <f t="shared" si="11"/>
        <v>218.978102189781</v>
      </c>
      <c r="AO11">
        <v>3376</v>
      </c>
      <c r="AP11">
        <f t="shared" si="12"/>
        <v>3.3759999999999999</v>
      </c>
      <c r="AQ11">
        <f t="shared" si="13"/>
        <v>207.34597156398104</v>
      </c>
    </row>
    <row r="12" spans="4:43">
      <c r="E12">
        <v>442</v>
      </c>
      <c r="F12">
        <f t="shared" si="2"/>
        <v>0.442</v>
      </c>
      <c r="G12">
        <f t="shared" si="3"/>
        <v>226.24434389140271</v>
      </c>
      <c r="K12">
        <v>884</v>
      </c>
      <c r="L12">
        <f t="shared" si="4"/>
        <v>0.88400000000000001</v>
      </c>
      <c r="M12">
        <f t="shared" si="0"/>
        <v>226.24434389140271</v>
      </c>
      <c r="Q12">
        <v>1464</v>
      </c>
      <c r="R12">
        <f t="shared" si="5"/>
        <v>1.464</v>
      </c>
      <c r="S12">
        <f t="shared" si="1"/>
        <v>204.91803278688525</v>
      </c>
      <c r="W12">
        <v>1830</v>
      </c>
      <c r="X12">
        <f t="shared" si="6"/>
        <v>1.83</v>
      </c>
      <c r="Y12">
        <f t="shared" si="7"/>
        <v>218.5792349726776</v>
      </c>
      <c r="AC12">
        <v>2280</v>
      </c>
      <c r="AD12">
        <f t="shared" si="8"/>
        <v>2.2799999999999998</v>
      </c>
      <c r="AE12">
        <f t="shared" si="9"/>
        <v>219.2982456140351</v>
      </c>
      <c r="AI12">
        <v>2612</v>
      </c>
      <c r="AJ12">
        <f t="shared" si="10"/>
        <v>2.6120000000000001</v>
      </c>
      <c r="AK12">
        <f t="shared" si="11"/>
        <v>229.70903522205205</v>
      </c>
      <c r="AO12">
        <v>3006</v>
      </c>
      <c r="AP12">
        <f t="shared" si="12"/>
        <v>3.0059999999999998</v>
      </c>
      <c r="AQ12">
        <f t="shared" si="13"/>
        <v>232.86759813705922</v>
      </c>
    </row>
    <row r="13" spans="4:43">
      <c r="E13">
        <v>365</v>
      </c>
      <c r="F13">
        <f t="shared" si="2"/>
        <v>0.36499999999999999</v>
      </c>
      <c r="G13">
        <f t="shared" si="3"/>
        <v>273.97260273972603</v>
      </c>
      <c r="K13">
        <v>898</v>
      </c>
      <c r="L13">
        <f t="shared" si="4"/>
        <v>0.89800000000000002</v>
      </c>
      <c r="M13">
        <f t="shared" si="0"/>
        <v>222.71714922048997</v>
      </c>
      <c r="Q13">
        <v>1515</v>
      </c>
      <c r="R13">
        <f t="shared" si="5"/>
        <v>1.5149999999999999</v>
      </c>
      <c r="S13">
        <f t="shared" si="1"/>
        <v>198.01980198019803</v>
      </c>
      <c r="W13">
        <v>1776</v>
      </c>
      <c r="X13">
        <f t="shared" si="6"/>
        <v>1.776</v>
      </c>
      <c r="Y13">
        <f t="shared" si="7"/>
        <v>225.22522522522522</v>
      </c>
      <c r="AC13">
        <v>2211</v>
      </c>
      <c r="AD13">
        <f t="shared" si="8"/>
        <v>2.2109999999999999</v>
      </c>
      <c r="AE13">
        <f t="shared" si="9"/>
        <v>226.14201718679331</v>
      </c>
      <c r="AI13">
        <v>2710</v>
      </c>
      <c r="AJ13">
        <f t="shared" si="10"/>
        <v>2.71</v>
      </c>
      <c r="AK13">
        <f t="shared" si="11"/>
        <v>221.40221402214021</v>
      </c>
      <c r="AO13">
        <v>3018</v>
      </c>
      <c r="AP13">
        <f t="shared" si="12"/>
        <v>3.0179999999999998</v>
      </c>
      <c r="AQ13">
        <f t="shared" si="13"/>
        <v>231.94168323392978</v>
      </c>
    </row>
    <row r="14" spans="4:43">
      <c r="E14">
        <v>473</v>
      </c>
      <c r="F14">
        <f t="shared" si="2"/>
        <v>0.47299999999999998</v>
      </c>
      <c r="G14">
        <f t="shared" si="3"/>
        <v>211.41649048625794</v>
      </c>
      <c r="K14">
        <v>953</v>
      </c>
      <c r="L14">
        <f t="shared" si="4"/>
        <v>0.95299999999999996</v>
      </c>
      <c r="M14">
        <f t="shared" si="0"/>
        <v>209.86358866736623</v>
      </c>
      <c r="Q14">
        <v>1451</v>
      </c>
      <c r="R14">
        <f t="shared" si="5"/>
        <v>1.4510000000000001</v>
      </c>
      <c r="S14">
        <f t="shared" si="1"/>
        <v>206.7539627842867</v>
      </c>
      <c r="W14">
        <v>1772</v>
      </c>
      <c r="X14">
        <f t="shared" si="6"/>
        <v>1.772</v>
      </c>
      <c r="Y14">
        <f t="shared" si="7"/>
        <v>225.73363431151242</v>
      </c>
      <c r="AC14">
        <v>2281</v>
      </c>
      <c r="AD14">
        <f t="shared" si="8"/>
        <v>2.2810000000000001</v>
      </c>
      <c r="AE14">
        <f t="shared" si="9"/>
        <v>219.20210434020166</v>
      </c>
      <c r="AI14">
        <v>2816</v>
      </c>
      <c r="AJ14">
        <f t="shared" si="10"/>
        <v>2.8159999999999998</v>
      </c>
      <c r="AK14">
        <f t="shared" si="11"/>
        <v>213.06818181818184</v>
      </c>
      <c r="AO14">
        <v>3310</v>
      </c>
      <c r="AP14">
        <f t="shared" si="12"/>
        <v>3.31</v>
      </c>
      <c r="AQ14">
        <f t="shared" si="13"/>
        <v>211.48036253776434</v>
      </c>
    </row>
    <row r="15" spans="4:43">
      <c r="E15">
        <v>514</v>
      </c>
      <c r="F15">
        <f t="shared" si="2"/>
        <v>0.51400000000000001</v>
      </c>
      <c r="G15">
        <f t="shared" si="3"/>
        <v>194.55252918287937</v>
      </c>
      <c r="K15">
        <v>900</v>
      </c>
      <c r="L15">
        <f t="shared" si="4"/>
        <v>0.9</v>
      </c>
      <c r="M15">
        <f t="shared" si="0"/>
        <v>222.22222222222223</v>
      </c>
      <c r="Q15">
        <v>1455</v>
      </c>
      <c r="R15">
        <f t="shared" si="5"/>
        <v>1.4550000000000001</v>
      </c>
      <c r="S15">
        <f t="shared" si="1"/>
        <v>206.18556701030926</v>
      </c>
      <c r="W15">
        <v>1977</v>
      </c>
      <c r="X15">
        <f t="shared" si="6"/>
        <v>1.9770000000000001</v>
      </c>
      <c r="Y15">
        <f t="shared" si="7"/>
        <v>202.32675771370762</v>
      </c>
      <c r="AC15">
        <v>2321</v>
      </c>
      <c r="AD15">
        <f t="shared" si="8"/>
        <v>2.3210000000000002</v>
      </c>
      <c r="AE15">
        <f t="shared" si="9"/>
        <v>215.42438604049977</v>
      </c>
      <c r="AI15">
        <v>2631</v>
      </c>
      <c r="AJ15">
        <f t="shared" si="10"/>
        <v>2.6309999999999998</v>
      </c>
      <c r="AK15">
        <f t="shared" si="11"/>
        <v>228.0501710376283</v>
      </c>
      <c r="AO15">
        <v>3072</v>
      </c>
      <c r="AP15">
        <f t="shared" si="12"/>
        <v>3.0720000000000001</v>
      </c>
      <c r="AQ15">
        <f t="shared" si="13"/>
        <v>227.86458333333331</v>
      </c>
    </row>
    <row r="16" spans="4:43">
      <c r="E16">
        <v>484</v>
      </c>
      <c r="F16">
        <f t="shared" si="2"/>
        <v>0.48399999999999999</v>
      </c>
      <c r="G16">
        <f t="shared" si="3"/>
        <v>206.61157024793388</v>
      </c>
      <c r="K16">
        <v>1001</v>
      </c>
      <c r="L16">
        <f t="shared" si="4"/>
        <v>1.0009999999999999</v>
      </c>
      <c r="M16">
        <f t="shared" si="0"/>
        <v>199.80019980019983</v>
      </c>
      <c r="Q16">
        <v>1399</v>
      </c>
      <c r="R16">
        <f t="shared" si="5"/>
        <v>1.399</v>
      </c>
      <c r="S16">
        <f t="shared" si="1"/>
        <v>214.43888491779842</v>
      </c>
      <c r="W16">
        <v>1886</v>
      </c>
      <c r="X16">
        <f t="shared" si="6"/>
        <v>1.8859999999999999</v>
      </c>
      <c r="Y16">
        <f t="shared" si="7"/>
        <v>212.08907741251326</v>
      </c>
      <c r="AC16">
        <v>2402</v>
      </c>
      <c r="AD16">
        <f t="shared" si="8"/>
        <v>2.4020000000000001</v>
      </c>
      <c r="AE16">
        <f t="shared" si="9"/>
        <v>208.15986677768524</v>
      </c>
      <c r="AI16">
        <v>2656</v>
      </c>
      <c r="AJ16">
        <f t="shared" si="10"/>
        <v>2.6560000000000001</v>
      </c>
      <c r="AK16">
        <f t="shared" si="11"/>
        <v>225.90361445783131</v>
      </c>
      <c r="AO16">
        <v>2904</v>
      </c>
      <c r="AP16">
        <f t="shared" si="12"/>
        <v>2.9039999999999999</v>
      </c>
      <c r="AQ16">
        <f t="shared" si="13"/>
        <v>241.04683195592287</v>
      </c>
    </row>
    <row r="17" spans="5:43">
      <c r="E17">
        <v>527</v>
      </c>
      <c r="F17">
        <f t="shared" si="2"/>
        <v>0.52700000000000002</v>
      </c>
      <c r="G17">
        <f t="shared" si="3"/>
        <v>189.75332068311195</v>
      </c>
      <c r="K17">
        <v>914</v>
      </c>
      <c r="L17">
        <f t="shared" si="4"/>
        <v>0.91400000000000003</v>
      </c>
      <c r="M17">
        <f t="shared" si="0"/>
        <v>218.81838074398249</v>
      </c>
      <c r="Q17">
        <v>1338</v>
      </c>
      <c r="R17">
        <f t="shared" si="5"/>
        <v>1.3380000000000001</v>
      </c>
      <c r="S17">
        <f t="shared" si="1"/>
        <v>224.2152466367713</v>
      </c>
      <c r="W17">
        <v>1812</v>
      </c>
      <c r="X17">
        <f t="shared" si="6"/>
        <v>1.8120000000000001</v>
      </c>
      <c r="Y17">
        <f t="shared" si="7"/>
        <v>220.75055187637969</v>
      </c>
      <c r="AC17">
        <v>2255</v>
      </c>
      <c r="AD17">
        <f t="shared" si="8"/>
        <v>2.2549999999999999</v>
      </c>
      <c r="AE17">
        <f t="shared" si="9"/>
        <v>221.72949002217297</v>
      </c>
      <c r="AI17">
        <v>2859</v>
      </c>
      <c r="AJ17">
        <f t="shared" si="10"/>
        <v>2.859</v>
      </c>
      <c r="AK17">
        <f t="shared" si="11"/>
        <v>209.8635886673662</v>
      </c>
      <c r="AO17">
        <v>3445</v>
      </c>
      <c r="AP17">
        <f t="shared" si="12"/>
        <v>3.4449999999999998</v>
      </c>
      <c r="AQ17">
        <f t="shared" si="13"/>
        <v>203.19303338171264</v>
      </c>
    </row>
    <row r="18" spans="5:43">
      <c r="E18">
        <v>469</v>
      </c>
      <c r="F18">
        <f t="shared" si="2"/>
        <v>0.46899999999999997</v>
      </c>
      <c r="G18">
        <f t="shared" si="3"/>
        <v>213.21961620469085</v>
      </c>
      <c r="K18">
        <v>1003</v>
      </c>
      <c r="L18">
        <f t="shared" si="4"/>
        <v>1.0029999999999999</v>
      </c>
      <c r="M18">
        <f t="shared" si="0"/>
        <v>199.40179461615156</v>
      </c>
      <c r="Q18">
        <v>1442</v>
      </c>
      <c r="R18">
        <f t="shared" si="5"/>
        <v>1.4419999999999999</v>
      </c>
      <c r="S18">
        <f t="shared" si="1"/>
        <v>208.04438280166437</v>
      </c>
      <c r="W18">
        <v>1774</v>
      </c>
      <c r="X18">
        <f t="shared" si="6"/>
        <v>1.774</v>
      </c>
      <c r="Y18">
        <f t="shared" si="7"/>
        <v>225.47914317925591</v>
      </c>
      <c r="AC18">
        <v>2382</v>
      </c>
      <c r="AD18">
        <f t="shared" si="8"/>
        <v>2.3820000000000001</v>
      </c>
      <c r="AE18">
        <f t="shared" si="9"/>
        <v>209.9076406381192</v>
      </c>
      <c r="AI18">
        <v>2730</v>
      </c>
      <c r="AJ18">
        <f t="shared" si="10"/>
        <v>2.73</v>
      </c>
      <c r="AK18">
        <f t="shared" si="11"/>
        <v>219.7802197802198</v>
      </c>
      <c r="AO18">
        <v>3434</v>
      </c>
      <c r="AP18">
        <f t="shared" si="12"/>
        <v>3.4340000000000002</v>
      </c>
      <c r="AQ18">
        <f t="shared" si="13"/>
        <v>203.843913803145</v>
      </c>
    </row>
    <row r="19" spans="5:43">
      <c r="E19">
        <v>501</v>
      </c>
      <c r="F19">
        <f t="shared" si="2"/>
        <v>0.501</v>
      </c>
      <c r="G19">
        <f t="shared" si="3"/>
        <v>199.60079840319361</v>
      </c>
      <c r="K19">
        <v>948</v>
      </c>
      <c r="L19">
        <f t="shared" si="4"/>
        <v>0.94799999999999995</v>
      </c>
      <c r="M19">
        <f t="shared" si="0"/>
        <v>210.9704641350211</v>
      </c>
      <c r="Q19">
        <v>1388</v>
      </c>
      <c r="R19">
        <f t="shared" si="5"/>
        <v>1.3879999999999999</v>
      </c>
      <c r="S19">
        <f t="shared" si="1"/>
        <v>216.13832853025937</v>
      </c>
      <c r="W19">
        <v>1877</v>
      </c>
      <c r="X19">
        <f t="shared" si="6"/>
        <v>1.877</v>
      </c>
      <c r="Y19">
        <f t="shared" si="7"/>
        <v>213.10602024507193</v>
      </c>
      <c r="AC19">
        <v>2275</v>
      </c>
      <c r="AD19">
        <f t="shared" si="8"/>
        <v>2.2749999999999999</v>
      </c>
      <c r="AE19">
        <f t="shared" si="9"/>
        <v>219.7802197802198</v>
      </c>
      <c r="AI19">
        <v>2666</v>
      </c>
      <c r="AJ19">
        <f t="shared" si="10"/>
        <v>2.6659999999999999</v>
      </c>
      <c r="AK19">
        <f t="shared" si="11"/>
        <v>225.05626406601652</v>
      </c>
      <c r="AO19">
        <v>3271</v>
      </c>
      <c r="AP19">
        <f t="shared" si="12"/>
        <v>3.2709999999999999</v>
      </c>
      <c r="AQ19">
        <f t="shared" si="13"/>
        <v>214.00183430143687</v>
      </c>
    </row>
    <row r="20" spans="5:43">
      <c r="E20">
        <v>564</v>
      </c>
      <c r="F20">
        <f t="shared" si="2"/>
        <v>0.56399999999999995</v>
      </c>
      <c r="G20">
        <f t="shared" si="3"/>
        <v>177.3049645390071</v>
      </c>
      <c r="K20">
        <v>915</v>
      </c>
      <c r="L20">
        <f t="shared" si="4"/>
        <v>0.91500000000000004</v>
      </c>
      <c r="M20">
        <f t="shared" si="0"/>
        <v>218.5792349726776</v>
      </c>
      <c r="Q20">
        <v>1498</v>
      </c>
      <c r="R20">
        <f t="shared" si="5"/>
        <v>1.498</v>
      </c>
      <c r="S20">
        <f t="shared" si="1"/>
        <v>200.26702269692925</v>
      </c>
      <c r="W20">
        <v>1802</v>
      </c>
      <c r="X20">
        <f t="shared" si="6"/>
        <v>1.802</v>
      </c>
      <c r="Y20">
        <f t="shared" si="7"/>
        <v>221.97558268590456</v>
      </c>
      <c r="AC20">
        <v>2264</v>
      </c>
      <c r="AD20">
        <f t="shared" si="8"/>
        <v>2.2639999999999998</v>
      </c>
      <c r="AE20">
        <f t="shared" si="9"/>
        <v>220.84805653710251</v>
      </c>
      <c r="AI20">
        <v>2425</v>
      </c>
      <c r="AJ20">
        <f t="shared" si="10"/>
        <v>2.4249999999999998</v>
      </c>
      <c r="AK20">
        <f t="shared" si="11"/>
        <v>247.42268041237116</v>
      </c>
      <c r="AO20">
        <v>3167</v>
      </c>
      <c r="AP20">
        <f t="shared" si="12"/>
        <v>3.1669999999999998</v>
      </c>
      <c r="AQ20">
        <f t="shared" si="13"/>
        <v>221.02936532996529</v>
      </c>
    </row>
    <row r="21" spans="5:43">
      <c r="E21">
        <v>464</v>
      </c>
      <c r="F21">
        <f t="shared" si="2"/>
        <v>0.46400000000000002</v>
      </c>
      <c r="G21">
        <f t="shared" si="3"/>
        <v>215.51724137931032</v>
      </c>
      <c r="K21">
        <v>887</v>
      </c>
      <c r="L21">
        <f t="shared" si="4"/>
        <v>0.88700000000000001</v>
      </c>
      <c r="M21">
        <f t="shared" si="0"/>
        <v>225.47914317925591</v>
      </c>
      <c r="Q21">
        <v>1320</v>
      </c>
      <c r="R21">
        <f t="shared" si="5"/>
        <v>1.32</v>
      </c>
      <c r="S21">
        <f t="shared" si="1"/>
        <v>227.27272727272725</v>
      </c>
      <c r="W21">
        <v>1858</v>
      </c>
      <c r="X21">
        <f t="shared" si="6"/>
        <v>1.8580000000000001</v>
      </c>
      <c r="Y21">
        <f t="shared" si="7"/>
        <v>215.28525296017222</v>
      </c>
      <c r="AC21">
        <v>2351</v>
      </c>
      <c r="AD21">
        <f t="shared" si="8"/>
        <v>2.351</v>
      </c>
      <c r="AE21">
        <f t="shared" si="9"/>
        <v>212.67545725223309</v>
      </c>
      <c r="AI21">
        <v>2834</v>
      </c>
      <c r="AJ21">
        <f t="shared" si="10"/>
        <v>2.8340000000000001</v>
      </c>
      <c r="AK21">
        <f t="shared" si="11"/>
        <v>211.71489061397318</v>
      </c>
      <c r="AO21">
        <v>3021</v>
      </c>
      <c r="AP21">
        <f t="shared" si="12"/>
        <v>3.0209999999999999</v>
      </c>
      <c r="AQ21">
        <f t="shared" si="13"/>
        <v>231.71135385633897</v>
      </c>
    </row>
    <row r="22" spans="5:43">
      <c r="E22">
        <v>345</v>
      </c>
      <c r="F22">
        <f t="shared" si="2"/>
        <v>0.34499999999999997</v>
      </c>
      <c r="G22">
        <f t="shared" si="3"/>
        <v>289.85507246376812</v>
      </c>
      <c r="K22">
        <v>961</v>
      </c>
      <c r="L22">
        <f t="shared" si="4"/>
        <v>0.96099999999999997</v>
      </c>
      <c r="M22">
        <f t="shared" si="0"/>
        <v>208.11654526534861</v>
      </c>
      <c r="Q22">
        <v>1355</v>
      </c>
      <c r="R22">
        <f t="shared" si="5"/>
        <v>1.355</v>
      </c>
      <c r="S22">
        <f t="shared" si="1"/>
        <v>221.40221402214021</v>
      </c>
      <c r="W22">
        <v>1894</v>
      </c>
      <c r="X22">
        <f t="shared" si="6"/>
        <v>1.8939999999999999</v>
      </c>
      <c r="Y22">
        <f t="shared" si="7"/>
        <v>211.19324181626189</v>
      </c>
      <c r="AC22">
        <v>2314</v>
      </c>
      <c r="AD22">
        <f t="shared" si="8"/>
        <v>2.3140000000000001</v>
      </c>
      <c r="AE22">
        <f t="shared" si="9"/>
        <v>216.07605877268799</v>
      </c>
      <c r="AI22">
        <v>2728</v>
      </c>
      <c r="AJ22">
        <f t="shared" si="10"/>
        <v>2.7280000000000002</v>
      </c>
      <c r="AK22">
        <f t="shared" si="11"/>
        <v>219.94134897360703</v>
      </c>
      <c r="AO22">
        <v>3309</v>
      </c>
      <c r="AP22">
        <f t="shared" si="12"/>
        <v>3.3090000000000002</v>
      </c>
      <c r="AQ22">
        <f t="shared" si="13"/>
        <v>211.54427319431852</v>
      </c>
    </row>
    <row r="23" spans="5:43">
      <c r="E23">
        <v>527</v>
      </c>
      <c r="F23">
        <f t="shared" si="2"/>
        <v>0.52700000000000002</v>
      </c>
      <c r="G23">
        <f t="shared" si="3"/>
        <v>189.75332068311195</v>
      </c>
      <c r="K23">
        <v>931</v>
      </c>
      <c r="L23">
        <f t="shared" si="4"/>
        <v>0.93100000000000005</v>
      </c>
      <c r="M23">
        <f t="shared" si="0"/>
        <v>214.82277121374864</v>
      </c>
      <c r="Q23">
        <v>1479</v>
      </c>
      <c r="R23">
        <f t="shared" si="5"/>
        <v>1.4790000000000001</v>
      </c>
      <c r="S23">
        <f t="shared" si="1"/>
        <v>202.83975659229208</v>
      </c>
      <c r="W23">
        <v>1729</v>
      </c>
      <c r="X23">
        <f t="shared" si="6"/>
        <v>1.7290000000000001</v>
      </c>
      <c r="Y23">
        <f t="shared" si="7"/>
        <v>231.3475997686524</v>
      </c>
      <c r="AC23">
        <v>2446</v>
      </c>
      <c r="AD23">
        <f t="shared" si="8"/>
        <v>2.4460000000000002</v>
      </c>
      <c r="AE23">
        <f t="shared" si="9"/>
        <v>204.4153720359771</v>
      </c>
      <c r="AI23">
        <v>2571</v>
      </c>
      <c r="AJ23">
        <f t="shared" si="10"/>
        <v>2.5710000000000002</v>
      </c>
      <c r="AK23">
        <f t="shared" si="11"/>
        <v>233.37222870478411</v>
      </c>
      <c r="AO23">
        <v>3401</v>
      </c>
      <c r="AP23">
        <f t="shared" si="12"/>
        <v>3.4009999999999998</v>
      </c>
      <c r="AQ23">
        <f t="shared" si="13"/>
        <v>205.82181711261396</v>
      </c>
    </row>
    <row r="24" spans="5:43">
      <c r="E24">
        <v>489</v>
      </c>
      <c r="F24">
        <f t="shared" si="2"/>
        <v>0.48899999999999999</v>
      </c>
      <c r="G24">
        <f t="shared" si="3"/>
        <v>204.49897750511249</v>
      </c>
      <c r="K24">
        <v>904</v>
      </c>
      <c r="L24">
        <f t="shared" si="4"/>
        <v>0.90400000000000003</v>
      </c>
      <c r="M24">
        <f t="shared" si="0"/>
        <v>221.23893805309734</v>
      </c>
      <c r="Q24">
        <v>1390</v>
      </c>
      <c r="R24">
        <f t="shared" si="5"/>
        <v>1.39</v>
      </c>
      <c r="S24">
        <f t="shared" si="1"/>
        <v>215.82733812949641</v>
      </c>
      <c r="W24">
        <v>1854</v>
      </c>
      <c r="X24">
        <f t="shared" si="6"/>
        <v>1.8540000000000001</v>
      </c>
      <c r="Y24">
        <f t="shared" si="7"/>
        <v>215.7497303128371</v>
      </c>
      <c r="AC24">
        <v>2329</v>
      </c>
      <c r="AD24">
        <f t="shared" si="8"/>
        <v>2.3290000000000002</v>
      </c>
      <c r="AE24">
        <f t="shared" si="9"/>
        <v>214.68441391155</v>
      </c>
      <c r="AI24">
        <v>2652</v>
      </c>
      <c r="AJ24">
        <f t="shared" si="10"/>
        <v>2.6520000000000001</v>
      </c>
      <c r="AK24">
        <f t="shared" si="11"/>
        <v>226.24434389140271</v>
      </c>
      <c r="AO24">
        <v>3062</v>
      </c>
      <c r="AP24">
        <f t="shared" si="12"/>
        <v>3.0619999999999998</v>
      </c>
      <c r="AQ24">
        <f t="shared" si="13"/>
        <v>228.60875244937949</v>
      </c>
    </row>
    <row r="25" spans="5:43">
      <c r="E25">
        <v>366</v>
      </c>
      <c r="F25">
        <f t="shared" si="2"/>
        <v>0.36599999999999999</v>
      </c>
      <c r="G25">
        <f t="shared" si="3"/>
        <v>273.22404371584702</v>
      </c>
      <c r="K25">
        <v>902</v>
      </c>
      <c r="L25">
        <f t="shared" si="4"/>
        <v>0.90200000000000002</v>
      </c>
      <c r="M25">
        <f t="shared" si="0"/>
        <v>221.72949002217294</v>
      </c>
      <c r="Q25">
        <v>1380</v>
      </c>
      <c r="R25">
        <f t="shared" si="5"/>
        <v>1.38</v>
      </c>
      <c r="S25">
        <f t="shared" si="1"/>
        <v>217.39130434782609</v>
      </c>
      <c r="W25">
        <v>2094</v>
      </c>
      <c r="X25">
        <f t="shared" si="6"/>
        <v>2.0939999999999999</v>
      </c>
      <c r="Y25">
        <f t="shared" si="7"/>
        <v>191.02196752626554</v>
      </c>
      <c r="AC25">
        <v>2455</v>
      </c>
      <c r="AD25">
        <f t="shared" si="8"/>
        <v>2.4550000000000001</v>
      </c>
      <c r="AE25">
        <f t="shared" si="9"/>
        <v>203.66598778004072</v>
      </c>
      <c r="AI25">
        <v>2574</v>
      </c>
      <c r="AJ25">
        <f t="shared" si="10"/>
        <v>2.5739999999999998</v>
      </c>
      <c r="AK25">
        <f t="shared" si="11"/>
        <v>233.10023310023311</v>
      </c>
      <c r="AO25">
        <v>3279</v>
      </c>
      <c r="AP25">
        <f t="shared" si="12"/>
        <v>3.2789999999999999</v>
      </c>
      <c r="AQ25">
        <f t="shared" si="13"/>
        <v>213.47971942665447</v>
      </c>
    </row>
    <row r="26" spans="5:43">
      <c r="E26">
        <v>435</v>
      </c>
      <c r="F26">
        <f t="shared" si="2"/>
        <v>0.435</v>
      </c>
      <c r="G26">
        <f t="shared" si="3"/>
        <v>229.88505747126436</v>
      </c>
      <c r="K26">
        <v>822</v>
      </c>
      <c r="L26">
        <f t="shared" si="4"/>
        <v>0.82199999999999995</v>
      </c>
      <c r="M26">
        <f t="shared" si="0"/>
        <v>243.30900243309003</v>
      </c>
      <c r="Q26">
        <v>1413</v>
      </c>
      <c r="R26">
        <f t="shared" si="5"/>
        <v>1.413</v>
      </c>
      <c r="S26">
        <f t="shared" si="1"/>
        <v>212.31422505307856</v>
      </c>
      <c r="W26">
        <v>1738</v>
      </c>
      <c r="X26">
        <f t="shared" si="6"/>
        <v>1.738</v>
      </c>
      <c r="Y26">
        <f t="shared" si="7"/>
        <v>230.14959723820485</v>
      </c>
      <c r="AC26">
        <v>2564</v>
      </c>
      <c r="AD26">
        <f t="shared" si="8"/>
        <v>2.5640000000000001</v>
      </c>
      <c r="AE26">
        <f t="shared" si="9"/>
        <v>195.00780031201248</v>
      </c>
      <c r="AI26">
        <v>2801</v>
      </c>
      <c r="AJ26">
        <f t="shared" si="10"/>
        <v>2.8010000000000002</v>
      </c>
      <c r="AK26">
        <f t="shared" si="11"/>
        <v>214.20921099607281</v>
      </c>
      <c r="AO26">
        <v>3430</v>
      </c>
      <c r="AP26">
        <f t="shared" si="12"/>
        <v>3.43</v>
      </c>
      <c r="AQ26">
        <f t="shared" si="13"/>
        <v>204.08163265306121</v>
      </c>
    </row>
    <row r="27" spans="5:43">
      <c r="E27">
        <v>508</v>
      </c>
      <c r="F27">
        <f t="shared" si="2"/>
        <v>0.50800000000000001</v>
      </c>
      <c r="G27">
        <f t="shared" si="3"/>
        <v>196.85039370078741</v>
      </c>
      <c r="K27">
        <v>927</v>
      </c>
      <c r="L27">
        <f t="shared" si="4"/>
        <v>0.92700000000000005</v>
      </c>
      <c r="M27">
        <f t="shared" si="0"/>
        <v>215.7497303128371</v>
      </c>
      <c r="Q27">
        <v>1385</v>
      </c>
      <c r="R27">
        <f t="shared" si="5"/>
        <v>1.385</v>
      </c>
      <c r="S27">
        <f t="shared" si="1"/>
        <v>216.60649819494586</v>
      </c>
      <c r="W27">
        <v>1927</v>
      </c>
      <c r="X27">
        <f t="shared" si="6"/>
        <v>1.927</v>
      </c>
      <c r="Y27">
        <f t="shared" si="7"/>
        <v>207.57654385054488</v>
      </c>
      <c r="AC27">
        <v>2236</v>
      </c>
      <c r="AD27">
        <f t="shared" si="8"/>
        <v>2.2360000000000002</v>
      </c>
      <c r="AE27">
        <f t="shared" si="9"/>
        <v>223.61359570661895</v>
      </c>
      <c r="AI27">
        <v>2721</v>
      </c>
      <c r="AJ27">
        <f t="shared" si="10"/>
        <v>2.7210000000000001</v>
      </c>
      <c r="AK27">
        <f t="shared" si="11"/>
        <v>220.50716648291069</v>
      </c>
      <c r="AO27">
        <v>3436</v>
      </c>
      <c r="AP27">
        <f t="shared" si="12"/>
        <v>3.4359999999999999</v>
      </c>
      <c r="AQ27">
        <f t="shared" si="13"/>
        <v>203.72526193247964</v>
      </c>
    </row>
    <row r="28" spans="5:43">
      <c r="E28">
        <v>522</v>
      </c>
      <c r="F28">
        <f t="shared" si="2"/>
        <v>0.52200000000000002</v>
      </c>
      <c r="G28">
        <f t="shared" si="3"/>
        <v>191.57088122605364</v>
      </c>
      <c r="K28">
        <v>999</v>
      </c>
      <c r="L28">
        <f t="shared" si="4"/>
        <v>0.999</v>
      </c>
      <c r="M28">
        <f t="shared" si="0"/>
        <v>200.20020020020021</v>
      </c>
      <c r="Q28">
        <v>1326</v>
      </c>
      <c r="R28">
        <f t="shared" si="5"/>
        <v>1.3260000000000001</v>
      </c>
      <c r="S28">
        <f t="shared" si="1"/>
        <v>226.24434389140271</v>
      </c>
      <c r="W28">
        <v>1582</v>
      </c>
      <c r="X28">
        <f t="shared" si="6"/>
        <v>1.5820000000000001</v>
      </c>
      <c r="Y28">
        <f t="shared" si="7"/>
        <v>252.84450063211125</v>
      </c>
      <c r="AC28">
        <v>2451</v>
      </c>
      <c r="AD28">
        <f t="shared" si="8"/>
        <v>2.4510000000000001</v>
      </c>
      <c r="AE28">
        <f t="shared" si="9"/>
        <v>203.99836801305588</v>
      </c>
      <c r="AI28">
        <v>2824</v>
      </c>
      <c r="AJ28">
        <f t="shared" si="10"/>
        <v>2.8239999999999998</v>
      </c>
      <c r="AK28">
        <f t="shared" si="11"/>
        <v>212.46458923512748</v>
      </c>
      <c r="AO28">
        <v>3321</v>
      </c>
      <c r="AP28">
        <f t="shared" si="12"/>
        <v>3.3210000000000002</v>
      </c>
      <c r="AQ28">
        <f t="shared" si="13"/>
        <v>210.77988557663355</v>
      </c>
    </row>
    <row r="29" spans="5:43">
      <c r="E29">
        <v>450</v>
      </c>
      <c r="F29">
        <f t="shared" si="2"/>
        <v>0.45</v>
      </c>
      <c r="G29">
        <f t="shared" si="3"/>
        <v>222.22222222222223</v>
      </c>
      <c r="K29">
        <v>836</v>
      </c>
      <c r="L29">
        <f t="shared" si="4"/>
        <v>0.83599999999999997</v>
      </c>
      <c r="M29">
        <f t="shared" si="0"/>
        <v>239.23444976076556</v>
      </c>
      <c r="Q29">
        <v>1425</v>
      </c>
      <c r="R29">
        <f t="shared" si="5"/>
        <v>1.425</v>
      </c>
      <c r="S29">
        <f t="shared" si="1"/>
        <v>210.52631578947367</v>
      </c>
      <c r="W29">
        <v>1978</v>
      </c>
      <c r="X29">
        <f t="shared" si="6"/>
        <v>1.978</v>
      </c>
      <c r="Y29">
        <f t="shared" si="7"/>
        <v>202.22446916076845</v>
      </c>
      <c r="AC29">
        <v>2379</v>
      </c>
      <c r="AD29">
        <f t="shared" si="8"/>
        <v>2.379</v>
      </c>
      <c r="AE29">
        <f t="shared" si="9"/>
        <v>210.17234131988229</v>
      </c>
      <c r="AI29">
        <v>2493</v>
      </c>
      <c r="AJ29">
        <f t="shared" si="10"/>
        <v>2.4929999999999999</v>
      </c>
      <c r="AK29">
        <f t="shared" si="11"/>
        <v>240.67388688327318</v>
      </c>
      <c r="AO29">
        <v>3307</v>
      </c>
      <c r="AP29">
        <f t="shared" si="12"/>
        <v>3.3069999999999999</v>
      </c>
      <c r="AQ29">
        <f t="shared" si="13"/>
        <v>211.67221046265499</v>
      </c>
    </row>
    <row r="30" spans="5:43">
      <c r="E30">
        <v>412</v>
      </c>
      <c r="F30">
        <f t="shared" si="2"/>
        <v>0.41199999999999998</v>
      </c>
      <c r="G30">
        <f t="shared" si="3"/>
        <v>242.71844660194176</v>
      </c>
      <c r="K30">
        <v>1117</v>
      </c>
      <c r="L30">
        <f t="shared" si="4"/>
        <v>1.117</v>
      </c>
      <c r="M30">
        <f t="shared" si="0"/>
        <v>179.05102954341987</v>
      </c>
      <c r="Q30">
        <v>1550</v>
      </c>
      <c r="R30">
        <f t="shared" si="5"/>
        <v>1.55</v>
      </c>
      <c r="S30">
        <f t="shared" si="1"/>
        <v>193.54838709677418</v>
      </c>
      <c r="W30">
        <v>1936</v>
      </c>
      <c r="X30">
        <f t="shared" si="6"/>
        <v>1.9359999999999999</v>
      </c>
      <c r="Y30">
        <f t="shared" si="7"/>
        <v>206.61157024793388</v>
      </c>
      <c r="AC30">
        <v>2176</v>
      </c>
      <c r="AD30">
        <f t="shared" si="8"/>
        <v>2.1760000000000002</v>
      </c>
      <c r="AE30">
        <f t="shared" si="9"/>
        <v>229.77941176470586</v>
      </c>
      <c r="AI30">
        <v>2763</v>
      </c>
      <c r="AJ30">
        <f t="shared" si="10"/>
        <v>2.7629999999999999</v>
      </c>
      <c r="AK30">
        <f t="shared" si="11"/>
        <v>217.15526601520088</v>
      </c>
      <c r="AO30">
        <v>3264</v>
      </c>
      <c r="AP30">
        <f t="shared" si="12"/>
        <v>3.2639999999999998</v>
      </c>
      <c r="AQ30">
        <f t="shared" si="13"/>
        <v>214.4607843137255</v>
      </c>
    </row>
    <row r="31" spans="5:43">
      <c r="E31">
        <v>456</v>
      </c>
      <c r="F31">
        <f t="shared" si="2"/>
        <v>0.45600000000000002</v>
      </c>
      <c r="G31">
        <f t="shared" si="3"/>
        <v>219.29824561403507</v>
      </c>
      <c r="K31">
        <v>1079</v>
      </c>
      <c r="L31">
        <f t="shared" si="4"/>
        <v>1.079</v>
      </c>
      <c r="M31">
        <f t="shared" si="0"/>
        <v>185.35681186283597</v>
      </c>
      <c r="Q31">
        <v>1438</v>
      </c>
      <c r="R31">
        <f t="shared" si="5"/>
        <v>1.4379999999999999</v>
      </c>
      <c r="S31">
        <f t="shared" si="1"/>
        <v>208.62308762169681</v>
      </c>
      <c r="W31">
        <v>1793</v>
      </c>
      <c r="X31">
        <f t="shared" si="6"/>
        <v>1.7929999999999999</v>
      </c>
      <c r="Y31">
        <f t="shared" si="7"/>
        <v>223.0897936419409</v>
      </c>
      <c r="AC31">
        <v>2421</v>
      </c>
      <c r="AD31">
        <f t="shared" si="8"/>
        <v>2.4209999999999998</v>
      </c>
      <c r="AE31">
        <f t="shared" si="9"/>
        <v>206.52622883106156</v>
      </c>
      <c r="AI31">
        <v>2628</v>
      </c>
      <c r="AJ31">
        <f t="shared" si="10"/>
        <v>2.6280000000000001</v>
      </c>
      <c r="AK31">
        <f t="shared" si="11"/>
        <v>228.31050228310502</v>
      </c>
      <c r="AO31">
        <v>3275</v>
      </c>
      <c r="AP31">
        <f t="shared" si="12"/>
        <v>3.2749999999999999</v>
      </c>
      <c r="AQ31">
        <f t="shared" si="13"/>
        <v>213.74045801526719</v>
      </c>
    </row>
    <row r="32" spans="5:43">
      <c r="E32">
        <v>504</v>
      </c>
      <c r="F32">
        <f t="shared" si="2"/>
        <v>0.504</v>
      </c>
      <c r="G32">
        <f t="shared" si="3"/>
        <v>198.4126984126984</v>
      </c>
      <c r="K32">
        <v>916</v>
      </c>
      <c r="L32">
        <f t="shared" si="4"/>
        <v>0.91600000000000004</v>
      </c>
      <c r="M32">
        <f t="shared" si="0"/>
        <v>218.34061135371178</v>
      </c>
      <c r="Q32">
        <v>1365</v>
      </c>
      <c r="R32">
        <f t="shared" si="5"/>
        <v>1.365</v>
      </c>
      <c r="S32">
        <f t="shared" si="1"/>
        <v>219.7802197802198</v>
      </c>
      <c r="W32">
        <v>1792</v>
      </c>
      <c r="X32">
        <f t="shared" si="6"/>
        <v>1.792</v>
      </c>
      <c r="Y32">
        <f t="shared" si="7"/>
        <v>223.21428571428572</v>
      </c>
      <c r="AC32">
        <v>2114</v>
      </c>
      <c r="AD32">
        <f t="shared" si="8"/>
        <v>2.1139999999999999</v>
      </c>
      <c r="AE32">
        <f t="shared" si="9"/>
        <v>236.51844843897825</v>
      </c>
      <c r="AI32">
        <v>2787</v>
      </c>
      <c r="AJ32">
        <f t="shared" si="10"/>
        <v>2.7869999999999999</v>
      </c>
      <c r="AK32">
        <f t="shared" si="11"/>
        <v>215.28525296017224</v>
      </c>
      <c r="AO32">
        <v>3399</v>
      </c>
      <c r="AP32">
        <f t="shared" si="12"/>
        <v>3.399</v>
      </c>
      <c r="AQ32">
        <f t="shared" si="13"/>
        <v>205.94292438952633</v>
      </c>
    </row>
    <row r="33" spans="3:43">
      <c r="E33">
        <v>518</v>
      </c>
      <c r="F33">
        <f t="shared" si="2"/>
        <v>0.51800000000000002</v>
      </c>
      <c r="G33">
        <f t="shared" si="3"/>
        <v>193.05019305019303</v>
      </c>
      <c r="K33">
        <v>1039</v>
      </c>
      <c r="L33">
        <f t="shared" si="4"/>
        <v>1.0389999999999999</v>
      </c>
      <c r="M33">
        <f t="shared" si="0"/>
        <v>192.492781520693</v>
      </c>
      <c r="Q33">
        <v>1498</v>
      </c>
      <c r="R33">
        <f t="shared" si="5"/>
        <v>1.498</v>
      </c>
      <c r="S33">
        <f t="shared" si="1"/>
        <v>200.26702269692925</v>
      </c>
      <c r="W33">
        <v>1776</v>
      </c>
      <c r="X33">
        <f t="shared" si="6"/>
        <v>1.776</v>
      </c>
      <c r="Y33">
        <f t="shared" si="7"/>
        <v>225.22522522522522</v>
      </c>
      <c r="AC33">
        <v>2496</v>
      </c>
      <c r="AD33">
        <f t="shared" si="8"/>
        <v>2.496</v>
      </c>
      <c r="AE33">
        <f t="shared" si="9"/>
        <v>200.32051282051282</v>
      </c>
      <c r="AI33">
        <v>2873</v>
      </c>
      <c r="AJ33">
        <f t="shared" si="10"/>
        <v>2.8730000000000002</v>
      </c>
      <c r="AK33">
        <f t="shared" si="11"/>
        <v>208.84093282283325</v>
      </c>
      <c r="AO33">
        <v>3141</v>
      </c>
      <c r="AP33">
        <f t="shared" si="12"/>
        <v>3.141</v>
      </c>
      <c r="AQ33">
        <f t="shared" si="13"/>
        <v>222.85896211397645</v>
      </c>
    </row>
    <row r="35" spans="3:43">
      <c r="D35" t="s">
        <v>5</v>
      </c>
      <c r="G35">
        <f>AVERAGE(G4:G33)</f>
        <v>216.81663467712113</v>
      </c>
      <c r="M35">
        <f>AVERAGE(M4:M33)</f>
        <v>213.29346391279179</v>
      </c>
      <c r="S35">
        <f>AVERAGE(S4:S33)</f>
        <v>212.65465940607797</v>
      </c>
      <c r="Y35">
        <f>AVERAGE(Y4:Y33)</f>
        <v>217.00354668833401</v>
      </c>
      <c r="AE35">
        <f>AVERAGE(AE4:AE33)</f>
        <v>212.81242294339697</v>
      </c>
      <c r="AK35">
        <f>AVERAGE(AK4:AK33)</f>
        <v>221.75922296085855</v>
      </c>
      <c r="AQ35">
        <f>AVERAGE(AQ4:AQ33)</f>
        <v>216.11730330378248</v>
      </c>
    </row>
    <row r="36" spans="3:43">
      <c r="D36" t="s">
        <v>6</v>
      </c>
      <c r="G36">
        <f>STDEV(G4:G33)</f>
        <v>27.731230202094928</v>
      </c>
      <c r="M36">
        <f>STDEV(M4:M33)</f>
        <v>17.382719203819828</v>
      </c>
      <c r="S36">
        <f>STDEV(S4:S33)</f>
        <v>10.109210928439596</v>
      </c>
      <c r="Y36">
        <f>STDEV(Y4:Y33)</f>
        <v>11.199381336289205</v>
      </c>
      <c r="AE36">
        <f>STDEV(AE4:AE33)</f>
        <v>10.211714637555209</v>
      </c>
      <c r="AK36">
        <f>STDEV(AK4:AK33)</f>
        <v>10.141537757664929</v>
      </c>
      <c r="AQ36">
        <f>STDEV(AQ4:AQ33)</f>
        <v>10.56587615859995</v>
      </c>
    </row>
    <row r="39" spans="3:43">
      <c r="C39" t="s">
        <v>7</v>
      </c>
      <c r="D39">
        <f>AVERAGE(G35,M35,S35,Y35,AE35,AK35,AQ35)</f>
        <v>215.77960769890902</v>
      </c>
    </row>
    <row r="40" spans="3:43">
      <c r="C40" t="s">
        <v>8</v>
      </c>
      <c r="D40">
        <f>AVERAGE(G36,M36,S36,Y36,AE36,AK36,AQ36)</f>
        <v>13.905952889209091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workbookViewId="0">
      <selection activeCell="D41" sqref="D41"/>
    </sheetView>
  </sheetViews>
  <sheetFormatPr baseColWidth="10" defaultRowHeight="15" x14ac:dyDescent="0"/>
  <cols>
    <col min="7" max="7" width="12.1640625" bestFit="1" customWidth="1"/>
    <col min="27" max="27" width="12.1640625" bestFit="1" customWidth="1"/>
  </cols>
  <sheetData>
    <row r="1" spans="1:43">
      <c r="A1">
        <v>501</v>
      </c>
      <c r="E1">
        <v>500</v>
      </c>
      <c r="I1">
        <v>1000</v>
      </c>
      <c r="M1">
        <v>1500</v>
      </c>
      <c r="Q1">
        <v>2000</v>
      </c>
      <c r="U1">
        <v>2500</v>
      </c>
      <c r="Y1">
        <v>3000</v>
      </c>
      <c r="AC1">
        <v>3500</v>
      </c>
      <c r="AG1">
        <v>4000</v>
      </c>
      <c r="AK1">
        <v>4500</v>
      </c>
      <c r="AO1">
        <v>5000</v>
      </c>
    </row>
    <row r="2" spans="1:43">
      <c r="G2" t="s">
        <v>10</v>
      </c>
      <c r="K2" t="s">
        <v>9</v>
      </c>
      <c r="O2" t="s">
        <v>13</v>
      </c>
      <c r="S2" t="s">
        <v>13</v>
      </c>
      <c r="W2" t="s">
        <v>14</v>
      </c>
      <c r="AA2" t="s">
        <v>14</v>
      </c>
      <c r="AE2" t="s">
        <v>14</v>
      </c>
      <c r="AI2" t="s">
        <v>13</v>
      </c>
      <c r="AM2" t="s">
        <v>13</v>
      </c>
    </row>
    <row r="4" spans="1:43">
      <c r="E4">
        <v>117</v>
      </c>
      <c r="F4">
        <f>E4/1000</f>
        <v>0.11700000000000001</v>
      </c>
      <c r="G4">
        <f>$E$1/F4</f>
        <v>4273.5042735042734</v>
      </c>
      <c r="I4">
        <v>226</v>
      </c>
      <c r="J4">
        <f>I4/1000</f>
        <v>0.22600000000000001</v>
      </c>
      <c r="K4">
        <f>$I$1/J4</f>
        <v>4424.7787610619471</v>
      </c>
      <c r="M4">
        <v>331</v>
      </c>
      <c r="N4">
        <f>M4/1000</f>
        <v>0.33100000000000002</v>
      </c>
      <c r="O4">
        <f>$M$1/N4</f>
        <v>4531.7220543806643</v>
      </c>
      <c r="Q4">
        <v>441</v>
      </c>
      <c r="R4">
        <f>Q4/1000</f>
        <v>0.441</v>
      </c>
      <c r="S4">
        <f>$Q$1/R4</f>
        <v>4535.1473922902496</v>
      </c>
      <c r="U4">
        <v>547</v>
      </c>
      <c r="V4">
        <f>U4/1000</f>
        <v>0.54700000000000004</v>
      </c>
      <c r="W4">
        <f>$U$1/V4</f>
        <v>4570.3839122486288</v>
      </c>
      <c r="Y4">
        <v>658</v>
      </c>
      <c r="Z4">
        <f>Y4/1000</f>
        <v>0.65800000000000003</v>
      </c>
      <c r="AA4">
        <f>$Y$1/Z4</f>
        <v>4559.2705167173253</v>
      </c>
      <c r="AC4">
        <v>748</v>
      </c>
      <c r="AD4">
        <f>AC4/1000</f>
        <v>0.748</v>
      </c>
      <c r="AE4">
        <f>$AC$1/AD4</f>
        <v>4679.1443850267378</v>
      </c>
      <c r="AG4">
        <v>867</v>
      </c>
      <c r="AH4">
        <f>AG4/1000</f>
        <v>0.86699999999999999</v>
      </c>
      <c r="AI4">
        <f>$AG$1/AH4</f>
        <v>4613.6101499423303</v>
      </c>
      <c r="AK4">
        <v>976</v>
      </c>
      <c r="AL4">
        <f>AK4/1000</f>
        <v>0.97599999999999998</v>
      </c>
      <c r="AM4">
        <f>$AK$1/AL4</f>
        <v>4610.6557377049185</v>
      </c>
      <c r="AO4">
        <v>1098</v>
      </c>
      <c r="AP4">
        <f>AO4/1000</f>
        <v>1.0980000000000001</v>
      </c>
      <c r="AQ4">
        <f>$AO$1/AP4</f>
        <v>4553.7340619307824</v>
      </c>
    </row>
    <row r="5" spans="1:43">
      <c r="E5">
        <v>110</v>
      </c>
      <c r="F5">
        <f t="shared" ref="F5:F33" si="0">E5/1000</f>
        <v>0.11</v>
      </c>
      <c r="G5">
        <f t="shared" ref="G5:G33" si="1">$E$1/F5</f>
        <v>4545.454545454545</v>
      </c>
      <c r="I5">
        <v>224</v>
      </c>
      <c r="J5">
        <f t="shared" ref="J5:J33" si="2">I5/1000</f>
        <v>0.224</v>
      </c>
      <c r="K5">
        <f t="shared" ref="K5:K33" si="3">$I$1/J5</f>
        <v>4464.2857142857138</v>
      </c>
      <c r="M5">
        <v>333</v>
      </c>
      <c r="N5">
        <f t="shared" ref="N5:N33" si="4">M5/1000</f>
        <v>0.33300000000000002</v>
      </c>
      <c r="O5">
        <f t="shared" ref="O5:O33" si="5">$M$1/N5</f>
        <v>4504.5045045045044</v>
      </c>
      <c r="Q5">
        <v>430</v>
      </c>
      <c r="R5">
        <f t="shared" ref="R5:R33" si="6">Q5/1000</f>
        <v>0.43</v>
      </c>
      <c r="S5">
        <f t="shared" ref="S5:S33" si="7">$Q$1/R5</f>
        <v>4651.1627906976746</v>
      </c>
      <c r="U5">
        <v>542</v>
      </c>
      <c r="V5">
        <f t="shared" ref="V5:V33" si="8">U5/1000</f>
        <v>0.54200000000000004</v>
      </c>
      <c r="W5">
        <f t="shared" ref="W5:W33" si="9">$U$1/V5</f>
        <v>4612.5461254612546</v>
      </c>
      <c r="Y5">
        <v>643</v>
      </c>
      <c r="Z5">
        <f t="shared" ref="Z5:Z33" si="10">Y5/1000</f>
        <v>0.64300000000000002</v>
      </c>
      <c r="AA5">
        <f t="shared" ref="AA5:AA33" si="11">$Y$1/Z5</f>
        <v>4665.6298600311038</v>
      </c>
      <c r="AC5">
        <v>749</v>
      </c>
      <c r="AD5">
        <f t="shared" ref="AD5:AD33" si="12">AC5/1000</f>
        <v>0.749</v>
      </c>
      <c r="AE5">
        <f t="shared" ref="AE5:AE33" si="13">$AC$1/AD5</f>
        <v>4672.8971962616824</v>
      </c>
      <c r="AG5">
        <v>866</v>
      </c>
      <c r="AH5">
        <f t="shared" ref="AH5:AH33" si="14">AG5/1000</f>
        <v>0.86599999999999999</v>
      </c>
      <c r="AI5">
        <f t="shared" ref="AI5:AI33" si="15">$AG$1/AH5</f>
        <v>4618.9376443418014</v>
      </c>
      <c r="AK5">
        <v>1060</v>
      </c>
      <c r="AL5">
        <f t="shared" ref="AL5:AL33" si="16">AK5/1000</f>
        <v>1.06</v>
      </c>
      <c r="AM5">
        <f t="shared" ref="AM5:AM33" si="17">$AK$1/AL5</f>
        <v>4245.2830188679245</v>
      </c>
      <c r="AO5">
        <v>1180</v>
      </c>
      <c r="AP5">
        <f t="shared" ref="AP5:AP33" si="18">AO5/1000</f>
        <v>1.18</v>
      </c>
      <c r="AQ5">
        <f t="shared" ref="AQ5:AQ33" si="19">$AO$1/AP5</f>
        <v>4237.2881355932204</v>
      </c>
    </row>
    <row r="6" spans="1:43">
      <c r="E6">
        <v>110</v>
      </c>
      <c r="F6">
        <f t="shared" si="0"/>
        <v>0.11</v>
      </c>
      <c r="G6">
        <f t="shared" si="1"/>
        <v>4545.454545454545</v>
      </c>
      <c r="I6">
        <v>213</v>
      </c>
      <c r="J6">
        <f t="shared" si="2"/>
        <v>0.21299999999999999</v>
      </c>
      <c r="K6">
        <f t="shared" si="3"/>
        <v>4694.8356807511736</v>
      </c>
      <c r="M6">
        <v>325</v>
      </c>
      <c r="N6">
        <f t="shared" si="4"/>
        <v>0.32500000000000001</v>
      </c>
      <c r="O6">
        <f t="shared" si="5"/>
        <v>4615.3846153846152</v>
      </c>
      <c r="Q6">
        <v>428</v>
      </c>
      <c r="R6">
        <f t="shared" si="6"/>
        <v>0.42799999999999999</v>
      </c>
      <c r="S6">
        <f t="shared" si="7"/>
        <v>4672.8971962616824</v>
      </c>
      <c r="U6">
        <v>544</v>
      </c>
      <c r="V6">
        <f t="shared" si="8"/>
        <v>0.54400000000000004</v>
      </c>
      <c r="W6">
        <f t="shared" si="9"/>
        <v>4595.5882352941171</v>
      </c>
      <c r="Y6">
        <v>650</v>
      </c>
      <c r="Z6">
        <f t="shared" si="10"/>
        <v>0.65</v>
      </c>
      <c r="AA6">
        <f t="shared" si="11"/>
        <v>4615.3846153846152</v>
      </c>
      <c r="AC6">
        <v>743</v>
      </c>
      <c r="AD6">
        <f t="shared" si="12"/>
        <v>0.74299999999999999</v>
      </c>
      <c r="AE6">
        <f t="shared" si="13"/>
        <v>4710.6325706594889</v>
      </c>
      <c r="AG6">
        <v>862</v>
      </c>
      <c r="AH6">
        <f t="shared" si="14"/>
        <v>0.86199999999999999</v>
      </c>
      <c r="AI6">
        <f t="shared" si="15"/>
        <v>4640.3712296983758</v>
      </c>
      <c r="AK6">
        <v>991</v>
      </c>
      <c r="AL6">
        <f t="shared" si="16"/>
        <v>0.99099999999999999</v>
      </c>
      <c r="AM6">
        <f t="shared" si="17"/>
        <v>4540.8678102926333</v>
      </c>
      <c r="AO6">
        <v>1141</v>
      </c>
      <c r="AP6">
        <f t="shared" si="18"/>
        <v>1.141</v>
      </c>
      <c r="AQ6">
        <f t="shared" si="19"/>
        <v>4382.1209465381244</v>
      </c>
    </row>
    <row r="7" spans="1:43">
      <c r="E7">
        <v>117</v>
      </c>
      <c r="F7">
        <f t="shared" si="0"/>
        <v>0.11700000000000001</v>
      </c>
      <c r="G7">
        <f t="shared" si="1"/>
        <v>4273.5042735042734</v>
      </c>
      <c r="I7">
        <v>213</v>
      </c>
      <c r="J7">
        <f t="shared" si="2"/>
        <v>0.21299999999999999</v>
      </c>
      <c r="K7">
        <f t="shared" si="3"/>
        <v>4694.8356807511736</v>
      </c>
      <c r="M7">
        <v>322</v>
      </c>
      <c r="N7">
        <f t="shared" si="4"/>
        <v>0.32200000000000001</v>
      </c>
      <c r="O7">
        <f t="shared" si="5"/>
        <v>4658.3850931677016</v>
      </c>
      <c r="Q7">
        <v>435</v>
      </c>
      <c r="R7">
        <f t="shared" si="6"/>
        <v>0.435</v>
      </c>
      <c r="S7">
        <f t="shared" si="7"/>
        <v>4597.7011494252874</v>
      </c>
      <c r="U7">
        <v>540</v>
      </c>
      <c r="V7">
        <f t="shared" si="8"/>
        <v>0.54</v>
      </c>
      <c r="W7">
        <f t="shared" si="9"/>
        <v>4629.6296296296296</v>
      </c>
      <c r="Y7">
        <v>656</v>
      </c>
      <c r="Z7">
        <f t="shared" si="10"/>
        <v>0.65600000000000003</v>
      </c>
      <c r="AA7">
        <f t="shared" si="11"/>
        <v>4573.1707317073169</v>
      </c>
      <c r="AC7">
        <v>745</v>
      </c>
      <c r="AD7">
        <f t="shared" si="12"/>
        <v>0.745</v>
      </c>
      <c r="AE7">
        <f t="shared" si="13"/>
        <v>4697.9865771812083</v>
      </c>
      <c r="AG7">
        <v>864</v>
      </c>
      <c r="AH7">
        <f t="shared" si="14"/>
        <v>0.86399999999999999</v>
      </c>
      <c r="AI7">
        <f t="shared" si="15"/>
        <v>4629.6296296296296</v>
      </c>
      <c r="AK7">
        <v>979</v>
      </c>
      <c r="AL7">
        <f t="shared" si="16"/>
        <v>0.97899999999999998</v>
      </c>
      <c r="AM7">
        <f t="shared" si="17"/>
        <v>4596.5270684371808</v>
      </c>
      <c r="AO7">
        <v>1091</v>
      </c>
      <c r="AP7">
        <f t="shared" si="18"/>
        <v>1.091</v>
      </c>
      <c r="AQ7">
        <f t="shared" si="19"/>
        <v>4582.9514207149405</v>
      </c>
    </row>
    <row r="8" spans="1:43">
      <c r="E8">
        <v>110</v>
      </c>
      <c r="F8">
        <f t="shared" si="0"/>
        <v>0.11</v>
      </c>
      <c r="G8">
        <f t="shared" si="1"/>
        <v>4545.454545454545</v>
      </c>
      <c r="I8">
        <v>217</v>
      </c>
      <c r="J8">
        <f t="shared" si="2"/>
        <v>0.217</v>
      </c>
      <c r="K8">
        <f t="shared" si="3"/>
        <v>4608.294930875576</v>
      </c>
      <c r="M8">
        <v>320</v>
      </c>
      <c r="N8">
        <f t="shared" si="4"/>
        <v>0.32</v>
      </c>
      <c r="O8">
        <f t="shared" si="5"/>
        <v>4687.5</v>
      </c>
      <c r="Q8">
        <v>428</v>
      </c>
      <c r="R8">
        <f t="shared" si="6"/>
        <v>0.42799999999999999</v>
      </c>
      <c r="S8">
        <f t="shared" si="7"/>
        <v>4672.8971962616824</v>
      </c>
      <c r="U8">
        <v>549</v>
      </c>
      <c r="V8">
        <f t="shared" si="8"/>
        <v>0.54900000000000004</v>
      </c>
      <c r="W8">
        <f t="shared" si="9"/>
        <v>4553.7340619307824</v>
      </c>
      <c r="Y8">
        <v>646</v>
      </c>
      <c r="Z8">
        <f t="shared" si="10"/>
        <v>0.64600000000000002</v>
      </c>
      <c r="AA8">
        <f t="shared" si="11"/>
        <v>4643.9628482972139</v>
      </c>
      <c r="AC8">
        <v>747</v>
      </c>
      <c r="AD8">
        <f t="shared" si="12"/>
        <v>0.747</v>
      </c>
      <c r="AE8">
        <f t="shared" si="13"/>
        <v>4685.4082998661315</v>
      </c>
      <c r="AG8">
        <v>863</v>
      </c>
      <c r="AH8">
        <f t="shared" si="14"/>
        <v>0.86299999999999999</v>
      </c>
      <c r="AI8">
        <f t="shared" si="15"/>
        <v>4634.9942062572418</v>
      </c>
      <c r="AK8">
        <v>985</v>
      </c>
      <c r="AL8">
        <f t="shared" si="16"/>
        <v>0.98499999999999999</v>
      </c>
      <c r="AM8">
        <f t="shared" si="17"/>
        <v>4568.5279187817259</v>
      </c>
      <c r="AO8">
        <v>1081</v>
      </c>
      <c r="AP8">
        <f t="shared" si="18"/>
        <v>1.081</v>
      </c>
      <c r="AQ8">
        <f t="shared" si="19"/>
        <v>4625.3469010175768</v>
      </c>
    </row>
    <row r="9" spans="1:43">
      <c r="E9">
        <v>108</v>
      </c>
      <c r="F9">
        <f t="shared" si="0"/>
        <v>0.108</v>
      </c>
      <c r="G9">
        <f t="shared" si="1"/>
        <v>4629.6296296296296</v>
      </c>
      <c r="I9">
        <v>213</v>
      </c>
      <c r="J9">
        <f t="shared" si="2"/>
        <v>0.21299999999999999</v>
      </c>
      <c r="K9">
        <f t="shared" si="3"/>
        <v>4694.8356807511736</v>
      </c>
      <c r="M9">
        <v>339</v>
      </c>
      <c r="N9">
        <f t="shared" si="4"/>
        <v>0.33900000000000002</v>
      </c>
      <c r="O9">
        <f t="shared" si="5"/>
        <v>4424.7787610619462</v>
      </c>
      <c r="Q9">
        <v>426</v>
      </c>
      <c r="R9">
        <f t="shared" si="6"/>
        <v>0.42599999999999999</v>
      </c>
      <c r="S9">
        <f t="shared" si="7"/>
        <v>4694.8356807511736</v>
      </c>
      <c r="U9">
        <v>538</v>
      </c>
      <c r="V9">
        <f t="shared" si="8"/>
        <v>0.53800000000000003</v>
      </c>
      <c r="W9">
        <f t="shared" si="9"/>
        <v>4646.8401486988841</v>
      </c>
      <c r="Y9">
        <v>667</v>
      </c>
      <c r="Z9">
        <f t="shared" si="10"/>
        <v>0.66700000000000004</v>
      </c>
      <c r="AA9">
        <f t="shared" si="11"/>
        <v>4497.7511244377811</v>
      </c>
      <c r="AC9">
        <v>752</v>
      </c>
      <c r="AD9">
        <f t="shared" si="12"/>
        <v>0.752</v>
      </c>
      <c r="AE9">
        <f t="shared" si="13"/>
        <v>4654.255319148936</v>
      </c>
      <c r="AG9">
        <v>860</v>
      </c>
      <c r="AH9">
        <f t="shared" si="14"/>
        <v>0.86</v>
      </c>
      <c r="AI9">
        <f t="shared" si="15"/>
        <v>4651.1627906976746</v>
      </c>
      <c r="AK9">
        <v>972</v>
      </c>
      <c r="AL9">
        <f t="shared" si="16"/>
        <v>0.97199999999999998</v>
      </c>
      <c r="AM9">
        <f t="shared" si="17"/>
        <v>4629.6296296296296</v>
      </c>
      <c r="AO9">
        <v>1098</v>
      </c>
      <c r="AP9">
        <f t="shared" si="18"/>
        <v>1.0980000000000001</v>
      </c>
      <c r="AQ9">
        <f t="shared" si="19"/>
        <v>4553.7340619307824</v>
      </c>
    </row>
    <row r="10" spans="1:43">
      <c r="E10">
        <v>108</v>
      </c>
      <c r="F10">
        <f t="shared" si="0"/>
        <v>0.108</v>
      </c>
      <c r="G10">
        <f t="shared" si="1"/>
        <v>4629.6296296296296</v>
      </c>
      <c r="I10">
        <v>218</v>
      </c>
      <c r="J10">
        <f t="shared" si="2"/>
        <v>0.218</v>
      </c>
      <c r="K10">
        <f t="shared" si="3"/>
        <v>4587.1559633027528</v>
      </c>
      <c r="M10">
        <v>324</v>
      </c>
      <c r="N10">
        <f t="shared" si="4"/>
        <v>0.32400000000000001</v>
      </c>
      <c r="O10">
        <f t="shared" si="5"/>
        <v>4629.6296296296296</v>
      </c>
      <c r="Q10">
        <v>427</v>
      </c>
      <c r="R10">
        <f t="shared" si="6"/>
        <v>0.42699999999999999</v>
      </c>
      <c r="S10">
        <f t="shared" si="7"/>
        <v>4683.8407494145204</v>
      </c>
      <c r="U10">
        <v>535</v>
      </c>
      <c r="V10">
        <f t="shared" si="8"/>
        <v>0.53500000000000003</v>
      </c>
      <c r="W10">
        <f t="shared" si="9"/>
        <v>4672.8971962616815</v>
      </c>
      <c r="Y10">
        <v>644</v>
      </c>
      <c r="Z10">
        <f t="shared" si="10"/>
        <v>0.64400000000000002</v>
      </c>
      <c r="AA10">
        <f t="shared" si="11"/>
        <v>4658.3850931677016</v>
      </c>
      <c r="AC10">
        <v>747</v>
      </c>
      <c r="AD10">
        <f t="shared" si="12"/>
        <v>0.747</v>
      </c>
      <c r="AE10">
        <f t="shared" si="13"/>
        <v>4685.4082998661315</v>
      </c>
      <c r="AG10">
        <v>855</v>
      </c>
      <c r="AH10">
        <f t="shared" si="14"/>
        <v>0.85499999999999998</v>
      </c>
      <c r="AI10">
        <f t="shared" si="15"/>
        <v>4678.3625730994154</v>
      </c>
      <c r="AK10">
        <v>967</v>
      </c>
      <c r="AL10">
        <f t="shared" si="16"/>
        <v>0.96699999999999997</v>
      </c>
      <c r="AM10">
        <f t="shared" si="17"/>
        <v>4653.5677352637022</v>
      </c>
      <c r="AO10">
        <v>1075</v>
      </c>
      <c r="AP10">
        <f t="shared" si="18"/>
        <v>1.075</v>
      </c>
      <c r="AQ10">
        <f t="shared" si="19"/>
        <v>4651.1627906976746</v>
      </c>
    </row>
    <row r="11" spans="1:43">
      <c r="E11">
        <v>120</v>
      </c>
      <c r="F11">
        <f t="shared" si="0"/>
        <v>0.12</v>
      </c>
      <c r="G11">
        <f t="shared" si="1"/>
        <v>4166.666666666667</v>
      </c>
      <c r="I11">
        <v>217</v>
      </c>
      <c r="J11">
        <f t="shared" si="2"/>
        <v>0.217</v>
      </c>
      <c r="K11">
        <f t="shared" si="3"/>
        <v>4608.294930875576</v>
      </c>
      <c r="M11">
        <v>323</v>
      </c>
      <c r="N11">
        <f t="shared" si="4"/>
        <v>0.32300000000000001</v>
      </c>
      <c r="O11">
        <f t="shared" si="5"/>
        <v>4643.9628482972139</v>
      </c>
      <c r="Q11">
        <v>430</v>
      </c>
      <c r="R11">
        <f t="shared" si="6"/>
        <v>0.43</v>
      </c>
      <c r="S11">
        <f t="shared" si="7"/>
        <v>4651.1627906976746</v>
      </c>
      <c r="U11">
        <v>541</v>
      </c>
      <c r="V11">
        <f t="shared" si="8"/>
        <v>0.54100000000000004</v>
      </c>
      <c r="W11">
        <f t="shared" si="9"/>
        <v>4621.0720887245834</v>
      </c>
      <c r="Y11">
        <v>660</v>
      </c>
      <c r="Z11">
        <f t="shared" si="10"/>
        <v>0.66</v>
      </c>
      <c r="AA11">
        <f t="shared" si="11"/>
        <v>4545.454545454545</v>
      </c>
      <c r="AC11">
        <v>744</v>
      </c>
      <c r="AD11">
        <f t="shared" si="12"/>
        <v>0.74399999999999999</v>
      </c>
      <c r="AE11">
        <f t="shared" si="13"/>
        <v>4704.3010752688169</v>
      </c>
      <c r="AG11">
        <v>862</v>
      </c>
      <c r="AH11">
        <f t="shared" si="14"/>
        <v>0.86199999999999999</v>
      </c>
      <c r="AI11">
        <f t="shared" si="15"/>
        <v>4640.3712296983758</v>
      </c>
      <c r="AK11">
        <v>975</v>
      </c>
      <c r="AL11">
        <f t="shared" si="16"/>
        <v>0.97499999999999998</v>
      </c>
      <c r="AM11">
        <f t="shared" si="17"/>
        <v>4615.3846153846152</v>
      </c>
      <c r="AO11">
        <v>1075</v>
      </c>
      <c r="AP11">
        <f t="shared" si="18"/>
        <v>1.075</v>
      </c>
      <c r="AQ11">
        <f t="shared" si="19"/>
        <v>4651.1627906976746</v>
      </c>
    </row>
    <row r="12" spans="1:43">
      <c r="E12">
        <v>115</v>
      </c>
      <c r="F12">
        <f t="shared" si="0"/>
        <v>0.115</v>
      </c>
      <c r="G12">
        <f t="shared" si="1"/>
        <v>4347.826086956522</v>
      </c>
      <c r="I12">
        <v>217</v>
      </c>
      <c r="J12">
        <f t="shared" si="2"/>
        <v>0.217</v>
      </c>
      <c r="K12">
        <f t="shared" si="3"/>
        <v>4608.294930875576</v>
      </c>
      <c r="M12">
        <v>330</v>
      </c>
      <c r="N12">
        <f t="shared" si="4"/>
        <v>0.33</v>
      </c>
      <c r="O12">
        <f t="shared" si="5"/>
        <v>4545.454545454545</v>
      </c>
      <c r="Q12">
        <v>431</v>
      </c>
      <c r="R12">
        <f t="shared" si="6"/>
        <v>0.43099999999999999</v>
      </c>
      <c r="S12">
        <f t="shared" si="7"/>
        <v>4640.3712296983758</v>
      </c>
      <c r="U12">
        <v>539</v>
      </c>
      <c r="V12">
        <f t="shared" si="8"/>
        <v>0.53900000000000003</v>
      </c>
      <c r="W12">
        <f t="shared" si="9"/>
        <v>4638.2189239332092</v>
      </c>
      <c r="Y12">
        <v>649</v>
      </c>
      <c r="Z12">
        <f t="shared" si="10"/>
        <v>0.64900000000000002</v>
      </c>
      <c r="AA12">
        <f t="shared" si="11"/>
        <v>4622.4961479198764</v>
      </c>
      <c r="AC12">
        <v>747</v>
      </c>
      <c r="AD12">
        <f t="shared" si="12"/>
        <v>0.747</v>
      </c>
      <c r="AE12">
        <f t="shared" si="13"/>
        <v>4685.4082998661315</v>
      </c>
      <c r="AG12">
        <v>866</v>
      </c>
      <c r="AH12">
        <f t="shared" si="14"/>
        <v>0.86599999999999999</v>
      </c>
      <c r="AI12">
        <f t="shared" si="15"/>
        <v>4618.9376443418014</v>
      </c>
      <c r="AK12">
        <v>980</v>
      </c>
      <c r="AL12">
        <f t="shared" si="16"/>
        <v>0.98</v>
      </c>
      <c r="AM12">
        <f t="shared" si="17"/>
        <v>4591.8367346938776</v>
      </c>
      <c r="AO12">
        <v>1085</v>
      </c>
      <c r="AP12">
        <f t="shared" si="18"/>
        <v>1.085</v>
      </c>
      <c r="AQ12">
        <f t="shared" si="19"/>
        <v>4608.294930875576</v>
      </c>
    </row>
    <row r="13" spans="1:43">
      <c r="E13">
        <v>112</v>
      </c>
      <c r="F13">
        <f t="shared" si="0"/>
        <v>0.112</v>
      </c>
      <c r="G13">
        <f t="shared" si="1"/>
        <v>4464.2857142857138</v>
      </c>
      <c r="I13">
        <v>213</v>
      </c>
      <c r="J13">
        <f t="shared" si="2"/>
        <v>0.21299999999999999</v>
      </c>
      <c r="K13">
        <f t="shared" si="3"/>
        <v>4694.8356807511736</v>
      </c>
      <c r="M13">
        <v>323</v>
      </c>
      <c r="N13">
        <f t="shared" si="4"/>
        <v>0.32300000000000001</v>
      </c>
      <c r="O13">
        <f t="shared" si="5"/>
        <v>4643.9628482972139</v>
      </c>
      <c r="Q13">
        <v>428</v>
      </c>
      <c r="R13">
        <f t="shared" si="6"/>
        <v>0.42799999999999999</v>
      </c>
      <c r="S13">
        <f t="shared" si="7"/>
        <v>4672.8971962616824</v>
      </c>
      <c r="U13">
        <v>538</v>
      </c>
      <c r="V13">
        <f t="shared" si="8"/>
        <v>0.53800000000000003</v>
      </c>
      <c r="W13">
        <f t="shared" si="9"/>
        <v>4646.8401486988841</v>
      </c>
      <c r="Y13">
        <v>648</v>
      </c>
      <c r="Z13">
        <f t="shared" si="10"/>
        <v>0.64800000000000002</v>
      </c>
      <c r="AA13">
        <f t="shared" si="11"/>
        <v>4629.6296296296296</v>
      </c>
      <c r="AC13">
        <v>740</v>
      </c>
      <c r="AD13">
        <f t="shared" si="12"/>
        <v>0.74</v>
      </c>
      <c r="AE13">
        <f t="shared" si="13"/>
        <v>4729.72972972973</v>
      </c>
      <c r="AG13">
        <v>866</v>
      </c>
      <c r="AH13">
        <f t="shared" si="14"/>
        <v>0.86599999999999999</v>
      </c>
      <c r="AI13">
        <f t="shared" si="15"/>
        <v>4618.9376443418014</v>
      </c>
      <c r="AK13">
        <v>1007</v>
      </c>
      <c r="AL13">
        <f t="shared" si="16"/>
        <v>1.0069999999999999</v>
      </c>
      <c r="AM13">
        <f t="shared" si="17"/>
        <v>4468.7189672293944</v>
      </c>
      <c r="AO13">
        <v>1090</v>
      </c>
      <c r="AP13">
        <f t="shared" si="18"/>
        <v>1.0900000000000001</v>
      </c>
      <c r="AQ13">
        <f t="shared" si="19"/>
        <v>4587.1559633027518</v>
      </c>
    </row>
    <row r="14" spans="1:43">
      <c r="E14">
        <v>109</v>
      </c>
      <c r="F14">
        <f t="shared" si="0"/>
        <v>0.109</v>
      </c>
      <c r="G14">
        <f t="shared" si="1"/>
        <v>4587.1559633027528</v>
      </c>
      <c r="I14">
        <v>216</v>
      </c>
      <c r="J14">
        <f t="shared" si="2"/>
        <v>0.216</v>
      </c>
      <c r="K14">
        <f t="shared" si="3"/>
        <v>4629.6296296296296</v>
      </c>
      <c r="M14">
        <v>321</v>
      </c>
      <c r="N14">
        <f t="shared" si="4"/>
        <v>0.32100000000000001</v>
      </c>
      <c r="O14">
        <f t="shared" si="5"/>
        <v>4672.8971962616824</v>
      </c>
      <c r="Q14">
        <v>443</v>
      </c>
      <c r="R14">
        <f t="shared" si="6"/>
        <v>0.443</v>
      </c>
      <c r="S14">
        <f t="shared" si="7"/>
        <v>4514.6726862302485</v>
      </c>
      <c r="U14">
        <v>549</v>
      </c>
      <c r="V14">
        <f t="shared" si="8"/>
        <v>0.54900000000000004</v>
      </c>
      <c r="W14">
        <f t="shared" si="9"/>
        <v>4553.7340619307824</v>
      </c>
      <c r="Y14">
        <v>645</v>
      </c>
      <c r="Z14">
        <f t="shared" si="10"/>
        <v>0.64500000000000002</v>
      </c>
      <c r="AA14">
        <f t="shared" si="11"/>
        <v>4651.1627906976746</v>
      </c>
      <c r="AC14">
        <v>745</v>
      </c>
      <c r="AD14">
        <f t="shared" si="12"/>
        <v>0.745</v>
      </c>
      <c r="AE14">
        <f t="shared" si="13"/>
        <v>4697.9865771812083</v>
      </c>
      <c r="AG14">
        <v>867</v>
      </c>
      <c r="AH14">
        <f t="shared" si="14"/>
        <v>0.86699999999999999</v>
      </c>
      <c r="AI14">
        <f t="shared" si="15"/>
        <v>4613.6101499423303</v>
      </c>
      <c r="AK14">
        <v>1002</v>
      </c>
      <c r="AL14">
        <f t="shared" si="16"/>
        <v>1.002</v>
      </c>
      <c r="AM14">
        <f t="shared" si="17"/>
        <v>4491.0179640718561</v>
      </c>
      <c r="AO14">
        <v>1088</v>
      </c>
      <c r="AP14">
        <f t="shared" si="18"/>
        <v>1.0880000000000001</v>
      </c>
      <c r="AQ14">
        <f t="shared" si="19"/>
        <v>4595.5882352941171</v>
      </c>
    </row>
    <row r="15" spans="1:43">
      <c r="E15">
        <v>114</v>
      </c>
      <c r="F15">
        <f t="shared" si="0"/>
        <v>0.114</v>
      </c>
      <c r="G15">
        <f t="shared" si="1"/>
        <v>4385.9649122807014</v>
      </c>
      <c r="I15">
        <v>213</v>
      </c>
      <c r="J15">
        <f t="shared" si="2"/>
        <v>0.21299999999999999</v>
      </c>
      <c r="K15">
        <f t="shared" si="3"/>
        <v>4694.8356807511736</v>
      </c>
      <c r="M15">
        <v>329</v>
      </c>
      <c r="N15">
        <f t="shared" si="4"/>
        <v>0.32900000000000001</v>
      </c>
      <c r="O15">
        <f t="shared" si="5"/>
        <v>4559.2705167173253</v>
      </c>
      <c r="Q15">
        <v>430</v>
      </c>
      <c r="R15">
        <f t="shared" si="6"/>
        <v>0.43</v>
      </c>
      <c r="S15">
        <f t="shared" si="7"/>
        <v>4651.1627906976746</v>
      </c>
      <c r="U15">
        <v>536</v>
      </c>
      <c r="V15">
        <f t="shared" si="8"/>
        <v>0.53600000000000003</v>
      </c>
      <c r="W15">
        <f t="shared" si="9"/>
        <v>4664.1791044776119</v>
      </c>
      <c r="Y15">
        <v>653</v>
      </c>
      <c r="Z15">
        <f t="shared" si="10"/>
        <v>0.65300000000000002</v>
      </c>
      <c r="AA15">
        <f t="shared" si="11"/>
        <v>4594.1807044410416</v>
      </c>
      <c r="AC15">
        <v>749</v>
      </c>
      <c r="AD15">
        <f t="shared" si="12"/>
        <v>0.749</v>
      </c>
      <c r="AE15">
        <f t="shared" si="13"/>
        <v>4672.8971962616824</v>
      </c>
      <c r="AG15">
        <v>876</v>
      </c>
      <c r="AH15">
        <f t="shared" si="14"/>
        <v>0.876</v>
      </c>
      <c r="AI15">
        <f t="shared" si="15"/>
        <v>4566.2100456621001</v>
      </c>
      <c r="AK15">
        <v>977</v>
      </c>
      <c r="AL15">
        <f t="shared" si="16"/>
        <v>0.97699999999999998</v>
      </c>
      <c r="AM15">
        <f t="shared" si="17"/>
        <v>4605.9365404298878</v>
      </c>
      <c r="AO15">
        <v>1100</v>
      </c>
      <c r="AP15">
        <f t="shared" si="18"/>
        <v>1.1000000000000001</v>
      </c>
      <c r="AQ15">
        <f t="shared" si="19"/>
        <v>4545.454545454545</v>
      </c>
    </row>
    <row r="16" spans="1:43">
      <c r="E16">
        <v>111</v>
      </c>
      <c r="F16">
        <f t="shared" si="0"/>
        <v>0.111</v>
      </c>
      <c r="G16">
        <f t="shared" si="1"/>
        <v>4504.5045045045044</v>
      </c>
      <c r="I16">
        <v>213</v>
      </c>
      <c r="J16">
        <f t="shared" si="2"/>
        <v>0.21299999999999999</v>
      </c>
      <c r="K16">
        <f t="shared" si="3"/>
        <v>4694.8356807511736</v>
      </c>
      <c r="M16">
        <v>321</v>
      </c>
      <c r="N16">
        <f t="shared" si="4"/>
        <v>0.32100000000000001</v>
      </c>
      <c r="O16">
        <f t="shared" si="5"/>
        <v>4672.8971962616824</v>
      </c>
      <c r="Q16">
        <v>433</v>
      </c>
      <c r="R16">
        <f t="shared" si="6"/>
        <v>0.433</v>
      </c>
      <c r="S16">
        <f t="shared" si="7"/>
        <v>4618.9376443418014</v>
      </c>
      <c r="U16">
        <v>540</v>
      </c>
      <c r="V16">
        <f t="shared" si="8"/>
        <v>0.54</v>
      </c>
      <c r="W16">
        <f t="shared" si="9"/>
        <v>4629.6296296296296</v>
      </c>
      <c r="Y16">
        <v>646</v>
      </c>
      <c r="Z16">
        <f t="shared" si="10"/>
        <v>0.64600000000000002</v>
      </c>
      <c r="AA16">
        <f t="shared" si="11"/>
        <v>4643.9628482972139</v>
      </c>
      <c r="AC16">
        <v>742</v>
      </c>
      <c r="AD16">
        <f t="shared" si="12"/>
        <v>0.74199999999999999</v>
      </c>
      <c r="AE16">
        <f t="shared" si="13"/>
        <v>4716.9811320754716</v>
      </c>
      <c r="AG16">
        <v>868</v>
      </c>
      <c r="AH16">
        <f t="shared" si="14"/>
        <v>0.86799999999999999</v>
      </c>
      <c r="AI16">
        <f t="shared" si="15"/>
        <v>4608.294930875576</v>
      </c>
      <c r="AK16">
        <v>990</v>
      </c>
      <c r="AL16">
        <f t="shared" si="16"/>
        <v>0.99</v>
      </c>
      <c r="AM16">
        <f t="shared" si="17"/>
        <v>4545.454545454545</v>
      </c>
      <c r="AO16">
        <v>1121</v>
      </c>
      <c r="AP16">
        <f t="shared" si="18"/>
        <v>1.121</v>
      </c>
      <c r="AQ16">
        <f t="shared" si="19"/>
        <v>4460.3033006244423</v>
      </c>
    </row>
    <row r="17" spans="5:43">
      <c r="E17">
        <v>107</v>
      </c>
      <c r="F17">
        <f t="shared" si="0"/>
        <v>0.107</v>
      </c>
      <c r="G17">
        <f t="shared" si="1"/>
        <v>4672.8971962616824</v>
      </c>
      <c r="I17">
        <v>217</v>
      </c>
      <c r="J17">
        <f t="shared" si="2"/>
        <v>0.217</v>
      </c>
      <c r="K17">
        <f t="shared" si="3"/>
        <v>4608.294930875576</v>
      </c>
      <c r="M17">
        <v>323</v>
      </c>
      <c r="N17">
        <f t="shared" si="4"/>
        <v>0.32300000000000001</v>
      </c>
      <c r="O17">
        <f t="shared" si="5"/>
        <v>4643.9628482972139</v>
      </c>
      <c r="Q17">
        <v>443</v>
      </c>
      <c r="R17">
        <f t="shared" si="6"/>
        <v>0.443</v>
      </c>
      <c r="S17">
        <f t="shared" si="7"/>
        <v>4514.6726862302485</v>
      </c>
      <c r="U17">
        <v>545</v>
      </c>
      <c r="V17">
        <f t="shared" si="8"/>
        <v>0.54500000000000004</v>
      </c>
      <c r="W17">
        <f t="shared" si="9"/>
        <v>4587.1559633027518</v>
      </c>
      <c r="Y17">
        <v>660</v>
      </c>
      <c r="Z17">
        <f t="shared" si="10"/>
        <v>0.66</v>
      </c>
      <c r="AA17">
        <f t="shared" si="11"/>
        <v>4545.454545454545</v>
      </c>
      <c r="AC17">
        <v>765</v>
      </c>
      <c r="AD17">
        <f t="shared" si="12"/>
        <v>0.76500000000000001</v>
      </c>
      <c r="AE17">
        <f t="shared" si="13"/>
        <v>4575.16339869281</v>
      </c>
      <c r="AG17">
        <v>859</v>
      </c>
      <c r="AH17">
        <f t="shared" si="14"/>
        <v>0.85899999999999999</v>
      </c>
      <c r="AI17">
        <f t="shared" si="15"/>
        <v>4656.5774155995341</v>
      </c>
      <c r="AK17">
        <v>975</v>
      </c>
      <c r="AL17">
        <f t="shared" si="16"/>
        <v>0.97499999999999998</v>
      </c>
      <c r="AM17">
        <f t="shared" si="17"/>
        <v>4615.3846153846152</v>
      </c>
      <c r="AO17">
        <v>1086</v>
      </c>
      <c r="AP17">
        <f t="shared" si="18"/>
        <v>1.0860000000000001</v>
      </c>
      <c r="AQ17">
        <f t="shared" si="19"/>
        <v>4604.0515653775319</v>
      </c>
    </row>
    <row r="18" spans="5:43">
      <c r="E18">
        <v>113</v>
      </c>
      <c r="F18">
        <f t="shared" si="0"/>
        <v>0.113</v>
      </c>
      <c r="G18">
        <f t="shared" si="1"/>
        <v>4424.7787610619471</v>
      </c>
      <c r="I18">
        <v>213</v>
      </c>
      <c r="J18">
        <f t="shared" si="2"/>
        <v>0.21299999999999999</v>
      </c>
      <c r="K18">
        <f t="shared" si="3"/>
        <v>4694.8356807511736</v>
      </c>
      <c r="M18">
        <v>323</v>
      </c>
      <c r="N18">
        <f t="shared" si="4"/>
        <v>0.32300000000000001</v>
      </c>
      <c r="O18">
        <f t="shared" si="5"/>
        <v>4643.9628482972139</v>
      </c>
      <c r="Q18">
        <v>436</v>
      </c>
      <c r="R18">
        <f t="shared" si="6"/>
        <v>0.436</v>
      </c>
      <c r="S18">
        <f t="shared" si="7"/>
        <v>4587.1559633027528</v>
      </c>
      <c r="U18">
        <v>533</v>
      </c>
      <c r="V18">
        <f t="shared" si="8"/>
        <v>0.53300000000000003</v>
      </c>
      <c r="W18">
        <f t="shared" si="9"/>
        <v>4690.4315196998123</v>
      </c>
      <c r="Y18">
        <v>661</v>
      </c>
      <c r="Z18">
        <f t="shared" si="10"/>
        <v>0.66100000000000003</v>
      </c>
      <c r="AA18">
        <f t="shared" si="11"/>
        <v>4538.5779122541599</v>
      </c>
      <c r="AC18">
        <v>749</v>
      </c>
      <c r="AD18">
        <f t="shared" si="12"/>
        <v>0.749</v>
      </c>
      <c r="AE18">
        <f t="shared" si="13"/>
        <v>4672.8971962616824</v>
      </c>
      <c r="AG18">
        <v>855</v>
      </c>
      <c r="AH18">
        <f t="shared" si="14"/>
        <v>0.85499999999999998</v>
      </c>
      <c r="AI18">
        <f t="shared" si="15"/>
        <v>4678.3625730994154</v>
      </c>
      <c r="AK18">
        <v>967</v>
      </c>
      <c r="AL18">
        <f t="shared" si="16"/>
        <v>0.96699999999999997</v>
      </c>
      <c r="AM18">
        <f t="shared" si="17"/>
        <v>4653.5677352637022</v>
      </c>
      <c r="AO18">
        <v>1091</v>
      </c>
      <c r="AP18">
        <f t="shared" si="18"/>
        <v>1.091</v>
      </c>
      <c r="AQ18">
        <f t="shared" si="19"/>
        <v>4582.9514207149405</v>
      </c>
    </row>
    <row r="19" spans="5:43">
      <c r="E19">
        <v>107</v>
      </c>
      <c r="F19">
        <f t="shared" si="0"/>
        <v>0.107</v>
      </c>
      <c r="G19">
        <f t="shared" si="1"/>
        <v>4672.8971962616824</v>
      </c>
      <c r="I19">
        <v>213</v>
      </c>
      <c r="J19">
        <f t="shared" si="2"/>
        <v>0.21299999999999999</v>
      </c>
      <c r="K19">
        <f t="shared" si="3"/>
        <v>4694.8356807511736</v>
      </c>
      <c r="M19">
        <v>324</v>
      </c>
      <c r="N19">
        <f t="shared" si="4"/>
        <v>0.32400000000000001</v>
      </c>
      <c r="O19">
        <f t="shared" si="5"/>
        <v>4629.6296296296296</v>
      </c>
      <c r="Q19">
        <v>431</v>
      </c>
      <c r="R19">
        <f t="shared" si="6"/>
        <v>0.43099999999999999</v>
      </c>
      <c r="S19">
        <f t="shared" si="7"/>
        <v>4640.3712296983758</v>
      </c>
      <c r="U19">
        <v>538</v>
      </c>
      <c r="V19">
        <f t="shared" si="8"/>
        <v>0.53800000000000003</v>
      </c>
      <c r="W19">
        <f t="shared" si="9"/>
        <v>4646.8401486988841</v>
      </c>
      <c r="Y19">
        <v>651</v>
      </c>
      <c r="Z19">
        <f t="shared" si="10"/>
        <v>0.65100000000000002</v>
      </c>
      <c r="AA19">
        <f t="shared" si="11"/>
        <v>4608.294930875576</v>
      </c>
      <c r="AC19">
        <v>783</v>
      </c>
      <c r="AD19">
        <f t="shared" si="12"/>
        <v>0.78300000000000003</v>
      </c>
      <c r="AE19">
        <f t="shared" si="13"/>
        <v>4469.987228607918</v>
      </c>
      <c r="AG19">
        <v>865</v>
      </c>
      <c r="AH19">
        <f t="shared" si="14"/>
        <v>0.86499999999999999</v>
      </c>
      <c r="AI19">
        <f t="shared" si="15"/>
        <v>4624.277456647399</v>
      </c>
      <c r="AK19">
        <v>986</v>
      </c>
      <c r="AL19">
        <f t="shared" si="16"/>
        <v>0.98599999999999999</v>
      </c>
      <c r="AM19">
        <f t="shared" si="17"/>
        <v>4563.8945233265722</v>
      </c>
      <c r="AO19">
        <v>1085</v>
      </c>
      <c r="AP19">
        <f t="shared" si="18"/>
        <v>1.085</v>
      </c>
      <c r="AQ19">
        <f t="shared" si="19"/>
        <v>4608.294930875576</v>
      </c>
    </row>
    <row r="20" spans="5:43">
      <c r="E20">
        <v>109</v>
      </c>
      <c r="F20">
        <f t="shared" si="0"/>
        <v>0.109</v>
      </c>
      <c r="G20">
        <f t="shared" si="1"/>
        <v>4587.1559633027528</v>
      </c>
      <c r="I20">
        <v>216</v>
      </c>
      <c r="J20">
        <f t="shared" si="2"/>
        <v>0.216</v>
      </c>
      <c r="K20">
        <f t="shared" si="3"/>
        <v>4629.6296296296296</v>
      </c>
      <c r="M20">
        <v>324</v>
      </c>
      <c r="N20">
        <f t="shared" si="4"/>
        <v>0.32400000000000001</v>
      </c>
      <c r="O20">
        <f t="shared" si="5"/>
        <v>4629.6296296296296</v>
      </c>
      <c r="Q20">
        <v>441</v>
      </c>
      <c r="R20">
        <f t="shared" si="6"/>
        <v>0.441</v>
      </c>
      <c r="S20">
        <f t="shared" si="7"/>
        <v>4535.1473922902496</v>
      </c>
      <c r="U20">
        <v>539</v>
      </c>
      <c r="V20">
        <f t="shared" si="8"/>
        <v>0.53900000000000003</v>
      </c>
      <c r="W20">
        <f t="shared" si="9"/>
        <v>4638.2189239332092</v>
      </c>
      <c r="Y20">
        <v>644</v>
      </c>
      <c r="Z20">
        <f t="shared" si="10"/>
        <v>0.64400000000000002</v>
      </c>
      <c r="AA20">
        <f t="shared" si="11"/>
        <v>4658.3850931677016</v>
      </c>
      <c r="AC20">
        <v>772</v>
      </c>
      <c r="AD20">
        <f t="shared" si="12"/>
        <v>0.77200000000000002</v>
      </c>
      <c r="AE20">
        <f t="shared" si="13"/>
        <v>4533.6787564766837</v>
      </c>
      <c r="AG20">
        <v>859</v>
      </c>
      <c r="AH20">
        <f t="shared" si="14"/>
        <v>0.85899999999999999</v>
      </c>
      <c r="AI20">
        <f t="shared" si="15"/>
        <v>4656.5774155995341</v>
      </c>
      <c r="AK20">
        <v>987</v>
      </c>
      <c r="AL20">
        <f t="shared" si="16"/>
        <v>0.98699999999999999</v>
      </c>
      <c r="AM20">
        <f t="shared" si="17"/>
        <v>4559.2705167173253</v>
      </c>
      <c r="AO20">
        <v>1077</v>
      </c>
      <c r="AP20">
        <f t="shared" si="18"/>
        <v>1.077</v>
      </c>
      <c r="AQ20">
        <f t="shared" si="19"/>
        <v>4642.5255338904362</v>
      </c>
    </row>
    <row r="21" spans="5:43">
      <c r="E21">
        <v>107</v>
      </c>
      <c r="F21">
        <f t="shared" si="0"/>
        <v>0.107</v>
      </c>
      <c r="G21">
        <f t="shared" si="1"/>
        <v>4672.8971962616824</v>
      </c>
      <c r="I21">
        <v>214</v>
      </c>
      <c r="J21">
        <f t="shared" si="2"/>
        <v>0.214</v>
      </c>
      <c r="K21">
        <f t="shared" si="3"/>
        <v>4672.8971962616824</v>
      </c>
      <c r="M21">
        <v>329</v>
      </c>
      <c r="N21">
        <f t="shared" si="4"/>
        <v>0.32900000000000001</v>
      </c>
      <c r="O21">
        <f t="shared" si="5"/>
        <v>4559.2705167173253</v>
      </c>
      <c r="Q21">
        <v>427</v>
      </c>
      <c r="R21">
        <f t="shared" si="6"/>
        <v>0.42699999999999999</v>
      </c>
      <c r="S21">
        <f t="shared" si="7"/>
        <v>4683.8407494145204</v>
      </c>
      <c r="U21">
        <v>544</v>
      </c>
      <c r="V21">
        <f t="shared" si="8"/>
        <v>0.54400000000000004</v>
      </c>
      <c r="W21">
        <f t="shared" si="9"/>
        <v>4595.5882352941171</v>
      </c>
      <c r="Y21">
        <v>659</v>
      </c>
      <c r="Z21">
        <f t="shared" si="10"/>
        <v>0.65900000000000003</v>
      </c>
      <c r="AA21">
        <f t="shared" si="11"/>
        <v>4552.3520485584213</v>
      </c>
      <c r="AC21">
        <v>768</v>
      </c>
      <c r="AD21">
        <f t="shared" si="12"/>
        <v>0.76800000000000002</v>
      </c>
      <c r="AE21">
        <f t="shared" si="13"/>
        <v>4557.291666666667</v>
      </c>
      <c r="AG21">
        <v>874</v>
      </c>
      <c r="AH21">
        <f t="shared" si="14"/>
        <v>0.874</v>
      </c>
      <c r="AI21">
        <f t="shared" si="15"/>
        <v>4576.6590389016019</v>
      </c>
      <c r="AK21">
        <v>986</v>
      </c>
      <c r="AL21">
        <f t="shared" si="16"/>
        <v>0.98599999999999999</v>
      </c>
      <c r="AM21">
        <f t="shared" si="17"/>
        <v>4563.8945233265722</v>
      </c>
      <c r="AO21">
        <v>1082</v>
      </c>
      <c r="AP21">
        <f t="shared" si="18"/>
        <v>1.0820000000000001</v>
      </c>
      <c r="AQ21">
        <f t="shared" si="19"/>
        <v>4621.0720887245834</v>
      </c>
    </row>
    <row r="22" spans="5:43">
      <c r="E22">
        <v>107</v>
      </c>
      <c r="F22">
        <f t="shared" si="0"/>
        <v>0.107</v>
      </c>
      <c r="G22">
        <f t="shared" si="1"/>
        <v>4672.8971962616824</v>
      </c>
      <c r="I22">
        <v>219</v>
      </c>
      <c r="J22">
        <f t="shared" si="2"/>
        <v>0.219</v>
      </c>
      <c r="K22">
        <f t="shared" si="3"/>
        <v>4566.2100456621001</v>
      </c>
      <c r="M22">
        <v>327</v>
      </c>
      <c r="N22">
        <f t="shared" si="4"/>
        <v>0.32700000000000001</v>
      </c>
      <c r="O22">
        <f t="shared" si="5"/>
        <v>4587.1559633027518</v>
      </c>
      <c r="Q22">
        <v>435</v>
      </c>
      <c r="R22">
        <f t="shared" si="6"/>
        <v>0.435</v>
      </c>
      <c r="S22">
        <f t="shared" si="7"/>
        <v>4597.7011494252874</v>
      </c>
      <c r="U22">
        <v>549</v>
      </c>
      <c r="V22">
        <f t="shared" si="8"/>
        <v>0.54900000000000004</v>
      </c>
      <c r="W22">
        <f t="shared" si="9"/>
        <v>4553.7340619307824</v>
      </c>
      <c r="Y22">
        <v>643</v>
      </c>
      <c r="Z22">
        <f t="shared" si="10"/>
        <v>0.64300000000000002</v>
      </c>
      <c r="AA22">
        <f t="shared" si="11"/>
        <v>4665.6298600311038</v>
      </c>
      <c r="AC22">
        <v>759</v>
      </c>
      <c r="AD22">
        <f t="shared" si="12"/>
        <v>0.75900000000000001</v>
      </c>
      <c r="AE22">
        <f t="shared" si="13"/>
        <v>4611.33069828722</v>
      </c>
      <c r="AG22">
        <v>875</v>
      </c>
      <c r="AH22">
        <f t="shared" si="14"/>
        <v>0.875</v>
      </c>
      <c r="AI22">
        <f t="shared" si="15"/>
        <v>4571.4285714285716</v>
      </c>
      <c r="AK22">
        <v>971</v>
      </c>
      <c r="AL22">
        <f t="shared" si="16"/>
        <v>0.97099999999999997</v>
      </c>
      <c r="AM22">
        <f t="shared" si="17"/>
        <v>4634.3975283213185</v>
      </c>
      <c r="AO22">
        <v>1088</v>
      </c>
      <c r="AP22">
        <f t="shared" si="18"/>
        <v>1.0880000000000001</v>
      </c>
      <c r="AQ22">
        <f t="shared" si="19"/>
        <v>4595.5882352941171</v>
      </c>
    </row>
    <row r="23" spans="5:43">
      <c r="E23">
        <v>107</v>
      </c>
      <c r="F23">
        <f t="shared" si="0"/>
        <v>0.107</v>
      </c>
      <c r="G23">
        <f t="shared" si="1"/>
        <v>4672.8971962616824</v>
      </c>
      <c r="I23">
        <v>213</v>
      </c>
      <c r="J23">
        <f t="shared" si="2"/>
        <v>0.21299999999999999</v>
      </c>
      <c r="K23">
        <f t="shared" si="3"/>
        <v>4694.8356807511736</v>
      </c>
      <c r="M23">
        <v>321</v>
      </c>
      <c r="N23">
        <f t="shared" si="4"/>
        <v>0.32100000000000001</v>
      </c>
      <c r="O23">
        <f t="shared" si="5"/>
        <v>4672.8971962616824</v>
      </c>
      <c r="Q23">
        <v>437</v>
      </c>
      <c r="R23">
        <f t="shared" si="6"/>
        <v>0.437</v>
      </c>
      <c r="S23">
        <f t="shared" si="7"/>
        <v>4576.6590389016019</v>
      </c>
      <c r="U23">
        <v>539</v>
      </c>
      <c r="V23">
        <f t="shared" si="8"/>
        <v>0.53900000000000003</v>
      </c>
      <c r="W23">
        <f t="shared" si="9"/>
        <v>4638.2189239332092</v>
      </c>
      <c r="Y23">
        <v>649</v>
      </c>
      <c r="Z23">
        <f t="shared" si="10"/>
        <v>0.64900000000000002</v>
      </c>
      <c r="AA23">
        <f t="shared" si="11"/>
        <v>4622.4961479198764</v>
      </c>
      <c r="AC23">
        <v>775</v>
      </c>
      <c r="AD23">
        <f t="shared" si="12"/>
        <v>0.77500000000000002</v>
      </c>
      <c r="AE23">
        <f t="shared" si="13"/>
        <v>4516.1290322580644</v>
      </c>
      <c r="AG23">
        <v>874</v>
      </c>
      <c r="AH23">
        <f t="shared" si="14"/>
        <v>0.874</v>
      </c>
      <c r="AI23">
        <f t="shared" si="15"/>
        <v>4576.6590389016019</v>
      </c>
      <c r="AK23">
        <v>978</v>
      </c>
      <c r="AL23">
        <f t="shared" si="16"/>
        <v>0.97799999999999998</v>
      </c>
      <c r="AM23">
        <f t="shared" si="17"/>
        <v>4601.2269938650306</v>
      </c>
      <c r="AO23">
        <v>1090</v>
      </c>
      <c r="AP23">
        <f t="shared" si="18"/>
        <v>1.0900000000000001</v>
      </c>
      <c r="AQ23">
        <f t="shared" si="19"/>
        <v>4587.1559633027518</v>
      </c>
    </row>
    <row r="24" spans="5:43">
      <c r="E24">
        <v>111</v>
      </c>
      <c r="F24">
        <f t="shared" si="0"/>
        <v>0.111</v>
      </c>
      <c r="G24">
        <f t="shared" si="1"/>
        <v>4504.5045045045044</v>
      </c>
      <c r="I24">
        <v>216</v>
      </c>
      <c r="J24">
        <f t="shared" si="2"/>
        <v>0.216</v>
      </c>
      <c r="K24">
        <f t="shared" si="3"/>
        <v>4629.6296296296296</v>
      </c>
      <c r="M24">
        <v>319</v>
      </c>
      <c r="N24">
        <f t="shared" si="4"/>
        <v>0.31900000000000001</v>
      </c>
      <c r="O24">
        <f t="shared" si="5"/>
        <v>4702.1943573667713</v>
      </c>
      <c r="Q24">
        <v>437</v>
      </c>
      <c r="R24">
        <f t="shared" si="6"/>
        <v>0.437</v>
      </c>
      <c r="S24">
        <f t="shared" si="7"/>
        <v>4576.6590389016019</v>
      </c>
      <c r="U24">
        <v>542</v>
      </c>
      <c r="V24">
        <f t="shared" si="8"/>
        <v>0.54200000000000004</v>
      </c>
      <c r="W24">
        <f t="shared" si="9"/>
        <v>4612.5461254612546</v>
      </c>
      <c r="Y24">
        <v>644</v>
      </c>
      <c r="Z24">
        <f t="shared" si="10"/>
        <v>0.64400000000000002</v>
      </c>
      <c r="AA24">
        <f t="shared" si="11"/>
        <v>4658.3850931677016</v>
      </c>
      <c r="AC24">
        <v>781</v>
      </c>
      <c r="AD24">
        <f t="shared" si="12"/>
        <v>0.78100000000000003</v>
      </c>
      <c r="AE24">
        <f t="shared" si="13"/>
        <v>4481.4340588988471</v>
      </c>
      <c r="AG24">
        <v>855</v>
      </c>
      <c r="AH24">
        <f t="shared" si="14"/>
        <v>0.85499999999999998</v>
      </c>
      <c r="AI24">
        <f t="shared" si="15"/>
        <v>4678.3625730994154</v>
      </c>
      <c r="AK24">
        <v>974</v>
      </c>
      <c r="AL24">
        <f t="shared" si="16"/>
        <v>0.97399999999999998</v>
      </c>
      <c r="AM24">
        <f t="shared" si="17"/>
        <v>4620.1232032854214</v>
      </c>
      <c r="AO24">
        <v>1085</v>
      </c>
      <c r="AP24">
        <f t="shared" si="18"/>
        <v>1.085</v>
      </c>
      <c r="AQ24">
        <f t="shared" si="19"/>
        <v>4608.294930875576</v>
      </c>
    </row>
    <row r="25" spans="5:43">
      <c r="E25">
        <v>108</v>
      </c>
      <c r="F25">
        <f t="shared" si="0"/>
        <v>0.108</v>
      </c>
      <c r="G25">
        <f t="shared" si="1"/>
        <v>4629.6296296296296</v>
      </c>
      <c r="I25">
        <v>213</v>
      </c>
      <c r="J25">
        <f t="shared" si="2"/>
        <v>0.21299999999999999</v>
      </c>
      <c r="K25">
        <f t="shared" si="3"/>
        <v>4694.8356807511736</v>
      </c>
      <c r="M25">
        <v>324</v>
      </c>
      <c r="N25">
        <f t="shared" si="4"/>
        <v>0.32400000000000001</v>
      </c>
      <c r="O25">
        <f t="shared" si="5"/>
        <v>4629.6296296296296</v>
      </c>
      <c r="Q25">
        <v>437</v>
      </c>
      <c r="R25">
        <f t="shared" si="6"/>
        <v>0.437</v>
      </c>
      <c r="S25">
        <f t="shared" si="7"/>
        <v>4576.6590389016019</v>
      </c>
      <c r="U25">
        <v>540</v>
      </c>
      <c r="V25">
        <f t="shared" si="8"/>
        <v>0.54</v>
      </c>
      <c r="W25">
        <f t="shared" si="9"/>
        <v>4629.6296296296296</v>
      </c>
      <c r="Y25">
        <v>651</v>
      </c>
      <c r="Z25">
        <f t="shared" si="10"/>
        <v>0.65100000000000002</v>
      </c>
      <c r="AA25">
        <f t="shared" si="11"/>
        <v>4608.294930875576</v>
      </c>
      <c r="AC25">
        <v>818</v>
      </c>
      <c r="AD25">
        <f t="shared" si="12"/>
        <v>0.81799999999999995</v>
      </c>
      <c r="AE25">
        <f t="shared" si="13"/>
        <v>4278.7286063569682</v>
      </c>
      <c r="AG25">
        <v>854</v>
      </c>
      <c r="AH25">
        <f t="shared" si="14"/>
        <v>0.85399999999999998</v>
      </c>
      <c r="AI25">
        <f t="shared" si="15"/>
        <v>4683.8407494145204</v>
      </c>
      <c r="AK25">
        <v>963</v>
      </c>
      <c r="AL25">
        <f t="shared" si="16"/>
        <v>0.96299999999999997</v>
      </c>
      <c r="AM25">
        <f t="shared" si="17"/>
        <v>4672.8971962616824</v>
      </c>
      <c r="AO25">
        <v>1090</v>
      </c>
      <c r="AP25">
        <f t="shared" si="18"/>
        <v>1.0900000000000001</v>
      </c>
      <c r="AQ25">
        <f t="shared" si="19"/>
        <v>4587.1559633027518</v>
      </c>
    </row>
    <row r="26" spans="5:43">
      <c r="E26">
        <v>107</v>
      </c>
      <c r="F26">
        <f t="shared" si="0"/>
        <v>0.107</v>
      </c>
      <c r="G26">
        <f t="shared" si="1"/>
        <v>4672.8971962616824</v>
      </c>
      <c r="I26">
        <v>222</v>
      </c>
      <c r="J26">
        <f t="shared" si="2"/>
        <v>0.222</v>
      </c>
      <c r="K26">
        <f t="shared" si="3"/>
        <v>4504.5045045045044</v>
      </c>
      <c r="M26">
        <v>324</v>
      </c>
      <c r="N26">
        <f t="shared" si="4"/>
        <v>0.32400000000000001</v>
      </c>
      <c r="O26">
        <f t="shared" si="5"/>
        <v>4629.6296296296296</v>
      </c>
      <c r="Q26">
        <v>427</v>
      </c>
      <c r="R26">
        <f t="shared" si="6"/>
        <v>0.42699999999999999</v>
      </c>
      <c r="S26">
        <f t="shared" si="7"/>
        <v>4683.8407494145204</v>
      </c>
      <c r="U26">
        <v>544</v>
      </c>
      <c r="V26">
        <f t="shared" si="8"/>
        <v>0.54400000000000004</v>
      </c>
      <c r="W26">
        <f t="shared" si="9"/>
        <v>4595.5882352941171</v>
      </c>
      <c r="Y26">
        <v>653</v>
      </c>
      <c r="Z26">
        <f t="shared" si="10"/>
        <v>0.65300000000000002</v>
      </c>
      <c r="AA26">
        <f t="shared" si="11"/>
        <v>4594.1807044410416</v>
      </c>
      <c r="AC26">
        <v>772</v>
      </c>
      <c r="AD26">
        <f t="shared" si="12"/>
        <v>0.77200000000000002</v>
      </c>
      <c r="AE26">
        <f t="shared" si="13"/>
        <v>4533.6787564766837</v>
      </c>
      <c r="AG26">
        <v>870</v>
      </c>
      <c r="AH26">
        <f t="shared" si="14"/>
        <v>0.87</v>
      </c>
      <c r="AI26">
        <f t="shared" si="15"/>
        <v>4597.7011494252874</v>
      </c>
      <c r="AK26">
        <v>985</v>
      </c>
      <c r="AL26">
        <f t="shared" si="16"/>
        <v>0.98499999999999999</v>
      </c>
      <c r="AM26">
        <f t="shared" si="17"/>
        <v>4568.5279187817259</v>
      </c>
      <c r="AO26">
        <v>1077</v>
      </c>
      <c r="AP26">
        <f t="shared" si="18"/>
        <v>1.077</v>
      </c>
      <c r="AQ26">
        <f t="shared" si="19"/>
        <v>4642.5255338904362</v>
      </c>
    </row>
    <row r="27" spans="5:43">
      <c r="E27">
        <v>115</v>
      </c>
      <c r="F27">
        <f t="shared" si="0"/>
        <v>0.115</v>
      </c>
      <c r="G27">
        <f t="shared" si="1"/>
        <v>4347.826086956522</v>
      </c>
      <c r="I27">
        <v>219</v>
      </c>
      <c r="J27">
        <f t="shared" si="2"/>
        <v>0.219</v>
      </c>
      <c r="K27">
        <f t="shared" si="3"/>
        <v>4566.2100456621001</v>
      </c>
      <c r="M27">
        <v>324</v>
      </c>
      <c r="N27">
        <f t="shared" si="4"/>
        <v>0.32400000000000001</v>
      </c>
      <c r="O27">
        <f t="shared" si="5"/>
        <v>4629.6296296296296</v>
      </c>
      <c r="Q27">
        <v>427</v>
      </c>
      <c r="R27">
        <f t="shared" si="6"/>
        <v>0.42699999999999999</v>
      </c>
      <c r="S27">
        <f t="shared" si="7"/>
        <v>4683.8407494145204</v>
      </c>
      <c r="U27">
        <v>535</v>
      </c>
      <c r="V27">
        <f t="shared" si="8"/>
        <v>0.53500000000000003</v>
      </c>
      <c r="W27">
        <f t="shared" si="9"/>
        <v>4672.8971962616815</v>
      </c>
      <c r="Y27">
        <v>660</v>
      </c>
      <c r="Z27">
        <f t="shared" si="10"/>
        <v>0.66</v>
      </c>
      <c r="AA27">
        <f t="shared" si="11"/>
        <v>4545.454545454545</v>
      </c>
      <c r="AC27">
        <v>764</v>
      </c>
      <c r="AD27">
        <f t="shared" si="12"/>
        <v>0.76400000000000001</v>
      </c>
      <c r="AE27">
        <f t="shared" si="13"/>
        <v>4581.1518324607332</v>
      </c>
      <c r="AG27">
        <v>863</v>
      </c>
      <c r="AH27">
        <f t="shared" si="14"/>
        <v>0.86299999999999999</v>
      </c>
      <c r="AI27">
        <f t="shared" si="15"/>
        <v>4634.9942062572418</v>
      </c>
      <c r="AK27">
        <v>979</v>
      </c>
      <c r="AL27">
        <f t="shared" si="16"/>
        <v>0.97899999999999998</v>
      </c>
      <c r="AM27">
        <f t="shared" si="17"/>
        <v>4596.5270684371808</v>
      </c>
      <c r="AO27">
        <v>1092</v>
      </c>
      <c r="AP27">
        <f t="shared" si="18"/>
        <v>1.0920000000000001</v>
      </c>
      <c r="AQ27">
        <f t="shared" si="19"/>
        <v>4578.7545787545787</v>
      </c>
    </row>
    <row r="28" spans="5:43">
      <c r="E28">
        <v>111</v>
      </c>
      <c r="F28">
        <f t="shared" si="0"/>
        <v>0.111</v>
      </c>
      <c r="G28">
        <f t="shared" si="1"/>
        <v>4504.5045045045044</v>
      </c>
      <c r="I28">
        <v>213</v>
      </c>
      <c r="J28">
        <f t="shared" si="2"/>
        <v>0.21299999999999999</v>
      </c>
      <c r="K28">
        <f t="shared" si="3"/>
        <v>4694.8356807511736</v>
      </c>
      <c r="M28">
        <v>324</v>
      </c>
      <c r="N28">
        <f t="shared" si="4"/>
        <v>0.32400000000000001</v>
      </c>
      <c r="O28">
        <f t="shared" si="5"/>
        <v>4629.6296296296296</v>
      </c>
      <c r="Q28">
        <v>435</v>
      </c>
      <c r="R28">
        <f t="shared" si="6"/>
        <v>0.435</v>
      </c>
      <c r="S28">
        <f t="shared" si="7"/>
        <v>4597.7011494252874</v>
      </c>
      <c r="U28">
        <v>545</v>
      </c>
      <c r="V28">
        <f t="shared" si="8"/>
        <v>0.54500000000000004</v>
      </c>
      <c r="W28">
        <f t="shared" si="9"/>
        <v>4587.1559633027518</v>
      </c>
      <c r="Y28">
        <v>666</v>
      </c>
      <c r="Z28">
        <f t="shared" si="10"/>
        <v>0.66600000000000004</v>
      </c>
      <c r="AA28">
        <f t="shared" si="11"/>
        <v>4504.5045045045044</v>
      </c>
      <c r="AC28">
        <v>762</v>
      </c>
      <c r="AD28">
        <f t="shared" si="12"/>
        <v>0.76200000000000001</v>
      </c>
      <c r="AE28">
        <f t="shared" si="13"/>
        <v>4593.1758530183724</v>
      </c>
      <c r="AG28">
        <v>857</v>
      </c>
      <c r="AH28">
        <f t="shared" si="14"/>
        <v>0.85699999999999998</v>
      </c>
      <c r="AI28">
        <f t="shared" si="15"/>
        <v>4667.4445740956826</v>
      </c>
      <c r="AK28">
        <v>969</v>
      </c>
      <c r="AL28">
        <f t="shared" si="16"/>
        <v>0.96899999999999997</v>
      </c>
      <c r="AM28">
        <f t="shared" si="17"/>
        <v>4643.9628482972139</v>
      </c>
      <c r="AO28">
        <v>1091</v>
      </c>
      <c r="AP28">
        <f t="shared" si="18"/>
        <v>1.091</v>
      </c>
      <c r="AQ28">
        <f t="shared" si="19"/>
        <v>4582.9514207149405</v>
      </c>
    </row>
    <row r="29" spans="5:43">
      <c r="E29">
        <v>110</v>
      </c>
      <c r="F29">
        <f t="shared" si="0"/>
        <v>0.11</v>
      </c>
      <c r="G29">
        <f t="shared" si="1"/>
        <v>4545.454545454545</v>
      </c>
      <c r="I29">
        <v>217</v>
      </c>
      <c r="J29">
        <f t="shared" si="2"/>
        <v>0.217</v>
      </c>
      <c r="K29">
        <f t="shared" si="3"/>
        <v>4608.294930875576</v>
      </c>
      <c r="M29">
        <v>329</v>
      </c>
      <c r="N29">
        <f t="shared" si="4"/>
        <v>0.32900000000000001</v>
      </c>
      <c r="O29">
        <f t="shared" si="5"/>
        <v>4559.2705167173253</v>
      </c>
      <c r="Q29">
        <v>427</v>
      </c>
      <c r="R29">
        <f t="shared" si="6"/>
        <v>0.42699999999999999</v>
      </c>
      <c r="S29">
        <f t="shared" si="7"/>
        <v>4683.8407494145204</v>
      </c>
      <c r="U29">
        <v>548</v>
      </c>
      <c r="V29">
        <f t="shared" si="8"/>
        <v>0.54800000000000004</v>
      </c>
      <c r="W29">
        <f t="shared" si="9"/>
        <v>4562.0437956204378</v>
      </c>
      <c r="Y29">
        <v>662</v>
      </c>
      <c r="Z29">
        <f t="shared" si="10"/>
        <v>0.66200000000000003</v>
      </c>
      <c r="AA29">
        <f t="shared" si="11"/>
        <v>4531.7220543806643</v>
      </c>
      <c r="AC29">
        <v>799</v>
      </c>
      <c r="AD29">
        <f t="shared" si="12"/>
        <v>0.79900000000000004</v>
      </c>
      <c r="AE29">
        <f t="shared" si="13"/>
        <v>4380.4755944931158</v>
      </c>
      <c r="AG29">
        <v>857</v>
      </c>
      <c r="AH29">
        <f t="shared" si="14"/>
        <v>0.85699999999999998</v>
      </c>
      <c r="AI29">
        <f t="shared" si="15"/>
        <v>4667.4445740956826</v>
      </c>
      <c r="AK29">
        <v>975</v>
      </c>
      <c r="AL29">
        <f t="shared" si="16"/>
        <v>0.97499999999999998</v>
      </c>
      <c r="AM29">
        <f t="shared" si="17"/>
        <v>4615.3846153846152</v>
      </c>
      <c r="AO29">
        <v>1084</v>
      </c>
      <c r="AP29">
        <f t="shared" si="18"/>
        <v>1.0840000000000001</v>
      </c>
      <c r="AQ29">
        <f t="shared" si="19"/>
        <v>4612.5461254612546</v>
      </c>
    </row>
    <row r="30" spans="5:43">
      <c r="E30">
        <v>107</v>
      </c>
      <c r="F30">
        <f t="shared" si="0"/>
        <v>0.107</v>
      </c>
      <c r="G30">
        <f t="shared" si="1"/>
        <v>4672.8971962616824</v>
      </c>
      <c r="I30">
        <v>214</v>
      </c>
      <c r="J30">
        <f t="shared" si="2"/>
        <v>0.214</v>
      </c>
      <c r="K30">
        <f t="shared" si="3"/>
        <v>4672.8971962616824</v>
      </c>
      <c r="M30">
        <v>319</v>
      </c>
      <c r="N30">
        <f t="shared" si="4"/>
        <v>0.31900000000000001</v>
      </c>
      <c r="O30">
        <f t="shared" si="5"/>
        <v>4702.1943573667713</v>
      </c>
      <c r="Q30">
        <v>428</v>
      </c>
      <c r="R30">
        <f t="shared" si="6"/>
        <v>0.42799999999999999</v>
      </c>
      <c r="S30">
        <f t="shared" si="7"/>
        <v>4672.8971962616824</v>
      </c>
      <c r="U30">
        <v>533</v>
      </c>
      <c r="V30">
        <f t="shared" si="8"/>
        <v>0.53300000000000003</v>
      </c>
      <c r="W30">
        <f t="shared" si="9"/>
        <v>4690.4315196998123</v>
      </c>
      <c r="Y30">
        <v>644</v>
      </c>
      <c r="Z30">
        <f t="shared" si="10"/>
        <v>0.64400000000000002</v>
      </c>
      <c r="AA30">
        <f t="shared" si="11"/>
        <v>4658.3850931677016</v>
      </c>
      <c r="AC30">
        <v>768</v>
      </c>
      <c r="AD30">
        <f t="shared" si="12"/>
        <v>0.76800000000000002</v>
      </c>
      <c r="AE30">
        <f t="shared" si="13"/>
        <v>4557.291666666667</v>
      </c>
      <c r="AG30">
        <v>869</v>
      </c>
      <c r="AH30">
        <f t="shared" si="14"/>
        <v>0.86899999999999999</v>
      </c>
      <c r="AI30">
        <f t="shared" si="15"/>
        <v>4602.9919447640968</v>
      </c>
      <c r="AK30">
        <v>982</v>
      </c>
      <c r="AL30">
        <f t="shared" si="16"/>
        <v>0.98199999999999998</v>
      </c>
      <c r="AM30">
        <f t="shared" si="17"/>
        <v>4582.4847250509165</v>
      </c>
      <c r="AO30">
        <v>1088</v>
      </c>
      <c r="AP30">
        <f t="shared" si="18"/>
        <v>1.0880000000000001</v>
      </c>
      <c r="AQ30">
        <f t="shared" si="19"/>
        <v>4595.5882352941171</v>
      </c>
    </row>
    <row r="31" spans="5:43">
      <c r="E31">
        <v>111</v>
      </c>
      <c r="F31">
        <f t="shared" si="0"/>
        <v>0.111</v>
      </c>
      <c r="G31">
        <f t="shared" si="1"/>
        <v>4504.5045045045044</v>
      </c>
      <c r="I31">
        <v>217</v>
      </c>
      <c r="J31">
        <f t="shared" si="2"/>
        <v>0.217</v>
      </c>
      <c r="K31">
        <f t="shared" si="3"/>
        <v>4608.294930875576</v>
      </c>
      <c r="M31">
        <v>327</v>
      </c>
      <c r="N31">
        <f t="shared" si="4"/>
        <v>0.32700000000000001</v>
      </c>
      <c r="O31">
        <f t="shared" si="5"/>
        <v>4587.1559633027518</v>
      </c>
      <c r="Q31">
        <v>435</v>
      </c>
      <c r="R31">
        <f t="shared" si="6"/>
        <v>0.435</v>
      </c>
      <c r="S31">
        <f t="shared" si="7"/>
        <v>4597.7011494252874</v>
      </c>
      <c r="U31">
        <v>536</v>
      </c>
      <c r="V31">
        <f t="shared" si="8"/>
        <v>0.53600000000000003</v>
      </c>
      <c r="W31">
        <f t="shared" si="9"/>
        <v>4664.1791044776119</v>
      </c>
      <c r="Y31">
        <v>661</v>
      </c>
      <c r="Z31">
        <f t="shared" si="10"/>
        <v>0.66100000000000003</v>
      </c>
      <c r="AA31">
        <f t="shared" si="11"/>
        <v>4538.5779122541599</v>
      </c>
      <c r="AC31">
        <v>752</v>
      </c>
      <c r="AD31">
        <f t="shared" si="12"/>
        <v>0.752</v>
      </c>
      <c r="AE31">
        <f t="shared" si="13"/>
        <v>4654.255319148936</v>
      </c>
      <c r="AG31">
        <v>862</v>
      </c>
      <c r="AH31">
        <f t="shared" si="14"/>
        <v>0.86199999999999999</v>
      </c>
      <c r="AI31">
        <f t="shared" si="15"/>
        <v>4640.3712296983758</v>
      </c>
      <c r="AK31">
        <v>984</v>
      </c>
      <c r="AL31">
        <f t="shared" si="16"/>
        <v>0.98399999999999999</v>
      </c>
      <c r="AM31">
        <f t="shared" si="17"/>
        <v>4573.1707317073169</v>
      </c>
      <c r="AO31">
        <v>1084</v>
      </c>
      <c r="AP31">
        <f t="shared" si="18"/>
        <v>1.0840000000000001</v>
      </c>
      <c r="AQ31">
        <f t="shared" si="19"/>
        <v>4612.5461254612546</v>
      </c>
    </row>
    <row r="32" spans="5:43">
      <c r="E32">
        <v>112</v>
      </c>
      <c r="F32">
        <f t="shared" si="0"/>
        <v>0.112</v>
      </c>
      <c r="G32">
        <f t="shared" si="1"/>
        <v>4464.2857142857138</v>
      </c>
      <c r="I32">
        <v>218</v>
      </c>
      <c r="J32">
        <f t="shared" si="2"/>
        <v>0.218</v>
      </c>
      <c r="K32">
        <f t="shared" si="3"/>
        <v>4587.1559633027528</v>
      </c>
      <c r="M32">
        <v>319</v>
      </c>
      <c r="N32">
        <f t="shared" si="4"/>
        <v>0.31900000000000001</v>
      </c>
      <c r="O32">
        <f t="shared" si="5"/>
        <v>4702.1943573667713</v>
      </c>
      <c r="Q32">
        <v>431</v>
      </c>
      <c r="R32">
        <f t="shared" si="6"/>
        <v>0.43099999999999999</v>
      </c>
      <c r="S32">
        <f t="shared" si="7"/>
        <v>4640.3712296983758</v>
      </c>
      <c r="U32">
        <v>557</v>
      </c>
      <c r="V32">
        <f t="shared" si="8"/>
        <v>0.55700000000000005</v>
      </c>
      <c r="W32">
        <f t="shared" si="9"/>
        <v>4488.3303411131055</v>
      </c>
      <c r="Y32">
        <v>654</v>
      </c>
      <c r="Z32">
        <f t="shared" si="10"/>
        <v>0.65400000000000003</v>
      </c>
      <c r="AA32">
        <f t="shared" si="11"/>
        <v>4587.1559633027518</v>
      </c>
      <c r="AC32">
        <v>744</v>
      </c>
      <c r="AD32">
        <f t="shared" si="12"/>
        <v>0.74399999999999999</v>
      </c>
      <c r="AE32">
        <f t="shared" si="13"/>
        <v>4704.3010752688169</v>
      </c>
      <c r="AG32">
        <v>867</v>
      </c>
      <c r="AH32">
        <f t="shared" si="14"/>
        <v>0.86699999999999999</v>
      </c>
      <c r="AI32">
        <f t="shared" si="15"/>
        <v>4613.6101499423303</v>
      </c>
      <c r="AK32">
        <v>978</v>
      </c>
      <c r="AL32">
        <f t="shared" si="16"/>
        <v>0.97799999999999998</v>
      </c>
      <c r="AM32">
        <f t="shared" si="17"/>
        <v>4601.2269938650306</v>
      </c>
      <c r="AO32">
        <v>1077</v>
      </c>
      <c r="AP32">
        <f t="shared" si="18"/>
        <v>1.077</v>
      </c>
      <c r="AQ32">
        <f t="shared" si="19"/>
        <v>4642.5255338904362</v>
      </c>
    </row>
    <row r="33" spans="3:43">
      <c r="E33">
        <v>115</v>
      </c>
      <c r="F33">
        <f t="shared" si="0"/>
        <v>0.115</v>
      </c>
      <c r="G33">
        <f t="shared" si="1"/>
        <v>4347.826086956522</v>
      </c>
      <c r="I33">
        <v>217</v>
      </c>
      <c r="J33">
        <f t="shared" si="2"/>
        <v>0.217</v>
      </c>
      <c r="K33">
        <f t="shared" si="3"/>
        <v>4608.294930875576</v>
      </c>
      <c r="M33">
        <v>335</v>
      </c>
      <c r="N33">
        <f t="shared" si="4"/>
        <v>0.33500000000000002</v>
      </c>
      <c r="O33">
        <f t="shared" si="5"/>
        <v>4477.6119402985069</v>
      </c>
      <c r="Q33">
        <v>433</v>
      </c>
      <c r="R33">
        <f t="shared" si="6"/>
        <v>0.433</v>
      </c>
      <c r="S33">
        <f t="shared" si="7"/>
        <v>4618.9376443418014</v>
      </c>
      <c r="U33">
        <v>556</v>
      </c>
      <c r="V33">
        <f t="shared" si="8"/>
        <v>0.55600000000000005</v>
      </c>
      <c r="W33">
        <f t="shared" si="9"/>
        <v>4496.4028776978412</v>
      </c>
      <c r="Y33">
        <v>649</v>
      </c>
      <c r="Z33">
        <f t="shared" si="10"/>
        <v>0.64900000000000002</v>
      </c>
      <c r="AA33">
        <f t="shared" si="11"/>
        <v>4622.4961479198764</v>
      </c>
      <c r="AC33">
        <v>748</v>
      </c>
      <c r="AD33">
        <f t="shared" si="12"/>
        <v>0.748</v>
      </c>
      <c r="AE33">
        <f t="shared" si="13"/>
        <v>4679.1443850267378</v>
      </c>
      <c r="AG33">
        <v>852</v>
      </c>
      <c r="AH33">
        <f t="shared" si="14"/>
        <v>0.85199999999999998</v>
      </c>
      <c r="AI33">
        <f t="shared" si="15"/>
        <v>4694.8356807511736</v>
      </c>
      <c r="AK33">
        <v>969</v>
      </c>
      <c r="AL33">
        <f t="shared" si="16"/>
        <v>0.96899999999999997</v>
      </c>
      <c r="AM33">
        <f t="shared" si="17"/>
        <v>4643.9628482972139</v>
      </c>
      <c r="AO33">
        <v>1076</v>
      </c>
      <c r="AP33">
        <f t="shared" si="18"/>
        <v>1.0760000000000001</v>
      </c>
      <c r="AQ33">
        <f t="shared" si="19"/>
        <v>4646.8401486988841</v>
      </c>
    </row>
    <row r="35" spans="3:43">
      <c r="D35" t="s">
        <v>11</v>
      </c>
      <c r="G35">
        <f>AVERAGE(G4:G33)</f>
        <v>4515.6595321873729</v>
      </c>
      <c r="K35">
        <f>AVERAGE(K4:K33)</f>
        <v>4627.874709452868</v>
      </c>
      <c r="O35">
        <f>AVERAGE(O4:O33)</f>
        <v>4613.533281749721</v>
      </c>
      <c r="S35">
        <f>AVERAGE(S4:S33)</f>
        <v>4624.1894465830665</v>
      </c>
      <c r="W35">
        <f>AVERAGE(W4:W33)</f>
        <v>4612.8228610756887</v>
      </c>
      <c r="AA35">
        <f>AVERAGE(AA4:AA33)</f>
        <v>4598.0262981304313</v>
      </c>
      <c r="AE35">
        <f>AVERAGE(AE4:AE33)</f>
        <v>4612.4383927820099</v>
      </c>
      <c r="AI35">
        <f>AVERAGE(AI4:AI33)</f>
        <v>4631.8522736749983</v>
      </c>
      <c r="AM35">
        <f>AVERAGE(AM4:AM33)</f>
        <v>4582.4437623938438</v>
      </c>
      <c r="AQ35">
        <f>AVERAGE(AQ4:AQ33)</f>
        <v>4579.5222139732123</v>
      </c>
    </row>
    <row r="36" spans="3:43">
      <c r="D36" t="s">
        <v>12</v>
      </c>
      <c r="G36">
        <f>STDEV(G4:G33)</f>
        <v>141.45093235441007</v>
      </c>
      <c r="K36">
        <f>STDEV(K4:K33)</f>
        <v>71.971971456137297</v>
      </c>
      <c r="O36">
        <f>STDEV(O4:O33)</f>
        <v>68.153241473947602</v>
      </c>
      <c r="S36">
        <f>STDEV(S4:S33)</f>
        <v>54.486850822701285</v>
      </c>
      <c r="W36">
        <f>STDEV(W4:W33)</f>
        <v>51.520237877832905</v>
      </c>
      <c r="AA36">
        <f>STDEV(AA4:AA33)</f>
        <v>51.520099144704375</v>
      </c>
      <c r="AE36">
        <f>STDEV(AE4:AE33)</f>
        <v>108.00818827142608</v>
      </c>
      <c r="AI36">
        <f>STDEV(AI4:AI33)</f>
        <v>35.082988353644666</v>
      </c>
      <c r="AM36">
        <f>STDEV(AM4:AM33)</f>
        <v>78.29474052081693</v>
      </c>
      <c r="AQ36">
        <f>STDEV(AQ4:AQ33)</f>
        <v>85.010695250585258</v>
      </c>
    </row>
    <row r="40" spans="3:43">
      <c r="C40" t="s">
        <v>7</v>
      </c>
      <c r="D40">
        <f>AVERAGE(G35,K35,O35,S35,W35,AA35,AE35,AI35,AM35,AQ35)</f>
        <v>4599.836277200322</v>
      </c>
    </row>
    <row r="41" spans="3:43">
      <c r="C41" t="s">
        <v>6</v>
      </c>
      <c r="D41">
        <f>AVERAGE(G36,K36,O36,S36,W36,AA36,AE36,AI36,AM36,AQ36)</f>
        <v>74.549994552620646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2"/>
  <sheetViews>
    <sheetView tabSelected="1" workbookViewId="0">
      <selection activeCell="C27" sqref="C27:C32"/>
    </sheetView>
  </sheetViews>
  <sheetFormatPr baseColWidth="10" defaultRowHeight="15" x14ac:dyDescent="0"/>
  <cols>
    <col min="3" max="4" width="12.1640625" bestFit="1" customWidth="1"/>
    <col min="12" max="12" width="12.1640625" bestFit="1" customWidth="1"/>
    <col min="15" max="15" width="11.1640625" bestFit="1" customWidth="1"/>
    <col min="16" max="17" width="12.1640625" bestFit="1" customWidth="1"/>
    <col min="19" max="19" width="11.1640625" bestFit="1" customWidth="1"/>
    <col min="20" max="21" width="12.1640625" bestFit="1" customWidth="1"/>
    <col min="23" max="24" width="12.1640625" bestFit="1" customWidth="1"/>
  </cols>
  <sheetData>
    <row r="1" spans="2:25">
      <c r="C1">
        <v>32</v>
      </c>
      <c r="G1">
        <v>65</v>
      </c>
      <c r="K1">
        <v>94</v>
      </c>
      <c r="O1">
        <v>127</v>
      </c>
      <c r="S1">
        <v>160</v>
      </c>
      <c r="W1">
        <v>320</v>
      </c>
    </row>
    <row r="2" spans="2:25">
      <c r="E2" t="s">
        <v>15</v>
      </c>
      <c r="I2" t="s">
        <v>15</v>
      </c>
      <c r="M2" t="s">
        <v>16</v>
      </c>
      <c r="Q2" t="s">
        <v>16</v>
      </c>
      <c r="U2" t="s">
        <v>16</v>
      </c>
      <c r="Y2" t="s">
        <v>17</v>
      </c>
    </row>
    <row r="4" spans="2:25">
      <c r="C4">
        <v>53122048</v>
      </c>
      <c r="D4">
        <f>C4/1000000000</f>
        <v>5.3122047999999998E-2</v>
      </c>
      <c r="E4">
        <f>$C$1/D4</f>
        <v>602.38641401777284</v>
      </c>
      <c r="G4">
        <v>67617024</v>
      </c>
      <c r="H4">
        <f>G4/1000000000</f>
        <v>6.7617023999999998E-2</v>
      </c>
      <c r="I4">
        <f>$G$1/H4</f>
        <v>961.29637412022157</v>
      </c>
      <c r="K4">
        <v>313559808</v>
      </c>
      <c r="L4">
        <f>K4/1000000000</f>
        <v>0.313559808</v>
      </c>
      <c r="M4">
        <f>$K$1/L4</f>
        <v>299.7833191682526</v>
      </c>
      <c r="O4">
        <v>136888064</v>
      </c>
      <c r="P4">
        <f>O4/1000000000</f>
        <v>0.136888064</v>
      </c>
      <c r="Q4">
        <f>$O$1/P4</f>
        <v>927.76533094952674</v>
      </c>
      <c r="S4">
        <v>88721152</v>
      </c>
      <c r="T4">
        <f>S4/1000000000</f>
        <v>8.8721151999999998E-2</v>
      </c>
      <c r="U4">
        <f>$S$1/T4</f>
        <v>1803.4030937740754</v>
      </c>
      <c r="W4">
        <v>2167313920</v>
      </c>
      <c r="X4">
        <f>W4/1000000000</f>
        <v>2.1673139199999998</v>
      </c>
      <c r="Y4">
        <f>$W$1/X4</f>
        <v>147.64820040467421</v>
      </c>
    </row>
    <row r="5" spans="2:25">
      <c r="C5">
        <v>266250752</v>
      </c>
      <c r="D5">
        <f t="shared" ref="D5:D13" si="0">C5/1000000000</f>
        <v>0.26625075199999998</v>
      </c>
      <c r="E5">
        <f t="shared" ref="E5:E13" si="1">$C$1/D5</f>
        <v>120.18745396820513</v>
      </c>
      <c r="G5">
        <v>88499200</v>
      </c>
      <c r="H5">
        <f t="shared" ref="H5:H12" si="2">G5/1000000000</f>
        <v>8.84992E-2</v>
      </c>
      <c r="I5">
        <f t="shared" ref="I5:I13" si="3">$G$1/H5</f>
        <v>734.46991611223609</v>
      </c>
      <c r="K5">
        <v>134781184</v>
      </c>
      <c r="L5">
        <f t="shared" ref="L5:L13" si="4">K5/1000000000</f>
        <v>0.134781184</v>
      </c>
      <c r="M5">
        <f t="shared" ref="M5:M13" si="5">$K$1/L5</f>
        <v>697.42672686418905</v>
      </c>
      <c r="O5">
        <v>911124992</v>
      </c>
      <c r="P5">
        <f t="shared" ref="P5:P13" si="6">O5/1000000000</f>
        <v>0.91112499199999997</v>
      </c>
      <c r="Q5">
        <f t="shared" ref="Q5:Q13" si="7">$O$1/P5</f>
        <v>139.38812030742758</v>
      </c>
      <c r="S5">
        <v>214459136</v>
      </c>
      <c r="T5">
        <f t="shared" ref="T5:T13" si="8">S5/1000000000</f>
        <v>0.21445913599999999</v>
      </c>
      <c r="U5">
        <f t="shared" ref="U5:U13" si="9">$S$1/T5</f>
        <v>746.06287698557173</v>
      </c>
      <c r="W5">
        <v>1436342016</v>
      </c>
      <c r="X5">
        <f t="shared" ref="X5:X13" si="10">W5/1000000000</f>
        <v>1.436342016</v>
      </c>
      <c r="Y5">
        <f t="shared" ref="Y5:Y13" si="11">$W$1/X5</f>
        <v>222.78816356786155</v>
      </c>
    </row>
    <row r="6" spans="2:25">
      <c r="C6">
        <v>38042112</v>
      </c>
      <c r="D6">
        <f t="shared" si="0"/>
        <v>3.8042112000000003E-2</v>
      </c>
      <c r="E6">
        <f t="shared" si="1"/>
        <v>841.17306631135511</v>
      </c>
      <c r="G6">
        <v>61540096</v>
      </c>
      <c r="H6">
        <f t="shared" si="2"/>
        <v>6.1540096000000002E-2</v>
      </c>
      <c r="I6">
        <f t="shared" si="3"/>
        <v>1056.2219467450943</v>
      </c>
      <c r="K6">
        <v>171378176</v>
      </c>
      <c r="L6">
        <f t="shared" si="4"/>
        <v>0.17137817599999999</v>
      </c>
      <c r="M6">
        <f t="shared" si="5"/>
        <v>548.49457611218827</v>
      </c>
      <c r="O6">
        <v>542213120</v>
      </c>
      <c r="P6">
        <f t="shared" si="6"/>
        <v>0.54221311999999999</v>
      </c>
      <c r="Q6">
        <f t="shared" si="7"/>
        <v>234.22524338769227</v>
      </c>
      <c r="S6">
        <v>657909760</v>
      </c>
      <c r="T6">
        <f t="shared" si="8"/>
        <v>0.65790976000000001</v>
      </c>
      <c r="U6">
        <f t="shared" si="9"/>
        <v>243.19444660617285</v>
      </c>
      <c r="W6">
        <v>367847936</v>
      </c>
      <c r="X6">
        <f t="shared" si="10"/>
        <v>0.36784793599999999</v>
      </c>
      <c r="Y6">
        <f t="shared" si="11"/>
        <v>869.92468540043683</v>
      </c>
    </row>
    <row r="7" spans="2:25">
      <c r="C7">
        <v>19833856</v>
      </c>
      <c r="D7">
        <f t="shared" si="0"/>
        <v>1.9833856E-2</v>
      </c>
      <c r="E7">
        <f t="shared" si="1"/>
        <v>1613.4028602405906</v>
      </c>
      <c r="G7">
        <v>413701120</v>
      </c>
      <c r="H7">
        <f t="shared" si="2"/>
        <v>0.41370111999999998</v>
      </c>
      <c r="I7">
        <f t="shared" si="3"/>
        <v>157.11825967500403</v>
      </c>
      <c r="K7">
        <v>135877120</v>
      </c>
      <c r="L7">
        <f t="shared" si="4"/>
        <v>0.13587711999999999</v>
      </c>
      <c r="M7">
        <f t="shared" si="5"/>
        <v>691.80153362096587</v>
      </c>
      <c r="O7">
        <v>819853824</v>
      </c>
      <c r="P7">
        <f t="shared" si="6"/>
        <v>0.81985382399999995</v>
      </c>
      <c r="Q7">
        <f t="shared" si="7"/>
        <v>154.90566279288345</v>
      </c>
      <c r="S7">
        <v>262841088</v>
      </c>
      <c r="T7">
        <f t="shared" si="8"/>
        <v>0.262841088</v>
      </c>
      <c r="U7">
        <f t="shared" si="9"/>
        <v>608.73283251665737</v>
      </c>
      <c r="W7">
        <v>544769024</v>
      </c>
      <c r="X7">
        <f t="shared" si="10"/>
        <v>0.54476902400000005</v>
      </c>
      <c r="Y7">
        <f t="shared" si="11"/>
        <v>587.40491089302463</v>
      </c>
    </row>
    <row r="8" spans="2:25">
      <c r="C8">
        <v>121968896</v>
      </c>
      <c r="D8">
        <f t="shared" si="0"/>
        <v>0.12196889599999999</v>
      </c>
      <c r="E8">
        <f t="shared" si="1"/>
        <v>262.36197136686388</v>
      </c>
      <c r="G8">
        <v>334111744</v>
      </c>
      <c r="H8">
        <f t="shared" si="2"/>
        <v>0.33411174399999999</v>
      </c>
      <c r="I8">
        <f t="shared" si="3"/>
        <v>194.54569067766741</v>
      </c>
      <c r="K8">
        <v>159122944</v>
      </c>
      <c r="L8">
        <f t="shared" si="4"/>
        <v>0.15912294399999999</v>
      </c>
      <c r="M8">
        <f t="shared" si="5"/>
        <v>590.73819046485221</v>
      </c>
      <c r="O8">
        <v>242187008</v>
      </c>
      <c r="P8">
        <f t="shared" si="6"/>
        <v>0.24218700800000001</v>
      </c>
      <c r="Q8">
        <f t="shared" si="7"/>
        <v>524.38816206028685</v>
      </c>
      <c r="S8">
        <v>325097984</v>
      </c>
      <c r="T8">
        <f t="shared" si="8"/>
        <v>0.32509798400000001</v>
      </c>
      <c r="U8">
        <f t="shared" si="9"/>
        <v>492.15931157542951</v>
      </c>
      <c r="W8">
        <v>827433728</v>
      </c>
      <c r="X8">
        <f t="shared" si="10"/>
        <v>0.82743372800000003</v>
      </c>
      <c r="Y8">
        <f t="shared" si="11"/>
        <v>386.7379213238936</v>
      </c>
    </row>
    <row r="9" spans="2:25">
      <c r="C9">
        <v>21594112</v>
      </c>
      <c r="D9">
        <f t="shared" si="0"/>
        <v>2.1594111999999999E-2</v>
      </c>
      <c r="E9">
        <f t="shared" si="1"/>
        <v>1481.8854324734448</v>
      </c>
      <c r="G9">
        <v>33984000</v>
      </c>
      <c r="H9">
        <f t="shared" si="2"/>
        <v>3.3984E-2</v>
      </c>
      <c r="I9">
        <f t="shared" si="3"/>
        <v>1912.6647834274952</v>
      </c>
      <c r="K9">
        <v>338017280</v>
      </c>
      <c r="L9">
        <f t="shared" si="4"/>
        <v>0.33801727999999998</v>
      </c>
      <c r="M9">
        <f t="shared" si="5"/>
        <v>278.09229161302051</v>
      </c>
      <c r="O9">
        <v>159045888</v>
      </c>
      <c r="P9">
        <f t="shared" si="6"/>
        <v>0.159045888</v>
      </c>
      <c r="Q9">
        <f t="shared" si="7"/>
        <v>798.51168487927214</v>
      </c>
      <c r="S9">
        <v>383066880</v>
      </c>
      <c r="T9">
        <f t="shared" si="8"/>
        <v>0.38306688</v>
      </c>
      <c r="U9">
        <f t="shared" si="9"/>
        <v>417.68163303494157</v>
      </c>
      <c r="W9">
        <v>372804096</v>
      </c>
      <c r="X9">
        <f t="shared" si="10"/>
        <v>0.37280409599999997</v>
      </c>
      <c r="Y9">
        <f t="shared" si="11"/>
        <v>858.35966780794172</v>
      </c>
    </row>
    <row r="10" spans="2:25">
      <c r="C10">
        <v>102479104</v>
      </c>
      <c r="D10">
        <f t="shared" si="0"/>
        <v>0.102479104</v>
      </c>
      <c r="E10">
        <f t="shared" si="1"/>
        <v>312.25878009237863</v>
      </c>
      <c r="G10">
        <v>66209024</v>
      </c>
      <c r="H10">
        <f t="shared" si="2"/>
        <v>6.6209024000000005E-2</v>
      </c>
      <c r="I10">
        <f t="shared" si="3"/>
        <v>981.73928677758477</v>
      </c>
      <c r="K10">
        <v>513571072</v>
      </c>
      <c r="L10">
        <f t="shared" si="4"/>
        <v>0.51357107199999996</v>
      </c>
      <c r="M10">
        <f t="shared" si="5"/>
        <v>183.03211595220068</v>
      </c>
      <c r="O10">
        <v>407855104</v>
      </c>
      <c r="P10">
        <f t="shared" si="6"/>
        <v>0.40785510400000002</v>
      </c>
      <c r="Q10">
        <f t="shared" si="7"/>
        <v>311.38509425151142</v>
      </c>
      <c r="S10">
        <v>310962176</v>
      </c>
      <c r="T10">
        <f t="shared" si="8"/>
        <v>0.31096217599999998</v>
      </c>
      <c r="U10">
        <f t="shared" si="9"/>
        <v>514.53203105962314</v>
      </c>
      <c r="W10">
        <v>766306816</v>
      </c>
      <c r="X10">
        <f t="shared" si="10"/>
        <v>0.76630681599999995</v>
      </c>
      <c r="Y10">
        <f t="shared" si="11"/>
        <v>417.58730748389951</v>
      </c>
    </row>
    <row r="11" spans="2:25">
      <c r="C11">
        <v>39680000</v>
      </c>
      <c r="D11">
        <f t="shared" si="0"/>
        <v>3.968E-2</v>
      </c>
      <c r="E11">
        <f t="shared" si="1"/>
        <v>806.45161290322585</v>
      </c>
      <c r="G11">
        <v>583544832</v>
      </c>
      <c r="H11">
        <f t="shared" si="2"/>
        <v>0.58354483199999996</v>
      </c>
      <c r="I11">
        <f t="shared" si="3"/>
        <v>111.38818550962679</v>
      </c>
      <c r="K11">
        <v>113496064</v>
      </c>
      <c r="L11">
        <f t="shared" si="4"/>
        <v>0.11349606399999999</v>
      </c>
      <c r="M11">
        <f t="shared" si="5"/>
        <v>828.22255404381258</v>
      </c>
      <c r="O11">
        <v>1996368384</v>
      </c>
      <c r="P11">
        <f t="shared" si="6"/>
        <v>1.9963683839999999</v>
      </c>
      <c r="Q11">
        <f t="shared" si="7"/>
        <v>63.615513558443531</v>
      </c>
      <c r="S11">
        <v>369553664</v>
      </c>
      <c r="T11">
        <f t="shared" si="8"/>
        <v>0.369553664</v>
      </c>
      <c r="U11">
        <f t="shared" si="9"/>
        <v>432.95471155171663</v>
      </c>
      <c r="W11">
        <v>1313764096</v>
      </c>
      <c r="X11">
        <f t="shared" si="10"/>
        <v>1.3137640960000001</v>
      </c>
      <c r="Y11">
        <f t="shared" si="11"/>
        <v>243.5749317356896</v>
      </c>
    </row>
    <row r="12" spans="2:25">
      <c r="C12">
        <v>43975680</v>
      </c>
      <c r="D12">
        <f t="shared" si="0"/>
        <v>4.3975680000000003E-2</v>
      </c>
      <c r="E12">
        <f t="shared" si="1"/>
        <v>727.6749330539061</v>
      </c>
      <c r="G12">
        <v>298854144</v>
      </c>
      <c r="H12">
        <f t="shared" si="2"/>
        <v>0.29885414399999999</v>
      </c>
      <c r="I12">
        <f t="shared" si="3"/>
        <v>217.49740234487095</v>
      </c>
      <c r="K12">
        <v>421916928</v>
      </c>
      <c r="L12">
        <f t="shared" si="4"/>
        <v>0.42191692800000002</v>
      </c>
      <c r="M12">
        <f t="shared" si="5"/>
        <v>222.7926725898042</v>
      </c>
      <c r="O12">
        <v>104243200</v>
      </c>
      <c r="P12">
        <f t="shared" si="6"/>
        <v>0.10424319999999999</v>
      </c>
      <c r="Q12">
        <f t="shared" si="7"/>
        <v>1218.3048870333989</v>
      </c>
      <c r="S12">
        <v>1839032064</v>
      </c>
      <c r="T12">
        <f t="shared" si="8"/>
        <v>1.839032064</v>
      </c>
      <c r="U12">
        <f t="shared" si="9"/>
        <v>87.002289482648195</v>
      </c>
      <c r="W12">
        <v>1111214080</v>
      </c>
      <c r="X12">
        <f t="shared" si="10"/>
        <v>1.1112140800000001</v>
      </c>
      <c r="Y12">
        <f t="shared" si="11"/>
        <v>287.97331293714348</v>
      </c>
    </row>
    <row r="13" spans="2:25">
      <c r="C13">
        <v>25345792</v>
      </c>
      <c r="D13">
        <f t="shared" si="0"/>
        <v>2.5345791999999999E-2</v>
      </c>
      <c r="E13">
        <f t="shared" si="1"/>
        <v>1262.5369923338753</v>
      </c>
      <c r="G13">
        <v>159733248</v>
      </c>
      <c r="H13">
        <f>G13/1000000000</f>
        <v>0.15973324799999999</v>
      </c>
      <c r="I13">
        <f t="shared" si="3"/>
        <v>406.92843108029706</v>
      </c>
      <c r="K13">
        <v>88929792</v>
      </c>
      <c r="L13">
        <f t="shared" si="4"/>
        <v>8.8929791999999994E-2</v>
      </c>
      <c r="M13">
        <f t="shared" si="5"/>
        <v>1057.0136046196983</v>
      </c>
      <c r="O13">
        <v>519628032</v>
      </c>
      <c r="P13">
        <f t="shared" si="6"/>
        <v>0.51962803199999996</v>
      </c>
      <c r="Q13">
        <f t="shared" si="7"/>
        <v>244.40559819528752</v>
      </c>
      <c r="S13">
        <v>464185088</v>
      </c>
      <c r="T13">
        <f t="shared" si="8"/>
        <v>0.46418508800000002</v>
      </c>
      <c r="U13">
        <f t="shared" si="9"/>
        <v>344.69009051837526</v>
      </c>
      <c r="W13">
        <v>1060791808</v>
      </c>
      <c r="X13">
        <f t="shared" si="10"/>
        <v>1.0607918080000001</v>
      </c>
      <c r="Y13">
        <f t="shared" si="11"/>
        <v>301.66145476115895</v>
      </c>
    </row>
    <row r="15" spans="2:25">
      <c r="B15" t="s">
        <v>11</v>
      </c>
      <c r="E15">
        <f>AVERAGE(E4:E13)</f>
        <v>803.03195167616173</v>
      </c>
      <c r="I15">
        <f>AVERAGE(I4:I13)</f>
        <v>673.38702764700986</v>
      </c>
      <c r="M15">
        <f>AVERAGE(M4:M13)</f>
        <v>539.73975850489853</v>
      </c>
      <c r="Q15">
        <f>AVERAGE(Q4:Q13)</f>
        <v>461.6895297415731</v>
      </c>
      <c r="U15">
        <f>AVERAGE(U4:U13)</f>
        <v>569.04133171052115</v>
      </c>
      <c r="Y15">
        <f>AVERAGE(Y4:Y13)</f>
        <v>432.36605563157235</v>
      </c>
    </row>
    <row r="16" spans="2:25">
      <c r="B16" t="s">
        <v>18</v>
      </c>
      <c r="E16">
        <f>STDEV(E4:E13)</f>
        <v>513.76071306250549</v>
      </c>
      <c r="I16">
        <f>STDEV(I4:I13)</f>
        <v>572.96273463212208</v>
      </c>
      <c r="M16">
        <f>STDEV(M4:M13)</f>
        <v>289.67305186048003</v>
      </c>
      <c r="Q16">
        <f>STDEV(Q4:Q13)</f>
        <v>392.29735430520702</v>
      </c>
      <c r="U16">
        <f>STDEV(U4:U13)</f>
        <v>470.9026495298379</v>
      </c>
      <c r="Y16">
        <f>STDEV(Y4:Y13)</f>
        <v>257.73105965511326</v>
      </c>
    </row>
    <row r="21" spans="2:3">
      <c r="B21" t="s">
        <v>7</v>
      </c>
      <c r="C21">
        <f>AVERAGE(E15,I15,M15,Q15,U15,Y15)</f>
        <v>579.87594248528944</v>
      </c>
    </row>
    <row r="22" spans="2:3">
      <c r="B22" t="s">
        <v>19</v>
      </c>
      <c r="C22">
        <f>AVERAGE(E16,I16,M16,Q16,U16,Y16)</f>
        <v>416.22126050754429</v>
      </c>
    </row>
    <row r="27" spans="2:3">
      <c r="B27">
        <v>32</v>
      </c>
      <c r="C27">
        <v>803.03195200000005</v>
      </c>
    </row>
    <row r="28" spans="2:3">
      <c r="B28">
        <v>65</v>
      </c>
      <c r="C28">
        <v>673.38702799999999</v>
      </c>
    </row>
    <row r="29" spans="2:3">
      <c r="B29">
        <v>94</v>
      </c>
      <c r="C29">
        <v>539.73975900000005</v>
      </c>
    </row>
    <row r="30" spans="2:3">
      <c r="B30">
        <v>127</v>
      </c>
      <c r="C30">
        <f>AVERAGE(Q4:Q13)</f>
        <v>461.6895297415731</v>
      </c>
    </row>
    <row r="31" spans="2:3">
      <c r="B31">
        <v>160</v>
      </c>
      <c r="C31">
        <f>AVERAGE(U4:U13)</f>
        <v>569.04133171052115</v>
      </c>
    </row>
    <row r="32" spans="2:3">
      <c r="B32">
        <v>320</v>
      </c>
      <c r="C32">
        <f>AVERAGE(Y4:Y13)</f>
        <v>432.36605563157235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primenumber</vt:lpstr>
      <vt:lpstr>Random</vt:lpstr>
      <vt:lpstr>rsa</vt:lpstr>
    </vt:vector>
  </TitlesOfParts>
  <Company>Central Michigan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ResLife TechOps</dc:creator>
  <cp:lastModifiedBy>Amninder Narota</cp:lastModifiedBy>
  <dcterms:created xsi:type="dcterms:W3CDTF">2014-05-09T18:40:29Z</dcterms:created>
  <dcterms:modified xsi:type="dcterms:W3CDTF">2014-05-11T12:23:59Z</dcterms:modified>
</cp:coreProperties>
</file>