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ven\Desktop\Villa-2b Curbstone internal\"/>
    </mc:Choice>
  </mc:AlternateContent>
  <bookViews>
    <workbookView xWindow="0" yWindow="0" windowWidth="24000" windowHeight="9645" tabRatio="901"/>
  </bookViews>
  <sheets>
    <sheet name="Summary" sheetId="2" r:id="rId1"/>
    <sheet name="03000013" sheetId="13" r:id="rId2"/>
    <sheet name="03000014" sheetId="14" r:id="rId3"/>
    <sheet name="03000015" sheetId="15" r:id="rId4"/>
    <sheet name="02000004x" sheetId="10" state="hidden" r:id="rId5"/>
    <sheet name="Backfill-2" sheetId="11"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0" localSheetId="4">'[1]Raw Data'!#REF!</definedName>
    <definedName name="\0" localSheetId="1">'[1]Raw Data'!#REF!</definedName>
    <definedName name="\0" localSheetId="2">'[1]Raw Data'!#REF!</definedName>
    <definedName name="\0" localSheetId="3">'[1]Raw Data'!#REF!</definedName>
    <definedName name="\0" localSheetId="5">'[1]Raw Data'!#REF!</definedName>
    <definedName name="\0" localSheetId="0">'[1]Raw Data'!#REF!</definedName>
    <definedName name="\0">'[1]Raw Data'!#REF!</definedName>
    <definedName name="\a" localSheetId="4">'[1]Raw Data'!#REF!</definedName>
    <definedName name="\a" localSheetId="1">'[1]Raw Data'!#REF!</definedName>
    <definedName name="\a" localSheetId="2">'[1]Raw Data'!#REF!</definedName>
    <definedName name="\a" localSheetId="3">'[1]Raw Data'!#REF!</definedName>
    <definedName name="\a" localSheetId="5">'[1]Raw Data'!#REF!</definedName>
    <definedName name="\a" localSheetId="0">'[1]Raw Data'!#REF!</definedName>
    <definedName name="\a">'[1]Raw Data'!#REF!</definedName>
    <definedName name="\b" localSheetId="4">'[1]Raw Data'!#REF!</definedName>
    <definedName name="\b" localSheetId="1">'[1]Raw Data'!#REF!</definedName>
    <definedName name="\b" localSheetId="2">'[1]Raw Data'!#REF!</definedName>
    <definedName name="\b" localSheetId="3">'[1]Raw Data'!#REF!</definedName>
    <definedName name="\b" localSheetId="5">'[1]Raw Data'!#REF!</definedName>
    <definedName name="\b" localSheetId="0">'[1]Raw Data'!#REF!</definedName>
    <definedName name="\b">'[1]Raw Data'!#REF!</definedName>
    <definedName name="\c" localSheetId="4">'[1]Raw Data'!#REF!</definedName>
    <definedName name="\c" localSheetId="1">'[1]Raw Data'!#REF!</definedName>
    <definedName name="\c" localSheetId="2">'[1]Raw Data'!#REF!</definedName>
    <definedName name="\c" localSheetId="3">'[1]Raw Data'!#REF!</definedName>
    <definedName name="\c" localSheetId="5">'[1]Raw Data'!#REF!</definedName>
    <definedName name="\c" localSheetId="0">'[1]Raw Data'!#REF!</definedName>
    <definedName name="\c">'[1]Raw Data'!#REF!</definedName>
    <definedName name="\d" localSheetId="4">'[1]Raw Data'!#REF!</definedName>
    <definedName name="\d" localSheetId="1">'[1]Raw Data'!#REF!</definedName>
    <definedName name="\d" localSheetId="2">'[1]Raw Data'!#REF!</definedName>
    <definedName name="\d" localSheetId="3">'[1]Raw Data'!#REF!</definedName>
    <definedName name="\d" localSheetId="5">'[1]Raw Data'!#REF!</definedName>
    <definedName name="\d" localSheetId="0">'[1]Raw Data'!#REF!</definedName>
    <definedName name="\d">'[1]Raw Data'!#REF!</definedName>
    <definedName name="\e" localSheetId="4">'[1]Raw Data'!#REF!</definedName>
    <definedName name="\e" localSheetId="1">'[1]Raw Data'!#REF!</definedName>
    <definedName name="\e" localSheetId="2">'[1]Raw Data'!#REF!</definedName>
    <definedName name="\e" localSheetId="3">'[1]Raw Data'!#REF!</definedName>
    <definedName name="\e" localSheetId="5">'[1]Raw Data'!#REF!</definedName>
    <definedName name="\e" localSheetId="0">'[1]Raw Data'!#REF!</definedName>
    <definedName name="\e">'[1]Raw Data'!#REF!</definedName>
    <definedName name="\P" localSheetId="4">#REF!</definedName>
    <definedName name="\P" localSheetId="1">#REF!</definedName>
    <definedName name="\P" localSheetId="2">#REF!</definedName>
    <definedName name="\P" localSheetId="3">#REF!</definedName>
    <definedName name="\P" localSheetId="5">#REF!</definedName>
    <definedName name="\P" localSheetId="0">#REF!</definedName>
    <definedName name="\P">#REF!</definedName>
    <definedName name="\s" localSheetId="4">'[1]Raw Data'!#REF!</definedName>
    <definedName name="\s" localSheetId="1">'[1]Raw Data'!#REF!</definedName>
    <definedName name="\s" localSheetId="2">'[1]Raw Data'!#REF!</definedName>
    <definedName name="\s" localSheetId="3">'[1]Raw Data'!#REF!</definedName>
    <definedName name="\s" localSheetId="5">'[1]Raw Data'!#REF!</definedName>
    <definedName name="\s" localSheetId="0">'[1]Raw Data'!#REF!</definedName>
    <definedName name="\s">'[1]Raw Data'!#REF!</definedName>
    <definedName name="__123Graph_ACURRENT" localSheetId="4" hidden="1">[2]FitOutConfCentre!#REF!</definedName>
    <definedName name="__123Graph_ACURRENT" localSheetId="1" hidden="1">[2]FitOutConfCentre!#REF!</definedName>
    <definedName name="__123Graph_ACURRENT" localSheetId="2" hidden="1">[2]FitOutConfCentre!#REF!</definedName>
    <definedName name="__123Graph_ACURRENT" localSheetId="3" hidden="1">[2]FitOutConfCentre!#REF!</definedName>
    <definedName name="__123Graph_ACURRENT" localSheetId="5" hidden="1">[2]FitOutConfCentre!#REF!</definedName>
    <definedName name="__123Graph_ACURRENT" localSheetId="0" hidden="1">[2]FitOutConfCentre!#REF!</definedName>
    <definedName name="__123Graph_ACURRENT" hidden="1">[2]FitOutConfCentre!#REF!</definedName>
    <definedName name="_ab1" localSheetId="1" hidden="1">{#N/A,#N/A,FALSE,"SumD";#N/A,#N/A,FALSE,"ElecD";#N/A,#N/A,FALSE,"MechD";#N/A,#N/A,FALSE,"GeotD";#N/A,#N/A,FALSE,"PrcsD";#N/A,#N/A,FALSE,"TunnD";#N/A,#N/A,FALSE,"CivlD";#N/A,#N/A,FALSE,"NtwkD";#N/A,#N/A,FALSE,"EstgD";#N/A,#N/A,FALSE,"PEngD"}</definedName>
    <definedName name="_ab1" localSheetId="2" hidden="1">{#N/A,#N/A,FALSE,"SumD";#N/A,#N/A,FALSE,"ElecD";#N/A,#N/A,FALSE,"MechD";#N/A,#N/A,FALSE,"GeotD";#N/A,#N/A,FALSE,"PrcsD";#N/A,#N/A,FALSE,"TunnD";#N/A,#N/A,FALSE,"CivlD";#N/A,#N/A,FALSE,"NtwkD";#N/A,#N/A,FALSE,"EstgD";#N/A,#N/A,FALSE,"PEngD"}</definedName>
    <definedName name="_ab1" localSheetId="3" hidden="1">{#N/A,#N/A,FALSE,"SumD";#N/A,#N/A,FALSE,"ElecD";#N/A,#N/A,FALSE,"MechD";#N/A,#N/A,FALSE,"GeotD";#N/A,#N/A,FALSE,"PrcsD";#N/A,#N/A,FALSE,"TunnD";#N/A,#N/A,FALSE,"CivlD";#N/A,#N/A,FALSE,"NtwkD";#N/A,#N/A,FALSE,"EstgD";#N/A,#N/A,FALSE,"PEngD"}</definedName>
    <definedName name="_ab1" localSheetId="5" hidden="1">{#N/A,#N/A,FALSE,"SumD";#N/A,#N/A,FALSE,"ElecD";#N/A,#N/A,FALSE,"MechD";#N/A,#N/A,FALSE,"GeotD";#N/A,#N/A,FALSE,"PrcsD";#N/A,#N/A,FALSE,"TunnD";#N/A,#N/A,FALSE,"CivlD";#N/A,#N/A,FALSE,"NtwkD";#N/A,#N/A,FALSE,"EstgD";#N/A,#N/A,FALSE,"PEngD"}</definedName>
    <definedName name="_ab1" localSheetId="0"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ll1">'[1]Raw Data'!$A$1:$K$63</definedName>
    <definedName name="_as1" localSheetId="1" hidden="1">{#N/A,#N/A,FALSE,"SumD";#N/A,#N/A,FALSE,"ElecD";#N/A,#N/A,FALSE,"MechD";#N/A,#N/A,FALSE,"GeotD";#N/A,#N/A,FALSE,"PrcsD";#N/A,#N/A,FALSE,"TunnD";#N/A,#N/A,FALSE,"CivlD";#N/A,#N/A,FALSE,"NtwkD";#N/A,#N/A,FALSE,"EstgD";#N/A,#N/A,FALSE,"PEngD"}</definedName>
    <definedName name="_as1" localSheetId="2" hidden="1">{#N/A,#N/A,FALSE,"SumD";#N/A,#N/A,FALSE,"ElecD";#N/A,#N/A,FALSE,"MechD";#N/A,#N/A,FALSE,"GeotD";#N/A,#N/A,FALSE,"PrcsD";#N/A,#N/A,FALSE,"TunnD";#N/A,#N/A,FALSE,"CivlD";#N/A,#N/A,FALSE,"NtwkD";#N/A,#N/A,FALSE,"EstgD";#N/A,#N/A,FALSE,"PEngD"}</definedName>
    <definedName name="_as1" localSheetId="3" hidden="1">{#N/A,#N/A,FALSE,"SumD";#N/A,#N/A,FALSE,"ElecD";#N/A,#N/A,FALSE,"MechD";#N/A,#N/A,FALSE,"GeotD";#N/A,#N/A,FALSE,"PrcsD";#N/A,#N/A,FALSE,"TunnD";#N/A,#N/A,FALSE,"CivlD";#N/A,#N/A,FALSE,"NtwkD";#N/A,#N/A,FALSE,"EstgD";#N/A,#N/A,FALSE,"PEngD"}</definedName>
    <definedName name="_as1" localSheetId="5" hidden="1">{#N/A,#N/A,FALSE,"SumD";#N/A,#N/A,FALSE,"ElecD";#N/A,#N/A,FALSE,"MechD";#N/A,#N/A,FALSE,"GeotD";#N/A,#N/A,FALSE,"PrcsD";#N/A,#N/A,FALSE,"TunnD";#N/A,#N/A,FALSE,"CivlD";#N/A,#N/A,FALSE,"NtwkD";#N/A,#N/A,FALSE,"EstgD";#N/A,#N/A,FALSE,"PEngD"}</definedName>
    <definedName name="_as1" localSheetId="0"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BDR1" localSheetId="4">#REF!</definedName>
    <definedName name="_BDR1" localSheetId="1">#REF!</definedName>
    <definedName name="_BDR1" localSheetId="2">#REF!</definedName>
    <definedName name="_BDR1" localSheetId="3">#REF!</definedName>
    <definedName name="_BDR1" localSheetId="5">#REF!</definedName>
    <definedName name="_BDR1" localSheetId="0">#REF!</definedName>
    <definedName name="_BDR1">#REF!</definedName>
    <definedName name="_BDR2" localSheetId="4">#REF!</definedName>
    <definedName name="_BDR2" localSheetId="1">#REF!</definedName>
    <definedName name="_BDR2" localSheetId="2">#REF!</definedName>
    <definedName name="_BDR2" localSheetId="3">#REF!</definedName>
    <definedName name="_BDR2" localSheetId="5">#REF!</definedName>
    <definedName name="_BDR2" localSheetId="0">#REF!</definedName>
    <definedName name="_BDR2">#REF!</definedName>
    <definedName name="_dbs1" localSheetId="4">'[1]Raw Data'!#REF!</definedName>
    <definedName name="_dbs1" localSheetId="1">'[1]Raw Data'!#REF!</definedName>
    <definedName name="_dbs1" localSheetId="2">'[1]Raw Data'!#REF!</definedName>
    <definedName name="_dbs1" localSheetId="3">'[1]Raw Data'!#REF!</definedName>
    <definedName name="_dbs1" localSheetId="5">'[1]Raw Data'!#REF!</definedName>
    <definedName name="_dbs1" localSheetId="0">'[1]Raw Data'!#REF!</definedName>
    <definedName name="_dbs1">'[1]Raw Data'!#REF!</definedName>
    <definedName name="_dbs11" localSheetId="4">'[1]Raw Data'!#REF!</definedName>
    <definedName name="_dbs11" localSheetId="1">'[1]Raw Data'!#REF!</definedName>
    <definedName name="_dbs11" localSheetId="2">'[1]Raw Data'!#REF!</definedName>
    <definedName name="_dbs11" localSheetId="3">'[1]Raw Data'!#REF!</definedName>
    <definedName name="_dbs11" localSheetId="5">'[1]Raw Data'!#REF!</definedName>
    <definedName name="_dbs11" localSheetId="0">'[1]Raw Data'!#REF!</definedName>
    <definedName name="_dbs11">'[1]Raw Data'!#REF!</definedName>
    <definedName name="_dbs76" localSheetId="4">'[1]Raw Data'!#REF!</definedName>
    <definedName name="_dbs76" localSheetId="1">'[1]Raw Data'!#REF!</definedName>
    <definedName name="_dbs76" localSheetId="2">'[1]Raw Data'!#REF!</definedName>
    <definedName name="_dbs76" localSheetId="3">'[1]Raw Data'!#REF!</definedName>
    <definedName name="_dbs76" localSheetId="5">'[1]Raw Data'!#REF!</definedName>
    <definedName name="_dbs76" localSheetId="0">'[1]Raw Data'!#REF!</definedName>
    <definedName name="_dbs76">'[1]Raw Data'!#REF!</definedName>
    <definedName name="_Fill" localSheetId="4" hidden="1">'[1]Raw Data'!#REF!</definedName>
    <definedName name="_Fill" localSheetId="1" hidden="1">'[1]Raw Data'!#REF!</definedName>
    <definedName name="_Fill" localSheetId="2" hidden="1">'[1]Raw Data'!#REF!</definedName>
    <definedName name="_Fill" localSheetId="3" hidden="1">'[1]Raw Data'!#REF!</definedName>
    <definedName name="_Fill" localSheetId="5" hidden="1">'[1]Raw Data'!#REF!</definedName>
    <definedName name="_Fill" localSheetId="0" hidden="1">'[1]Raw Data'!#REF!</definedName>
    <definedName name="_Fill" hidden="1">'[1]Raw Data'!#REF!</definedName>
    <definedName name="_Key1" localSheetId="4" hidden="1">#REF!</definedName>
    <definedName name="_Key1" localSheetId="1" hidden="1">#REF!</definedName>
    <definedName name="_Key1" localSheetId="2" hidden="1">#REF!</definedName>
    <definedName name="_Key1" localSheetId="3" hidden="1">#REF!</definedName>
    <definedName name="_Key1" localSheetId="5" hidden="1">#REF!</definedName>
    <definedName name="_Key1" localSheetId="0" hidden="1">#REF!</definedName>
    <definedName name="_Key1" hidden="1">#REF!</definedName>
    <definedName name="_Key2" localSheetId="4" hidden="1">#REF!</definedName>
    <definedName name="_Key2" localSheetId="1" hidden="1">#REF!</definedName>
    <definedName name="_Key2" localSheetId="2" hidden="1">#REF!</definedName>
    <definedName name="_Key2" localSheetId="3" hidden="1">#REF!</definedName>
    <definedName name="_Key2" localSheetId="5" hidden="1">#REF!</definedName>
    <definedName name="_Key2" localSheetId="0" hidden="1">#REF!</definedName>
    <definedName name="_Key2" hidden="1">#REF!</definedName>
    <definedName name="_Mat2" localSheetId="4">#REF!</definedName>
    <definedName name="_Mat2" localSheetId="1">#REF!</definedName>
    <definedName name="_Mat2" localSheetId="2">#REF!</definedName>
    <definedName name="_Mat2" localSheetId="3">#REF!</definedName>
    <definedName name="_Mat2" localSheetId="5">#REF!</definedName>
    <definedName name="_Mat2" localSheetId="0">#REF!</definedName>
    <definedName name="_Mat2">#REF!</definedName>
    <definedName name="_old2">'[1]Raw Data'!$B$1:$CF$120</definedName>
    <definedName name="_old3" localSheetId="1" hidden="1">{#N/A,#N/A,FALSE,"Summary";#N/A,#N/A,FALSE,"3TJ";#N/A,#N/A,FALSE,"3TN";#N/A,#N/A,FALSE,"3TP";#N/A,#N/A,FALSE,"3SJ";#N/A,#N/A,FALSE,"3CJ";#N/A,#N/A,FALSE,"3CN";#N/A,#N/A,FALSE,"3CP";#N/A,#N/A,FALSE,"3A"}</definedName>
    <definedName name="_old3" localSheetId="2" hidden="1">{#N/A,#N/A,FALSE,"Summary";#N/A,#N/A,FALSE,"3TJ";#N/A,#N/A,FALSE,"3TN";#N/A,#N/A,FALSE,"3TP";#N/A,#N/A,FALSE,"3SJ";#N/A,#N/A,FALSE,"3CJ";#N/A,#N/A,FALSE,"3CN";#N/A,#N/A,FALSE,"3CP";#N/A,#N/A,FALSE,"3A"}</definedName>
    <definedName name="_old3" localSheetId="3" hidden="1">{#N/A,#N/A,FALSE,"Summary";#N/A,#N/A,FALSE,"3TJ";#N/A,#N/A,FALSE,"3TN";#N/A,#N/A,FALSE,"3TP";#N/A,#N/A,FALSE,"3SJ";#N/A,#N/A,FALSE,"3CJ";#N/A,#N/A,FALSE,"3CN";#N/A,#N/A,FALSE,"3CP";#N/A,#N/A,FALSE,"3A"}</definedName>
    <definedName name="_old3" localSheetId="5" hidden="1">{#N/A,#N/A,FALSE,"Summary";#N/A,#N/A,FALSE,"3TJ";#N/A,#N/A,FALSE,"3TN";#N/A,#N/A,FALSE,"3TP";#N/A,#N/A,FALSE,"3SJ";#N/A,#N/A,FALSE,"3CJ";#N/A,#N/A,FALSE,"3CN";#N/A,#N/A,FALSE,"3CP";#N/A,#N/A,FALSE,"3A"}</definedName>
    <definedName name="_old3" localSheetId="0"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4">'[1]Raw Data'!$B$1:$CF$120</definedName>
    <definedName name="_old5" localSheetId="1" hidden="1">{#N/A,#N/A,FALSE,"Summary";#N/A,#N/A,FALSE,"3TJ";#N/A,#N/A,FALSE,"3TN";#N/A,#N/A,FALSE,"3TP";#N/A,#N/A,FALSE,"3SJ";#N/A,#N/A,FALSE,"3CJ";#N/A,#N/A,FALSE,"3CN";#N/A,#N/A,FALSE,"3CP";#N/A,#N/A,FALSE,"3A"}</definedName>
    <definedName name="_old5" localSheetId="2" hidden="1">{#N/A,#N/A,FALSE,"Summary";#N/A,#N/A,FALSE,"3TJ";#N/A,#N/A,FALSE,"3TN";#N/A,#N/A,FALSE,"3TP";#N/A,#N/A,FALSE,"3SJ";#N/A,#N/A,FALSE,"3CJ";#N/A,#N/A,FALSE,"3CN";#N/A,#N/A,FALSE,"3CP";#N/A,#N/A,FALSE,"3A"}</definedName>
    <definedName name="_old5" localSheetId="3" hidden="1">{#N/A,#N/A,FALSE,"Summary";#N/A,#N/A,FALSE,"3TJ";#N/A,#N/A,FALSE,"3TN";#N/A,#N/A,FALSE,"3TP";#N/A,#N/A,FALSE,"3SJ";#N/A,#N/A,FALSE,"3CJ";#N/A,#N/A,FALSE,"3CN";#N/A,#N/A,FALSE,"3CP";#N/A,#N/A,FALSE,"3A"}</definedName>
    <definedName name="_old5" localSheetId="5" hidden="1">{#N/A,#N/A,FALSE,"Summary";#N/A,#N/A,FALSE,"3TJ";#N/A,#N/A,FALSE,"3TN";#N/A,#N/A,FALSE,"3TP";#N/A,#N/A,FALSE,"3SJ";#N/A,#N/A,FALSE,"3CJ";#N/A,#N/A,FALSE,"3CN";#N/A,#N/A,FALSE,"3CP";#N/A,#N/A,FALSE,"3A"}</definedName>
    <definedName name="_old5" localSheetId="0"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6">'[1]Raw Data'!$B$1:$CF$120</definedName>
    <definedName name="_old7" localSheetId="1" hidden="1">{#N/A,#N/A,FALSE,"Summary";#N/A,#N/A,FALSE,"3TJ";#N/A,#N/A,FALSE,"3TN";#N/A,#N/A,FALSE,"3TP";#N/A,#N/A,FALSE,"3SJ";#N/A,#N/A,FALSE,"3CJ";#N/A,#N/A,FALSE,"3CN";#N/A,#N/A,FALSE,"3CP";#N/A,#N/A,FALSE,"3A"}</definedName>
    <definedName name="_old7" localSheetId="2" hidden="1">{#N/A,#N/A,FALSE,"Summary";#N/A,#N/A,FALSE,"3TJ";#N/A,#N/A,FALSE,"3TN";#N/A,#N/A,FALSE,"3TP";#N/A,#N/A,FALSE,"3SJ";#N/A,#N/A,FALSE,"3CJ";#N/A,#N/A,FALSE,"3CN";#N/A,#N/A,FALSE,"3CP";#N/A,#N/A,FALSE,"3A"}</definedName>
    <definedName name="_old7" localSheetId="3" hidden="1">{#N/A,#N/A,FALSE,"Summary";#N/A,#N/A,FALSE,"3TJ";#N/A,#N/A,FALSE,"3TN";#N/A,#N/A,FALSE,"3TP";#N/A,#N/A,FALSE,"3SJ";#N/A,#N/A,FALSE,"3CJ";#N/A,#N/A,FALSE,"3CN";#N/A,#N/A,FALSE,"3CP";#N/A,#N/A,FALSE,"3A"}</definedName>
    <definedName name="_old7" localSheetId="5" hidden="1">{#N/A,#N/A,FALSE,"Summary";#N/A,#N/A,FALSE,"3TJ";#N/A,#N/A,FALSE,"3TN";#N/A,#N/A,FALSE,"3TP";#N/A,#N/A,FALSE,"3SJ";#N/A,#N/A,FALSE,"3CJ";#N/A,#N/A,FALSE,"3CN";#N/A,#N/A,FALSE,"3CP";#N/A,#N/A,FALSE,"3A"}</definedName>
    <definedName name="_old7" localSheetId="0"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rder1" hidden="1">255</definedName>
    <definedName name="_Order2" hidden="1">255</definedName>
    <definedName name="_QTY1" localSheetId="4">IF('02000004x'!UOM='02000004x'!BASE,[3]Option!XFC1,IF('02000004x'!UOM=1,[3]Option!XFC1*VLOOKUP([3]Option!XES1,'02000004x'!Conv,5),[3]Option!XFC1/VLOOKUP([3]Option!XES1,'02000004x'!Conv,5)))</definedName>
    <definedName name="_QTY1" localSheetId="1">IF('03000013'!UOM='03000013'!BASE,[3]Option!XFC1,IF('03000013'!UOM=1,[3]Option!XFC1*VLOOKUP([3]Option!XES1,'03000013'!Conv,5),[3]Option!XFC1/VLOOKUP([3]Option!XES1,'03000013'!Conv,5)))</definedName>
    <definedName name="_QTY1" localSheetId="2">IF('03000014'!UOM='03000014'!BASE,[3]Option!XFC1,IF('03000014'!UOM=1,[3]Option!XFC1*VLOOKUP([3]Option!XES1,'03000014'!Conv,5),[3]Option!XFC1/VLOOKUP([3]Option!XES1,'03000014'!Conv,5)))</definedName>
    <definedName name="_QTY1" localSheetId="3">IF('03000015'!UOM='03000015'!BASE,[3]Option!XFC1,IF('03000015'!UOM=1,[3]Option!XFC1*VLOOKUP([3]Option!XES1,Conv,5),[3]Option!XFC1/VLOOKUP([3]Option!XES1,Conv,5)))</definedName>
    <definedName name="_QTY1" localSheetId="5">IF('Backfill-2'!UOM='Backfill-2'!BASE,[3]Option!XFC1,IF('Backfill-2'!UOM=1,[3]Option!XFC1*VLOOKUP([3]Option!XES1,'Backfill-2'!Conv,5),[3]Option!XFC1/VLOOKUP([3]Option!XES1,'Backfill-2'!Conv,5)))</definedName>
    <definedName name="_QTY1" localSheetId="0">IF(Summary!UOM=Summary!BASE,[3]Option!XFC1,IF(Summary!UOM=1,[3]Option!XFC1*VLOOKUP([3]Option!XES1,Summary!Conv,5),[3]Option!XFC1/VLOOKUP([3]Option!XES1,Summary!Conv,5)))</definedName>
    <definedName name="_QTY1">IF(UOM=BASE,[3]Option!XFC1,IF(UOM=1,[3]Option!XFC1*VLOOKUP([3]Option!XES1,Conv,5),[3]Option!XFC1/VLOOKUP([3]Option!XES1,Conv,5)))</definedName>
    <definedName name="_SC1">#N/A</definedName>
    <definedName name="A" localSheetId="4">#REF!</definedName>
    <definedName name="A" localSheetId="1">#REF!</definedName>
    <definedName name="A" localSheetId="2">#REF!</definedName>
    <definedName name="A" localSheetId="3">#REF!</definedName>
    <definedName name="A" localSheetId="5">#REF!</definedName>
    <definedName name="A" localSheetId="0">#REF!</definedName>
    <definedName name="A">#REF!</definedName>
    <definedName name="ab" localSheetId="1" hidden="1">{#N/A,#N/A,FALSE,"SumD";#N/A,#N/A,FALSE,"ElecD";#N/A,#N/A,FALSE,"MechD";#N/A,#N/A,FALSE,"GeotD";#N/A,#N/A,FALSE,"PrcsD";#N/A,#N/A,FALSE,"TunnD";#N/A,#N/A,FALSE,"CivlD";#N/A,#N/A,FALSE,"NtwkD";#N/A,#N/A,FALSE,"EstgD";#N/A,#N/A,FALSE,"PEngD"}</definedName>
    <definedName name="ab" localSheetId="2" hidden="1">{#N/A,#N/A,FALSE,"SumD";#N/A,#N/A,FALSE,"ElecD";#N/A,#N/A,FALSE,"MechD";#N/A,#N/A,FALSE,"GeotD";#N/A,#N/A,FALSE,"PrcsD";#N/A,#N/A,FALSE,"TunnD";#N/A,#N/A,FALSE,"CivlD";#N/A,#N/A,FALSE,"NtwkD";#N/A,#N/A,FALSE,"EstgD";#N/A,#N/A,FALSE,"PEngD"}</definedName>
    <definedName name="ab" localSheetId="3" hidden="1">{#N/A,#N/A,FALSE,"SumD";#N/A,#N/A,FALSE,"ElecD";#N/A,#N/A,FALSE,"MechD";#N/A,#N/A,FALSE,"GeotD";#N/A,#N/A,FALSE,"PrcsD";#N/A,#N/A,FALSE,"TunnD";#N/A,#N/A,FALSE,"CivlD";#N/A,#N/A,FALSE,"NtwkD";#N/A,#N/A,FALSE,"EstgD";#N/A,#N/A,FALSE,"PEngD"}</definedName>
    <definedName name="ab" localSheetId="5" hidden="1">{#N/A,#N/A,FALSE,"SumD";#N/A,#N/A,FALSE,"ElecD";#N/A,#N/A,FALSE,"MechD";#N/A,#N/A,FALSE,"GeotD";#N/A,#N/A,FALSE,"PrcsD";#N/A,#N/A,FALSE,"TunnD";#N/A,#N/A,FALSE,"CivlD";#N/A,#N/A,FALSE,"NtwkD";#N/A,#N/A,FALSE,"EstgD";#N/A,#N/A,FALSE,"PEngD"}</definedName>
    <definedName name="ab" localSheetId="0" hidden="1">{#N/A,#N/A,FALSE,"SumD";#N/A,#N/A,FALSE,"ElecD";#N/A,#N/A,FALSE,"MechD";#N/A,#N/A,FALSE,"GeotD";#N/A,#N/A,FALSE,"PrcsD";#N/A,#N/A,FALSE,"TunnD";#N/A,#N/A,FALSE,"CivlD";#N/A,#N/A,FALSE,"NtwkD";#N/A,#N/A,FALSE,"EstgD";#N/A,#N/A,FALSE,"PEngD"}</definedName>
    <definedName name="ab" hidden="1">{#N/A,#N/A,FALSE,"SumD";#N/A,#N/A,FALSE,"ElecD";#N/A,#N/A,FALSE,"MechD";#N/A,#N/A,FALSE,"GeotD";#N/A,#N/A,FALSE,"PrcsD";#N/A,#N/A,FALSE,"TunnD";#N/A,#N/A,FALSE,"CivlD";#N/A,#N/A,FALSE,"NtwkD";#N/A,#N/A,FALSE,"EstgD";#N/A,#N/A,FALSE,"PEngD"}</definedName>
    <definedName name="ACCNT_10" localSheetId="4">#REF!</definedName>
    <definedName name="ACCNT_10" localSheetId="1">#REF!</definedName>
    <definedName name="ACCNT_10" localSheetId="2">#REF!</definedName>
    <definedName name="ACCNT_10" localSheetId="3">#REF!</definedName>
    <definedName name="ACCNT_10" localSheetId="5">#REF!</definedName>
    <definedName name="ACCNT_10" localSheetId="0">#REF!</definedName>
    <definedName name="ACCNT_10">#REF!</definedName>
    <definedName name="ACCNT_10THRU95" localSheetId="4">#REF!</definedName>
    <definedName name="ACCNT_10THRU95" localSheetId="1">#REF!</definedName>
    <definedName name="ACCNT_10THRU95" localSheetId="2">#REF!</definedName>
    <definedName name="ACCNT_10THRU95" localSheetId="3">#REF!</definedName>
    <definedName name="ACCNT_10THRU95" localSheetId="5">#REF!</definedName>
    <definedName name="ACCNT_10THRU95" localSheetId="0">#REF!</definedName>
    <definedName name="ACCNT_10THRU95">#REF!</definedName>
    <definedName name="ACCNT_11" localSheetId="4">#REF!</definedName>
    <definedName name="ACCNT_11" localSheetId="1">#REF!</definedName>
    <definedName name="ACCNT_11" localSheetId="2">#REF!</definedName>
    <definedName name="ACCNT_11" localSheetId="3">#REF!</definedName>
    <definedName name="ACCNT_11" localSheetId="5">#REF!</definedName>
    <definedName name="ACCNT_11" localSheetId="0">#REF!</definedName>
    <definedName name="ACCNT_11">#REF!</definedName>
    <definedName name="ACCNT_12" localSheetId="4">#REF!</definedName>
    <definedName name="ACCNT_12" localSheetId="1">#REF!</definedName>
    <definedName name="ACCNT_12" localSheetId="2">#REF!</definedName>
    <definedName name="ACCNT_12" localSheetId="3">#REF!</definedName>
    <definedName name="ACCNT_12" localSheetId="5">#REF!</definedName>
    <definedName name="ACCNT_12" localSheetId="0">#REF!</definedName>
    <definedName name="ACCNT_12">#REF!</definedName>
    <definedName name="ACCNT_13" localSheetId="4">#REF!</definedName>
    <definedName name="ACCNT_13" localSheetId="1">#REF!</definedName>
    <definedName name="ACCNT_13" localSheetId="2">#REF!</definedName>
    <definedName name="ACCNT_13" localSheetId="3">#REF!</definedName>
    <definedName name="ACCNT_13" localSheetId="5">#REF!</definedName>
    <definedName name="ACCNT_13" localSheetId="0">#REF!</definedName>
    <definedName name="ACCNT_13">#REF!</definedName>
    <definedName name="ACCNT_14" localSheetId="4">#REF!</definedName>
    <definedName name="ACCNT_14" localSheetId="1">#REF!</definedName>
    <definedName name="ACCNT_14" localSheetId="2">#REF!</definedName>
    <definedName name="ACCNT_14" localSheetId="3">#REF!</definedName>
    <definedName name="ACCNT_14" localSheetId="5">#REF!</definedName>
    <definedName name="ACCNT_14" localSheetId="0">#REF!</definedName>
    <definedName name="ACCNT_14">#REF!</definedName>
    <definedName name="ACCNT_15" localSheetId="4">#REF!</definedName>
    <definedName name="ACCNT_15" localSheetId="1">#REF!</definedName>
    <definedName name="ACCNT_15" localSheetId="2">#REF!</definedName>
    <definedName name="ACCNT_15" localSheetId="3">#REF!</definedName>
    <definedName name="ACCNT_15" localSheetId="5">#REF!</definedName>
    <definedName name="ACCNT_15" localSheetId="0">#REF!</definedName>
    <definedName name="ACCNT_15">#REF!</definedName>
    <definedName name="ACCNT_15.11" localSheetId="4">#REF!</definedName>
    <definedName name="ACCNT_15.11" localSheetId="1">#REF!</definedName>
    <definedName name="ACCNT_15.11" localSheetId="2">#REF!</definedName>
    <definedName name="ACCNT_15.11" localSheetId="3">#REF!</definedName>
    <definedName name="ACCNT_15.11" localSheetId="5">#REF!</definedName>
    <definedName name="ACCNT_15.11" localSheetId="0">#REF!</definedName>
    <definedName name="ACCNT_15.11">#REF!</definedName>
    <definedName name="ACCNT_15.12" localSheetId="4">#REF!</definedName>
    <definedName name="ACCNT_15.12" localSheetId="1">#REF!</definedName>
    <definedName name="ACCNT_15.12" localSheetId="2">#REF!</definedName>
    <definedName name="ACCNT_15.12" localSheetId="3">#REF!</definedName>
    <definedName name="ACCNT_15.12" localSheetId="5">#REF!</definedName>
    <definedName name="ACCNT_15.12" localSheetId="0">#REF!</definedName>
    <definedName name="ACCNT_15.12">#REF!</definedName>
    <definedName name="ACCNT_15.14" localSheetId="4">#REF!</definedName>
    <definedName name="ACCNT_15.14" localSheetId="1">#REF!</definedName>
    <definedName name="ACCNT_15.14" localSheetId="2">#REF!</definedName>
    <definedName name="ACCNT_15.14" localSheetId="3">#REF!</definedName>
    <definedName name="ACCNT_15.14" localSheetId="5">#REF!</definedName>
    <definedName name="ACCNT_15.14" localSheetId="0">#REF!</definedName>
    <definedName name="ACCNT_15.14">#REF!</definedName>
    <definedName name="ACCNT_15.22" localSheetId="4">#REF!</definedName>
    <definedName name="ACCNT_15.22" localSheetId="1">#REF!</definedName>
    <definedName name="ACCNT_15.22" localSheetId="2">#REF!</definedName>
    <definedName name="ACCNT_15.22" localSheetId="3">#REF!</definedName>
    <definedName name="ACCNT_15.22" localSheetId="5">#REF!</definedName>
    <definedName name="ACCNT_15.22" localSheetId="0">#REF!</definedName>
    <definedName name="ACCNT_15.22">#REF!</definedName>
    <definedName name="ACCNT_16" localSheetId="4">#REF!</definedName>
    <definedName name="ACCNT_16" localSheetId="1">#REF!</definedName>
    <definedName name="ACCNT_16" localSheetId="2">#REF!</definedName>
    <definedName name="ACCNT_16" localSheetId="3">#REF!</definedName>
    <definedName name="ACCNT_16" localSheetId="5">#REF!</definedName>
    <definedName name="ACCNT_16" localSheetId="0">#REF!</definedName>
    <definedName name="ACCNT_16">#REF!</definedName>
    <definedName name="ACCNT_20" localSheetId="4">#REF!</definedName>
    <definedName name="ACCNT_20" localSheetId="1">#REF!</definedName>
    <definedName name="ACCNT_20" localSheetId="2">#REF!</definedName>
    <definedName name="ACCNT_20" localSheetId="3">#REF!</definedName>
    <definedName name="ACCNT_20" localSheetId="5">#REF!</definedName>
    <definedName name="ACCNT_20" localSheetId="0">#REF!</definedName>
    <definedName name="ACCNT_20">#REF!</definedName>
    <definedName name="ACCNT_21" localSheetId="4">#REF!</definedName>
    <definedName name="ACCNT_21" localSheetId="1">#REF!</definedName>
    <definedName name="ACCNT_21" localSheetId="2">#REF!</definedName>
    <definedName name="ACCNT_21" localSheetId="3">#REF!</definedName>
    <definedName name="ACCNT_21" localSheetId="5">#REF!</definedName>
    <definedName name="ACCNT_21" localSheetId="0">#REF!</definedName>
    <definedName name="ACCNT_21">#REF!</definedName>
    <definedName name="accnt_21.01" localSheetId="4">#REF!</definedName>
    <definedName name="accnt_21.01" localSheetId="1">#REF!</definedName>
    <definedName name="accnt_21.01" localSheetId="2">#REF!</definedName>
    <definedName name="accnt_21.01" localSheetId="3">#REF!</definedName>
    <definedName name="accnt_21.01" localSheetId="5">#REF!</definedName>
    <definedName name="accnt_21.01" localSheetId="0">#REF!</definedName>
    <definedName name="accnt_21.01">#REF!</definedName>
    <definedName name="accnt_21.02" localSheetId="4">#REF!</definedName>
    <definedName name="accnt_21.02" localSheetId="1">#REF!</definedName>
    <definedName name="accnt_21.02" localSheetId="2">#REF!</definedName>
    <definedName name="accnt_21.02" localSheetId="3">#REF!</definedName>
    <definedName name="accnt_21.02" localSheetId="5">#REF!</definedName>
    <definedName name="accnt_21.02" localSheetId="0">#REF!</definedName>
    <definedName name="accnt_21.02">#REF!</definedName>
    <definedName name="ACCNT_22" localSheetId="4">#REF!</definedName>
    <definedName name="ACCNT_22" localSheetId="1">#REF!</definedName>
    <definedName name="ACCNT_22" localSheetId="2">#REF!</definedName>
    <definedName name="ACCNT_22" localSheetId="3">#REF!</definedName>
    <definedName name="ACCNT_22" localSheetId="5">#REF!</definedName>
    <definedName name="ACCNT_22" localSheetId="0">#REF!</definedName>
    <definedName name="ACCNT_22">#REF!</definedName>
    <definedName name="ACCNT_22.9" localSheetId="4">#REF!</definedName>
    <definedName name="ACCNT_22.9" localSheetId="1">#REF!</definedName>
    <definedName name="ACCNT_22.9" localSheetId="2">#REF!</definedName>
    <definedName name="ACCNT_22.9" localSheetId="3">#REF!</definedName>
    <definedName name="ACCNT_22.9" localSheetId="5">#REF!</definedName>
    <definedName name="ACCNT_22.9" localSheetId="0">#REF!</definedName>
    <definedName name="ACCNT_22.9">#REF!</definedName>
    <definedName name="ACCNT_23" localSheetId="4">#REF!</definedName>
    <definedName name="ACCNT_23" localSheetId="1">#REF!</definedName>
    <definedName name="ACCNT_23" localSheetId="2">#REF!</definedName>
    <definedName name="ACCNT_23" localSheetId="3">#REF!</definedName>
    <definedName name="ACCNT_23" localSheetId="5">#REF!</definedName>
    <definedName name="ACCNT_23" localSheetId="0">#REF!</definedName>
    <definedName name="ACCNT_23">#REF!</definedName>
    <definedName name="ACCNT_25" localSheetId="4">#REF!</definedName>
    <definedName name="ACCNT_25" localSheetId="1">#REF!</definedName>
    <definedName name="ACCNT_25" localSheetId="2">#REF!</definedName>
    <definedName name="ACCNT_25" localSheetId="3">#REF!</definedName>
    <definedName name="ACCNT_25" localSheetId="5">#REF!</definedName>
    <definedName name="ACCNT_25" localSheetId="0">#REF!</definedName>
    <definedName name="ACCNT_25">#REF!</definedName>
    <definedName name="ACCNT_25.4" localSheetId="4">#REF!</definedName>
    <definedName name="ACCNT_25.4" localSheetId="1">#REF!</definedName>
    <definedName name="ACCNT_25.4" localSheetId="2">#REF!</definedName>
    <definedName name="ACCNT_25.4" localSheetId="3">#REF!</definedName>
    <definedName name="ACCNT_25.4" localSheetId="5">#REF!</definedName>
    <definedName name="ACCNT_25.4" localSheetId="0">#REF!</definedName>
    <definedName name="ACCNT_25.4">#REF!</definedName>
    <definedName name="ACCNT_25.6" localSheetId="4">#REF!</definedName>
    <definedName name="ACCNT_25.6" localSheetId="1">#REF!</definedName>
    <definedName name="ACCNT_25.6" localSheetId="2">#REF!</definedName>
    <definedName name="ACCNT_25.6" localSheetId="3">#REF!</definedName>
    <definedName name="ACCNT_25.6" localSheetId="5">#REF!</definedName>
    <definedName name="ACCNT_25.6" localSheetId="0">#REF!</definedName>
    <definedName name="ACCNT_25.6">#REF!</definedName>
    <definedName name="ACCNT_26" localSheetId="4">#REF!</definedName>
    <definedName name="ACCNT_26" localSheetId="1">#REF!</definedName>
    <definedName name="ACCNT_26" localSheetId="2">#REF!</definedName>
    <definedName name="ACCNT_26" localSheetId="3">#REF!</definedName>
    <definedName name="ACCNT_26" localSheetId="5">#REF!</definedName>
    <definedName name="ACCNT_26" localSheetId="0">#REF!</definedName>
    <definedName name="ACCNT_26">#REF!</definedName>
    <definedName name="ACCNT_26.2" localSheetId="4">#REF!</definedName>
    <definedName name="ACCNT_26.2" localSheetId="1">#REF!</definedName>
    <definedName name="ACCNT_26.2" localSheetId="2">#REF!</definedName>
    <definedName name="ACCNT_26.2" localSheetId="3">#REF!</definedName>
    <definedName name="ACCNT_26.2" localSheetId="5">#REF!</definedName>
    <definedName name="ACCNT_26.2" localSheetId="0">#REF!</definedName>
    <definedName name="ACCNT_26.2">#REF!</definedName>
    <definedName name="ACCNT_26.3" localSheetId="4">#REF!</definedName>
    <definedName name="ACCNT_26.3" localSheetId="1">#REF!</definedName>
    <definedName name="ACCNT_26.3" localSheetId="2">#REF!</definedName>
    <definedName name="ACCNT_26.3" localSheetId="3">#REF!</definedName>
    <definedName name="ACCNT_26.3" localSheetId="5">#REF!</definedName>
    <definedName name="ACCNT_26.3" localSheetId="0">#REF!</definedName>
    <definedName name="ACCNT_26.3">#REF!</definedName>
    <definedName name="ACCNT_27.1" localSheetId="4">#REF!</definedName>
    <definedName name="ACCNT_27.1" localSheetId="1">#REF!</definedName>
    <definedName name="ACCNT_27.1" localSheetId="2">#REF!</definedName>
    <definedName name="ACCNT_27.1" localSheetId="3">#REF!</definedName>
    <definedName name="ACCNT_27.1" localSheetId="5">#REF!</definedName>
    <definedName name="ACCNT_27.1" localSheetId="0">#REF!</definedName>
    <definedName name="ACCNT_27.1">#REF!</definedName>
    <definedName name="ACCNT_27.2" localSheetId="4">#REF!</definedName>
    <definedName name="ACCNT_27.2" localSheetId="1">#REF!</definedName>
    <definedName name="ACCNT_27.2" localSheetId="2">#REF!</definedName>
    <definedName name="ACCNT_27.2" localSheetId="3">#REF!</definedName>
    <definedName name="ACCNT_27.2" localSheetId="5">#REF!</definedName>
    <definedName name="ACCNT_27.2" localSheetId="0">#REF!</definedName>
    <definedName name="ACCNT_27.2">#REF!</definedName>
    <definedName name="ACCNT_28" localSheetId="4">#REF!</definedName>
    <definedName name="ACCNT_28" localSheetId="1">#REF!</definedName>
    <definedName name="ACCNT_28" localSheetId="2">#REF!</definedName>
    <definedName name="ACCNT_28" localSheetId="3">#REF!</definedName>
    <definedName name="ACCNT_28" localSheetId="5">#REF!</definedName>
    <definedName name="ACCNT_28" localSheetId="0">#REF!</definedName>
    <definedName name="ACCNT_28">#REF!</definedName>
    <definedName name="ACCNT_28.6" localSheetId="4">#REF!</definedName>
    <definedName name="ACCNT_28.6" localSheetId="1">#REF!</definedName>
    <definedName name="ACCNT_28.6" localSheetId="2">#REF!</definedName>
    <definedName name="ACCNT_28.6" localSheetId="3">#REF!</definedName>
    <definedName name="ACCNT_28.6" localSheetId="5">#REF!</definedName>
    <definedName name="ACCNT_28.6" localSheetId="0">#REF!</definedName>
    <definedName name="ACCNT_28.6">#REF!</definedName>
    <definedName name="ACCNT_29" localSheetId="4">#REF!</definedName>
    <definedName name="ACCNT_29" localSheetId="1">#REF!</definedName>
    <definedName name="ACCNT_29" localSheetId="2">#REF!</definedName>
    <definedName name="ACCNT_29" localSheetId="3">#REF!</definedName>
    <definedName name="ACCNT_29" localSheetId="5">#REF!</definedName>
    <definedName name="ACCNT_29" localSheetId="0">#REF!</definedName>
    <definedName name="ACCNT_29">#REF!</definedName>
    <definedName name="ACCNT_30" localSheetId="4">#REF!</definedName>
    <definedName name="ACCNT_30" localSheetId="1">#REF!</definedName>
    <definedName name="ACCNT_30" localSheetId="2">#REF!</definedName>
    <definedName name="ACCNT_30" localSheetId="3">#REF!</definedName>
    <definedName name="ACCNT_30" localSheetId="5">#REF!</definedName>
    <definedName name="ACCNT_30" localSheetId="0">#REF!</definedName>
    <definedName name="ACCNT_30">#REF!</definedName>
    <definedName name="ACCNT_40" localSheetId="4">#REF!</definedName>
    <definedName name="ACCNT_40" localSheetId="1">#REF!</definedName>
    <definedName name="ACCNT_40" localSheetId="2">#REF!</definedName>
    <definedName name="ACCNT_40" localSheetId="3">#REF!</definedName>
    <definedName name="ACCNT_40" localSheetId="5">#REF!</definedName>
    <definedName name="ACCNT_40" localSheetId="0">#REF!</definedName>
    <definedName name="ACCNT_40">#REF!</definedName>
    <definedName name="ACCNT_41" localSheetId="4">#REF!</definedName>
    <definedName name="ACCNT_41" localSheetId="1">#REF!</definedName>
    <definedName name="ACCNT_41" localSheetId="2">#REF!</definedName>
    <definedName name="ACCNT_41" localSheetId="3">#REF!</definedName>
    <definedName name="ACCNT_41" localSheetId="5">#REF!</definedName>
    <definedName name="ACCNT_41" localSheetId="0">#REF!</definedName>
    <definedName name="ACCNT_41">#REF!</definedName>
    <definedName name="ACCNT_41.1" localSheetId="4">#REF!</definedName>
    <definedName name="ACCNT_41.1" localSheetId="1">#REF!</definedName>
    <definedName name="ACCNT_41.1" localSheetId="2">#REF!</definedName>
    <definedName name="ACCNT_41.1" localSheetId="3">#REF!</definedName>
    <definedName name="ACCNT_41.1" localSheetId="5">#REF!</definedName>
    <definedName name="ACCNT_41.1" localSheetId="0">#REF!</definedName>
    <definedName name="ACCNT_41.1">#REF!</definedName>
    <definedName name="ACCNT_42" localSheetId="4">#REF!</definedName>
    <definedName name="ACCNT_42" localSheetId="1">#REF!</definedName>
    <definedName name="ACCNT_42" localSheetId="2">#REF!</definedName>
    <definedName name="ACCNT_42" localSheetId="3">#REF!</definedName>
    <definedName name="ACCNT_42" localSheetId="5">#REF!</definedName>
    <definedName name="ACCNT_42" localSheetId="0">#REF!</definedName>
    <definedName name="ACCNT_42">#REF!</definedName>
    <definedName name="ACCNT_43" localSheetId="4">#REF!</definedName>
    <definedName name="ACCNT_43" localSheetId="1">#REF!</definedName>
    <definedName name="ACCNT_43" localSheetId="2">#REF!</definedName>
    <definedName name="ACCNT_43" localSheetId="3">#REF!</definedName>
    <definedName name="ACCNT_43" localSheetId="5">#REF!</definedName>
    <definedName name="ACCNT_43" localSheetId="0">#REF!</definedName>
    <definedName name="ACCNT_43">#REF!</definedName>
    <definedName name="ACCNT_44" localSheetId="4">#REF!</definedName>
    <definedName name="ACCNT_44" localSheetId="1">#REF!</definedName>
    <definedName name="ACCNT_44" localSheetId="2">#REF!</definedName>
    <definedName name="ACCNT_44" localSheetId="3">#REF!</definedName>
    <definedName name="ACCNT_44" localSheetId="5">#REF!</definedName>
    <definedName name="ACCNT_44" localSheetId="0">#REF!</definedName>
    <definedName name="ACCNT_44">#REF!</definedName>
    <definedName name="ACCNT_45" localSheetId="4">#REF!</definedName>
    <definedName name="ACCNT_45" localSheetId="1">#REF!</definedName>
    <definedName name="ACCNT_45" localSheetId="2">#REF!</definedName>
    <definedName name="ACCNT_45" localSheetId="3">#REF!</definedName>
    <definedName name="ACCNT_45" localSheetId="5">#REF!</definedName>
    <definedName name="ACCNT_45" localSheetId="0">#REF!</definedName>
    <definedName name="ACCNT_45">#REF!</definedName>
    <definedName name="ACCNT_46" localSheetId="4">#REF!</definedName>
    <definedName name="ACCNT_46" localSheetId="1">#REF!</definedName>
    <definedName name="ACCNT_46" localSheetId="2">#REF!</definedName>
    <definedName name="ACCNT_46" localSheetId="3">#REF!</definedName>
    <definedName name="ACCNT_46" localSheetId="5">#REF!</definedName>
    <definedName name="ACCNT_46" localSheetId="0">#REF!</definedName>
    <definedName name="ACCNT_46">#REF!</definedName>
    <definedName name="ACCNT_47" localSheetId="4">#REF!</definedName>
    <definedName name="ACCNT_47" localSheetId="1">#REF!</definedName>
    <definedName name="ACCNT_47" localSheetId="2">#REF!</definedName>
    <definedName name="ACCNT_47" localSheetId="3">#REF!</definedName>
    <definedName name="ACCNT_47" localSheetId="5">#REF!</definedName>
    <definedName name="ACCNT_47" localSheetId="0">#REF!</definedName>
    <definedName name="ACCNT_47">#REF!</definedName>
    <definedName name="ACCNT_47.1" localSheetId="4">#REF!</definedName>
    <definedName name="ACCNT_47.1" localSheetId="1">#REF!</definedName>
    <definedName name="ACCNT_47.1" localSheetId="2">#REF!</definedName>
    <definedName name="ACCNT_47.1" localSheetId="3">#REF!</definedName>
    <definedName name="ACCNT_47.1" localSheetId="5">#REF!</definedName>
    <definedName name="ACCNT_47.1" localSheetId="0">#REF!</definedName>
    <definedName name="ACCNT_47.1">#REF!</definedName>
    <definedName name="ACCNT_47.3" localSheetId="4">#REF!</definedName>
    <definedName name="ACCNT_47.3" localSheetId="1">#REF!</definedName>
    <definedName name="ACCNT_47.3" localSheetId="2">#REF!</definedName>
    <definedName name="ACCNT_47.3" localSheetId="3">#REF!</definedName>
    <definedName name="ACCNT_47.3" localSheetId="5">#REF!</definedName>
    <definedName name="ACCNT_47.3" localSheetId="0">#REF!</definedName>
    <definedName name="ACCNT_47.3">#REF!</definedName>
    <definedName name="ACCNT_47.4" localSheetId="4">#REF!</definedName>
    <definedName name="ACCNT_47.4" localSheetId="1">#REF!</definedName>
    <definedName name="ACCNT_47.4" localSheetId="2">#REF!</definedName>
    <definedName name="ACCNT_47.4" localSheetId="3">#REF!</definedName>
    <definedName name="ACCNT_47.4" localSheetId="5">#REF!</definedName>
    <definedName name="ACCNT_47.4" localSheetId="0">#REF!</definedName>
    <definedName name="ACCNT_47.4">#REF!</definedName>
    <definedName name="ACCNT_47.8" localSheetId="4">#REF!</definedName>
    <definedName name="ACCNT_47.8" localSheetId="1">#REF!</definedName>
    <definedName name="ACCNT_47.8" localSheetId="2">#REF!</definedName>
    <definedName name="ACCNT_47.8" localSheetId="3">#REF!</definedName>
    <definedName name="ACCNT_47.8" localSheetId="5">#REF!</definedName>
    <definedName name="ACCNT_47.8" localSheetId="0">#REF!</definedName>
    <definedName name="ACCNT_47.8">#REF!</definedName>
    <definedName name="ACCNT_48" localSheetId="4">#REF!</definedName>
    <definedName name="ACCNT_48" localSheetId="1">#REF!</definedName>
    <definedName name="ACCNT_48" localSheetId="2">#REF!</definedName>
    <definedName name="ACCNT_48" localSheetId="3">#REF!</definedName>
    <definedName name="ACCNT_48" localSheetId="5">#REF!</definedName>
    <definedName name="ACCNT_48" localSheetId="0">#REF!</definedName>
    <definedName name="ACCNT_48">#REF!</definedName>
    <definedName name="ACCNT_48.5" localSheetId="4">#REF!</definedName>
    <definedName name="ACCNT_48.5" localSheetId="1">#REF!</definedName>
    <definedName name="ACCNT_48.5" localSheetId="2">#REF!</definedName>
    <definedName name="ACCNT_48.5" localSheetId="3">#REF!</definedName>
    <definedName name="ACCNT_48.5" localSheetId="5">#REF!</definedName>
    <definedName name="ACCNT_48.5" localSheetId="0">#REF!</definedName>
    <definedName name="ACCNT_48.5">#REF!</definedName>
    <definedName name="ACCNT_48.9" localSheetId="4">#REF!</definedName>
    <definedName name="ACCNT_48.9" localSheetId="1">#REF!</definedName>
    <definedName name="ACCNT_48.9" localSheetId="2">#REF!</definedName>
    <definedName name="ACCNT_48.9" localSheetId="3">#REF!</definedName>
    <definedName name="ACCNT_48.9" localSheetId="5">#REF!</definedName>
    <definedName name="ACCNT_48.9" localSheetId="0">#REF!</definedName>
    <definedName name="ACCNT_48.9">#REF!</definedName>
    <definedName name="ACCNT_49" localSheetId="4">#REF!</definedName>
    <definedName name="ACCNT_49" localSheetId="1">#REF!</definedName>
    <definedName name="ACCNT_49" localSheetId="2">#REF!</definedName>
    <definedName name="ACCNT_49" localSheetId="3">#REF!</definedName>
    <definedName name="ACCNT_49" localSheetId="5">#REF!</definedName>
    <definedName name="ACCNT_49" localSheetId="0">#REF!</definedName>
    <definedName name="ACCNT_49">#REF!</definedName>
    <definedName name="ACCNT_50" localSheetId="4">#REF!</definedName>
    <definedName name="ACCNT_50" localSheetId="1">#REF!</definedName>
    <definedName name="ACCNT_50" localSheetId="2">#REF!</definedName>
    <definedName name="ACCNT_50" localSheetId="3">#REF!</definedName>
    <definedName name="ACCNT_50" localSheetId="5">#REF!</definedName>
    <definedName name="ACCNT_50" localSheetId="0">#REF!</definedName>
    <definedName name="ACCNT_50">#REF!</definedName>
    <definedName name="ACCNT_50_54_AF_YARD" localSheetId="4">#REF!</definedName>
    <definedName name="ACCNT_50_54_AF_YARD" localSheetId="1">#REF!</definedName>
    <definedName name="ACCNT_50_54_AF_YARD" localSheetId="2">#REF!</definedName>
    <definedName name="ACCNT_50_54_AF_YARD" localSheetId="3">#REF!</definedName>
    <definedName name="ACCNT_50_54_AF_YARD" localSheetId="5">#REF!</definedName>
    <definedName name="ACCNT_50_54_AF_YARD" localSheetId="0">#REF!</definedName>
    <definedName name="ACCNT_50_54_AF_YARD">#REF!</definedName>
    <definedName name="ACCNT_50_54_AFPB" localSheetId="4">#REF!</definedName>
    <definedName name="ACCNT_50_54_AFPB" localSheetId="1">#REF!</definedName>
    <definedName name="ACCNT_50_54_AFPB" localSheetId="2">#REF!</definedName>
    <definedName name="ACCNT_50_54_AFPB" localSheetId="3">#REF!</definedName>
    <definedName name="ACCNT_50_54_AFPB" localSheetId="5">#REF!</definedName>
    <definedName name="ACCNT_50_54_AFPB" localSheetId="0">#REF!</definedName>
    <definedName name="ACCNT_50_54_AFPB">#REF!</definedName>
    <definedName name="ACCNT_50_54_C1PB" localSheetId="4">#REF!</definedName>
    <definedName name="ACCNT_50_54_C1PB" localSheetId="1">#REF!</definedName>
    <definedName name="ACCNT_50_54_C1PB" localSheetId="2">#REF!</definedName>
    <definedName name="ACCNT_50_54_C1PB" localSheetId="3">#REF!</definedName>
    <definedName name="ACCNT_50_54_C1PB" localSheetId="5">#REF!</definedName>
    <definedName name="ACCNT_50_54_C1PB" localSheetId="0">#REF!</definedName>
    <definedName name="ACCNT_50_54_C1PB">#REF!</definedName>
    <definedName name="ACCNT_50_54_C1YARD" localSheetId="4">#REF!</definedName>
    <definedName name="ACCNT_50_54_C1YARD" localSheetId="1">#REF!</definedName>
    <definedName name="ACCNT_50_54_C1YARD" localSheetId="2">#REF!</definedName>
    <definedName name="ACCNT_50_54_C1YARD" localSheetId="3">#REF!</definedName>
    <definedName name="ACCNT_50_54_C1YARD" localSheetId="5">#REF!</definedName>
    <definedName name="ACCNT_50_54_C1YARD" localSheetId="0">#REF!</definedName>
    <definedName name="ACCNT_50_54_C1YARD">#REF!</definedName>
    <definedName name="ACCNT_50_54_CPB" localSheetId="4">#REF!</definedName>
    <definedName name="ACCNT_50_54_CPB" localSheetId="1">#REF!</definedName>
    <definedName name="ACCNT_50_54_CPB" localSheetId="2">#REF!</definedName>
    <definedName name="ACCNT_50_54_CPB" localSheetId="3">#REF!</definedName>
    <definedName name="ACCNT_50_54_CPB" localSheetId="5">#REF!</definedName>
    <definedName name="ACCNT_50_54_CPB" localSheetId="0">#REF!</definedName>
    <definedName name="ACCNT_50_54_CPB">#REF!</definedName>
    <definedName name="ACCNT_50_54_CRPB" localSheetId="4">#REF!</definedName>
    <definedName name="ACCNT_50_54_CRPB" localSheetId="1">#REF!</definedName>
    <definedName name="ACCNT_50_54_CRPB" localSheetId="2">#REF!</definedName>
    <definedName name="ACCNT_50_54_CRPB" localSheetId="3">#REF!</definedName>
    <definedName name="ACCNT_50_54_CRPB" localSheetId="5">#REF!</definedName>
    <definedName name="ACCNT_50_54_CRPB" localSheetId="0">#REF!</definedName>
    <definedName name="ACCNT_50_54_CRPB">#REF!</definedName>
    <definedName name="ACCNT_50_54_CRPB_HG" localSheetId="4">#REF!</definedName>
    <definedName name="ACCNT_50_54_CRPB_HG" localSheetId="1">#REF!</definedName>
    <definedName name="ACCNT_50_54_CRPB_HG" localSheetId="2">#REF!</definedName>
    <definedName name="ACCNT_50_54_CRPB_HG" localSheetId="3">#REF!</definedName>
    <definedName name="ACCNT_50_54_CRPB_HG" localSheetId="5">#REF!</definedName>
    <definedName name="ACCNT_50_54_CRPB_HG" localSheetId="0">#REF!</definedName>
    <definedName name="ACCNT_50_54_CRPB_HG">#REF!</definedName>
    <definedName name="ACCNT_50_54_CRPBAG" localSheetId="4">#REF!</definedName>
    <definedName name="ACCNT_50_54_CRPBAG" localSheetId="1">#REF!</definedName>
    <definedName name="ACCNT_50_54_CRPBAG" localSheetId="2">#REF!</definedName>
    <definedName name="ACCNT_50_54_CRPBAG" localSheetId="3">#REF!</definedName>
    <definedName name="ACCNT_50_54_CRPBAG" localSheetId="5">#REF!</definedName>
    <definedName name="ACCNT_50_54_CRPBAG" localSheetId="0">#REF!</definedName>
    <definedName name="ACCNT_50_54_CRPBAG">#REF!</definedName>
    <definedName name="ACCNT_50_54_CRYARDAG" localSheetId="4">#REF!</definedName>
    <definedName name="ACCNT_50_54_CRYARDAG" localSheetId="1">#REF!</definedName>
    <definedName name="ACCNT_50_54_CRYARDAG" localSheetId="2">#REF!</definedName>
    <definedName name="ACCNT_50_54_CRYARDAG" localSheetId="3">#REF!</definedName>
    <definedName name="ACCNT_50_54_CRYARDAG" localSheetId="5">#REF!</definedName>
    <definedName name="ACCNT_50_54_CRYARDAG" localSheetId="0">#REF!</definedName>
    <definedName name="ACCNT_50_54_CRYARDAG">#REF!</definedName>
    <definedName name="ACCNT_50_54_CYARD" localSheetId="4">#REF!</definedName>
    <definedName name="ACCNT_50_54_CYARD" localSheetId="1">#REF!</definedName>
    <definedName name="ACCNT_50_54_CYARD" localSheetId="2">#REF!</definedName>
    <definedName name="ACCNT_50_54_CYARD" localSheetId="3">#REF!</definedName>
    <definedName name="ACCNT_50_54_CYARD" localSheetId="5">#REF!</definedName>
    <definedName name="ACCNT_50_54_CYARD" localSheetId="0">#REF!</definedName>
    <definedName name="ACCNT_50_54_CYARD">#REF!</definedName>
    <definedName name="ACCNT_50_54_HISTORY" localSheetId="4">#REF!</definedName>
    <definedName name="ACCNT_50_54_HISTORY" localSheetId="1">#REF!</definedName>
    <definedName name="ACCNT_50_54_HISTORY" localSheetId="2">#REF!</definedName>
    <definedName name="ACCNT_50_54_HISTORY" localSheetId="3">#REF!</definedName>
    <definedName name="ACCNT_50_54_HISTORY" localSheetId="5">#REF!</definedName>
    <definedName name="ACCNT_50_54_HISTORY" localSheetId="0">#REF!</definedName>
    <definedName name="ACCNT_50_54_HISTORY">#REF!</definedName>
    <definedName name="ACCNT_50_54_KPB" localSheetId="4">#REF!</definedName>
    <definedName name="ACCNT_50_54_KPB" localSheetId="1">#REF!</definedName>
    <definedName name="ACCNT_50_54_KPB" localSheetId="2">#REF!</definedName>
    <definedName name="ACCNT_50_54_KPB" localSheetId="3">#REF!</definedName>
    <definedName name="ACCNT_50_54_KPB" localSheetId="5">#REF!</definedName>
    <definedName name="ACCNT_50_54_KPB" localSheetId="0">#REF!</definedName>
    <definedName name="ACCNT_50_54_KPB">#REF!</definedName>
    <definedName name="ACCNT_50_54_KYARD" localSheetId="4">#REF!</definedName>
    <definedName name="ACCNT_50_54_KYARD" localSheetId="1">#REF!</definedName>
    <definedName name="ACCNT_50_54_KYARD" localSheetId="2">#REF!</definedName>
    <definedName name="ACCNT_50_54_KYARD" localSheetId="3">#REF!</definedName>
    <definedName name="ACCNT_50_54_KYARD" localSheetId="5">#REF!</definedName>
    <definedName name="ACCNT_50_54_KYARD" localSheetId="0">#REF!</definedName>
    <definedName name="ACCNT_50_54_KYARD">#REF!</definedName>
    <definedName name="ACCNT_50_54_LBAG" localSheetId="4">#REF!</definedName>
    <definedName name="ACCNT_50_54_LBAG" localSheetId="1">#REF!</definedName>
    <definedName name="ACCNT_50_54_LBAG" localSheetId="2">#REF!</definedName>
    <definedName name="ACCNT_50_54_LBAG" localSheetId="3">#REF!</definedName>
    <definedName name="ACCNT_50_54_LBAG" localSheetId="5">#REF!</definedName>
    <definedName name="ACCNT_50_54_LBAG" localSheetId="0">#REF!</definedName>
    <definedName name="ACCNT_50_54_LBAG">#REF!</definedName>
    <definedName name="ACCNT_50_54_OFFSITE" localSheetId="4">#REF!</definedName>
    <definedName name="ACCNT_50_54_OFFSITE" localSheetId="1">#REF!</definedName>
    <definedName name="ACCNT_50_54_OFFSITE" localSheetId="2">#REF!</definedName>
    <definedName name="ACCNT_50_54_OFFSITE" localSheetId="3">#REF!</definedName>
    <definedName name="ACCNT_50_54_OFFSITE" localSheetId="5">#REF!</definedName>
    <definedName name="ACCNT_50_54_OFFSITE" localSheetId="0">#REF!</definedName>
    <definedName name="ACCNT_50_54_OFFSITE">#REF!</definedName>
    <definedName name="ACCNT_50_54_PAINT" localSheetId="4">#REF!</definedName>
    <definedName name="ACCNT_50_54_PAINT" localSheetId="1">#REF!</definedName>
    <definedName name="ACCNT_50_54_PAINT" localSheetId="2">#REF!</definedName>
    <definedName name="ACCNT_50_54_PAINT" localSheetId="3">#REF!</definedName>
    <definedName name="ACCNT_50_54_PAINT" localSheetId="5">#REF!</definedName>
    <definedName name="ACCNT_50_54_PAINT" localSheetId="0">#REF!</definedName>
    <definedName name="ACCNT_50_54_PAINT">#REF!</definedName>
    <definedName name="ACCNT_50_54_PB" localSheetId="4">#REF!</definedName>
    <definedName name="ACCNT_50_54_PB" localSheetId="1">#REF!</definedName>
    <definedName name="ACCNT_50_54_PB" localSheetId="2">#REF!</definedName>
    <definedName name="ACCNT_50_54_PB" localSheetId="3">#REF!</definedName>
    <definedName name="ACCNT_50_54_PB" localSheetId="5">#REF!</definedName>
    <definedName name="ACCNT_50_54_PB" localSheetId="0">#REF!</definedName>
    <definedName name="ACCNT_50_54_PB">#REF!</definedName>
    <definedName name="ACCNT_50_54_PBAG" localSheetId="4">#REF!</definedName>
    <definedName name="ACCNT_50_54_PBAG" localSheetId="1">#REF!</definedName>
    <definedName name="ACCNT_50_54_PBAG" localSheetId="2">#REF!</definedName>
    <definedName name="ACCNT_50_54_PBAG" localSheetId="3">#REF!</definedName>
    <definedName name="ACCNT_50_54_PBAG" localSheetId="5">#REF!</definedName>
    <definedName name="ACCNT_50_54_PBAG" localSheetId="0">#REF!</definedName>
    <definedName name="ACCNT_50_54_PBAG">#REF!</definedName>
    <definedName name="ACCNT_50_54_SPB" localSheetId="4">#REF!</definedName>
    <definedName name="ACCNT_50_54_SPB" localSheetId="1">#REF!</definedName>
    <definedName name="ACCNT_50_54_SPB" localSheetId="2">#REF!</definedName>
    <definedName name="ACCNT_50_54_SPB" localSheetId="3">#REF!</definedName>
    <definedName name="ACCNT_50_54_SPB" localSheetId="5">#REF!</definedName>
    <definedName name="ACCNT_50_54_SPB" localSheetId="0">#REF!</definedName>
    <definedName name="ACCNT_50_54_SPB">#REF!</definedName>
    <definedName name="ACCNT_50_54_SPPB" localSheetId="4">#REF!</definedName>
    <definedName name="ACCNT_50_54_SPPB" localSheetId="1">#REF!</definedName>
    <definedName name="ACCNT_50_54_SPPB" localSheetId="2">#REF!</definedName>
    <definedName name="ACCNT_50_54_SPPB" localSheetId="3">#REF!</definedName>
    <definedName name="ACCNT_50_54_SPPB" localSheetId="5">#REF!</definedName>
    <definedName name="ACCNT_50_54_SPPB" localSheetId="0">#REF!</definedName>
    <definedName name="ACCNT_50_54_SPPB">#REF!</definedName>
    <definedName name="ACCNT_50_54_SPYARD" localSheetId="4">#REF!</definedName>
    <definedName name="ACCNT_50_54_SPYARD" localSheetId="1">#REF!</definedName>
    <definedName name="ACCNT_50_54_SPYARD" localSheetId="2">#REF!</definedName>
    <definedName name="ACCNT_50_54_SPYARD" localSheetId="3">#REF!</definedName>
    <definedName name="ACCNT_50_54_SPYARD" localSheetId="5">#REF!</definedName>
    <definedName name="ACCNT_50_54_SPYARD" localSheetId="0">#REF!</definedName>
    <definedName name="ACCNT_50_54_SPYARD">#REF!</definedName>
    <definedName name="ACCNT_50_54_SYARD" localSheetId="4">#REF!</definedName>
    <definedName name="ACCNT_50_54_SYARD" localSheetId="1">#REF!</definedName>
    <definedName name="ACCNT_50_54_SYARD" localSheetId="2">#REF!</definedName>
    <definedName name="ACCNT_50_54_SYARD" localSheetId="3">#REF!</definedName>
    <definedName name="ACCNT_50_54_SYARD" localSheetId="5">#REF!</definedName>
    <definedName name="ACCNT_50_54_SYARD" localSheetId="0">#REF!</definedName>
    <definedName name="ACCNT_50_54_SYARD">#REF!</definedName>
    <definedName name="ACCNT_50_54_YARD" localSheetId="4">#REF!</definedName>
    <definedName name="ACCNT_50_54_YARD" localSheetId="1">#REF!</definedName>
    <definedName name="ACCNT_50_54_YARD" localSheetId="2">#REF!</definedName>
    <definedName name="ACCNT_50_54_YARD" localSheetId="3">#REF!</definedName>
    <definedName name="ACCNT_50_54_YARD" localSheetId="5">#REF!</definedName>
    <definedName name="ACCNT_50_54_YARD" localSheetId="0">#REF!</definedName>
    <definedName name="ACCNT_50_54_YARD">#REF!</definedName>
    <definedName name="ACCNT_50_54_YARDAG" localSheetId="4">#REF!</definedName>
    <definedName name="ACCNT_50_54_YARDAG" localSheetId="1">#REF!</definedName>
    <definedName name="ACCNT_50_54_YARDAG" localSheetId="2">#REF!</definedName>
    <definedName name="ACCNT_50_54_YARDAG" localSheetId="3">#REF!</definedName>
    <definedName name="ACCNT_50_54_YARDAG" localSheetId="5">#REF!</definedName>
    <definedName name="ACCNT_50_54_YARDAG" localSheetId="0">#REF!</definedName>
    <definedName name="ACCNT_50_54_YARDAG">#REF!</definedName>
    <definedName name="ACCNT_51.6" localSheetId="4">#REF!</definedName>
    <definedName name="ACCNT_51.6" localSheetId="1">#REF!</definedName>
    <definedName name="ACCNT_51.6" localSheetId="2">#REF!</definedName>
    <definedName name="ACCNT_51.6" localSheetId="3">#REF!</definedName>
    <definedName name="ACCNT_51.6" localSheetId="5">#REF!</definedName>
    <definedName name="ACCNT_51.6" localSheetId="0">#REF!</definedName>
    <definedName name="ACCNT_51.6">#REF!</definedName>
    <definedName name="ACCNT_51.7" localSheetId="4">#REF!</definedName>
    <definedName name="ACCNT_51.7" localSheetId="1">#REF!</definedName>
    <definedName name="ACCNT_51.7" localSheetId="2">#REF!</definedName>
    <definedName name="ACCNT_51.7" localSheetId="3">#REF!</definedName>
    <definedName name="ACCNT_51.7" localSheetId="5">#REF!</definedName>
    <definedName name="ACCNT_51.7" localSheetId="0">#REF!</definedName>
    <definedName name="ACCNT_51.7">#REF!</definedName>
    <definedName name="ACCNT_51.8" localSheetId="4">#REF!</definedName>
    <definedName name="ACCNT_51.8" localSheetId="1">#REF!</definedName>
    <definedName name="ACCNT_51.8" localSheetId="2">#REF!</definedName>
    <definedName name="ACCNT_51.8" localSheetId="3">#REF!</definedName>
    <definedName name="ACCNT_51.8" localSheetId="5">#REF!</definedName>
    <definedName name="ACCNT_51.8" localSheetId="0">#REF!</definedName>
    <definedName name="ACCNT_51.8">#REF!</definedName>
    <definedName name="ACCNT_51BOP" localSheetId="4">#REF!</definedName>
    <definedName name="ACCNT_51BOP" localSheetId="1">#REF!</definedName>
    <definedName name="ACCNT_51BOP" localSheetId="2">#REF!</definedName>
    <definedName name="ACCNT_51BOP" localSheetId="3">#REF!</definedName>
    <definedName name="ACCNT_51BOP" localSheetId="5">#REF!</definedName>
    <definedName name="ACCNT_51BOP" localSheetId="0">#REF!</definedName>
    <definedName name="ACCNT_51BOP">#REF!</definedName>
    <definedName name="ACCNT_51HP" localSheetId="4">#REF!</definedName>
    <definedName name="ACCNT_51HP" localSheetId="1">#REF!</definedName>
    <definedName name="ACCNT_51HP" localSheetId="2">#REF!</definedName>
    <definedName name="ACCNT_51HP" localSheetId="3">#REF!</definedName>
    <definedName name="ACCNT_51HP" localSheetId="5">#REF!</definedName>
    <definedName name="ACCNT_51HP" localSheetId="0">#REF!</definedName>
    <definedName name="ACCNT_51HP">#REF!</definedName>
    <definedName name="ACCNT_51OFFSITE" localSheetId="4">#REF!</definedName>
    <definedName name="ACCNT_51OFFSITE" localSheetId="1">#REF!</definedName>
    <definedName name="ACCNT_51OFFSITE" localSheetId="2">#REF!</definedName>
    <definedName name="ACCNT_51OFFSITE" localSheetId="3">#REF!</definedName>
    <definedName name="ACCNT_51OFFSITE" localSheetId="5">#REF!</definedName>
    <definedName name="ACCNT_51OFFSITE" localSheetId="0">#REF!</definedName>
    <definedName name="ACCNT_51OFFSITE">#REF!</definedName>
    <definedName name="ACCNT_51YARD" localSheetId="4">#REF!</definedName>
    <definedName name="ACCNT_51YARD" localSheetId="1">#REF!</definedName>
    <definedName name="ACCNT_51YARD" localSheetId="2">#REF!</definedName>
    <definedName name="ACCNT_51YARD" localSheetId="3">#REF!</definedName>
    <definedName name="ACCNT_51YARD" localSheetId="5">#REF!</definedName>
    <definedName name="ACCNT_51YARD" localSheetId="0">#REF!</definedName>
    <definedName name="ACCNT_51YARD">#REF!</definedName>
    <definedName name="ACCNT_52BOP" localSheetId="4">#REF!</definedName>
    <definedName name="ACCNT_52BOP" localSheetId="1">#REF!</definedName>
    <definedName name="ACCNT_52BOP" localSheetId="2">#REF!</definedName>
    <definedName name="ACCNT_52BOP" localSheetId="3">#REF!</definedName>
    <definedName name="ACCNT_52BOP" localSheetId="5">#REF!</definedName>
    <definedName name="ACCNT_52BOP" localSheetId="0">#REF!</definedName>
    <definedName name="ACCNT_52BOP">#REF!</definedName>
    <definedName name="ACCNT_52HP" localSheetId="4">#REF!</definedName>
    <definedName name="ACCNT_52HP" localSheetId="1">#REF!</definedName>
    <definedName name="ACCNT_52HP" localSheetId="2">#REF!</definedName>
    <definedName name="ACCNT_52HP" localSheetId="3">#REF!</definedName>
    <definedName name="ACCNT_52HP" localSheetId="5">#REF!</definedName>
    <definedName name="ACCNT_52HP" localSheetId="0">#REF!</definedName>
    <definedName name="ACCNT_52HP">#REF!</definedName>
    <definedName name="ACCNT_52OFFSITE" localSheetId="4">#REF!</definedName>
    <definedName name="ACCNT_52OFFSITE" localSheetId="1">#REF!</definedName>
    <definedName name="ACCNT_52OFFSITE" localSheetId="2">#REF!</definedName>
    <definedName name="ACCNT_52OFFSITE" localSheetId="3">#REF!</definedName>
    <definedName name="ACCNT_52OFFSITE" localSheetId="5">#REF!</definedName>
    <definedName name="ACCNT_52OFFSITE" localSheetId="0">#REF!</definedName>
    <definedName name="ACCNT_52OFFSITE">#REF!</definedName>
    <definedName name="ACCNT_52YARD" localSheetId="4">#REF!</definedName>
    <definedName name="ACCNT_52YARD" localSheetId="1">#REF!</definedName>
    <definedName name="ACCNT_52YARD" localSheetId="2">#REF!</definedName>
    <definedName name="ACCNT_52YARD" localSheetId="3">#REF!</definedName>
    <definedName name="ACCNT_52YARD" localSheetId="5">#REF!</definedName>
    <definedName name="ACCNT_52YARD" localSheetId="0">#REF!</definedName>
    <definedName name="ACCNT_52YARD">#REF!</definedName>
    <definedName name="ACCNT_53" localSheetId="4">#REF!</definedName>
    <definedName name="ACCNT_53" localSheetId="1">#REF!</definedName>
    <definedName name="ACCNT_53" localSheetId="2">#REF!</definedName>
    <definedName name="ACCNT_53" localSheetId="3">#REF!</definedName>
    <definedName name="ACCNT_53" localSheetId="5">#REF!</definedName>
    <definedName name="ACCNT_53" localSheetId="0">#REF!</definedName>
    <definedName name="ACCNT_53">#REF!</definedName>
    <definedName name="ACCNT_54" localSheetId="4">#REF!</definedName>
    <definedName name="ACCNT_54" localSheetId="1">#REF!</definedName>
    <definedName name="ACCNT_54" localSheetId="2">#REF!</definedName>
    <definedName name="ACCNT_54" localSheetId="3">#REF!</definedName>
    <definedName name="ACCNT_54" localSheetId="5">#REF!</definedName>
    <definedName name="ACCNT_54" localSheetId="0">#REF!</definedName>
    <definedName name="ACCNT_54">#REF!</definedName>
    <definedName name="ACCNT_54.1" localSheetId="4">#REF!</definedName>
    <definedName name="ACCNT_54.1" localSheetId="1">#REF!</definedName>
    <definedName name="ACCNT_54.1" localSheetId="2">#REF!</definedName>
    <definedName name="ACCNT_54.1" localSheetId="3">#REF!</definedName>
    <definedName name="ACCNT_54.1" localSheetId="5">#REF!</definedName>
    <definedName name="ACCNT_54.1" localSheetId="0">#REF!</definedName>
    <definedName name="ACCNT_54.1">#REF!</definedName>
    <definedName name="ACCNT_54.11" localSheetId="4">#REF!</definedName>
    <definedName name="ACCNT_54.11" localSheetId="1">#REF!</definedName>
    <definedName name="ACCNT_54.11" localSheetId="2">#REF!</definedName>
    <definedName name="ACCNT_54.11" localSheetId="3">#REF!</definedName>
    <definedName name="ACCNT_54.11" localSheetId="5">#REF!</definedName>
    <definedName name="ACCNT_54.11" localSheetId="0">#REF!</definedName>
    <definedName name="ACCNT_54.11">#REF!</definedName>
    <definedName name="ACCNT_54.12" localSheetId="4">#REF!</definedName>
    <definedName name="ACCNT_54.12" localSheetId="1">#REF!</definedName>
    <definedName name="ACCNT_54.12" localSheetId="2">#REF!</definedName>
    <definedName name="ACCNT_54.12" localSheetId="3">#REF!</definedName>
    <definedName name="ACCNT_54.12" localSheetId="5">#REF!</definedName>
    <definedName name="ACCNT_54.12" localSheetId="0">#REF!</definedName>
    <definedName name="ACCNT_54.12">#REF!</definedName>
    <definedName name="ACCNT_54.13" localSheetId="4">#REF!</definedName>
    <definedName name="ACCNT_54.13" localSheetId="1">#REF!</definedName>
    <definedName name="ACCNT_54.13" localSheetId="2">#REF!</definedName>
    <definedName name="ACCNT_54.13" localSheetId="3">#REF!</definedName>
    <definedName name="ACCNT_54.13" localSheetId="5">#REF!</definedName>
    <definedName name="ACCNT_54.13" localSheetId="0">#REF!</definedName>
    <definedName name="ACCNT_54.13">#REF!</definedName>
    <definedName name="ACCNT_54.14" localSheetId="4">#REF!</definedName>
    <definedName name="ACCNT_54.14" localSheetId="1">#REF!</definedName>
    <definedName name="ACCNT_54.14" localSheetId="2">#REF!</definedName>
    <definedName name="ACCNT_54.14" localSheetId="3">#REF!</definedName>
    <definedName name="ACCNT_54.14" localSheetId="5">#REF!</definedName>
    <definedName name="ACCNT_54.14" localSheetId="0">#REF!</definedName>
    <definedName name="ACCNT_54.14">#REF!</definedName>
    <definedName name="ACCNT_54.15" localSheetId="4">#REF!</definedName>
    <definedName name="ACCNT_54.15" localSheetId="1">#REF!</definedName>
    <definedName name="ACCNT_54.15" localSheetId="2">#REF!</definedName>
    <definedName name="ACCNT_54.15" localSheetId="3">#REF!</definedName>
    <definedName name="ACCNT_54.15" localSheetId="5">#REF!</definedName>
    <definedName name="ACCNT_54.15" localSheetId="0">#REF!</definedName>
    <definedName name="ACCNT_54.15">#REF!</definedName>
    <definedName name="ACCNT_54.19" localSheetId="4">#REF!</definedName>
    <definedName name="ACCNT_54.19" localSheetId="1">#REF!</definedName>
    <definedName name="ACCNT_54.19" localSheetId="2">#REF!</definedName>
    <definedName name="ACCNT_54.19" localSheetId="3">#REF!</definedName>
    <definedName name="ACCNT_54.19" localSheetId="5">#REF!</definedName>
    <definedName name="ACCNT_54.19" localSheetId="0">#REF!</definedName>
    <definedName name="ACCNT_54.19">#REF!</definedName>
    <definedName name="ACCNT_54.9" localSheetId="4">#REF!</definedName>
    <definedName name="ACCNT_54.9" localSheetId="1">#REF!</definedName>
    <definedName name="ACCNT_54.9" localSheetId="2">#REF!</definedName>
    <definedName name="ACCNT_54.9" localSheetId="3">#REF!</definedName>
    <definedName name="ACCNT_54.9" localSheetId="5">#REF!</definedName>
    <definedName name="ACCNT_54.9" localSheetId="0">#REF!</definedName>
    <definedName name="ACCNT_54.9">#REF!</definedName>
    <definedName name="ACCNT_55" localSheetId="4">#REF!</definedName>
    <definedName name="ACCNT_55" localSheetId="1">#REF!</definedName>
    <definedName name="ACCNT_55" localSheetId="2">#REF!</definedName>
    <definedName name="ACCNT_55" localSheetId="3">#REF!</definedName>
    <definedName name="ACCNT_55" localSheetId="5">#REF!</definedName>
    <definedName name="ACCNT_55" localSheetId="0">#REF!</definedName>
    <definedName name="ACCNT_55">#REF!</definedName>
    <definedName name="ACCNT_55.1" localSheetId="4">#REF!</definedName>
    <definedName name="ACCNT_55.1" localSheetId="1">#REF!</definedName>
    <definedName name="ACCNT_55.1" localSheetId="2">#REF!</definedName>
    <definedName name="ACCNT_55.1" localSheetId="3">#REF!</definedName>
    <definedName name="ACCNT_55.1" localSheetId="5">#REF!</definedName>
    <definedName name="ACCNT_55.1" localSheetId="0">#REF!</definedName>
    <definedName name="ACCNT_55.1">#REF!</definedName>
    <definedName name="ACCNT_55.2" localSheetId="4">#REF!</definedName>
    <definedName name="ACCNT_55.2" localSheetId="1">#REF!</definedName>
    <definedName name="ACCNT_55.2" localSheetId="2">#REF!</definedName>
    <definedName name="ACCNT_55.2" localSheetId="3">#REF!</definedName>
    <definedName name="ACCNT_55.2" localSheetId="5">#REF!</definedName>
    <definedName name="ACCNT_55.2" localSheetId="0">#REF!</definedName>
    <definedName name="ACCNT_55.2">#REF!</definedName>
    <definedName name="ACCNT_55.3" localSheetId="4">#REF!</definedName>
    <definedName name="ACCNT_55.3" localSheetId="1">#REF!</definedName>
    <definedName name="ACCNT_55.3" localSheetId="2">#REF!</definedName>
    <definedName name="ACCNT_55.3" localSheetId="3">#REF!</definedName>
    <definedName name="ACCNT_55.3" localSheetId="5">#REF!</definedName>
    <definedName name="ACCNT_55.3" localSheetId="0">#REF!</definedName>
    <definedName name="ACCNT_55.3">#REF!</definedName>
    <definedName name="ACCNT_55.4" localSheetId="4">#REF!</definedName>
    <definedName name="ACCNT_55.4" localSheetId="1">#REF!</definedName>
    <definedName name="ACCNT_55.4" localSheetId="2">#REF!</definedName>
    <definedName name="ACCNT_55.4" localSheetId="3">#REF!</definedName>
    <definedName name="ACCNT_55.4" localSheetId="5">#REF!</definedName>
    <definedName name="ACCNT_55.4" localSheetId="0">#REF!</definedName>
    <definedName name="ACCNT_55.4">#REF!</definedName>
    <definedName name="ACCNT_55.5" localSheetId="4">#REF!</definedName>
    <definedName name="ACCNT_55.5" localSheetId="1">#REF!</definedName>
    <definedName name="ACCNT_55.5" localSheetId="2">#REF!</definedName>
    <definedName name="ACCNT_55.5" localSheetId="3">#REF!</definedName>
    <definedName name="ACCNT_55.5" localSheetId="5">#REF!</definedName>
    <definedName name="ACCNT_55.5" localSheetId="0">#REF!</definedName>
    <definedName name="ACCNT_55.5">#REF!</definedName>
    <definedName name="ACCNT_55.9" localSheetId="4">#REF!</definedName>
    <definedName name="ACCNT_55.9" localSheetId="1">#REF!</definedName>
    <definedName name="ACCNT_55.9" localSheetId="2">#REF!</definedName>
    <definedName name="ACCNT_55.9" localSheetId="3">#REF!</definedName>
    <definedName name="ACCNT_55.9" localSheetId="5">#REF!</definedName>
    <definedName name="ACCNT_55.9" localSheetId="0">#REF!</definedName>
    <definedName name="ACCNT_55.9">#REF!</definedName>
    <definedName name="ACCNT_55_DISCOUNT" localSheetId="4">#REF!</definedName>
    <definedName name="ACCNT_55_DISCOUNT" localSheetId="1">#REF!</definedName>
    <definedName name="ACCNT_55_DISCOUNT" localSheetId="2">#REF!</definedName>
    <definedName name="ACCNT_55_DISCOUNT" localSheetId="3">#REF!</definedName>
    <definedName name="ACCNT_55_DISCOUNT" localSheetId="5">#REF!</definedName>
    <definedName name="ACCNT_55_DISCOUNT" localSheetId="0">#REF!</definedName>
    <definedName name="ACCNT_55_DISCOUNT">#REF!</definedName>
    <definedName name="ACCNT_55_HANGER" localSheetId="4">#REF!</definedName>
    <definedName name="ACCNT_55_HANGER" localSheetId="1">#REF!</definedName>
    <definedName name="ACCNT_55_HANGER" localSheetId="2">#REF!</definedName>
    <definedName name="ACCNT_55_HANGER" localSheetId="3">#REF!</definedName>
    <definedName name="ACCNT_55_HANGER" localSheetId="5">#REF!</definedName>
    <definedName name="ACCNT_55_HANGER" localSheetId="0">#REF!</definedName>
    <definedName name="ACCNT_55_HANGER">#REF!</definedName>
    <definedName name="ACCNT_55_HISTCHK" localSheetId="4">#REF!</definedName>
    <definedName name="ACCNT_55_HISTCHK" localSheetId="1">#REF!</definedName>
    <definedName name="ACCNT_55_HISTCHK" localSheetId="2">#REF!</definedName>
    <definedName name="ACCNT_55_HISTCHK" localSheetId="3">#REF!</definedName>
    <definedName name="ACCNT_55_HISTCHK" localSheetId="5">#REF!</definedName>
    <definedName name="ACCNT_55_HISTCHK" localSheetId="0">#REF!</definedName>
    <definedName name="ACCNT_55_HISTCHK">#REF!</definedName>
    <definedName name="ACCNT_55_PAINT" localSheetId="4">#REF!</definedName>
    <definedName name="ACCNT_55_PAINT" localSheetId="1">#REF!</definedName>
    <definedName name="ACCNT_55_PAINT" localSheetId="2">#REF!</definedName>
    <definedName name="ACCNT_55_PAINT" localSheetId="3">#REF!</definedName>
    <definedName name="ACCNT_55_PAINT" localSheetId="5">#REF!</definedName>
    <definedName name="ACCNT_55_PAINT" localSheetId="0">#REF!</definedName>
    <definedName name="ACCNT_55_PAINT">#REF!</definedName>
    <definedName name="ACCNT_55_VALVES" localSheetId="4">#REF!</definedName>
    <definedName name="ACCNT_55_VALVES" localSheetId="1">#REF!</definedName>
    <definedName name="ACCNT_55_VALVES" localSheetId="2">#REF!</definedName>
    <definedName name="ACCNT_55_VALVES" localSheetId="3">#REF!</definedName>
    <definedName name="ACCNT_55_VALVES" localSheetId="5">#REF!</definedName>
    <definedName name="ACCNT_55_VALVES" localSheetId="0">#REF!</definedName>
    <definedName name="ACCNT_55_VALVES">#REF!</definedName>
    <definedName name="ACCNT_57" localSheetId="4">#REF!</definedName>
    <definedName name="ACCNT_57" localSheetId="1">#REF!</definedName>
    <definedName name="ACCNT_57" localSheetId="2">#REF!</definedName>
    <definedName name="ACCNT_57" localSheetId="3">#REF!</definedName>
    <definedName name="ACCNT_57" localSheetId="5">#REF!</definedName>
    <definedName name="ACCNT_57" localSheetId="0">#REF!</definedName>
    <definedName name="ACCNT_57">#REF!</definedName>
    <definedName name="ACCNT_57_AG" localSheetId="4">#REF!</definedName>
    <definedName name="ACCNT_57_AG" localSheetId="1">#REF!</definedName>
    <definedName name="ACCNT_57_AG" localSheetId="2">#REF!</definedName>
    <definedName name="ACCNT_57_AG" localSheetId="3">#REF!</definedName>
    <definedName name="ACCNT_57_AG" localSheetId="5">#REF!</definedName>
    <definedName name="ACCNT_57_AG" localSheetId="0">#REF!</definedName>
    <definedName name="ACCNT_57_AG">#REF!</definedName>
    <definedName name="ACCNT_58" localSheetId="4">#REF!</definedName>
    <definedName name="ACCNT_58" localSheetId="1">#REF!</definedName>
    <definedName name="ACCNT_58" localSheetId="2">#REF!</definedName>
    <definedName name="ACCNT_58" localSheetId="3">#REF!</definedName>
    <definedName name="ACCNT_58" localSheetId="5">#REF!</definedName>
    <definedName name="ACCNT_58" localSheetId="0">#REF!</definedName>
    <definedName name="ACCNT_58">#REF!</definedName>
    <definedName name="ACCNT_58.1" localSheetId="4">#REF!</definedName>
    <definedName name="ACCNT_58.1" localSheetId="1">#REF!</definedName>
    <definedName name="ACCNT_58.1" localSheetId="2">#REF!</definedName>
    <definedName name="ACCNT_58.1" localSheetId="3">#REF!</definedName>
    <definedName name="ACCNT_58.1" localSheetId="5">#REF!</definedName>
    <definedName name="ACCNT_58.1" localSheetId="0">#REF!</definedName>
    <definedName name="ACCNT_58.1">#REF!</definedName>
    <definedName name="ACCNT_58.7" localSheetId="4">#REF!</definedName>
    <definedName name="ACCNT_58.7" localSheetId="1">#REF!</definedName>
    <definedName name="ACCNT_58.7" localSheetId="2">#REF!</definedName>
    <definedName name="ACCNT_58.7" localSheetId="3">#REF!</definedName>
    <definedName name="ACCNT_58.7" localSheetId="5">#REF!</definedName>
    <definedName name="ACCNT_58.7" localSheetId="0">#REF!</definedName>
    <definedName name="ACCNT_58.7">#REF!</definedName>
    <definedName name="ACCNT_59" localSheetId="4">#REF!</definedName>
    <definedName name="ACCNT_59" localSheetId="1">#REF!</definedName>
    <definedName name="ACCNT_59" localSheetId="2">#REF!</definedName>
    <definedName name="ACCNT_59" localSheetId="3">#REF!</definedName>
    <definedName name="ACCNT_59" localSheetId="5">#REF!</definedName>
    <definedName name="ACCNT_59" localSheetId="0">#REF!</definedName>
    <definedName name="ACCNT_59">#REF!</definedName>
    <definedName name="ACCNT_59.1" localSheetId="4">#REF!</definedName>
    <definedName name="ACCNT_59.1" localSheetId="1">#REF!</definedName>
    <definedName name="ACCNT_59.1" localSheetId="2">#REF!</definedName>
    <definedName name="ACCNT_59.1" localSheetId="3">#REF!</definedName>
    <definedName name="ACCNT_59.1" localSheetId="5">#REF!</definedName>
    <definedName name="ACCNT_59.1" localSheetId="0">#REF!</definedName>
    <definedName name="ACCNT_59.1">#REF!</definedName>
    <definedName name="ACCNT_59_NDE" localSheetId="4">#REF!</definedName>
    <definedName name="ACCNT_59_NDE" localSheetId="1">#REF!</definedName>
    <definedName name="ACCNT_59_NDE" localSheetId="2">#REF!</definedName>
    <definedName name="ACCNT_59_NDE" localSheetId="3">#REF!</definedName>
    <definedName name="ACCNT_59_NDE" localSheetId="5">#REF!</definedName>
    <definedName name="ACCNT_59_NDE" localSheetId="0">#REF!</definedName>
    <definedName name="ACCNT_59_NDE">#REF!</definedName>
    <definedName name="ACCNT_59_STRESS" localSheetId="4">#REF!</definedName>
    <definedName name="ACCNT_59_STRESS" localSheetId="1">#REF!</definedName>
    <definedName name="ACCNT_59_STRESS" localSheetId="2">#REF!</definedName>
    <definedName name="ACCNT_59_STRESS" localSheetId="3">#REF!</definedName>
    <definedName name="ACCNT_59_STRESS" localSheetId="5">#REF!</definedName>
    <definedName name="ACCNT_59_STRESS" localSheetId="0">#REF!</definedName>
    <definedName name="ACCNT_59_STRESS">#REF!</definedName>
    <definedName name="ACCNT_60" localSheetId="4">#REF!</definedName>
    <definedName name="ACCNT_60" localSheetId="1">#REF!</definedName>
    <definedName name="ACCNT_60" localSheetId="2">#REF!</definedName>
    <definedName name="ACCNT_60" localSheetId="3">#REF!</definedName>
    <definedName name="ACCNT_60" localSheetId="5">#REF!</definedName>
    <definedName name="ACCNT_60" localSheetId="0">#REF!</definedName>
    <definedName name="ACCNT_60">#REF!</definedName>
    <definedName name="ACCNT_61" localSheetId="4">#REF!</definedName>
    <definedName name="ACCNT_61" localSheetId="1">#REF!</definedName>
    <definedName name="ACCNT_61" localSheetId="2">#REF!</definedName>
    <definedName name="ACCNT_61" localSheetId="3">#REF!</definedName>
    <definedName name="ACCNT_61" localSheetId="5">#REF!</definedName>
    <definedName name="ACCNT_61" localSheetId="0">#REF!</definedName>
    <definedName name="ACCNT_61">#REF!</definedName>
    <definedName name="ACCNT_62" localSheetId="4">#REF!</definedName>
    <definedName name="ACCNT_62" localSheetId="1">#REF!</definedName>
    <definedName name="ACCNT_62" localSheetId="2">#REF!</definedName>
    <definedName name="ACCNT_62" localSheetId="3">#REF!</definedName>
    <definedName name="ACCNT_62" localSheetId="5">#REF!</definedName>
    <definedName name="ACCNT_62" localSheetId="0">#REF!</definedName>
    <definedName name="ACCNT_62">#REF!</definedName>
    <definedName name="ACCNT_62.2" localSheetId="4">#REF!</definedName>
    <definedName name="ACCNT_62.2" localSheetId="1">#REF!</definedName>
    <definedName name="ACCNT_62.2" localSheetId="2">#REF!</definedName>
    <definedName name="ACCNT_62.2" localSheetId="3">#REF!</definedName>
    <definedName name="ACCNT_62.2" localSheetId="5">#REF!</definedName>
    <definedName name="ACCNT_62.2" localSheetId="0">#REF!</definedName>
    <definedName name="ACCNT_62.2">#REF!</definedName>
    <definedName name="ACCNT_62.5" localSheetId="4">#REF!</definedName>
    <definedName name="ACCNT_62.5" localSheetId="1">#REF!</definedName>
    <definedName name="ACCNT_62.5" localSheetId="2">#REF!</definedName>
    <definedName name="ACCNT_62.5" localSheetId="3">#REF!</definedName>
    <definedName name="ACCNT_62.5" localSheetId="5">#REF!</definedName>
    <definedName name="ACCNT_62.5" localSheetId="0">#REF!</definedName>
    <definedName name="ACCNT_62.5">#REF!</definedName>
    <definedName name="ACCNT_63" localSheetId="4">#REF!</definedName>
    <definedName name="ACCNT_63" localSheetId="1">#REF!</definedName>
    <definedName name="ACCNT_63" localSheetId="2">#REF!</definedName>
    <definedName name="ACCNT_63" localSheetId="3">#REF!</definedName>
    <definedName name="ACCNT_63" localSheetId="5">#REF!</definedName>
    <definedName name="ACCNT_63" localSheetId="0">#REF!</definedName>
    <definedName name="ACCNT_63">#REF!</definedName>
    <definedName name="ACCNT_70" localSheetId="4">#REF!</definedName>
    <definedName name="ACCNT_70" localSheetId="1">#REF!</definedName>
    <definedName name="ACCNT_70" localSheetId="2">#REF!</definedName>
    <definedName name="ACCNT_70" localSheetId="3">#REF!</definedName>
    <definedName name="ACCNT_70" localSheetId="5">#REF!</definedName>
    <definedName name="ACCNT_70" localSheetId="0">#REF!</definedName>
    <definedName name="ACCNT_70">#REF!</definedName>
    <definedName name="ACCNT_71" localSheetId="4">#REF!</definedName>
    <definedName name="ACCNT_71" localSheetId="1">#REF!</definedName>
    <definedName name="ACCNT_71" localSheetId="2">#REF!</definedName>
    <definedName name="ACCNT_71" localSheetId="3">#REF!</definedName>
    <definedName name="ACCNT_71" localSheetId="5">#REF!</definedName>
    <definedName name="ACCNT_71" localSheetId="0">#REF!</definedName>
    <definedName name="ACCNT_71">#REF!</definedName>
    <definedName name="accnt_71.9" localSheetId="4">#REF!</definedName>
    <definedName name="accnt_71.9" localSheetId="1">#REF!</definedName>
    <definedName name="accnt_71.9" localSheetId="2">#REF!</definedName>
    <definedName name="accnt_71.9" localSheetId="3">#REF!</definedName>
    <definedName name="accnt_71.9" localSheetId="5">#REF!</definedName>
    <definedName name="accnt_71.9" localSheetId="0">#REF!</definedName>
    <definedName name="accnt_71.9">#REF!</definedName>
    <definedName name="ACCNT_72" localSheetId="4">#REF!</definedName>
    <definedName name="ACCNT_72" localSheetId="1">#REF!</definedName>
    <definedName name="ACCNT_72" localSheetId="2">#REF!</definedName>
    <definedName name="ACCNT_72" localSheetId="3">#REF!</definedName>
    <definedName name="ACCNT_72" localSheetId="5">#REF!</definedName>
    <definedName name="ACCNT_72" localSheetId="0">#REF!</definedName>
    <definedName name="ACCNT_72">#REF!</definedName>
    <definedName name="ACCNT_72.1" localSheetId="4">#REF!</definedName>
    <definedName name="ACCNT_72.1" localSheetId="1">#REF!</definedName>
    <definedName name="ACCNT_72.1" localSheetId="2">#REF!</definedName>
    <definedName name="ACCNT_72.1" localSheetId="3">#REF!</definedName>
    <definedName name="ACCNT_72.1" localSheetId="5">#REF!</definedName>
    <definedName name="ACCNT_72.1" localSheetId="0">#REF!</definedName>
    <definedName name="ACCNT_72.1">#REF!</definedName>
    <definedName name="ACCNT_72.2" localSheetId="4">#REF!</definedName>
    <definedName name="ACCNT_72.2" localSheetId="1">#REF!</definedName>
    <definedName name="ACCNT_72.2" localSheetId="2">#REF!</definedName>
    <definedName name="ACCNT_72.2" localSheetId="3">#REF!</definedName>
    <definedName name="ACCNT_72.2" localSheetId="5">#REF!</definedName>
    <definedName name="ACCNT_72.2" localSheetId="0">#REF!</definedName>
    <definedName name="ACCNT_72.2">#REF!</definedName>
    <definedName name="ACCNT_72.3" localSheetId="4">#REF!</definedName>
    <definedName name="ACCNT_72.3" localSheetId="1">#REF!</definedName>
    <definedName name="ACCNT_72.3" localSheetId="2">#REF!</definedName>
    <definedName name="ACCNT_72.3" localSheetId="3">#REF!</definedName>
    <definedName name="ACCNT_72.3" localSheetId="5">#REF!</definedName>
    <definedName name="ACCNT_72.3" localSheetId="0">#REF!</definedName>
    <definedName name="ACCNT_72.3">#REF!</definedName>
    <definedName name="ACCNT_72.33" localSheetId="4">#REF!</definedName>
    <definedName name="ACCNT_72.33" localSheetId="1">#REF!</definedName>
    <definedName name="ACCNT_72.33" localSheetId="2">#REF!</definedName>
    <definedName name="ACCNT_72.33" localSheetId="3">#REF!</definedName>
    <definedName name="ACCNT_72.33" localSheetId="5">#REF!</definedName>
    <definedName name="ACCNT_72.33" localSheetId="0">#REF!</definedName>
    <definedName name="ACCNT_72.33">#REF!</definedName>
    <definedName name="ACCNT_72.4" localSheetId="4">#REF!</definedName>
    <definedName name="ACCNT_72.4" localSheetId="1">#REF!</definedName>
    <definedName name="ACCNT_72.4" localSheetId="2">#REF!</definedName>
    <definedName name="ACCNT_72.4" localSheetId="3">#REF!</definedName>
    <definedName name="ACCNT_72.4" localSheetId="5">#REF!</definedName>
    <definedName name="ACCNT_72.4" localSheetId="0">#REF!</definedName>
    <definedName name="ACCNT_72.4">#REF!</definedName>
    <definedName name="ACCNT_73" localSheetId="4">#REF!</definedName>
    <definedName name="ACCNT_73" localSheetId="1">#REF!</definedName>
    <definedName name="ACCNT_73" localSheetId="2">#REF!</definedName>
    <definedName name="ACCNT_73" localSheetId="3">#REF!</definedName>
    <definedName name="ACCNT_73" localSheetId="5">#REF!</definedName>
    <definedName name="ACCNT_73" localSheetId="0">#REF!</definedName>
    <definedName name="ACCNT_73">#REF!</definedName>
    <definedName name="ACCNT_74" localSheetId="4">#REF!</definedName>
    <definedName name="ACCNT_74" localSheetId="1">#REF!</definedName>
    <definedName name="ACCNT_74" localSheetId="2">#REF!</definedName>
    <definedName name="ACCNT_74" localSheetId="3">#REF!</definedName>
    <definedName name="ACCNT_74" localSheetId="5">#REF!</definedName>
    <definedName name="ACCNT_74" localSheetId="0">#REF!</definedName>
    <definedName name="ACCNT_74">#REF!</definedName>
    <definedName name="ACCNT_74.3" localSheetId="4">#REF!</definedName>
    <definedName name="ACCNT_74.3" localSheetId="1">#REF!</definedName>
    <definedName name="ACCNT_74.3" localSheetId="2">#REF!</definedName>
    <definedName name="ACCNT_74.3" localSheetId="3">#REF!</definedName>
    <definedName name="ACCNT_74.3" localSheetId="5">#REF!</definedName>
    <definedName name="ACCNT_74.3" localSheetId="0">#REF!</definedName>
    <definedName name="ACCNT_74.3">#REF!</definedName>
    <definedName name="ACCNT_75" localSheetId="4">#REF!</definedName>
    <definedName name="ACCNT_75" localSheetId="1">#REF!</definedName>
    <definedName name="ACCNT_75" localSheetId="2">#REF!</definedName>
    <definedName name="ACCNT_75" localSheetId="3">#REF!</definedName>
    <definedName name="ACCNT_75" localSheetId="5">#REF!</definedName>
    <definedName name="ACCNT_75" localSheetId="0">#REF!</definedName>
    <definedName name="ACCNT_75">#REF!</definedName>
    <definedName name="ACCNT_75.1" localSheetId="4">#REF!</definedName>
    <definedName name="ACCNT_75.1" localSheetId="1">#REF!</definedName>
    <definedName name="ACCNT_75.1" localSheetId="2">#REF!</definedName>
    <definedName name="ACCNT_75.1" localSheetId="3">#REF!</definedName>
    <definedName name="ACCNT_75.1" localSheetId="5">#REF!</definedName>
    <definedName name="ACCNT_75.1" localSheetId="0">#REF!</definedName>
    <definedName name="ACCNT_75.1">#REF!</definedName>
    <definedName name="ACCNT_75.11" localSheetId="4">#REF!</definedName>
    <definedName name="ACCNT_75.11" localSheetId="1">#REF!</definedName>
    <definedName name="ACCNT_75.11" localSheetId="2">#REF!</definedName>
    <definedName name="ACCNT_75.11" localSheetId="3">#REF!</definedName>
    <definedName name="ACCNT_75.11" localSheetId="5">#REF!</definedName>
    <definedName name="ACCNT_75.11" localSheetId="0">#REF!</definedName>
    <definedName name="ACCNT_75.11">#REF!</definedName>
    <definedName name="ACCNT_76" localSheetId="4">#REF!</definedName>
    <definedName name="ACCNT_76" localSheetId="1">#REF!</definedName>
    <definedName name="ACCNT_76" localSheetId="2">#REF!</definedName>
    <definedName name="ACCNT_76" localSheetId="3">#REF!</definedName>
    <definedName name="ACCNT_76" localSheetId="5">#REF!</definedName>
    <definedName name="ACCNT_76" localSheetId="0">#REF!</definedName>
    <definedName name="ACCNT_76">#REF!</definedName>
    <definedName name="ACCNT_76.5" localSheetId="4">#REF!</definedName>
    <definedName name="ACCNT_76.5" localSheetId="1">#REF!</definedName>
    <definedName name="ACCNT_76.5" localSheetId="2">#REF!</definedName>
    <definedName name="ACCNT_76.5" localSheetId="3">#REF!</definedName>
    <definedName name="ACCNT_76.5" localSheetId="5">#REF!</definedName>
    <definedName name="ACCNT_76.5" localSheetId="0">#REF!</definedName>
    <definedName name="ACCNT_76.5">#REF!</definedName>
    <definedName name="ACCNT_76.70_ANODE" localSheetId="4">#REF!</definedName>
    <definedName name="ACCNT_76.70_ANODE" localSheetId="1">#REF!</definedName>
    <definedName name="ACCNT_76.70_ANODE" localSheetId="2">#REF!</definedName>
    <definedName name="ACCNT_76.70_ANODE" localSheetId="3">#REF!</definedName>
    <definedName name="ACCNT_76.70_ANODE" localSheetId="5">#REF!</definedName>
    <definedName name="ACCNT_76.70_ANODE" localSheetId="0">#REF!</definedName>
    <definedName name="ACCNT_76.70_ANODE">#REF!</definedName>
    <definedName name="ACCNT_76.70_JB" localSheetId="4">#REF!</definedName>
    <definedName name="ACCNT_76.70_JB" localSheetId="1">#REF!</definedName>
    <definedName name="ACCNT_76.70_JB" localSheetId="2">#REF!</definedName>
    <definedName name="ACCNT_76.70_JB" localSheetId="3">#REF!</definedName>
    <definedName name="ACCNT_76.70_JB" localSheetId="5">#REF!</definedName>
    <definedName name="ACCNT_76.70_JB" localSheetId="0">#REF!</definedName>
    <definedName name="ACCNT_76.70_JB">#REF!</definedName>
    <definedName name="ACCNT_77" localSheetId="4">#REF!</definedName>
    <definedName name="ACCNT_77" localSheetId="1">#REF!</definedName>
    <definedName name="ACCNT_77" localSheetId="2">#REF!</definedName>
    <definedName name="ACCNT_77" localSheetId="3">#REF!</definedName>
    <definedName name="ACCNT_77" localSheetId="5">#REF!</definedName>
    <definedName name="ACCNT_77" localSheetId="0">#REF!</definedName>
    <definedName name="ACCNT_77">#REF!</definedName>
    <definedName name="ACCNT_78" localSheetId="4">#REF!</definedName>
    <definedName name="ACCNT_78" localSheetId="1">#REF!</definedName>
    <definedName name="ACCNT_78" localSheetId="2">#REF!</definedName>
    <definedName name="ACCNT_78" localSheetId="3">#REF!</definedName>
    <definedName name="ACCNT_78" localSheetId="5">#REF!</definedName>
    <definedName name="ACCNT_78" localSheetId="0">#REF!</definedName>
    <definedName name="ACCNT_78">#REF!</definedName>
    <definedName name="ACCNT_78.761" localSheetId="4">#REF!</definedName>
    <definedName name="ACCNT_78.761" localSheetId="1">#REF!</definedName>
    <definedName name="ACCNT_78.761" localSheetId="2">#REF!</definedName>
    <definedName name="ACCNT_78.761" localSheetId="3">#REF!</definedName>
    <definedName name="ACCNT_78.761" localSheetId="5">#REF!</definedName>
    <definedName name="ACCNT_78.761" localSheetId="0">#REF!</definedName>
    <definedName name="ACCNT_78.761">#REF!</definedName>
    <definedName name="ACCNT_78.762" localSheetId="4">#REF!</definedName>
    <definedName name="ACCNT_78.762" localSheetId="1">#REF!</definedName>
    <definedName name="ACCNT_78.762" localSheetId="2">#REF!</definedName>
    <definedName name="ACCNT_78.762" localSheetId="3">#REF!</definedName>
    <definedName name="ACCNT_78.762" localSheetId="5">#REF!</definedName>
    <definedName name="ACCNT_78.762" localSheetId="0">#REF!</definedName>
    <definedName name="ACCNT_78.762">#REF!</definedName>
    <definedName name="ACCNT_78.81" localSheetId="4">#REF!</definedName>
    <definedName name="ACCNT_78.81" localSheetId="1">#REF!</definedName>
    <definedName name="ACCNT_78.81" localSheetId="2">#REF!</definedName>
    <definedName name="ACCNT_78.81" localSheetId="3">#REF!</definedName>
    <definedName name="ACCNT_78.81" localSheetId="5">#REF!</definedName>
    <definedName name="ACCNT_78.81" localSheetId="0">#REF!</definedName>
    <definedName name="ACCNT_78.81">#REF!</definedName>
    <definedName name="ACCNT_78.821" localSheetId="4">#REF!</definedName>
    <definedName name="ACCNT_78.821" localSheetId="1">#REF!</definedName>
    <definedName name="ACCNT_78.821" localSheetId="2">#REF!</definedName>
    <definedName name="ACCNT_78.821" localSheetId="3">#REF!</definedName>
    <definedName name="ACCNT_78.821" localSheetId="5">#REF!</definedName>
    <definedName name="ACCNT_78.821" localSheetId="0">#REF!</definedName>
    <definedName name="ACCNT_78.821">#REF!</definedName>
    <definedName name="ACCNT_78.827" localSheetId="4">#REF!</definedName>
    <definedName name="ACCNT_78.827" localSheetId="1">#REF!</definedName>
    <definedName name="ACCNT_78.827" localSheetId="2">#REF!</definedName>
    <definedName name="ACCNT_78.827" localSheetId="3">#REF!</definedName>
    <definedName name="ACCNT_78.827" localSheetId="5">#REF!</definedName>
    <definedName name="ACCNT_78.827" localSheetId="0">#REF!</definedName>
    <definedName name="ACCNT_78.827">#REF!</definedName>
    <definedName name="ACCNT_78.8275" localSheetId="4">#REF!</definedName>
    <definedName name="ACCNT_78.8275" localSheetId="1">#REF!</definedName>
    <definedName name="ACCNT_78.8275" localSheetId="2">#REF!</definedName>
    <definedName name="ACCNT_78.8275" localSheetId="3">#REF!</definedName>
    <definedName name="ACCNT_78.8275" localSheetId="5">#REF!</definedName>
    <definedName name="ACCNT_78.8275" localSheetId="0">#REF!</definedName>
    <definedName name="ACCNT_78.8275">#REF!</definedName>
    <definedName name="ACCNT_78.828" localSheetId="4">#REF!</definedName>
    <definedName name="ACCNT_78.828" localSheetId="1">#REF!</definedName>
    <definedName name="ACCNT_78.828" localSheetId="2">#REF!</definedName>
    <definedName name="ACCNT_78.828" localSheetId="3">#REF!</definedName>
    <definedName name="ACCNT_78.828" localSheetId="5">#REF!</definedName>
    <definedName name="ACCNT_78.828" localSheetId="0">#REF!</definedName>
    <definedName name="ACCNT_78.828">#REF!</definedName>
    <definedName name="ACCNT_78.83" localSheetId="4">#REF!</definedName>
    <definedName name="ACCNT_78.83" localSheetId="1">#REF!</definedName>
    <definedName name="ACCNT_78.83" localSheetId="2">#REF!</definedName>
    <definedName name="ACCNT_78.83" localSheetId="3">#REF!</definedName>
    <definedName name="ACCNT_78.83" localSheetId="5">#REF!</definedName>
    <definedName name="ACCNT_78.83" localSheetId="0">#REF!</definedName>
    <definedName name="ACCNT_78.83">#REF!</definedName>
    <definedName name="ACCNT_78.84" localSheetId="4">#REF!</definedName>
    <definedName name="ACCNT_78.84" localSheetId="1">#REF!</definedName>
    <definedName name="ACCNT_78.84" localSheetId="2">#REF!</definedName>
    <definedName name="ACCNT_78.84" localSheetId="3">#REF!</definedName>
    <definedName name="ACCNT_78.84" localSheetId="5">#REF!</definedName>
    <definedName name="ACCNT_78.84" localSheetId="0">#REF!</definedName>
    <definedName name="ACCNT_78.84">#REF!</definedName>
    <definedName name="ACCNT_78.85" localSheetId="4">#REF!</definedName>
    <definedName name="ACCNT_78.85" localSheetId="1">#REF!</definedName>
    <definedName name="ACCNT_78.85" localSheetId="2">#REF!</definedName>
    <definedName name="ACCNT_78.85" localSheetId="3">#REF!</definedName>
    <definedName name="ACCNT_78.85" localSheetId="5">#REF!</definedName>
    <definedName name="ACCNT_78.85" localSheetId="0">#REF!</definedName>
    <definedName name="ACCNT_78.85">#REF!</definedName>
    <definedName name="ACCNT_78.861" localSheetId="4">#REF!</definedName>
    <definedName name="ACCNT_78.861" localSheetId="1">#REF!</definedName>
    <definedName name="ACCNT_78.861" localSheetId="2">#REF!</definedName>
    <definedName name="ACCNT_78.861" localSheetId="3">#REF!</definedName>
    <definedName name="ACCNT_78.861" localSheetId="5">#REF!</definedName>
    <definedName name="ACCNT_78.861" localSheetId="0">#REF!</definedName>
    <definedName name="ACCNT_78.861">#REF!</definedName>
    <definedName name="ACCNT_78.862" localSheetId="4">#REF!</definedName>
    <definedName name="ACCNT_78.862" localSheetId="1">#REF!</definedName>
    <definedName name="ACCNT_78.862" localSheetId="2">#REF!</definedName>
    <definedName name="ACCNT_78.862" localSheetId="3">#REF!</definedName>
    <definedName name="ACCNT_78.862" localSheetId="5">#REF!</definedName>
    <definedName name="ACCNT_78.862" localSheetId="0">#REF!</definedName>
    <definedName name="ACCNT_78.862">#REF!</definedName>
    <definedName name="ACCNT_79" localSheetId="4">#REF!</definedName>
    <definedName name="ACCNT_79" localSheetId="1">#REF!</definedName>
    <definedName name="ACCNT_79" localSheetId="2">#REF!</definedName>
    <definedName name="ACCNT_79" localSheetId="3">#REF!</definedName>
    <definedName name="ACCNT_79" localSheetId="5">#REF!</definedName>
    <definedName name="ACCNT_79" localSheetId="0">#REF!</definedName>
    <definedName name="ACCNT_79">#REF!</definedName>
    <definedName name="ACCNT_80" localSheetId="4">#REF!</definedName>
    <definedName name="ACCNT_80" localSheetId="1">#REF!</definedName>
    <definedName name="ACCNT_80" localSheetId="2">#REF!</definedName>
    <definedName name="ACCNT_80" localSheetId="3">#REF!</definedName>
    <definedName name="ACCNT_80" localSheetId="5">#REF!</definedName>
    <definedName name="ACCNT_80" localSheetId="0">#REF!</definedName>
    <definedName name="ACCNT_80">#REF!</definedName>
    <definedName name="ACCNT_81" localSheetId="4">#REF!</definedName>
    <definedName name="ACCNT_81" localSheetId="1">#REF!</definedName>
    <definedName name="ACCNT_81" localSheetId="2">#REF!</definedName>
    <definedName name="ACCNT_81" localSheetId="3">#REF!</definedName>
    <definedName name="ACCNT_81" localSheetId="5">#REF!</definedName>
    <definedName name="ACCNT_81" localSheetId="0">#REF!</definedName>
    <definedName name="ACCNT_81">#REF!</definedName>
    <definedName name="ACCNT_82" localSheetId="4">#REF!</definedName>
    <definedName name="ACCNT_82" localSheetId="1">#REF!</definedName>
    <definedName name="ACCNT_82" localSheetId="2">#REF!</definedName>
    <definedName name="ACCNT_82" localSheetId="3">#REF!</definedName>
    <definedName name="ACCNT_82" localSheetId="5">#REF!</definedName>
    <definedName name="ACCNT_82" localSheetId="0">#REF!</definedName>
    <definedName name="ACCNT_82">#REF!</definedName>
    <definedName name="ACCNT_82.2" localSheetId="4">#REF!</definedName>
    <definedName name="ACCNT_82.2" localSheetId="1">#REF!</definedName>
    <definedName name="ACCNT_82.2" localSheetId="2">#REF!</definedName>
    <definedName name="ACCNT_82.2" localSheetId="3">#REF!</definedName>
    <definedName name="ACCNT_82.2" localSheetId="5">#REF!</definedName>
    <definedName name="ACCNT_82.2" localSheetId="0">#REF!</definedName>
    <definedName name="ACCNT_82.2">#REF!</definedName>
    <definedName name="ACCNT_82.7" localSheetId="4">#REF!</definedName>
    <definedName name="ACCNT_82.7" localSheetId="1">#REF!</definedName>
    <definedName name="ACCNT_82.7" localSheetId="2">#REF!</definedName>
    <definedName name="ACCNT_82.7" localSheetId="3">#REF!</definedName>
    <definedName name="ACCNT_82.7" localSheetId="5">#REF!</definedName>
    <definedName name="ACCNT_82.7" localSheetId="0">#REF!</definedName>
    <definedName name="ACCNT_82.7">#REF!</definedName>
    <definedName name="ACCNT_82.72" localSheetId="4">#REF!</definedName>
    <definedName name="ACCNT_82.72" localSheetId="1">#REF!</definedName>
    <definedName name="ACCNT_82.72" localSheetId="2">#REF!</definedName>
    <definedName name="ACCNT_82.72" localSheetId="3">#REF!</definedName>
    <definedName name="ACCNT_82.72" localSheetId="5">#REF!</definedName>
    <definedName name="ACCNT_82.72" localSheetId="0">#REF!</definedName>
    <definedName name="ACCNT_82.72">#REF!</definedName>
    <definedName name="ACCNT_82.80" localSheetId="4">#REF!</definedName>
    <definedName name="ACCNT_82.80" localSheetId="1">#REF!</definedName>
    <definedName name="ACCNT_82.80" localSheetId="2">#REF!</definedName>
    <definedName name="ACCNT_82.80" localSheetId="3">#REF!</definedName>
    <definedName name="ACCNT_82.80" localSheetId="5">#REF!</definedName>
    <definedName name="ACCNT_82.80" localSheetId="0">#REF!</definedName>
    <definedName name="ACCNT_82.80">#REF!</definedName>
    <definedName name="ACCNT_83" localSheetId="4">#REF!</definedName>
    <definedName name="ACCNT_83" localSheetId="1">#REF!</definedName>
    <definedName name="ACCNT_83" localSheetId="2">#REF!</definedName>
    <definedName name="ACCNT_83" localSheetId="3">#REF!</definedName>
    <definedName name="ACCNT_83" localSheetId="5">#REF!</definedName>
    <definedName name="ACCNT_83" localSheetId="0">#REF!</definedName>
    <definedName name="ACCNT_83">#REF!</definedName>
    <definedName name="ACCNT_83.1" localSheetId="4">#REF!</definedName>
    <definedName name="ACCNT_83.1" localSheetId="1">#REF!</definedName>
    <definedName name="ACCNT_83.1" localSheetId="2">#REF!</definedName>
    <definedName name="ACCNT_83.1" localSheetId="3">#REF!</definedName>
    <definedName name="ACCNT_83.1" localSheetId="5">#REF!</definedName>
    <definedName name="ACCNT_83.1" localSheetId="0">#REF!</definedName>
    <definedName name="ACCNT_83.1">#REF!</definedName>
    <definedName name="ACCNT_84" localSheetId="4">#REF!</definedName>
    <definedName name="ACCNT_84" localSheetId="1">#REF!</definedName>
    <definedName name="ACCNT_84" localSheetId="2">#REF!</definedName>
    <definedName name="ACCNT_84" localSheetId="3">#REF!</definedName>
    <definedName name="ACCNT_84" localSheetId="5">#REF!</definedName>
    <definedName name="ACCNT_84" localSheetId="0">#REF!</definedName>
    <definedName name="ACCNT_84">#REF!</definedName>
    <definedName name="ACCNT_84.1" localSheetId="4">#REF!</definedName>
    <definedName name="ACCNT_84.1" localSheetId="1">#REF!</definedName>
    <definedName name="ACCNT_84.1" localSheetId="2">#REF!</definedName>
    <definedName name="ACCNT_84.1" localSheetId="3">#REF!</definedName>
    <definedName name="ACCNT_84.1" localSheetId="5">#REF!</definedName>
    <definedName name="ACCNT_84.1" localSheetId="0">#REF!</definedName>
    <definedName name="ACCNT_84.1">#REF!</definedName>
    <definedName name="ACCNT_84.3" localSheetId="4">#REF!</definedName>
    <definedName name="ACCNT_84.3" localSheetId="1">#REF!</definedName>
    <definedName name="ACCNT_84.3" localSheetId="2">#REF!</definedName>
    <definedName name="ACCNT_84.3" localSheetId="3">#REF!</definedName>
    <definedName name="ACCNT_84.3" localSheetId="5">#REF!</definedName>
    <definedName name="ACCNT_84.3" localSheetId="0">#REF!</definedName>
    <definedName name="ACCNT_84.3">#REF!</definedName>
    <definedName name="ACCNT_84.4" localSheetId="4">#REF!</definedName>
    <definedName name="ACCNT_84.4" localSheetId="1">#REF!</definedName>
    <definedName name="ACCNT_84.4" localSheetId="2">#REF!</definedName>
    <definedName name="ACCNT_84.4" localSheetId="3">#REF!</definedName>
    <definedName name="ACCNT_84.4" localSheetId="5">#REF!</definedName>
    <definedName name="ACCNT_84.4" localSheetId="0">#REF!</definedName>
    <definedName name="ACCNT_84.4">#REF!</definedName>
    <definedName name="ACCNT_84.6" localSheetId="4">#REF!</definedName>
    <definedName name="ACCNT_84.6" localSheetId="1">#REF!</definedName>
    <definedName name="ACCNT_84.6" localSheetId="2">#REF!</definedName>
    <definedName name="ACCNT_84.6" localSheetId="3">#REF!</definedName>
    <definedName name="ACCNT_84.6" localSheetId="5">#REF!</definedName>
    <definedName name="ACCNT_84.6" localSheetId="0">#REF!</definedName>
    <definedName name="ACCNT_84.6">#REF!</definedName>
    <definedName name="ACCNT_85" localSheetId="4">#REF!</definedName>
    <definedName name="ACCNT_85" localSheetId="1">#REF!</definedName>
    <definedName name="ACCNT_85" localSheetId="2">#REF!</definedName>
    <definedName name="ACCNT_85" localSheetId="3">#REF!</definedName>
    <definedName name="ACCNT_85" localSheetId="5">#REF!</definedName>
    <definedName name="ACCNT_85" localSheetId="0">#REF!</definedName>
    <definedName name="ACCNT_85">#REF!</definedName>
    <definedName name="ACCNT_86" localSheetId="4">#REF!</definedName>
    <definedName name="ACCNT_86" localSheetId="1">#REF!</definedName>
    <definedName name="ACCNT_86" localSheetId="2">#REF!</definedName>
    <definedName name="ACCNT_86" localSheetId="3">#REF!</definedName>
    <definedName name="ACCNT_86" localSheetId="5">#REF!</definedName>
    <definedName name="ACCNT_86" localSheetId="0">#REF!</definedName>
    <definedName name="ACCNT_86">#REF!</definedName>
    <definedName name="ACCNT_87" localSheetId="4">#REF!</definedName>
    <definedName name="ACCNT_87" localSheetId="1">#REF!</definedName>
    <definedName name="ACCNT_87" localSheetId="2">#REF!</definedName>
    <definedName name="ACCNT_87" localSheetId="3">#REF!</definedName>
    <definedName name="ACCNT_87" localSheetId="5">#REF!</definedName>
    <definedName name="ACCNT_87" localSheetId="0">#REF!</definedName>
    <definedName name="ACCNT_87">#REF!</definedName>
    <definedName name="ACCNT_90" localSheetId="4">#REF!</definedName>
    <definedName name="ACCNT_90" localSheetId="1">#REF!</definedName>
    <definedName name="ACCNT_90" localSheetId="2">#REF!</definedName>
    <definedName name="ACCNT_90" localSheetId="3">#REF!</definedName>
    <definedName name="ACCNT_90" localSheetId="5">#REF!</definedName>
    <definedName name="ACCNT_90" localSheetId="0">#REF!</definedName>
    <definedName name="ACCNT_90">#REF!</definedName>
    <definedName name="ACCNT_91" localSheetId="4">#REF!</definedName>
    <definedName name="ACCNT_91" localSheetId="1">#REF!</definedName>
    <definedName name="ACCNT_91" localSheetId="2">#REF!</definedName>
    <definedName name="ACCNT_91" localSheetId="3">#REF!</definedName>
    <definedName name="ACCNT_91" localSheetId="5">#REF!</definedName>
    <definedName name="ACCNT_91" localSheetId="0">#REF!</definedName>
    <definedName name="ACCNT_91">#REF!</definedName>
    <definedName name="ACCNT_91.1" localSheetId="4">#REF!</definedName>
    <definedName name="ACCNT_91.1" localSheetId="1">#REF!</definedName>
    <definedName name="ACCNT_91.1" localSheetId="2">#REF!</definedName>
    <definedName name="ACCNT_91.1" localSheetId="3">#REF!</definedName>
    <definedName name="ACCNT_91.1" localSheetId="5">#REF!</definedName>
    <definedName name="ACCNT_91.1" localSheetId="0">#REF!</definedName>
    <definedName name="ACCNT_91.1">#REF!</definedName>
    <definedName name="ACCNT_91.2" localSheetId="4">#REF!</definedName>
    <definedName name="ACCNT_91.2" localSheetId="1">#REF!</definedName>
    <definedName name="ACCNT_91.2" localSheetId="2">#REF!</definedName>
    <definedName name="ACCNT_91.2" localSheetId="3">#REF!</definedName>
    <definedName name="ACCNT_91.2" localSheetId="5">#REF!</definedName>
    <definedName name="ACCNT_91.2" localSheetId="0">#REF!</definedName>
    <definedName name="ACCNT_91.2">#REF!</definedName>
    <definedName name="ACCNT_91.3" localSheetId="4">#REF!</definedName>
    <definedName name="ACCNT_91.3" localSheetId="1">#REF!</definedName>
    <definedName name="ACCNT_91.3" localSheetId="2">#REF!</definedName>
    <definedName name="ACCNT_91.3" localSheetId="3">#REF!</definedName>
    <definedName name="ACCNT_91.3" localSheetId="5">#REF!</definedName>
    <definedName name="ACCNT_91.3" localSheetId="0">#REF!</definedName>
    <definedName name="ACCNT_91.3">#REF!</definedName>
    <definedName name="ACCNT_91.5" localSheetId="4">#REF!</definedName>
    <definedName name="ACCNT_91.5" localSheetId="1">#REF!</definedName>
    <definedName name="ACCNT_91.5" localSheetId="2">#REF!</definedName>
    <definedName name="ACCNT_91.5" localSheetId="3">#REF!</definedName>
    <definedName name="ACCNT_91.5" localSheetId="5">#REF!</definedName>
    <definedName name="ACCNT_91.5" localSheetId="0">#REF!</definedName>
    <definedName name="ACCNT_91.5">#REF!</definedName>
    <definedName name="ACCNT_91.55" localSheetId="4">#REF!</definedName>
    <definedName name="ACCNT_91.55" localSheetId="1">#REF!</definedName>
    <definedName name="ACCNT_91.55" localSheetId="2">#REF!</definedName>
    <definedName name="ACCNT_91.55" localSheetId="3">#REF!</definedName>
    <definedName name="ACCNT_91.55" localSheetId="5">#REF!</definedName>
    <definedName name="ACCNT_91.55" localSheetId="0">#REF!</definedName>
    <definedName name="ACCNT_91.55">#REF!</definedName>
    <definedName name="ACCNT_91.6" localSheetId="4">#REF!</definedName>
    <definedName name="ACCNT_91.6" localSheetId="1">#REF!</definedName>
    <definedName name="ACCNT_91.6" localSheetId="2">#REF!</definedName>
    <definedName name="ACCNT_91.6" localSheetId="3">#REF!</definedName>
    <definedName name="ACCNT_91.6" localSheetId="5">#REF!</definedName>
    <definedName name="ACCNT_91.6" localSheetId="0">#REF!</definedName>
    <definedName name="ACCNT_91.6">#REF!</definedName>
    <definedName name="ACCNT_91.7" localSheetId="4">#REF!</definedName>
    <definedName name="ACCNT_91.7" localSheetId="1">#REF!</definedName>
    <definedName name="ACCNT_91.7" localSheetId="2">#REF!</definedName>
    <definedName name="ACCNT_91.7" localSheetId="3">#REF!</definedName>
    <definedName name="ACCNT_91.7" localSheetId="5">#REF!</definedName>
    <definedName name="ACCNT_91.7" localSheetId="0">#REF!</definedName>
    <definedName name="ACCNT_91.7">#REF!</definedName>
    <definedName name="ACCNT_91THRU93" localSheetId="4">#REF!</definedName>
    <definedName name="ACCNT_91THRU93" localSheetId="1">#REF!</definedName>
    <definedName name="ACCNT_91THRU93" localSheetId="2">#REF!</definedName>
    <definedName name="ACCNT_91THRU93" localSheetId="3">#REF!</definedName>
    <definedName name="ACCNT_91THRU93" localSheetId="5">#REF!</definedName>
    <definedName name="ACCNT_91THRU93" localSheetId="0">#REF!</definedName>
    <definedName name="ACCNT_91THRU93">#REF!</definedName>
    <definedName name="ACCNT_91THRU95" localSheetId="4">#REF!</definedName>
    <definedName name="ACCNT_91THRU95" localSheetId="1">#REF!</definedName>
    <definedName name="ACCNT_91THRU95" localSheetId="2">#REF!</definedName>
    <definedName name="ACCNT_91THRU95" localSheetId="3">#REF!</definedName>
    <definedName name="ACCNT_91THRU95" localSheetId="5">#REF!</definedName>
    <definedName name="ACCNT_91THRU95" localSheetId="0">#REF!</definedName>
    <definedName name="ACCNT_91THRU95">#REF!</definedName>
    <definedName name="ACCNT_92" localSheetId="4">#REF!</definedName>
    <definedName name="ACCNT_92" localSheetId="1">#REF!</definedName>
    <definedName name="ACCNT_92" localSheetId="2">#REF!</definedName>
    <definedName name="ACCNT_92" localSheetId="3">#REF!</definedName>
    <definedName name="ACCNT_92" localSheetId="5">#REF!</definedName>
    <definedName name="ACCNT_92" localSheetId="0">#REF!</definedName>
    <definedName name="ACCNT_92">#REF!</definedName>
    <definedName name="ACCNT_92.1" localSheetId="4">#REF!</definedName>
    <definedName name="ACCNT_92.1" localSheetId="1">#REF!</definedName>
    <definedName name="ACCNT_92.1" localSheetId="2">#REF!</definedName>
    <definedName name="ACCNT_92.1" localSheetId="3">#REF!</definedName>
    <definedName name="ACCNT_92.1" localSheetId="5">#REF!</definedName>
    <definedName name="ACCNT_92.1" localSheetId="0">#REF!</definedName>
    <definedName name="ACCNT_92.1">#REF!</definedName>
    <definedName name="ACCNT_92.2" localSheetId="4">#REF!</definedName>
    <definedName name="ACCNT_92.2" localSheetId="1">#REF!</definedName>
    <definedName name="ACCNT_92.2" localSheetId="2">#REF!</definedName>
    <definedName name="ACCNT_92.2" localSheetId="3">#REF!</definedName>
    <definedName name="ACCNT_92.2" localSheetId="5">#REF!</definedName>
    <definedName name="ACCNT_92.2" localSheetId="0">#REF!</definedName>
    <definedName name="ACCNT_92.2">#REF!</definedName>
    <definedName name="ACCNT_92.3" localSheetId="4">#REF!</definedName>
    <definedName name="ACCNT_92.3" localSheetId="1">#REF!</definedName>
    <definedName name="ACCNT_92.3" localSheetId="2">#REF!</definedName>
    <definedName name="ACCNT_92.3" localSheetId="3">#REF!</definedName>
    <definedName name="ACCNT_92.3" localSheetId="5">#REF!</definedName>
    <definedName name="ACCNT_92.3" localSheetId="0">#REF!</definedName>
    <definedName name="ACCNT_92.3">#REF!</definedName>
    <definedName name="ACCNT_92.5" localSheetId="4">#REF!</definedName>
    <definedName name="ACCNT_92.5" localSheetId="1">#REF!</definedName>
    <definedName name="ACCNT_92.5" localSheetId="2">#REF!</definedName>
    <definedName name="ACCNT_92.5" localSheetId="3">#REF!</definedName>
    <definedName name="ACCNT_92.5" localSheetId="5">#REF!</definedName>
    <definedName name="ACCNT_92.5" localSheetId="0">#REF!</definedName>
    <definedName name="ACCNT_92.5">#REF!</definedName>
    <definedName name="ACCNT_92.6" localSheetId="4">#REF!</definedName>
    <definedName name="ACCNT_92.6" localSheetId="1">#REF!</definedName>
    <definedName name="ACCNT_92.6" localSheetId="2">#REF!</definedName>
    <definedName name="ACCNT_92.6" localSheetId="3">#REF!</definedName>
    <definedName name="ACCNT_92.6" localSheetId="5">#REF!</definedName>
    <definedName name="ACCNT_92.6" localSheetId="0">#REF!</definedName>
    <definedName name="ACCNT_92.6">#REF!</definedName>
    <definedName name="ACCNT_92.7" localSheetId="4">#REF!</definedName>
    <definedName name="ACCNT_92.7" localSheetId="1">#REF!</definedName>
    <definedName name="ACCNT_92.7" localSheetId="2">#REF!</definedName>
    <definedName name="ACCNT_92.7" localSheetId="3">#REF!</definedName>
    <definedName name="ACCNT_92.7" localSheetId="5">#REF!</definedName>
    <definedName name="ACCNT_92.7" localSheetId="0">#REF!</definedName>
    <definedName name="ACCNT_92.7">#REF!</definedName>
    <definedName name="ACCNT_92.8" localSheetId="4">#REF!</definedName>
    <definedName name="ACCNT_92.8" localSheetId="1">#REF!</definedName>
    <definedName name="ACCNT_92.8" localSheetId="2">#REF!</definedName>
    <definedName name="ACCNT_92.8" localSheetId="3">#REF!</definedName>
    <definedName name="ACCNT_92.8" localSheetId="5">#REF!</definedName>
    <definedName name="ACCNT_92.8" localSheetId="0">#REF!</definedName>
    <definedName name="ACCNT_92.8">#REF!</definedName>
    <definedName name="ACCNT_92.81" localSheetId="4">#REF!</definedName>
    <definedName name="ACCNT_92.81" localSheetId="1">#REF!</definedName>
    <definedName name="ACCNT_92.81" localSheetId="2">#REF!</definedName>
    <definedName name="ACCNT_92.81" localSheetId="3">#REF!</definedName>
    <definedName name="ACCNT_92.81" localSheetId="5">#REF!</definedName>
    <definedName name="ACCNT_92.81" localSheetId="0">#REF!</definedName>
    <definedName name="ACCNT_92.81">#REF!</definedName>
    <definedName name="ACCNT_92.82" localSheetId="4">#REF!</definedName>
    <definedName name="ACCNT_92.82" localSheetId="1">#REF!</definedName>
    <definedName name="ACCNT_92.82" localSheetId="2">#REF!</definedName>
    <definedName name="ACCNT_92.82" localSheetId="3">#REF!</definedName>
    <definedName name="ACCNT_92.82" localSheetId="5">#REF!</definedName>
    <definedName name="ACCNT_92.82" localSheetId="0">#REF!</definedName>
    <definedName name="ACCNT_92.82">#REF!</definedName>
    <definedName name="ACCNT_92.83" localSheetId="4">#REF!</definedName>
    <definedName name="ACCNT_92.83" localSheetId="1">#REF!</definedName>
    <definedName name="ACCNT_92.83" localSheetId="2">#REF!</definedName>
    <definedName name="ACCNT_92.83" localSheetId="3">#REF!</definedName>
    <definedName name="ACCNT_92.83" localSheetId="5">#REF!</definedName>
    <definedName name="ACCNT_92.83" localSheetId="0">#REF!</definedName>
    <definedName name="ACCNT_92.83">#REF!</definedName>
    <definedName name="ACCNT_92.84" localSheetId="4">#REF!</definedName>
    <definedName name="ACCNT_92.84" localSheetId="1">#REF!</definedName>
    <definedName name="ACCNT_92.84" localSheetId="2">#REF!</definedName>
    <definedName name="ACCNT_92.84" localSheetId="3">#REF!</definedName>
    <definedName name="ACCNT_92.84" localSheetId="5">#REF!</definedName>
    <definedName name="ACCNT_92.84" localSheetId="0">#REF!</definedName>
    <definedName name="ACCNT_92.84">#REF!</definedName>
    <definedName name="ACCNT_93" localSheetId="4">#REF!</definedName>
    <definedName name="ACCNT_93" localSheetId="1">#REF!</definedName>
    <definedName name="ACCNT_93" localSheetId="2">#REF!</definedName>
    <definedName name="ACCNT_93" localSheetId="3">#REF!</definedName>
    <definedName name="ACCNT_93" localSheetId="5">#REF!</definedName>
    <definedName name="ACCNT_93" localSheetId="0">#REF!</definedName>
    <definedName name="ACCNT_93">#REF!</definedName>
    <definedName name="ACCNT_94" localSheetId="4">#REF!</definedName>
    <definedName name="ACCNT_94" localSheetId="1">#REF!</definedName>
    <definedName name="ACCNT_94" localSheetId="2">#REF!</definedName>
    <definedName name="ACCNT_94" localSheetId="3">#REF!</definedName>
    <definedName name="ACCNT_94" localSheetId="5">#REF!</definedName>
    <definedName name="ACCNT_94" localSheetId="0">#REF!</definedName>
    <definedName name="ACCNT_94">#REF!</definedName>
    <definedName name="ACCNT_94.01" localSheetId="4">#REF!</definedName>
    <definedName name="ACCNT_94.01" localSheetId="1">#REF!</definedName>
    <definedName name="ACCNT_94.01" localSheetId="2">#REF!</definedName>
    <definedName name="ACCNT_94.01" localSheetId="3">#REF!</definedName>
    <definedName name="ACCNT_94.01" localSheetId="5">#REF!</definedName>
    <definedName name="ACCNT_94.01" localSheetId="0">#REF!</definedName>
    <definedName name="ACCNT_94.01">#REF!</definedName>
    <definedName name="ACCNT_94.02" localSheetId="4">#REF!</definedName>
    <definedName name="ACCNT_94.02" localSheetId="1">#REF!</definedName>
    <definedName name="ACCNT_94.02" localSheetId="2">#REF!</definedName>
    <definedName name="ACCNT_94.02" localSheetId="3">#REF!</definedName>
    <definedName name="ACCNT_94.02" localSheetId="5">#REF!</definedName>
    <definedName name="ACCNT_94.02" localSheetId="0">#REF!</definedName>
    <definedName name="ACCNT_94.02">#REF!</definedName>
    <definedName name="ACCNT_94.03" localSheetId="4">#REF!</definedName>
    <definedName name="ACCNT_94.03" localSheetId="1">#REF!</definedName>
    <definedName name="ACCNT_94.03" localSheetId="2">#REF!</definedName>
    <definedName name="ACCNT_94.03" localSheetId="3">#REF!</definedName>
    <definedName name="ACCNT_94.03" localSheetId="5">#REF!</definedName>
    <definedName name="ACCNT_94.03" localSheetId="0">#REF!</definedName>
    <definedName name="ACCNT_94.03">#REF!</definedName>
    <definedName name="ACCNT_94.04" localSheetId="4">#REF!</definedName>
    <definedName name="ACCNT_94.04" localSheetId="1">#REF!</definedName>
    <definedName name="ACCNT_94.04" localSheetId="2">#REF!</definedName>
    <definedName name="ACCNT_94.04" localSheetId="3">#REF!</definedName>
    <definedName name="ACCNT_94.04" localSheetId="5">#REF!</definedName>
    <definedName name="ACCNT_94.04" localSheetId="0">#REF!</definedName>
    <definedName name="ACCNT_94.04">#REF!</definedName>
    <definedName name="ACCNT_94.05" localSheetId="4">#REF!</definedName>
    <definedName name="ACCNT_94.05" localSheetId="1">#REF!</definedName>
    <definedName name="ACCNT_94.05" localSheetId="2">#REF!</definedName>
    <definedName name="ACCNT_94.05" localSheetId="3">#REF!</definedName>
    <definedName name="ACCNT_94.05" localSheetId="5">#REF!</definedName>
    <definedName name="ACCNT_94.05" localSheetId="0">#REF!</definedName>
    <definedName name="ACCNT_94.05">#REF!</definedName>
    <definedName name="ACCNT_94.09" localSheetId="4">#REF!</definedName>
    <definedName name="ACCNT_94.09" localSheetId="1">#REF!</definedName>
    <definedName name="ACCNT_94.09" localSheetId="2">#REF!</definedName>
    <definedName name="ACCNT_94.09" localSheetId="3">#REF!</definedName>
    <definedName name="ACCNT_94.09" localSheetId="5">#REF!</definedName>
    <definedName name="ACCNT_94.09" localSheetId="0">#REF!</definedName>
    <definedName name="ACCNT_94.09">#REF!</definedName>
    <definedName name="ACCNT_94.11" localSheetId="4">#REF!</definedName>
    <definedName name="ACCNT_94.11" localSheetId="1">#REF!</definedName>
    <definedName name="ACCNT_94.11" localSheetId="2">#REF!</definedName>
    <definedName name="ACCNT_94.11" localSheetId="3">#REF!</definedName>
    <definedName name="ACCNT_94.11" localSheetId="5">#REF!</definedName>
    <definedName name="ACCNT_94.11" localSheetId="0">#REF!</definedName>
    <definedName name="ACCNT_94.11">#REF!</definedName>
    <definedName name="ACCNT_94.12" localSheetId="4">#REF!</definedName>
    <definedName name="ACCNT_94.12" localSheetId="1">#REF!</definedName>
    <definedName name="ACCNT_94.12" localSheetId="2">#REF!</definedName>
    <definedName name="ACCNT_94.12" localSheetId="3">#REF!</definedName>
    <definedName name="ACCNT_94.12" localSheetId="5">#REF!</definedName>
    <definedName name="ACCNT_94.12" localSheetId="0">#REF!</definedName>
    <definedName name="ACCNT_94.12">#REF!</definedName>
    <definedName name="ACCNT_94.13" localSheetId="4">#REF!</definedName>
    <definedName name="ACCNT_94.13" localSheetId="1">#REF!</definedName>
    <definedName name="ACCNT_94.13" localSheetId="2">#REF!</definedName>
    <definedName name="ACCNT_94.13" localSheetId="3">#REF!</definedName>
    <definedName name="ACCNT_94.13" localSheetId="5">#REF!</definedName>
    <definedName name="ACCNT_94.13" localSheetId="0">#REF!</definedName>
    <definedName name="ACCNT_94.13">#REF!</definedName>
    <definedName name="ACCNT_94.14" localSheetId="4">#REF!</definedName>
    <definedName name="ACCNT_94.14" localSheetId="1">#REF!</definedName>
    <definedName name="ACCNT_94.14" localSheetId="2">#REF!</definedName>
    <definedName name="ACCNT_94.14" localSheetId="3">#REF!</definedName>
    <definedName name="ACCNT_94.14" localSheetId="5">#REF!</definedName>
    <definedName name="ACCNT_94.14" localSheetId="0">#REF!</definedName>
    <definedName name="ACCNT_94.14">#REF!</definedName>
    <definedName name="ACCNT_94.15" localSheetId="4">#REF!</definedName>
    <definedName name="ACCNT_94.15" localSheetId="1">#REF!</definedName>
    <definedName name="ACCNT_94.15" localSheetId="2">#REF!</definedName>
    <definedName name="ACCNT_94.15" localSheetId="3">#REF!</definedName>
    <definedName name="ACCNT_94.15" localSheetId="5">#REF!</definedName>
    <definedName name="ACCNT_94.15" localSheetId="0">#REF!</definedName>
    <definedName name="ACCNT_94.15">#REF!</definedName>
    <definedName name="ACCNT_94.16" localSheetId="4">#REF!</definedName>
    <definedName name="ACCNT_94.16" localSheetId="1">#REF!</definedName>
    <definedName name="ACCNT_94.16" localSheetId="2">#REF!</definedName>
    <definedName name="ACCNT_94.16" localSheetId="3">#REF!</definedName>
    <definedName name="ACCNT_94.16" localSheetId="5">#REF!</definedName>
    <definedName name="ACCNT_94.16" localSheetId="0">#REF!</definedName>
    <definedName name="ACCNT_94.16">#REF!</definedName>
    <definedName name="ACCNT_94.17" localSheetId="4">#REF!</definedName>
    <definedName name="ACCNT_94.17" localSheetId="1">#REF!</definedName>
    <definedName name="ACCNT_94.17" localSheetId="2">#REF!</definedName>
    <definedName name="ACCNT_94.17" localSheetId="3">#REF!</definedName>
    <definedName name="ACCNT_94.17" localSheetId="5">#REF!</definedName>
    <definedName name="ACCNT_94.17" localSheetId="0">#REF!</definedName>
    <definedName name="ACCNT_94.17">#REF!</definedName>
    <definedName name="ACCNT_94.18" localSheetId="4">#REF!</definedName>
    <definedName name="ACCNT_94.18" localSheetId="1">#REF!</definedName>
    <definedName name="ACCNT_94.18" localSheetId="2">#REF!</definedName>
    <definedName name="ACCNT_94.18" localSheetId="3">#REF!</definedName>
    <definedName name="ACCNT_94.18" localSheetId="5">#REF!</definedName>
    <definedName name="ACCNT_94.18" localSheetId="0">#REF!</definedName>
    <definedName name="ACCNT_94.18">#REF!</definedName>
    <definedName name="ACCNT_94.19" localSheetId="4">#REF!</definedName>
    <definedName name="ACCNT_94.19" localSheetId="1">#REF!</definedName>
    <definedName name="ACCNT_94.19" localSheetId="2">#REF!</definedName>
    <definedName name="ACCNT_94.19" localSheetId="3">#REF!</definedName>
    <definedName name="ACCNT_94.19" localSheetId="5">#REF!</definedName>
    <definedName name="ACCNT_94.19" localSheetId="0">#REF!</definedName>
    <definedName name="ACCNT_94.19">#REF!</definedName>
    <definedName name="ACCNT_94FCN" localSheetId="4">#REF!</definedName>
    <definedName name="ACCNT_94FCN" localSheetId="1">#REF!</definedName>
    <definedName name="ACCNT_94FCN" localSheetId="2">#REF!</definedName>
    <definedName name="ACCNT_94FCN" localSheetId="3">#REF!</definedName>
    <definedName name="ACCNT_94FCN" localSheetId="5">#REF!</definedName>
    <definedName name="ACCNT_94FCN" localSheetId="0">#REF!</definedName>
    <definedName name="ACCNT_94FCN">#REF!</definedName>
    <definedName name="ACCNT_94IS" localSheetId="4">#REF!</definedName>
    <definedName name="ACCNT_94IS" localSheetId="1">#REF!</definedName>
    <definedName name="ACCNT_94IS" localSheetId="2">#REF!</definedName>
    <definedName name="ACCNT_94IS" localSheetId="3">#REF!</definedName>
    <definedName name="ACCNT_94IS" localSheetId="5">#REF!</definedName>
    <definedName name="ACCNT_94IS" localSheetId="0">#REF!</definedName>
    <definedName name="ACCNT_94IS">#REF!</definedName>
    <definedName name="ACCNT_94LOCAL" localSheetId="4">#REF!</definedName>
    <definedName name="ACCNT_94LOCAL" localSheetId="1">#REF!</definedName>
    <definedName name="ACCNT_94LOCAL" localSheetId="2">#REF!</definedName>
    <definedName name="ACCNT_94LOCAL" localSheetId="3">#REF!</definedName>
    <definedName name="ACCNT_94LOCAL" localSheetId="5">#REF!</definedName>
    <definedName name="ACCNT_94LOCAL" localSheetId="0">#REF!</definedName>
    <definedName name="ACCNT_94LOCAL">#REF!</definedName>
    <definedName name="ACCNT_94US" localSheetId="4">#REF!</definedName>
    <definedName name="ACCNT_94US" localSheetId="1">#REF!</definedName>
    <definedName name="ACCNT_94US" localSheetId="2">#REF!</definedName>
    <definedName name="ACCNT_94US" localSheetId="3">#REF!</definedName>
    <definedName name="ACCNT_94US" localSheetId="5">#REF!</definedName>
    <definedName name="ACCNT_94US" localSheetId="0">#REF!</definedName>
    <definedName name="ACCNT_94US">#REF!</definedName>
    <definedName name="ACCNT_95" localSheetId="4">#REF!</definedName>
    <definedName name="ACCNT_95" localSheetId="1">#REF!</definedName>
    <definedName name="ACCNT_95" localSheetId="2">#REF!</definedName>
    <definedName name="ACCNT_95" localSheetId="3">#REF!</definedName>
    <definedName name="ACCNT_95" localSheetId="5">#REF!</definedName>
    <definedName name="ACCNT_95" localSheetId="0">#REF!</definedName>
    <definedName name="ACCNT_95">#REF!</definedName>
    <definedName name="ACCNT_95.1" localSheetId="4">#REF!</definedName>
    <definedName name="ACCNT_95.1" localSheetId="1">#REF!</definedName>
    <definedName name="ACCNT_95.1" localSheetId="2">#REF!</definedName>
    <definedName name="ACCNT_95.1" localSheetId="3">#REF!</definedName>
    <definedName name="ACCNT_95.1" localSheetId="5">#REF!</definedName>
    <definedName name="ACCNT_95.1" localSheetId="0">#REF!</definedName>
    <definedName name="ACCNT_95.1">#REF!</definedName>
    <definedName name="ACCNT_95.1FCN" localSheetId="4">#REF!</definedName>
    <definedName name="ACCNT_95.1FCN" localSheetId="1">#REF!</definedName>
    <definedName name="ACCNT_95.1FCN" localSheetId="2">#REF!</definedName>
    <definedName name="ACCNT_95.1FCN" localSheetId="3">#REF!</definedName>
    <definedName name="ACCNT_95.1FCN" localSheetId="5">#REF!</definedName>
    <definedName name="ACCNT_95.1FCN" localSheetId="0">#REF!</definedName>
    <definedName name="ACCNT_95.1FCN">#REF!</definedName>
    <definedName name="ACCNT_95.1IS" localSheetId="4">#REF!</definedName>
    <definedName name="ACCNT_95.1IS" localSheetId="1">#REF!</definedName>
    <definedName name="ACCNT_95.1IS" localSheetId="2">#REF!</definedName>
    <definedName name="ACCNT_95.1IS" localSheetId="3">#REF!</definedName>
    <definedName name="ACCNT_95.1IS" localSheetId="5">#REF!</definedName>
    <definedName name="ACCNT_95.1IS" localSheetId="0">#REF!</definedName>
    <definedName name="ACCNT_95.1IS">#REF!</definedName>
    <definedName name="ACCNT_95.1LOCAL" localSheetId="4">#REF!</definedName>
    <definedName name="ACCNT_95.1LOCAL" localSheetId="1">#REF!</definedName>
    <definedName name="ACCNT_95.1LOCAL" localSheetId="2">#REF!</definedName>
    <definedName name="ACCNT_95.1LOCAL" localSheetId="3">#REF!</definedName>
    <definedName name="ACCNT_95.1LOCAL" localSheetId="5">#REF!</definedName>
    <definedName name="ACCNT_95.1LOCAL" localSheetId="0">#REF!</definedName>
    <definedName name="ACCNT_95.1LOCAL">#REF!</definedName>
    <definedName name="ACCNT_95.1US" localSheetId="4">#REF!</definedName>
    <definedName name="ACCNT_95.1US" localSheetId="1">#REF!</definedName>
    <definedName name="ACCNT_95.1US" localSheetId="2">#REF!</definedName>
    <definedName name="ACCNT_95.1US" localSheetId="3">#REF!</definedName>
    <definedName name="ACCNT_95.1US" localSheetId="5">#REF!</definedName>
    <definedName name="ACCNT_95.1US" localSheetId="0">#REF!</definedName>
    <definedName name="ACCNT_95.1US">#REF!</definedName>
    <definedName name="ACCNT_95.3" localSheetId="4">#REF!</definedName>
    <definedName name="ACCNT_95.3" localSheetId="1">#REF!</definedName>
    <definedName name="ACCNT_95.3" localSheetId="2">#REF!</definedName>
    <definedName name="ACCNT_95.3" localSheetId="3">#REF!</definedName>
    <definedName name="ACCNT_95.3" localSheetId="5">#REF!</definedName>
    <definedName name="ACCNT_95.3" localSheetId="0">#REF!</definedName>
    <definedName name="ACCNT_95.3">#REF!</definedName>
    <definedName name="ACCNT_96" localSheetId="4">#REF!</definedName>
    <definedName name="ACCNT_96" localSheetId="1">#REF!</definedName>
    <definedName name="ACCNT_96" localSheetId="2">#REF!</definedName>
    <definedName name="ACCNT_96" localSheetId="3">#REF!</definedName>
    <definedName name="ACCNT_96" localSheetId="5">#REF!</definedName>
    <definedName name="ACCNT_96" localSheetId="0">#REF!</definedName>
    <definedName name="ACCNT_96">#REF!</definedName>
    <definedName name="ACCNT_97" localSheetId="4">#REF!</definedName>
    <definedName name="ACCNT_97" localSheetId="1">#REF!</definedName>
    <definedName name="ACCNT_97" localSheetId="2">#REF!</definedName>
    <definedName name="ACCNT_97" localSheetId="3">#REF!</definedName>
    <definedName name="ACCNT_97" localSheetId="5">#REF!</definedName>
    <definedName name="ACCNT_97" localSheetId="0">#REF!</definedName>
    <definedName name="ACCNT_97">#REF!</definedName>
    <definedName name="ACCNT_98" localSheetId="4">#REF!</definedName>
    <definedName name="ACCNT_98" localSheetId="1">#REF!</definedName>
    <definedName name="ACCNT_98" localSheetId="2">#REF!</definedName>
    <definedName name="ACCNT_98" localSheetId="3">#REF!</definedName>
    <definedName name="ACCNT_98" localSheetId="5">#REF!</definedName>
    <definedName name="ACCNT_98" localSheetId="0">#REF!</definedName>
    <definedName name="ACCNT_98">#REF!</definedName>
    <definedName name="ACCNT_98.1" localSheetId="4">#REF!</definedName>
    <definedName name="ACCNT_98.1" localSheetId="1">#REF!</definedName>
    <definedName name="ACCNT_98.1" localSheetId="2">#REF!</definedName>
    <definedName name="ACCNT_98.1" localSheetId="3">#REF!</definedName>
    <definedName name="ACCNT_98.1" localSheetId="5">#REF!</definedName>
    <definedName name="ACCNT_98.1" localSheetId="0">#REF!</definedName>
    <definedName name="ACCNT_98.1">#REF!</definedName>
    <definedName name="ACCNT_98.10THRU30" localSheetId="4">#REF!</definedName>
    <definedName name="ACCNT_98.10THRU30" localSheetId="1">#REF!</definedName>
    <definedName name="ACCNT_98.10THRU30" localSheetId="2">#REF!</definedName>
    <definedName name="ACCNT_98.10THRU30" localSheetId="3">#REF!</definedName>
    <definedName name="ACCNT_98.10THRU30" localSheetId="5">#REF!</definedName>
    <definedName name="ACCNT_98.10THRU30" localSheetId="0">#REF!</definedName>
    <definedName name="ACCNT_98.10THRU30">#REF!</definedName>
    <definedName name="ACCNT_98.11" localSheetId="4">#REF!</definedName>
    <definedName name="ACCNT_98.11" localSheetId="1">#REF!</definedName>
    <definedName name="ACCNT_98.11" localSheetId="2">#REF!</definedName>
    <definedName name="ACCNT_98.11" localSheetId="3">#REF!</definedName>
    <definedName name="ACCNT_98.11" localSheetId="5">#REF!</definedName>
    <definedName name="ACCNT_98.11" localSheetId="0">#REF!</definedName>
    <definedName name="ACCNT_98.11">#REF!</definedName>
    <definedName name="ACCNT_98.12" localSheetId="4">#REF!</definedName>
    <definedName name="ACCNT_98.12" localSheetId="1">#REF!</definedName>
    <definedName name="ACCNT_98.12" localSheetId="2">#REF!</definedName>
    <definedName name="ACCNT_98.12" localSheetId="3">#REF!</definedName>
    <definedName name="ACCNT_98.12" localSheetId="5">#REF!</definedName>
    <definedName name="ACCNT_98.12" localSheetId="0">#REF!</definedName>
    <definedName name="ACCNT_98.12">#REF!</definedName>
    <definedName name="ACCNT_98.13" localSheetId="4">#REF!</definedName>
    <definedName name="ACCNT_98.13" localSheetId="1">#REF!</definedName>
    <definedName name="ACCNT_98.13" localSheetId="2">#REF!</definedName>
    <definedName name="ACCNT_98.13" localSheetId="3">#REF!</definedName>
    <definedName name="ACCNT_98.13" localSheetId="5">#REF!</definedName>
    <definedName name="ACCNT_98.13" localSheetId="0">#REF!</definedName>
    <definedName name="ACCNT_98.13">#REF!</definedName>
    <definedName name="ACCNT_98.131" localSheetId="4">#REF!</definedName>
    <definedName name="ACCNT_98.131" localSheetId="1">#REF!</definedName>
    <definedName name="ACCNT_98.131" localSheetId="2">#REF!</definedName>
    <definedName name="ACCNT_98.131" localSheetId="3">#REF!</definedName>
    <definedName name="ACCNT_98.131" localSheetId="5">#REF!</definedName>
    <definedName name="ACCNT_98.131" localSheetId="0">#REF!</definedName>
    <definedName name="ACCNT_98.131">#REF!</definedName>
    <definedName name="ACCNT_98.14" localSheetId="4">#REF!</definedName>
    <definedName name="ACCNT_98.14" localSheetId="1">#REF!</definedName>
    <definedName name="ACCNT_98.14" localSheetId="2">#REF!</definedName>
    <definedName name="ACCNT_98.14" localSheetId="3">#REF!</definedName>
    <definedName name="ACCNT_98.14" localSheetId="5">#REF!</definedName>
    <definedName name="ACCNT_98.14" localSheetId="0">#REF!</definedName>
    <definedName name="ACCNT_98.14">#REF!</definedName>
    <definedName name="ACCNT_98.15" localSheetId="4">#REF!</definedName>
    <definedName name="ACCNT_98.15" localSheetId="1">#REF!</definedName>
    <definedName name="ACCNT_98.15" localSheetId="2">#REF!</definedName>
    <definedName name="ACCNT_98.15" localSheetId="3">#REF!</definedName>
    <definedName name="ACCNT_98.15" localSheetId="5">#REF!</definedName>
    <definedName name="ACCNT_98.15" localSheetId="0">#REF!</definedName>
    <definedName name="ACCNT_98.15">#REF!</definedName>
    <definedName name="ACCNT_98.16" localSheetId="4">#REF!</definedName>
    <definedName name="ACCNT_98.16" localSheetId="1">#REF!</definedName>
    <definedName name="ACCNT_98.16" localSheetId="2">#REF!</definedName>
    <definedName name="ACCNT_98.16" localSheetId="3">#REF!</definedName>
    <definedName name="ACCNT_98.16" localSheetId="5">#REF!</definedName>
    <definedName name="ACCNT_98.16" localSheetId="0">#REF!</definedName>
    <definedName name="ACCNT_98.16">#REF!</definedName>
    <definedName name="ACCNT_98.17" localSheetId="4">#REF!</definedName>
    <definedName name="ACCNT_98.17" localSheetId="1">#REF!</definedName>
    <definedName name="ACCNT_98.17" localSheetId="2">#REF!</definedName>
    <definedName name="ACCNT_98.17" localSheetId="3">#REF!</definedName>
    <definedName name="ACCNT_98.17" localSheetId="5">#REF!</definedName>
    <definedName name="ACCNT_98.17" localSheetId="0">#REF!</definedName>
    <definedName name="ACCNT_98.17">#REF!</definedName>
    <definedName name="ACCNT_98.18" localSheetId="4">#REF!</definedName>
    <definedName name="ACCNT_98.18" localSheetId="1">#REF!</definedName>
    <definedName name="ACCNT_98.18" localSheetId="2">#REF!</definedName>
    <definedName name="ACCNT_98.18" localSheetId="3">#REF!</definedName>
    <definedName name="ACCNT_98.18" localSheetId="5">#REF!</definedName>
    <definedName name="ACCNT_98.18" localSheetId="0">#REF!</definedName>
    <definedName name="ACCNT_98.18">#REF!</definedName>
    <definedName name="ACCNT_98.19" localSheetId="4">#REF!</definedName>
    <definedName name="ACCNT_98.19" localSheetId="1">#REF!</definedName>
    <definedName name="ACCNT_98.19" localSheetId="2">#REF!</definedName>
    <definedName name="ACCNT_98.19" localSheetId="3">#REF!</definedName>
    <definedName name="ACCNT_98.19" localSheetId="5">#REF!</definedName>
    <definedName name="ACCNT_98.19" localSheetId="0">#REF!</definedName>
    <definedName name="ACCNT_98.19">#REF!</definedName>
    <definedName name="ACCNT_98.191" localSheetId="4">#REF!</definedName>
    <definedName name="ACCNT_98.191" localSheetId="1">#REF!</definedName>
    <definedName name="ACCNT_98.191" localSheetId="2">#REF!</definedName>
    <definedName name="ACCNT_98.191" localSheetId="3">#REF!</definedName>
    <definedName name="ACCNT_98.191" localSheetId="5">#REF!</definedName>
    <definedName name="ACCNT_98.191" localSheetId="0">#REF!</definedName>
    <definedName name="ACCNT_98.191">#REF!</definedName>
    <definedName name="ACCNT_98.192" localSheetId="4">#REF!</definedName>
    <definedName name="ACCNT_98.192" localSheetId="1">#REF!</definedName>
    <definedName name="ACCNT_98.192" localSheetId="2">#REF!</definedName>
    <definedName name="ACCNT_98.192" localSheetId="3">#REF!</definedName>
    <definedName name="ACCNT_98.192" localSheetId="5">#REF!</definedName>
    <definedName name="ACCNT_98.192" localSheetId="0">#REF!</definedName>
    <definedName name="ACCNT_98.192">#REF!</definedName>
    <definedName name="ACCNT_98.2" localSheetId="4">#REF!</definedName>
    <definedName name="ACCNT_98.2" localSheetId="1">#REF!</definedName>
    <definedName name="ACCNT_98.2" localSheetId="2">#REF!</definedName>
    <definedName name="ACCNT_98.2" localSheetId="3">#REF!</definedName>
    <definedName name="ACCNT_98.2" localSheetId="5">#REF!</definedName>
    <definedName name="ACCNT_98.2" localSheetId="0">#REF!</definedName>
    <definedName name="ACCNT_98.2">#REF!</definedName>
    <definedName name="ACCNT_98.21" localSheetId="4">#REF!</definedName>
    <definedName name="ACCNT_98.21" localSheetId="1">#REF!</definedName>
    <definedName name="ACCNT_98.21" localSheetId="2">#REF!</definedName>
    <definedName name="ACCNT_98.21" localSheetId="3">#REF!</definedName>
    <definedName name="ACCNT_98.21" localSheetId="5">#REF!</definedName>
    <definedName name="ACCNT_98.21" localSheetId="0">#REF!</definedName>
    <definedName name="ACCNT_98.21">#REF!</definedName>
    <definedName name="ACCNT_98.22" localSheetId="4">#REF!</definedName>
    <definedName name="ACCNT_98.22" localSheetId="1">#REF!</definedName>
    <definedName name="ACCNT_98.22" localSheetId="2">#REF!</definedName>
    <definedName name="ACCNT_98.22" localSheetId="3">#REF!</definedName>
    <definedName name="ACCNT_98.22" localSheetId="5">#REF!</definedName>
    <definedName name="ACCNT_98.22" localSheetId="0">#REF!</definedName>
    <definedName name="ACCNT_98.22">#REF!</definedName>
    <definedName name="ACCNT_98.23" localSheetId="4">#REF!</definedName>
    <definedName name="ACCNT_98.23" localSheetId="1">#REF!</definedName>
    <definedName name="ACCNT_98.23" localSheetId="2">#REF!</definedName>
    <definedName name="ACCNT_98.23" localSheetId="3">#REF!</definedName>
    <definedName name="ACCNT_98.23" localSheetId="5">#REF!</definedName>
    <definedName name="ACCNT_98.23" localSheetId="0">#REF!</definedName>
    <definedName name="ACCNT_98.23">#REF!</definedName>
    <definedName name="ACCNT_98.24" localSheetId="4">#REF!</definedName>
    <definedName name="ACCNT_98.24" localSheetId="1">#REF!</definedName>
    <definedName name="ACCNT_98.24" localSheetId="2">#REF!</definedName>
    <definedName name="ACCNT_98.24" localSheetId="3">#REF!</definedName>
    <definedName name="ACCNT_98.24" localSheetId="5">#REF!</definedName>
    <definedName name="ACCNT_98.24" localSheetId="0">#REF!</definedName>
    <definedName name="ACCNT_98.24">#REF!</definedName>
    <definedName name="ACCNT_98.26" localSheetId="4">#REF!</definedName>
    <definedName name="ACCNT_98.26" localSheetId="1">#REF!</definedName>
    <definedName name="ACCNT_98.26" localSheetId="2">#REF!</definedName>
    <definedName name="ACCNT_98.26" localSheetId="3">#REF!</definedName>
    <definedName name="ACCNT_98.26" localSheetId="5">#REF!</definedName>
    <definedName name="ACCNT_98.26" localSheetId="0">#REF!</definedName>
    <definedName name="ACCNT_98.26">#REF!</definedName>
    <definedName name="ACCNT_98.3" localSheetId="4">#REF!</definedName>
    <definedName name="ACCNT_98.3" localSheetId="1">#REF!</definedName>
    <definedName name="ACCNT_98.3" localSheetId="2">#REF!</definedName>
    <definedName name="ACCNT_98.3" localSheetId="3">#REF!</definedName>
    <definedName name="ACCNT_98.3" localSheetId="5">#REF!</definedName>
    <definedName name="ACCNT_98.3" localSheetId="0">#REF!</definedName>
    <definedName name="ACCNT_98.3">#REF!</definedName>
    <definedName name="ACCNT_98.4" localSheetId="4">#REF!</definedName>
    <definedName name="ACCNT_98.4" localSheetId="1">#REF!</definedName>
    <definedName name="ACCNT_98.4" localSheetId="2">#REF!</definedName>
    <definedName name="ACCNT_98.4" localSheetId="3">#REF!</definedName>
    <definedName name="ACCNT_98.4" localSheetId="5">#REF!</definedName>
    <definedName name="ACCNT_98.4" localSheetId="0">#REF!</definedName>
    <definedName name="ACCNT_98.4">#REF!</definedName>
    <definedName name="ACCNT_98.40THRU90" localSheetId="4">#REF!</definedName>
    <definedName name="ACCNT_98.40THRU90" localSheetId="1">#REF!</definedName>
    <definedName name="ACCNT_98.40THRU90" localSheetId="2">#REF!</definedName>
    <definedName name="ACCNT_98.40THRU90" localSheetId="3">#REF!</definedName>
    <definedName name="ACCNT_98.40THRU90" localSheetId="5">#REF!</definedName>
    <definedName name="ACCNT_98.40THRU90" localSheetId="0">#REF!</definedName>
    <definedName name="ACCNT_98.40THRU90">#REF!</definedName>
    <definedName name="ACCNT_98.5" localSheetId="4">#REF!</definedName>
    <definedName name="ACCNT_98.5" localSheetId="1">#REF!</definedName>
    <definedName name="ACCNT_98.5" localSheetId="2">#REF!</definedName>
    <definedName name="ACCNT_98.5" localSheetId="3">#REF!</definedName>
    <definedName name="ACCNT_98.5" localSheetId="5">#REF!</definedName>
    <definedName name="ACCNT_98.5" localSheetId="0">#REF!</definedName>
    <definedName name="ACCNT_98.5">#REF!</definedName>
    <definedName name="ACCNT_98.51" localSheetId="4">#REF!</definedName>
    <definedName name="ACCNT_98.51" localSheetId="1">#REF!</definedName>
    <definedName name="ACCNT_98.51" localSheetId="2">#REF!</definedName>
    <definedName name="ACCNT_98.51" localSheetId="3">#REF!</definedName>
    <definedName name="ACCNT_98.51" localSheetId="5">#REF!</definedName>
    <definedName name="ACCNT_98.51" localSheetId="0">#REF!</definedName>
    <definedName name="ACCNT_98.51">#REF!</definedName>
    <definedName name="ACCNT_98.52" localSheetId="4">#REF!</definedName>
    <definedName name="ACCNT_98.52" localSheetId="1">#REF!</definedName>
    <definedName name="ACCNT_98.52" localSheetId="2">#REF!</definedName>
    <definedName name="ACCNT_98.52" localSheetId="3">#REF!</definedName>
    <definedName name="ACCNT_98.52" localSheetId="5">#REF!</definedName>
    <definedName name="ACCNT_98.52" localSheetId="0">#REF!</definedName>
    <definedName name="ACCNT_98.52">#REF!</definedName>
    <definedName name="ACCNT_98.6" localSheetId="4">#REF!</definedName>
    <definedName name="ACCNT_98.6" localSheetId="1">#REF!</definedName>
    <definedName name="ACCNT_98.6" localSheetId="2">#REF!</definedName>
    <definedName name="ACCNT_98.6" localSheetId="3">#REF!</definedName>
    <definedName name="ACCNT_98.6" localSheetId="5">#REF!</definedName>
    <definedName name="ACCNT_98.6" localSheetId="0">#REF!</definedName>
    <definedName name="ACCNT_98.6">#REF!</definedName>
    <definedName name="ACCNT_98.7" localSheetId="4">#REF!</definedName>
    <definedName name="ACCNT_98.7" localSheetId="1">#REF!</definedName>
    <definedName name="ACCNT_98.7" localSheetId="2">#REF!</definedName>
    <definedName name="ACCNT_98.7" localSheetId="3">#REF!</definedName>
    <definedName name="ACCNT_98.7" localSheetId="5">#REF!</definedName>
    <definedName name="ACCNT_98.7" localSheetId="0">#REF!</definedName>
    <definedName name="ACCNT_98.7">#REF!</definedName>
    <definedName name="ACCNT_98.8" localSheetId="4">#REF!</definedName>
    <definedName name="ACCNT_98.8" localSheetId="1">#REF!</definedName>
    <definedName name="ACCNT_98.8" localSheetId="2">#REF!</definedName>
    <definedName name="ACCNT_98.8" localSheetId="3">#REF!</definedName>
    <definedName name="ACCNT_98.8" localSheetId="5">#REF!</definedName>
    <definedName name="ACCNT_98.8" localSheetId="0">#REF!</definedName>
    <definedName name="ACCNT_98.8">#REF!</definedName>
    <definedName name="ACCNT_98.9" localSheetId="4">#REF!</definedName>
    <definedName name="ACCNT_98.9" localSheetId="1">#REF!</definedName>
    <definedName name="ACCNT_98.9" localSheetId="2">#REF!</definedName>
    <definedName name="ACCNT_98.9" localSheetId="3">#REF!</definedName>
    <definedName name="ACCNT_98.9" localSheetId="5">#REF!</definedName>
    <definedName name="ACCNT_98.9" localSheetId="0">#REF!</definedName>
    <definedName name="ACCNT_98.9">#REF!</definedName>
    <definedName name="ACCNT_98.91" localSheetId="4">#REF!</definedName>
    <definedName name="ACCNT_98.91" localSheetId="1">#REF!</definedName>
    <definedName name="ACCNT_98.91" localSheetId="2">#REF!</definedName>
    <definedName name="ACCNT_98.91" localSheetId="3">#REF!</definedName>
    <definedName name="ACCNT_98.91" localSheetId="5">#REF!</definedName>
    <definedName name="ACCNT_98.91" localSheetId="0">#REF!</definedName>
    <definedName name="ACCNT_98.91">#REF!</definedName>
    <definedName name="ACCNT_98.92" localSheetId="4">#REF!</definedName>
    <definedName name="ACCNT_98.92" localSheetId="1">#REF!</definedName>
    <definedName name="ACCNT_98.92" localSheetId="2">#REF!</definedName>
    <definedName name="ACCNT_98.92" localSheetId="3">#REF!</definedName>
    <definedName name="ACCNT_98.92" localSheetId="5">#REF!</definedName>
    <definedName name="ACCNT_98.92" localSheetId="0">#REF!</definedName>
    <definedName name="ACCNT_98.92">#REF!</definedName>
    <definedName name="ACCNT_98.93" localSheetId="4">#REF!</definedName>
    <definedName name="ACCNT_98.93" localSheetId="1">#REF!</definedName>
    <definedName name="ACCNT_98.93" localSheetId="2">#REF!</definedName>
    <definedName name="ACCNT_98.93" localSheetId="3">#REF!</definedName>
    <definedName name="ACCNT_98.93" localSheetId="5">#REF!</definedName>
    <definedName name="ACCNT_98.93" localSheetId="0">#REF!</definedName>
    <definedName name="ACCNT_98.93">#REF!</definedName>
    <definedName name="ACCNT_98.94" localSheetId="4">#REF!</definedName>
    <definedName name="ACCNT_98.94" localSheetId="1">#REF!</definedName>
    <definedName name="ACCNT_98.94" localSheetId="2">#REF!</definedName>
    <definedName name="ACCNT_98.94" localSheetId="3">#REF!</definedName>
    <definedName name="ACCNT_98.94" localSheetId="5">#REF!</definedName>
    <definedName name="ACCNT_98.94" localSheetId="0">#REF!</definedName>
    <definedName name="ACCNT_98.94">#REF!</definedName>
    <definedName name="ACCNT_99" localSheetId="4">#REF!</definedName>
    <definedName name="ACCNT_99" localSheetId="1">#REF!</definedName>
    <definedName name="ACCNT_99" localSheetId="2">#REF!</definedName>
    <definedName name="ACCNT_99" localSheetId="3">#REF!</definedName>
    <definedName name="ACCNT_99" localSheetId="5">#REF!</definedName>
    <definedName name="ACCNT_99" localSheetId="0">#REF!</definedName>
    <definedName name="ACCNT_99">#REF!</definedName>
    <definedName name="ACCNT_TOT" localSheetId="4">#REF!</definedName>
    <definedName name="ACCNT_TOT" localSheetId="1">#REF!</definedName>
    <definedName name="ACCNT_TOT" localSheetId="2">#REF!</definedName>
    <definedName name="ACCNT_TOT" localSheetId="3">#REF!</definedName>
    <definedName name="ACCNT_TOT" localSheetId="5">#REF!</definedName>
    <definedName name="ACCNT_TOT" localSheetId="0">#REF!</definedName>
    <definedName name="ACCNT_TOT">#REF!</definedName>
    <definedName name="account">'[1]Raw Data'!$B$6:$J$42</definedName>
    <definedName name="AFGIS_ELECT" localSheetId="4">#REF!</definedName>
    <definedName name="AFGIS_ELECT" localSheetId="1">#REF!</definedName>
    <definedName name="AFGIS_ELECT" localSheetId="2">#REF!</definedName>
    <definedName name="AFGIS_ELECT" localSheetId="3">#REF!</definedName>
    <definedName name="AFGIS_ELECT" localSheetId="5">#REF!</definedName>
    <definedName name="AFGIS_ELECT" localSheetId="0">#REF!</definedName>
    <definedName name="AFGIS_ELECT">#REF!</definedName>
    <definedName name="AFTER_MP" localSheetId="4">'[1]Raw Data'!#REF!</definedName>
    <definedName name="AFTER_MP" localSheetId="1">'[1]Raw Data'!#REF!</definedName>
    <definedName name="AFTER_MP" localSheetId="2">'[1]Raw Data'!#REF!</definedName>
    <definedName name="AFTER_MP" localSheetId="3">'[1]Raw Data'!#REF!</definedName>
    <definedName name="AFTER_MP" localSheetId="5">'[1]Raw Data'!#REF!</definedName>
    <definedName name="AFTER_MP" localSheetId="0">'[1]Raw Data'!#REF!</definedName>
    <definedName name="AFTER_MP">'[1]Raw Data'!#REF!</definedName>
    <definedName name="all" localSheetId="4">#REF!</definedName>
    <definedName name="all" localSheetId="1">#REF!</definedName>
    <definedName name="all" localSheetId="2">#REF!</definedName>
    <definedName name="all" localSheetId="3">#REF!</definedName>
    <definedName name="all" localSheetId="5">#REF!</definedName>
    <definedName name="all" localSheetId="0">#REF!</definedName>
    <definedName name="all">#REF!</definedName>
    <definedName name="allowance" localSheetId="4">'[1]Raw Data'!#REF!</definedName>
    <definedName name="allowance" localSheetId="1">'[1]Raw Data'!#REF!</definedName>
    <definedName name="allowance" localSheetId="2">'[1]Raw Data'!#REF!</definedName>
    <definedName name="allowance" localSheetId="3">'[1]Raw Data'!#REF!</definedName>
    <definedName name="allowance" localSheetId="5">'[1]Raw Data'!#REF!</definedName>
    <definedName name="allowance" localSheetId="0">'[1]Raw Data'!#REF!</definedName>
    <definedName name="allowance">'[1]Raw Data'!#REF!</definedName>
    <definedName name="Amount_of_repayment_due_from_previous_years" localSheetId="4">'[1]Raw Data'!#REF!</definedName>
    <definedName name="Amount_of_repayment_due_from_previous_years" localSheetId="1">'[1]Raw Data'!#REF!</definedName>
    <definedName name="Amount_of_repayment_due_from_previous_years" localSheetId="2">'[1]Raw Data'!#REF!</definedName>
    <definedName name="Amount_of_repayment_due_from_previous_years" localSheetId="3">'[1]Raw Data'!#REF!</definedName>
    <definedName name="Amount_of_repayment_due_from_previous_years" localSheetId="5">'[1]Raw Data'!#REF!</definedName>
    <definedName name="Amount_of_repayment_due_from_previous_years" localSheetId="0">'[1]Raw Data'!#REF!</definedName>
    <definedName name="Amount_of_repayment_due_from_previous_years">'[1]Raw Data'!#REF!</definedName>
    <definedName name="ARCH_CITY" localSheetId="4">#REF!</definedName>
    <definedName name="ARCH_CITY" localSheetId="1">#REF!</definedName>
    <definedName name="ARCH_CITY" localSheetId="2">#REF!</definedName>
    <definedName name="ARCH_CITY" localSheetId="3">#REF!</definedName>
    <definedName name="ARCH_CITY" localSheetId="5">#REF!</definedName>
    <definedName name="ARCH_CITY" localSheetId="0">#REF!</definedName>
    <definedName name="ARCH_CITY">#REF!</definedName>
    <definedName name="ARCH_ESC" localSheetId="4">#REF!</definedName>
    <definedName name="ARCH_ESC" localSheetId="1">#REF!</definedName>
    <definedName name="ARCH_ESC" localSheetId="2">#REF!</definedName>
    <definedName name="ARCH_ESC" localSheetId="3">#REF!</definedName>
    <definedName name="ARCH_ESC" localSheetId="5">#REF!</definedName>
    <definedName name="ARCH_ESC" localSheetId="0">#REF!</definedName>
    <definedName name="ARCH_ESC">#REF!</definedName>
    <definedName name="ARCH_OLD_CITY" localSheetId="4">#REF!</definedName>
    <definedName name="ARCH_OLD_CITY" localSheetId="1">#REF!</definedName>
    <definedName name="ARCH_OLD_CITY" localSheetId="2">#REF!</definedName>
    <definedName name="ARCH_OLD_CITY" localSheetId="3">#REF!</definedName>
    <definedName name="ARCH_OLD_CITY" localSheetId="5">#REF!</definedName>
    <definedName name="ARCH_OLD_CITY" localSheetId="0">#REF!</definedName>
    <definedName name="ARCH_OLD_CITY">#REF!</definedName>
    <definedName name="ARCH_OLD_ESC" localSheetId="4">#REF!</definedName>
    <definedName name="ARCH_OLD_ESC" localSheetId="1">#REF!</definedName>
    <definedName name="ARCH_OLD_ESC" localSheetId="2">#REF!</definedName>
    <definedName name="ARCH_OLD_ESC" localSheetId="3">#REF!</definedName>
    <definedName name="ARCH_OLD_ESC" localSheetId="5">#REF!</definedName>
    <definedName name="ARCH_OLD_ESC" localSheetId="0">#REF!</definedName>
    <definedName name="ARCH_OLD_ESC">#REF!</definedName>
    <definedName name="ARCH_OLD_PROD" localSheetId="4">#REF!</definedName>
    <definedName name="ARCH_OLD_PROD" localSheetId="1">#REF!</definedName>
    <definedName name="ARCH_OLD_PROD" localSheetId="2">#REF!</definedName>
    <definedName name="ARCH_OLD_PROD" localSheetId="3">#REF!</definedName>
    <definedName name="ARCH_OLD_PROD" localSheetId="5">#REF!</definedName>
    <definedName name="ARCH_OLD_PROD" localSheetId="0">#REF!</definedName>
    <definedName name="ARCH_OLD_PROD">#REF!</definedName>
    <definedName name="ARCH_OLD_WAGE" localSheetId="4">#REF!</definedName>
    <definedName name="ARCH_OLD_WAGE" localSheetId="1">#REF!</definedName>
    <definedName name="ARCH_OLD_WAGE" localSheetId="2">#REF!</definedName>
    <definedName name="ARCH_OLD_WAGE" localSheetId="3">#REF!</definedName>
    <definedName name="ARCH_OLD_WAGE" localSheetId="5">#REF!</definedName>
    <definedName name="ARCH_OLD_WAGE" localSheetId="0">#REF!</definedName>
    <definedName name="ARCH_OLD_WAGE">#REF!</definedName>
    <definedName name="ARCH_PROD" localSheetId="4">#REF!</definedName>
    <definedName name="ARCH_PROD" localSheetId="1">#REF!</definedName>
    <definedName name="ARCH_PROD" localSheetId="2">#REF!</definedName>
    <definedName name="ARCH_PROD" localSheetId="3">#REF!</definedName>
    <definedName name="ARCH_PROD" localSheetId="5">#REF!</definedName>
    <definedName name="ARCH_PROD" localSheetId="0">#REF!</definedName>
    <definedName name="ARCH_PROD">#REF!</definedName>
    <definedName name="ARCH_WAGE" localSheetId="4">#REF!</definedName>
    <definedName name="ARCH_WAGE" localSheetId="1">#REF!</definedName>
    <definedName name="ARCH_WAGE" localSheetId="2">#REF!</definedName>
    <definedName name="ARCH_WAGE" localSheetId="3">#REF!</definedName>
    <definedName name="ARCH_WAGE" localSheetId="5">#REF!</definedName>
    <definedName name="ARCH_WAGE" localSheetId="0">#REF!</definedName>
    <definedName name="ARCH_WAGE">#REF!</definedName>
    <definedName name="AREA" localSheetId="4">'[1]Raw Data'!#REF!</definedName>
    <definedName name="AREA" localSheetId="1">'[1]Raw Data'!#REF!</definedName>
    <definedName name="AREA" localSheetId="2">'[1]Raw Data'!#REF!</definedName>
    <definedName name="AREA" localSheetId="3">'[1]Raw Data'!#REF!</definedName>
    <definedName name="AREA" localSheetId="5">'[1]Raw Data'!#REF!</definedName>
    <definedName name="AREA" localSheetId="0">'[1]Raw Data'!#REF!</definedName>
    <definedName name="AREA">'[1]Raw Data'!#REF!</definedName>
    <definedName name="Area_00" localSheetId="4">#REF!</definedName>
    <definedName name="Area_00" localSheetId="1">#REF!</definedName>
    <definedName name="Area_00" localSheetId="2">#REF!</definedName>
    <definedName name="Area_00" localSheetId="3">#REF!</definedName>
    <definedName name="Area_00" localSheetId="5">#REF!</definedName>
    <definedName name="Area_00" localSheetId="0">#REF!</definedName>
    <definedName name="Area_00">#REF!</definedName>
    <definedName name="Area_01" localSheetId="4">#REF!</definedName>
    <definedName name="Area_01" localSheetId="1">#REF!</definedName>
    <definedName name="Area_01" localSheetId="2">#REF!</definedName>
    <definedName name="Area_01" localSheetId="3">#REF!</definedName>
    <definedName name="Area_01" localSheetId="5">#REF!</definedName>
    <definedName name="Area_01" localSheetId="0">#REF!</definedName>
    <definedName name="Area_01">#REF!</definedName>
    <definedName name="Area_02" localSheetId="4">#REF!</definedName>
    <definedName name="Area_02" localSheetId="1">#REF!</definedName>
    <definedName name="Area_02" localSheetId="2">#REF!</definedName>
    <definedName name="Area_02" localSheetId="3">#REF!</definedName>
    <definedName name="Area_02" localSheetId="5">#REF!</definedName>
    <definedName name="Area_02" localSheetId="0">#REF!</definedName>
    <definedName name="Area_02">#REF!</definedName>
    <definedName name="Area_03" localSheetId="4">#REF!</definedName>
    <definedName name="Area_03" localSheetId="1">#REF!</definedName>
    <definedName name="Area_03" localSheetId="2">#REF!</definedName>
    <definedName name="Area_03" localSheetId="3">#REF!</definedName>
    <definedName name="Area_03" localSheetId="5">#REF!</definedName>
    <definedName name="Area_03" localSheetId="0">#REF!</definedName>
    <definedName name="Area_03">#REF!</definedName>
    <definedName name="as" localSheetId="1" hidden="1">{#N/A,#N/A,FALSE,"SumD";#N/A,#N/A,FALSE,"ElecD";#N/A,#N/A,FALSE,"MechD";#N/A,#N/A,FALSE,"GeotD";#N/A,#N/A,FALSE,"PrcsD";#N/A,#N/A,FALSE,"TunnD";#N/A,#N/A,FALSE,"CivlD";#N/A,#N/A,FALSE,"NtwkD";#N/A,#N/A,FALSE,"EstgD";#N/A,#N/A,FALSE,"PEngD"}</definedName>
    <definedName name="as" localSheetId="2" hidden="1">{#N/A,#N/A,FALSE,"SumD";#N/A,#N/A,FALSE,"ElecD";#N/A,#N/A,FALSE,"MechD";#N/A,#N/A,FALSE,"GeotD";#N/A,#N/A,FALSE,"PrcsD";#N/A,#N/A,FALSE,"TunnD";#N/A,#N/A,FALSE,"CivlD";#N/A,#N/A,FALSE,"NtwkD";#N/A,#N/A,FALSE,"EstgD";#N/A,#N/A,FALSE,"PEngD"}</definedName>
    <definedName name="as" localSheetId="3" hidden="1">{#N/A,#N/A,FALSE,"SumD";#N/A,#N/A,FALSE,"ElecD";#N/A,#N/A,FALSE,"MechD";#N/A,#N/A,FALSE,"GeotD";#N/A,#N/A,FALSE,"PrcsD";#N/A,#N/A,FALSE,"TunnD";#N/A,#N/A,FALSE,"CivlD";#N/A,#N/A,FALSE,"NtwkD";#N/A,#N/A,FALSE,"EstgD";#N/A,#N/A,FALSE,"PEngD"}</definedName>
    <definedName name="as" localSheetId="5" hidden="1">{#N/A,#N/A,FALSE,"SumD";#N/A,#N/A,FALSE,"ElecD";#N/A,#N/A,FALSE,"MechD";#N/A,#N/A,FALSE,"GeotD";#N/A,#N/A,FALSE,"PrcsD";#N/A,#N/A,FALSE,"TunnD";#N/A,#N/A,FALSE,"CivlD";#N/A,#N/A,FALSE,"NtwkD";#N/A,#N/A,FALSE,"EstgD";#N/A,#N/A,FALSE,"PEngD"}</definedName>
    <definedName name="as" localSheetId="0" hidden="1">{#N/A,#N/A,FALSE,"SumD";#N/A,#N/A,FALSE,"ElecD";#N/A,#N/A,FALSE,"MechD";#N/A,#N/A,FALSE,"GeotD";#N/A,#N/A,FALSE,"PrcsD";#N/A,#N/A,FALSE,"TunnD";#N/A,#N/A,FALSE,"CivlD";#N/A,#N/A,FALSE,"NtwkD";#N/A,#N/A,FALSE,"EstgD";#N/A,#N/A,FALSE,"PEngD"}</definedName>
    <definedName name="as" hidden="1">{#N/A,#N/A,FALSE,"SumD";#N/A,#N/A,FALSE,"ElecD";#N/A,#N/A,FALSE,"MechD";#N/A,#N/A,FALSE,"GeotD";#N/A,#N/A,FALSE,"PrcsD";#N/A,#N/A,FALSE,"TunnD";#N/A,#N/A,FALSE,"CivlD";#N/A,#N/A,FALSE,"NtwkD";#N/A,#N/A,FALSE,"EstgD";#N/A,#N/A,FALSE,"PEngD"}</definedName>
    <definedName name="AUDCAD" localSheetId="4">'[1]Raw Data'!#REF!</definedName>
    <definedName name="AUDCAD" localSheetId="1">'[1]Raw Data'!#REF!</definedName>
    <definedName name="AUDCAD" localSheetId="2">'[1]Raw Data'!#REF!</definedName>
    <definedName name="AUDCAD" localSheetId="3">'[1]Raw Data'!#REF!</definedName>
    <definedName name="AUDCAD" localSheetId="5">'[1]Raw Data'!#REF!</definedName>
    <definedName name="AUDCAD" localSheetId="0">'[1]Raw Data'!#REF!</definedName>
    <definedName name="AUDCAD">'[1]Raw Data'!#REF!</definedName>
    <definedName name="AUX_CONT_PNLS" localSheetId="4">#REF!</definedName>
    <definedName name="AUX_CONT_PNLS" localSheetId="1">#REF!</definedName>
    <definedName name="AUX_CONT_PNLS" localSheetId="2">#REF!</definedName>
    <definedName name="AUX_CONT_PNLS" localSheetId="3">#REF!</definedName>
    <definedName name="AUX_CONT_PNLS" localSheetId="5">#REF!</definedName>
    <definedName name="AUX_CONT_PNLS" localSheetId="0">#REF!</definedName>
    <definedName name="AUX_CONT_PNLS">#REF!</definedName>
    <definedName name="Available_for_Distribution_before_Clawback" localSheetId="4">'[1]Raw Data'!#REF!</definedName>
    <definedName name="Available_for_Distribution_before_Clawback" localSheetId="1">'[1]Raw Data'!#REF!</definedName>
    <definedName name="Available_for_Distribution_before_Clawback" localSheetId="2">'[1]Raw Data'!#REF!</definedName>
    <definedName name="Available_for_Distribution_before_Clawback" localSheetId="3">'[1]Raw Data'!#REF!</definedName>
    <definedName name="Available_for_Distribution_before_Clawback" localSheetId="5">'[1]Raw Data'!#REF!</definedName>
    <definedName name="Available_for_Distribution_before_Clawback" localSheetId="0">'[1]Raw Data'!#REF!</definedName>
    <definedName name="Available_for_Distribution_before_Clawback">'[1]Raw Data'!#REF!</definedName>
    <definedName name="B" localSheetId="4">#REF!</definedName>
    <definedName name="B" localSheetId="1">#REF!</definedName>
    <definedName name="B" localSheetId="2">#REF!</definedName>
    <definedName name="B" localSheetId="3">#REF!</definedName>
    <definedName name="B" localSheetId="5">#REF!</definedName>
    <definedName name="B" localSheetId="0">#REF!</definedName>
    <definedName name="B">#REF!</definedName>
    <definedName name="BARBICAN" localSheetId="4">#REF!</definedName>
    <definedName name="BARBICAN" localSheetId="1">#REF!</definedName>
    <definedName name="BARBICAN" localSheetId="2">#REF!</definedName>
    <definedName name="BARBICAN" localSheetId="3">#REF!</definedName>
    <definedName name="BARBICAN" localSheetId="5">#REF!</definedName>
    <definedName name="BARBICAN" localSheetId="0">#REF!</definedName>
    <definedName name="BARBICAN">#REF!</definedName>
    <definedName name="BASE" localSheetId="4">#REF!</definedName>
    <definedName name="BASE" localSheetId="1">#REF!</definedName>
    <definedName name="BASE" localSheetId="2">#REF!</definedName>
    <definedName name="BASE" localSheetId="3">#REF!</definedName>
    <definedName name="BASE" localSheetId="5">#REF!</definedName>
    <definedName name="BASE" localSheetId="0">#REF!</definedName>
    <definedName name="BASE">#REF!</definedName>
    <definedName name="Base_Qty_DB" localSheetId="4">IF(VLOOKUP(#REF!,'02000004x'!DB_PRICING,9,FALSE)=0,0,VLOOKUP(#REF!,'02000004x'!DB_PRICING,9,FALSE))</definedName>
    <definedName name="Base_Qty_DB" localSheetId="1">IF(VLOOKUP(#REF!,'03000013'!DB_PRICING,9,FALSE)=0,0,VLOOKUP(#REF!,'03000013'!DB_PRICING,9,FALSE))</definedName>
    <definedName name="Base_Qty_DB" localSheetId="2">IF(VLOOKUP(#REF!,'03000014'!DB_PRICING,9,FALSE)=0,0,VLOOKUP(#REF!,'03000014'!DB_PRICING,9,FALSE))</definedName>
    <definedName name="Base_Qty_DB" localSheetId="3">IF(VLOOKUP(#REF!,DB_PRICING,9,FALSE)=0,0,VLOOKUP(#REF!,DB_PRICING,9,FALSE))</definedName>
    <definedName name="Base_Qty_DB" localSheetId="5">IF(VLOOKUP(#REF!,'Backfill-2'!DB_PRICING,9,FALSE)=0,0,VLOOKUP(#REF!,'Backfill-2'!DB_PRICING,9,FALSE))</definedName>
    <definedName name="Base_Qty_DB" localSheetId="0">IF(VLOOKUP(#REF!,Summary!DB_PRICING,9,FALSE)=0,0,VLOOKUP(#REF!,Summary!DB_PRICING,9,FALSE))</definedName>
    <definedName name="Base_Qty_DB">IF(VLOOKUP(#REF!,DB_PRICING,9,FALSE)=0,0,VLOOKUP(#REF!,DB_PRICING,9,FALSE))</definedName>
    <definedName name="BDR" localSheetId="4">#REF!</definedName>
    <definedName name="BDR" localSheetId="1">#REF!</definedName>
    <definedName name="BDR" localSheetId="2">#REF!</definedName>
    <definedName name="BDR" localSheetId="3">#REF!</definedName>
    <definedName name="BDR" localSheetId="5">#REF!</definedName>
    <definedName name="BDR" localSheetId="0">#REF!</definedName>
    <definedName name="BDR">#REF!</definedName>
    <definedName name="BDRBLD" localSheetId="4">#REF!</definedName>
    <definedName name="BDRBLD" localSheetId="1">#REF!</definedName>
    <definedName name="BDRBLD" localSheetId="2">#REF!</definedName>
    <definedName name="BDRBLD" localSheetId="3">#REF!</definedName>
    <definedName name="BDRBLD" localSheetId="5">#REF!</definedName>
    <definedName name="BDRBLD" localSheetId="0">#REF!</definedName>
    <definedName name="BDRBLD">#REF!</definedName>
    <definedName name="BEFORE_MP" localSheetId="4">'[1]Raw Data'!#REF!</definedName>
    <definedName name="BEFORE_MP" localSheetId="1">'[1]Raw Data'!#REF!</definedName>
    <definedName name="BEFORE_MP" localSheetId="2">'[1]Raw Data'!#REF!</definedName>
    <definedName name="BEFORE_MP" localSheetId="3">'[1]Raw Data'!#REF!</definedName>
    <definedName name="BEFORE_MP" localSheetId="5">'[1]Raw Data'!#REF!</definedName>
    <definedName name="BEFORE_MP" localSheetId="0">'[1]Raw Data'!#REF!</definedName>
    <definedName name="BEFORE_MP">'[1]Raw Data'!#REF!</definedName>
    <definedName name="Bill_4" localSheetId="4">#REF!</definedName>
    <definedName name="Bill_4" localSheetId="1">#REF!</definedName>
    <definedName name="Bill_4" localSheetId="2">#REF!</definedName>
    <definedName name="Bill_4" localSheetId="3">#REF!</definedName>
    <definedName name="Bill_4" localSheetId="5">#REF!</definedName>
    <definedName name="Bill_4" localSheetId="0">#REF!</definedName>
    <definedName name="Bill_4">#REF!</definedName>
    <definedName name="Bill_5" localSheetId="4">#REF!</definedName>
    <definedName name="Bill_5" localSheetId="1">#REF!</definedName>
    <definedName name="Bill_5" localSheetId="2">#REF!</definedName>
    <definedName name="Bill_5" localSheetId="3">#REF!</definedName>
    <definedName name="Bill_5" localSheetId="5">#REF!</definedName>
    <definedName name="Bill_5" localSheetId="0">#REF!</definedName>
    <definedName name="Bill_5">#REF!</definedName>
    <definedName name="Bill_6" localSheetId="4">#REF!</definedName>
    <definedName name="Bill_6" localSheetId="1">#REF!</definedName>
    <definedName name="Bill_6" localSheetId="2">#REF!</definedName>
    <definedName name="Bill_6" localSheetId="3">#REF!</definedName>
    <definedName name="Bill_6" localSheetId="5">#REF!</definedName>
    <definedName name="Bill_6" localSheetId="0">#REF!</definedName>
    <definedName name="Bill_6">#REF!</definedName>
    <definedName name="Bill_7" localSheetId="4">#REF!</definedName>
    <definedName name="Bill_7" localSheetId="1">#REF!</definedName>
    <definedName name="Bill_7" localSheetId="2">#REF!</definedName>
    <definedName name="Bill_7" localSheetId="3">#REF!</definedName>
    <definedName name="Bill_7" localSheetId="5">#REF!</definedName>
    <definedName name="Bill_7" localSheetId="0">#REF!</definedName>
    <definedName name="Bill_7">#REF!</definedName>
    <definedName name="Blockwall" localSheetId="4">#REF!</definedName>
    <definedName name="Blockwall" localSheetId="1">#REF!</definedName>
    <definedName name="Blockwall" localSheetId="2">#REF!</definedName>
    <definedName name="Blockwall" localSheetId="3">#REF!</definedName>
    <definedName name="Blockwall" localSheetId="5">#REF!</definedName>
    <definedName name="Blockwall" localSheetId="0">#REF!</definedName>
    <definedName name="Blockwall">#REF!</definedName>
    <definedName name="Blue">'[1]Raw Data'!$C$5:$E$7</definedName>
    <definedName name="BOGROLLS" localSheetId="4">#REF!</definedName>
    <definedName name="BOGROLLS" localSheetId="1">#REF!</definedName>
    <definedName name="BOGROLLS" localSheetId="2">#REF!</definedName>
    <definedName name="BOGROLLS" localSheetId="3">#REF!</definedName>
    <definedName name="BOGROLLS" localSheetId="5">#REF!</definedName>
    <definedName name="BOGROLLS" localSheetId="0">#REF!</definedName>
    <definedName name="BOGROLLS">#REF!</definedName>
    <definedName name="Bookcase_01" localSheetId="4">#REF!</definedName>
    <definedName name="Bookcase_01" localSheetId="1">#REF!</definedName>
    <definedName name="Bookcase_01" localSheetId="2">#REF!</definedName>
    <definedName name="Bookcase_01" localSheetId="3">#REF!</definedName>
    <definedName name="Bookcase_01" localSheetId="5">#REF!</definedName>
    <definedName name="Bookcase_01" localSheetId="0">#REF!</definedName>
    <definedName name="Bookcase_01">#REF!</definedName>
    <definedName name="Bookcase_02" localSheetId="4">#REF!</definedName>
    <definedName name="Bookcase_02" localSheetId="1">#REF!</definedName>
    <definedName name="Bookcase_02" localSheetId="2">#REF!</definedName>
    <definedName name="Bookcase_02" localSheetId="3">#REF!</definedName>
    <definedName name="Bookcase_02" localSheetId="5">#REF!</definedName>
    <definedName name="Bookcase_02" localSheetId="0">#REF!</definedName>
    <definedName name="Bookcase_02">#REF!</definedName>
    <definedName name="Bookcase_03" localSheetId="4">#REF!</definedName>
    <definedName name="Bookcase_03" localSheetId="1">#REF!</definedName>
    <definedName name="Bookcase_03" localSheetId="2">#REF!</definedName>
    <definedName name="Bookcase_03" localSheetId="3">#REF!</definedName>
    <definedName name="Bookcase_03" localSheetId="5">#REF!</definedName>
    <definedName name="Bookcase_03" localSheetId="0">#REF!</definedName>
    <definedName name="Bookcase_03">#REF!</definedName>
    <definedName name="BOP_INS" localSheetId="4">IF(#REF!="INS",VLOOKUP(#REF!,InsB,HLOOKUP(#REF!,BOP,2)+1,FALSE),0)</definedName>
    <definedName name="BOP_INS" localSheetId="1">IF(#REF!="INS",VLOOKUP(#REF!,InsB,HLOOKUP(#REF!,BOP,2)+1,FALSE),0)</definedName>
    <definedName name="BOP_INS" localSheetId="2">IF(#REF!="INS",VLOOKUP(#REF!,InsB,HLOOKUP(#REF!,BOP,2)+1,FALSE),0)</definedName>
    <definedName name="BOP_INS" localSheetId="3">IF(#REF!="INS",VLOOKUP(#REF!,InsB,HLOOKUP(#REF!,BOP,2)+1,FALSE),0)</definedName>
    <definedName name="BOP_INS" localSheetId="5">IF(#REF!="INS",VLOOKUP(#REF!,InsB,HLOOKUP(#REF!,BOP,2)+1,FALSE),0)</definedName>
    <definedName name="BOP_INS" localSheetId="0">IF(#REF!="INS",VLOOKUP(#REF!,InsB,HLOOKUP(#REF!,BOP,2)+1,FALSE),0)</definedName>
    <definedName name="BOP_INS">IF(#REF!="INS",VLOOKUP(#REF!,InsB,HLOOKUP(#REF!,BOP,2)+1,FALSE),0)</definedName>
    <definedName name="BOP_LAB" localSheetId="4">VLOOKUP(#REF!,BOPLAB,HLOOKUP(#REF!,BOP,2),FALSE)+(VLOOKUP(#REF!,BOPLAB,HLOOKUP(#REF!,BOP,2)+1,FALSE)-VLOOKUP(#REF!,BOPLAB,HLOOKUP(#REF!,BOP,2),FALSE))*(#REF!-HLOOKUP(#REF!,BOP,1))/(HLOOKUP(#REF!+2,BOP,1)-HLOOKUP(#REF!,BOP,1))</definedName>
    <definedName name="BOP_LAB" localSheetId="1">VLOOKUP(#REF!,BOPLAB,HLOOKUP(#REF!,BOP,2),FALSE)+(VLOOKUP(#REF!,BOPLAB,HLOOKUP(#REF!,BOP,2)+1,FALSE)-VLOOKUP(#REF!,BOPLAB,HLOOKUP(#REF!,BOP,2),FALSE))*(#REF!-HLOOKUP(#REF!,BOP,1))/(HLOOKUP(#REF!+2,BOP,1)-HLOOKUP(#REF!,BOP,1))</definedName>
    <definedName name="BOP_LAB" localSheetId="2">VLOOKUP(#REF!,BOPLAB,HLOOKUP(#REF!,BOP,2),FALSE)+(VLOOKUP(#REF!,BOPLAB,HLOOKUP(#REF!,BOP,2)+1,FALSE)-VLOOKUP(#REF!,BOPLAB,HLOOKUP(#REF!,BOP,2),FALSE))*(#REF!-HLOOKUP(#REF!,BOP,1))/(HLOOKUP(#REF!+2,BOP,1)-HLOOKUP(#REF!,BOP,1))</definedName>
    <definedName name="BOP_LAB" localSheetId="3">VLOOKUP(#REF!,BOPLAB,HLOOKUP(#REF!,BOP,2),FALSE)+(VLOOKUP(#REF!,BOPLAB,HLOOKUP(#REF!,BOP,2)+1,FALSE)-VLOOKUP(#REF!,BOPLAB,HLOOKUP(#REF!,BOP,2),FALSE))*(#REF!-HLOOKUP(#REF!,BOP,1))/(HLOOKUP(#REF!+2,BOP,1)-HLOOKUP(#REF!,BOP,1))</definedName>
    <definedName name="BOP_LAB" localSheetId="5">VLOOKUP(#REF!,BOPLAB,HLOOKUP(#REF!,BOP,2),FALSE)+(VLOOKUP(#REF!,BOPLAB,HLOOKUP(#REF!,BOP,2)+1,FALSE)-VLOOKUP(#REF!,BOPLAB,HLOOKUP(#REF!,BOP,2),FALSE))*(#REF!-HLOOKUP(#REF!,BOP,1))/(HLOOKUP(#REF!+2,BOP,1)-HLOOKUP(#REF!,BOP,1))</definedName>
    <definedName name="BOP_LAB" localSheetId="0">VLOOKUP(#REF!,BOPLAB,HLOOKUP(#REF!,BOP,2),FALSE)+(VLOOKUP(#REF!,BOPLAB,HLOOKUP(#REF!,BOP,2)+1,FALSE)-VLOOKUP(#REF!,BOPLAB,HLOOKUP(#REF!,BOP,2),FALSE))*(#REF!-HLOOKUP(#REF!,BOP,1))/(HLOOKUP(#REF!+2,BOP,1)-HLOOKUP(#REF!,BOP,1))</definedName>
    <definedName name="BOP_LAB">VLOOKUP(#REF!,BOPLAB,HLOOKUP(#REF!,BOP,2),FALSE)+(VLOOKUP(#REF!,BOPLAB,HLOOKUP(#REF!,BOP,2)+1,FALSE)-VLOOKUP(#REF!,BOPLAB,HLOOKUP(#REF!,BOP,2),FALSE))*(#REF!-HLOOKUP(#REF!,BOP,1))/(HLOOKUP(#REF!+2,BOP,1)-HLOOKUP(#REF!,BOP,1))</definedName>
    <definedName name="BOP_MAT" localSheetId="4">VLOOKUP(#REF!,BOPMAT,HLOOKUP(#REF!,BOP,2)+1,FALSE)+(VLOOKUP(#REF!,BOPMAT,HLOOKUP(#REF!,BOP,2)+1+1,FALSE)-VLOOKUP(#REF!,BOPMAT,HLOOKUP(#REF!,BOP,2)+1,FALSE))*(#REF!-HLOOKUP(#REF!,BOP,1))</definedName>
    <definedName name="BOP_MAT" localSheetId="1">VLOOKUP(#REF!,BOPMAT,HLOOKUP(#REF!,BOP,2)+1,FALSE)+(VLOOKUP(#REF!,BOPMAT,HLOOKUP(#REF!,BOP,2)+1+1,FALSE)-VLOOKUP(#REF!,BOPMAT,HLOOKUP(#REF!,BOP,2)+1,FALSE))*(#REF!-HLOOKUP(#REF!,BOP,1))</definedName>
    <definedName name="BOP_MAT" localSheetId="2">VLOOKUP(#REF!,BOPMAT,HLOOKUP(#REF!,BOP,2)+1,FALSE)+(VLOOKUP(#REF!,BOPMAT,HLOOKUP(#REF!,BOP,2)+1+1,FALSE)-VLOOKUP(#REF!,BOPMAT,HLOOKUP(#REF!,BOP,2)+1,FALSE))*(#REF!-HLOOKUP(#REF!,BOP,1))</definedName>
    <definedName name="BOP_MAT" localSheetId="3">VLOOKUP(#REF!,BOPMAT,HLOOKUP(#REF!,BOP,2)+1,FALSE)+(VLOOKUP(#REF!,BOPMAT,HLOOKUP(#REF!,BOP,2)+1+1,FALSE)-VLOOKUP(#REF!,BOPMAT,HLOOKUP(#REF!,BOP,2)+1,FALSE))*(#REF!-HLOOKUP(#REF!,BOP,1))</definedName>
    <definedName name="BOP_MAT" localSheetId="5">VLOOKUP(#REF!,BOPMAT,HLOOKUP(#REF!,BOP,2)+1,FALSE)+(VLOOKUP(#REF!,BOPMAT,HLOOKUP(#REF!,BOP,2)+1+1,FALSE)-VLOOKUP(#REF!,BOPMAT,HLOOKUP(#REF!,BOP,2)+1,FALSE))*(#REF!-HLOOKUP(#REF!,BOP,1))</definedName>
    <definedName name="BOP_MAT" localSheetId="0">VLOOKUP(#REF!,BOPMAT,HLOOKUP(#REF!,BOP,2)+1,FALSE)+(VLOOKUP(#REF!,BOPMAT,HLOOKUP(#REF!,BOP,2)+1+1,FALSE)-VLOOKUP(#REF!,BOPMAT,HLOOKUP(#REF!,BOP,2)+1,FALSE))*(#REF!-HLOOKUP(#REF!,BOP,1))</definedName>
    <definedName name="BOP_MAT">VLOOKUP(#REF!,BOPMAT,HLOOKUP(#REF!,BOP,2)+1,FALSE)+(VLOOKUP(#REF!,BOPMAT,HLOOKUP(#REF!,BOP,2)+1+1,FALSE)-VLOOKUP(#REF!,BOPMAT,HLOOKUP(#REF!,BOP,2)+1,FALSE))*(#REF!-HLOOKUP(#REF!,BOP,1))</definedName>
    <definedName name="BOP40_CITY" localSheetId="4">#REF!</definedName>
    <definedName name="BOP40_CITY" localSheetId="1">#REF!</definedName>
    <definedName name="BOP40_CITY" localSheetId="2">#REF!</definedName>
    <definedName name="BOP40_CITY" localSheetId="3">#REF!</definedName>
    <definedName name="BOP40_CITY" localSheetId="5">#REF!</definedName>
    <definedName name="BOP40_CITY" localSheetId="0">#REF!</definedName>
    <definedName name="BOP40_CITY">#REF!</definedName>
    <definedName name="BOP40_ESC" localSheetId="4">#REF!</definedName>
    <definedName name="BOP40_ESC" localSheetId="1">#REF!</definedName>
    <definedName name="BOP40_ESC" localSheetId="2">#REF!</definedName>
    <definedName name="BOP40_ESC" localSheetId="3">#REF!</definedName>
    <definedName name="BOP40_ESC" localSheetId="5">#REF!</definedName>
    <definedName name="BOP40_ESC" localSheetId="0">#REF!</definedName>
    <definedName name="BOP40_ESC">#REF!</definedName>
    <definedName name="BOP40_OLD_CITY" localSheetId="4">#REF!</definedName>
    <definedName name="BOP40_OLD_CITY" localSheetId="1">#REF!</definedName>
    <definedName name="BOP40_OLD_CITY" localSheetId="2">#REF!</definedName>
    <definedName name="BOP40_OLD_CITY" localSheetId="3">#REF!</definedName>
    <definedName name="BOP40_OLD_CITY" localSheetId="5">#REF!</definedName>
    <definedName name="BOP40_OLD_CITY" localSheetId="0">#REF!</definedName>
    <definedName name="BOP40_OLD_CITY">#REF!</definedName>
    <definedName name="BOP40_OLD_ESC" localSheetId="4">#REF!</definedName>
    <definedName name="BOP40_OLD_ESC" localSheetId="1">#REF!</definedName>
    <definedName name="BOP40_OLD_ESC" localSheetId="2">#REF!</definedName>
    <definedName name="BOP40_OLD_ESC" localSheetId="3">#REF!</definedName>
    <definedName name="BOP40_OLD_ESC" localSheetId="5">#REF!</definedName>
    <definedName name="BOP40_OLD_ESC" localSheetId="0">#REF!</definedName>
    <definedName name="BOP40_OLD_ESC">#REF!</definedName>
    <definedName name="BOP40_OLD_PROD" localSheetId="4">#REF!</definedName>
    <definedName name="BOP40_OLD_PROD" localSheetId="1">#REF!</definedName>
    <definedName name="BOP40_OLD_PROD" localSheetId="2">#REF!</definedName>
    <definedName name="BOP40_OLD_PROD" localSheetId="3">#REF!</definedName>
    <definedName name="BOP40_OLD_PROD" localSheetId="5">#REF!</definedName>
    <definedName name="BOP40_OLD_PROD" localSheetId="0">#REF!</definedName>
    <definedName name="BOP40_OLD_PROD">#REF!</definedName>
    <definedName name="BOP40_OLD_WAGE" localSheetId="4">#REF!</definedName>
    <definedName name="BOP40_OLD_WAGE" localSheetId="1">#REF!</definedName>
    <definedName name="BOP40_OLD_WAGE" localSheetId="2">#REF!</definedName>
    <definedName name="BOP40_OLD_WAGE" localSheetId="3">#REF!</definedName>
    <definedName name="BOP40_OLD_WAGE" localSheetId="5">#REF!</definedName>
    <definedName name="BOP40_OLD_WAGE" localSheetId="0">#REF!</definedName>
    <definedName name="BOP40_OLD_WAGE">#REF!</definedName>
    <definedName name="BOP40_PROD" localSheetId="4">#REF!</definedName>
    <definedName name="BOP40_PROD" localSheetId="1">#REF!</definedName>
    <definedName name="BOP40_PROD" localSheetId="2">#REF!</definedName>
    <definedName name="BOP40_PROD" localSheetId="3">#REF!</definedName>
    <definedName name="BOP40_PROD" localSheetId="5">#REF!</definedName>
    <definedName name="BOP40_PROD" localSheetId="0">#REF!</definedName>
    <definedName name="BOP40_PROD">#REF!</definedName>
    <definedName name="BOP40_WAGE" localSheetId="4">#REF!</definedName>
    <definedName name="BOP40_WAGE" localSheetId="1">#REF!</definedName>
    <definedName name="BOP40_WAGE" localSheetId="2">#REF!</definedName>
    <definedName name="BOP40_WAGE" localSheetId="3">#REF!</definedName>
    <definedName name="BOP40_WAGE" localSheetId="5">#REF!</definedName>
    <definedName name="BOP40_WAGE" localSheetId="0">#REF!</definedName>
    <definedName name="BOP40_WAGE">#REF!</definedName>
    <definedName name="BOQ">'[4]Stage B BOQ'!$A$14:$E$360</definedName>
    <definedName name="Brown">'[1]Raw Data'!$C$12:$J$19</definedName>
    <definedName name="BUILDING" localSheetId="4">#REF!</definedName>
    <definedName name="BUILDING" localSheetId="1">#REF!</definedName>
    <definedName name="BUILDING" localSheetId="2">#REF!</definedName>
    <definedName name="BUILDING" localSheetId="5">#REF!</definedName>
    <definedName name="BUILDING" localSheetId="0">#REF!</definedName>
    <definedName name="BUILDING">#REF!</definedName>
    <definedName name="Building_11">'[5]Total  Amount'!$B$13</definedName>
    <definedName name="Building_11_VO">'[5]Total  Amount'!$C$13</definedName>
    <definedName name="Building_12">'[5]Total  Amount'!$B$14</definedName>
    <definedName name="Building_12_VO">'[5]Total  Amount'!$C$14</definedName>
    <definedName name="Building_15">'[5]Total  Amount'!$B$15</definedName>
    <definedName name="Building_15_VO">'[5]Total  Amount'!$C$15</definedName>
    <definedName name="Building_16">'[5]Total  Amount'!$B$16</definedName>
    <definedName name="Building_16_VO">'[5]Total  Amount'!$C$16</definedName>
    <definedName name="Building_17">'[5]Total  Amount'!$B$17</definedName>
    <definedName name="Building_17_VO">'[5]Total  Amount'!$C$17</definedName>
    <definedName name="Building_19">'[5]Total  Amount'!$B$18</definedName>
    <definedName name="Building_19_VO">'[5]Total  Amount'!$C$18</definedName>
    <definedName name="Building_20">'[5]Total  Amount'!$B$19</definedName>
    <definedName name="Building_20_VO">'[5]Total  Amount'!$C$19</definedName>
    <definedName name="Building_Rev" localSheetId="4">#REF!</definedName>
    <definedName name="Building_Rev" localSheetId="1">#REF!</definedName>
    <definedName name="Building_Rev" localSheetId="2">#REF!</definedName>
    <definedName name="Building_Rev" localSheetId="5">#REF!</definedName>
    <definedName name="Building_Rev" localSheetId="0">#REF!</definedName>
    <definedName name="Building_Rev">#REF!</definedName>
    <definedName name="BuildingVar_Rev" localSheetId="4">#REF!</definedName>
    <definedName name="BuildingVar_Rev" localSheetId="1">#REF!</definedName>
    <definedName name="BuildingVar_Rev" localSheetId="2">#REF!</definedName>
    <definedName name="BuildingVar_Rev" localSheetId="5">#REF!</definedName>
    <definedName name="BuildingVar_Rev" localSheetId="0">#REF!</definedName>
    <definedName name="BuildingVar_Rev">#REF!</definedName>
    <definedName name="Built_Area" localSheetId="4">#REF!</definedName>
    <definedName name="Built_Area" localSheetId="1">#REF!</definedName>
    <definedName name="Built_Area" localSheetId="2">#REF!</definedName>
    <definedName name="Built_Area" localSheetId="5">#REF!</definedName>
    <definedName name="Built_Area" localSheetId="0">#REF!</definedName>
    <definedName name="Built_Area">#REF!</definedName>
    <definedName name="BULKMATERIAL_UNIT_COST">'[1]Raw Data'!$K$12:$K$16,'[1]Raw Data'!$K$19:$K$30,'[1]Raw Data'!$K$33:$K$36,'[1]Raw Data'!$K$39:$K$40,'[1]Raw Data'!$K$42:$K$48,'[1]Raw Data'!$K$51:$K$55,'[1]Raw Data'!$K$66</definedName>
    <definedName name="BULKS80_CITY" localSheetId="4">#REF!</definedName>
    <definedName name="BULKS80_CITY" localSheetId="1">#REF!</definedName>
    <definedName name="BULKS80_CITY" localSheetId="2">#REF!</definedName>
    <definedName name="BULKS80_CITY" localSheetId="5">#REF!</definedName>
    <definedName name="BULKS80_CITY" localSheetId="0">#REF!</definedName>
    <definedName name="BULKS80_CITY">#REF!</definedName>
    <definedName name="BULKS80_ESC" localSheetId="4">#REF!</definedName>
    <definedName name="BULKS80_ESC" localSheetId="1">#REF!</definedName>
    <definedName name="BULKS80_ESC" localSheetId="2">#REF!</definedName>
    <definedName name="BULKS80_ESC" localSheetId="5">#REF!</definedName>
    <definedName name="BULKS80_ESC" localSheetId="0">#REF!</definedName>
    <definedName name="BULKS80_ESC">#REF!</definedName>
    <definedName name="BULKS80_HRS" localSheetId="4">#REF!</definedName>
    <definedName name="BULKS80_HRS" localSheetId="1">#REF!</definedName>
    <definedName name="BULKS80_HRS" localSheetId="2">#REF!</definedName>
    <definedName name="BULKS80_HRS" localSheetId="5">#REF!</definedName>
    <definedName name="BULKS80_HRS" localSheetId="0">#REF!</definedName>
    <definedName name="BULKS80_HRS">#REF!</definedName>
    <definedName name="BULKS80_LAB" localSheetId="4">#REF!</definedName>
    <definedName name="BULKS80_LAB" localSheetId="1">#REF!</definedName>
    <definedName name="BULKS80_LAB" localSheetId="2">#REF!</definedName>
    <definedName name="BULKS80_LAB" localSheetId="5">#REF!</definedName>
    <definedName name="BULKS80_LAB" localSheetId="0">#REF!</definedName>
    <definedName name="BULKS80_LAB">#REF!</definedName>
    <definedName name="BULKS80_MAT" localSheetId="4">#REF!</definedName>
    <definedName name="BULKS80_MAT" localSheetId="1">#REF!</definedName>
    <definedName name="BULKS80_MAT" localSheetId="2">#REF!</definedName>
    <definedName name="BULKS80_MAT" localSheetId="5">#REF!</definedName>
    <definedName name="BULKS80_MAT" localSheetId="0">#REF!</definedName>
    <definedName name="BULKS80_MAT">#REF!</definedName>
    <definedName name="BULKS80_OLD_CITY" localSheetId="4">#REF!</definedName>
    <definedName name="BULKS80_OLD_CITY" localSheetId="1">#REF!</definedName>
    <definedName name="BULKS80_OLD_CITY" localSheetId="2">#REF!</definedName>
    <definedName name="BULKS80_OLD_CITY" localSheetId="5">#REF!</definedName>
    <definedName name="BULKS80_OLD_CITY" localSheetId="0">#REF!</definedName>
    <definedName name="BULKS80_OLD_CITY">#REF!</definedName>
    <definedName name="BULKS80_OLD_ESC" localSheetId="4">#REF!</definedName>
    <definedName name="BULKS80_OLD_ESC" localSheetId="1">#REF!</definedName>
    <definedName name="BULKS80_OLD_ESC" localSheetId="2">#REF!</definedName>
    <definedName name="BULKS80_OLD_ESC" localSheetId="3">#REF!</definedName>
    <definedName name="BULKS80_OLD_ESC" localSheetId="5">#REF!</definedName>
    <definedName name="BULKS80_OLD_ESC" localSheetId="0">#REF!</definedName>
    <definedName name="BULKS80_OLD_ESC">#REF!</definedName>
    <definedName name="BULKS80_OLD_PROD" localSheetId="4">#REF!</definedName>
    <definedName name="BULKS80_OLD_PROD" localSheetId="1">#REF!</definedName>
    <definedName name="BULKS80_OLD_PROD" localSheetId="2">#REF!</definedName>
    <definedName name="BULKS80_OLD_PROD" localSheetId="3">#REF!</definedName>
    <definedName name="BULKS80_OLD_PROD" localSheetId="5">#REF!</definedName>
    <definedName name="BULKS80_OLD_PROD" localSheetId="0">#REF!</definedName>
    <definedName name="BULKS80_OLD_PROD">#REF!</definedName>
    <definedName name="BULKS80_OLD_WAGE" localSheetId="4">#REF!</definedName>
    <definedName name="BULKS80_OLD_WAGE" localSheetId="1">#REF!</definedName>
    <definedName name="BULKS80_OLD_WAGE" localSheetId="2">#REF!</definedName>
    <definedName name="BULKS80_OLD_WAGE" localSheetId="3">#REF!</definedName>
    <definedName name="BULKS80_OLD_WAGE" localSheetId="5">#REF!</definedName>
    <definedName name="BULKS80_OLD_WAGE" localSheetId="0">#REF!</definedName>
    <definedName name="BULKS80_OLD_WAGE">#REF!</definedName>
    <definedName name="BULKS80_PROD" localSheetId="4">#REF!</definedName>
    <definedName name="BULKS80_PROD" localSheetId="1">#REF!</definedName>
    <definedName name="BULKS80_PROD" localSheetId="2">#REF!</definedName>
    <definedName name="BULKS80_PROD" localSheetId="3">#REF!</definedName>
    <definedName name="BULKS80_PROD" localSheetId="5">#REF!</definedName>
    <definedName name="BULKS80_PROD" localSheetId="0">#REF!</definedName>
    <definedName name="BULKS80_PROD">#REF!</definedName>
    <definedName name="BULKS80_SC" localSheetId="4">#REF!</definedName>
    <definedName name="BULKS80_SC" localSheetId="1">#REF!</definedName>
    <definedName name="BULKS80_SC" localSheetId="2">#REF!</definedName>
    <definedName name="BULKS80_SC" localSheetId="3">#REF!</definedName>
    <definedName name="BULKS80_SC" localSheetId="5">#REF!</definedName>
    <definedName name="BULKS80_SC" localSheetId="0">#REF!</definedName>
    <definedName name="BULKS80_SC">#REF!</definedName>
    <definedName name="BULKS80_SCHRS" localSheetId="4">#REF!</definedName>
    <definedName name="BULKS80_SCHRS" localSheetId="1">#REF!</definedName>
    <definedName name="BULKS80_SCHRS" localSheetId="2">#REF!</definedName>
    <definedName name="BULKS80_SCHRS" localSheetId="5">#REF!</definedName>
    <definedName name="BULKS80_SCHRS" localSheetId="0">#REF!</definedName>
    <definedName name="BULKS80_SCHRS">#REF!</definedName>
    <definedName name="BULKS80_TOT" localSheetId="4">#REF!</definedName>
    <definedName name="BULKS80_TOT" localSheetId="1">#REF!</definedName>
    <definedName name="BULKS80_TOT" localSheetId="2">#REF!</definedName>
    <definedName name="BULKS80_TOT" localSheetId="5">#REF!</definedName>
    <definedName name="BULKS80_TOT" localSheetId="0">#REF!</definedName>
    <definedName name="BULKS80_TOT">#REF!</definedName>
    <definedName name="BULKS80_WAGE" localSheetId="4">#REF!</definedName>
    <definedName name="BULKS80_WAGE" localSheetId="1">#REF!</definedName>
    <definedName name="BULKS80_WAGE" localSheetId="2">#REF!</definedName>
    <definedName name="BULKS80_WAGE" localSheetId="5">#REF!</definedName>
    <definedName name="BULKS80_WAGE" localSheetId="0">#REF!</definedName>
    <definedName name="BULKS80_WAGE">#REF!</definedName>
    <definedName name="BULKS81_QTY" localSheetId="4">#REF!</definedName>
    <definedName name="BULKS81_QTY" localSheetId="1">#REF!</definedName>
    <definedName name="BULKS81_QTY" localSheetId="2">#REF!</definedName>
    <definedName name="BULKS81_QTY" localSheetId="5">#REF!</definedName>
    <definedName name="BULKS81_QTY" localSheetId="0">#REF!</definedName>
    <definedName name="BULKS81_QTY">#REF!</definedName>
    <definedName name="BULKS82_QTY" localSheetId="4">#REF!</definedName>
    <definedName name="BULKS82_QTY" localSheetId="1">#REF!</definedName>
    <definedName name="BULKS82_QTY" localSheetId="2">#REF!</definedName>
    <definedName name="BULKS82_QTY" localSheetId="5">#REF!</definedName>
    <definedName name="BULKS82_QTY" localSheetId="0">#REF!</definedName>
    <definedName name="BULKS82_QTY">#REF!</definedName>
    <definedName name="BULKS84_ACL" localSheetId="4">#REF!</definedName>
    <definedName name="BULKS84_ACL" localSheetId="1">#REF!</definedName>
    <definedName name="BULKS84_ACL" localSheetId="2">#REF!</definedName>
    <definedName name="BULKS84_ACL" localSheetId="5">#REF!</definedName>
    <definedName name="BULKS84_ACL" localSheetId="0">#REF!</definedName>
    <definedName name="BULKS84_ACL">#REF!</definedName>
    <definedName name="BULKS84_CKTS" localSheetId="4">#REF!</definedName>
    <definedName name="BULKS84_CKTS" localSheetId="1">#REF!</definedName>
    <definedName name="BULKS84_CKTS" localSheetId="2">#REF!</definedName>
    <definedName name="BULKS84_CKTS" localSheetId="5">#REF!</definedName>
    <definedName name="BULKS84_CKTS" localSheetId="0">#REF!</definedName>
    <definedName name="BULKS84_CKTS">#REF!</definedName>
    <definedName name="BULKS84_QTY" localSheetId="4">#REF!</definedName>
    <definedName name="BULKS84_QTY" localSheetId="1">#REF!</definedName>
    <definedName name="BULKS84_QTY" localSheetId="2">#REF!</definedName>
    <definedName name="BULKS84_QTY" localSheetId="5">#REF!</definedName>
    <definedName name="BULKS84_QTY" localSheetId="0">#REF!</definedName>
    <definedName name="BULKS84_QTY">#REF!</definedName>
    <definedName name="BULKS85_QTY" localSheetId="4">#REF!</definedName>
    <definedName name="BULKS85_QTY" localSheetId="1">#REF!</definedName>
    <definedName name="BULKS85_QTY" localSheetId="2">#REF!</definedName>
    <definedName name="BULKS85_QTY" localSheetId="5">#REF!</definedName>
    <definedName name="BULKS85_QTY" localSheetId="0">#REF!</definedName>
    <definedName name="BULKS85_QTY">#REF!</definedName>
    <definedName name="Business_Travel_Rates" localSheetId="4">#REF!</definedName>
    <definedName name="Business_Travel_Rates" localSheetId="1">#REF!</definedName>
    <definedName name="Business_Travel_Rates" localSheetId="2">#REF!</definedName>
    <definedName name="Business_Travel_Rates" localSheetId="5">#REF!</definedName>
    <definedName name="Business_Travel_Rates" localSheetId="0">#REF!</definedName>
    <definedName name="Business_Travel_Rates">#REF!</definedName>
    <definedName name="C_A" localSheetId="4">#REF!</definedName>
    <definedName name="C_A" localSheetId="1">#REF!</definedName>
    <definedName name="C_A" localSheetId="2">#REF!</definedName>
    <definedName name="C_A" localSheetId="5">#REF!</definedName>
    <definedName name="C_A" localSheetId="0">#REF!</definedName>
    <definedName name="C_A">#REF!</definedName>
    <definedName name="CABLE_5KV" localSheetId="4">#REF!</definedName>
    <definedName name="CABLE_5KV" localSheetId="1">#REF!</definedName>
    <definedName name="CABLE_5KV" localSheetId="2">#REF!</definedName>
    <definedName name="CABLE_5KV" localSheetId="5">#REF!</definedName>
    <definedName name="CABLE_5KV" localSheetId="0">#REF!</definedName>
    <definedName name="CABLE_5KV">#REF!</definedName>
    <definedName name="CABLE_600V" localSheetId="4">#REF!</definedName>
    <definedName name="CABLE_600V" localSheetId="1">#REF!</definedName>
    <definedName name="CABLE_600V" localSheetId="2">#REF!</definedName>
    <definedName name="CABLE_600V" localSheetId="5">#REF!</definedName>
    <definedName name="CABLE_600V" localSheetId="0">#REF!</definedName>
    <definedName name="CABLE_600V">#REF!</definedName>
    <definedName name="CABLE_PRICING" localSheetId="4">#REF!</definedName>
    <definedName name="CABLE_PRICING" localSheetId="1">#REF!</definedName>
    <definedName name="CABLE_PRICING" localSheetId="2">#REF!</definedName>
    <definedName name="CABLE_PRICING" localSheetId="5">#REF!</definedName>
    <definedName name="CABLE_PRICING" localSheetId="0">#REF!</definedName>
    <definedName name="CABLE_PRICING">#REF!</definedName>
    <definedName name="CABLE_TYPE_15KV" localSheetId="4">#REF!</definedName>
    <definedName name="CABLE_TYPE_15KV" localSheetId="1">#REF!</definedName>
    <definedName name="CABLE_TYPE_15KV" localSheetId="2">#REF!</definedName>
    <definedName name="CABLE_TYPE_15KV" localSheetId="5">#REF!</definedName>
    <definedName name="CABLE_TYPE_15KV" localSheetId="0">#REF!</definedName>
    <definedName name="CABLE_TYPE_15KV">#REF!</definedName>
    <definedName name="CABLE_TYPE_5KV" localSheetId="4">#REF!</definedName>
    <definedName name="CABLE_TYPE_5KV" localSheetId="1">#REF!</definedName>
    <definedName name="CABLE_TYPE_5KV" localSheetId="2">#REF!</definedName>
    <definedName name="CABLE_TYPE_5KV" localSheetId="5">#REF!</definedName>
    <definedName name="CABLE_TYPE_5KV" localSheetId="0">#REF!</definedName>
    <definedName name="CABLE_TYPE_5KV">#REF!</definedName>
    <definedName name="CableExcavation">'[6]Summary Transformers'!$D$10</definedName>
    <definedName name="Calc_Error">'[1]Raw Data'!$C$18</definedName>
    <definedName name="Calc_OK">'[1]Raw Data'!$B$18</definedName>
    <definedName name="cc" localSheetId="4">#REF!</definedName>
    <definedName name="cc" localSheetId="1">#REF!</definedName>
    <definedName name="cc" localSheetId="2">#REF!</definedName>
    <definedName name="cc" localSheetId="5">#REF!</definedName>
    <definedName name="cc" localSheetId="0">#REF!</definedName>
    <definedName name="cc">#REF!</definedName>
    <definedName name="ccc" localSheetId="1" hidden="1">{#N/A,#N/A,FALSE,"SumD";#N/A,#N/A,FALSE,"ElecD";#N/A,#N/A,FALSE,"MechD";#N/A,#N/A,FALSE,"GeotD";#N/A,#N/A,FALSE,"PrcsD";#N/A,#N/A,FALSE,"TunnD";#N/A,#N/A,FALSE,"CivlD";#N/A,#N/A,FALSE,"NtwkD";#N/A,#N/A,FALSE,"EstgD";#N/A,#N/A,FALSE,"PEngD"}</definedName>
    <definedName name="ccc" localSheetId="2" hidden="1">{#N/A,#N/A,FALSE,"SumD";#N/A,#N/A,FALSE,"ElecD";#N/A,#N/A,FALSE,"MechD";#N/A,#N/A,FALSE,"GeotD";#N/A,#N/A,FALSE,"PrcsD";#N/A,#N/A,FALSE,"TunnD";#N/A,#N/A,FALSE,"CivlD";#N/A,#N/A,FALSE,"NtwkD";#N/A,#N/A,FALSE,"EstgD";#N/A,#N/A,FALSE,"PEngD"}</definedName>
    <definedName name="ccc" localSheetId="3" hidden="1">{#N/A,#N/A,FALSE,"SumD";#N/A,#N/A,FALSE,"ElecD";#N/A,#N/A,FALSE,"MechD";#N/A,#N/A,FALSE,"GeotD";#N/A,#N/A,FALSE,"PrcsD";#N/A,#N/A,FALSE,"TunnD";#N/A,#N/A,FALSE,"CivlD";#N/A,#N/A,FALSE,"NtwkD";#N/A,#N/A,FALSE,"EstgD";#N/A,#N/A,FALSE,"PEngD"}</definedName>
    <definedName name="ccc" localSheetId="5" hidden="1">{#N/A,#N/A,FALSE,"SumD";#N/A,#N/A,FALSE,"ElecD";#N/A,#N/A,FALSE,"MechD";#N/A,#N/A,FALSE,"GeotD";#N/A,#N/A,FALSE,"PrcsD";#N/A,#N/A,FALSE,"TunnD";#N/A,#N/A,FALSE,"CivlD";#N/A,#N/A,FALSE,"NtwkD";#N/A,#N/A,FALSE,"EstgD";#N/A,#N/A,FALSE,"PEngD"}</definedName>
    <definedName name="ccc" localSheetId="0"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EMS_SYS" localSheetId="4">#REF!</definedName>
    <definedName name="CEMS_SYS" localSheetId="1">#REF!</definedName>
    <definedName name="CEMS_SYS" localSheetId="2">#REF!</definedName>
    <definedName name="CEMS_SYS" localSheetId="5">#REF!</definedName>
    <definedName name="CEMS_SYS" localSheetId="0">#REF!</definedName>
    <definedName name="CEMS_SYS">#REF!</definedName>
    <definedName name="CFORMULA" localSheetId="4">#REF!</definedName>
    <definedName name="CFORMULA" localSheetId="1">#REF!</definedName>
    <definedName name="CFORMULA" localSheetId="2">#REF!</definedName>
    <definedName name="CFORMULA" localSheetId="5">#REF!</definedName>
    <definedName name="CFORMULA" localSheetId="0">#REF!</definedName>
    <definedName name="CFORMULA">#REF!</definedName>
    <definedName name="chair_00" localSheetId="4">#REF!</definedName>
    <definedName name="chair_00" localSheetId="1">#REF!</definedName>
    <definedName name="chair_00" localSheetId="2">#REF!</definedName>
    <definedName name="chair_00" localSheetId="5">#REF!</definedName>
    <definedName name="chair_00" localSheetId="0">#REF!</definedName>
    <definedName name="chair_00">#REF!</definedName>
    <definedName name="Chair_01" localSheetId="4">#REF!</definedName>
    <definedName name="Chair_01" localSheetId="1">#REF!</definedName>
    <definedName name="Chair_01" localSheetId="2">#REF!</definedName>
    <definedName name="Chair_01" localSheetId="5">#REF!</definedName>
    <definedName name="Chair_01" localSheetId="0">#REF!</definedName>
    <definedName name="Chair_01">#REF!</definedName>
    <definedName name="Chair_02" localSheetId="4">#REF!</definedName>
    <definedName name="Chair_02" localSheetId="1">#REF!</definedName>
    <definedName name="Chair_02" localSheetId="2">#REF!</definedName>
    <definedName name="Chair_02" localSheetId="5">#REF!</definedName>
    <definedName name="Chair_02" localSheetId="0">#REF!</definedName>
    <definedName name="Chair_02">#REF!</definedName>
    <definedName name="Chair_03" localSheetId="4">#REF!</definedName>
    <definedName name="Chair_03" localSheetId="1">#REF!</definedName>
    <definedName name="Chair_03" localSheetId="2">#REF!</definedName>
    <definedName name="Chair_03" localSheetId="5">#REF!</definedName>
    <definedName name="Chair_03" localSheetId="0">#REF!</definedName>
    <definedName name="Chair_03">#REF!</definedName>
    <definedName name="Chair_04" localSheetId="4">#REF!</definedName>
    <definedName name="Chair_04" localSheetId="1">#REF!</definedName>
    <definedName name="Chair_04" localSheetId="2">#REF!</definedName>
    <definedName name="Chair_04" localSheetId="5">#REF!</definedName>
    <definedName name="Chair_04" localSheetId="0">#REF!</definedName>
    <definedName name="Chair_04">#REF!</definedName>
    <definedName name="CHECKEDBY_ELBK" localSheetId="4">#REF!</definedName>
    <definedName name="CHECKEDBY_ELBK" localSheetId="1">#REF!</definedName>
    <definedName name="CHECKEDBY_ELBK" localSheetId="2">#REF!</definedName>
    <definedName name="CHECKEDBY_ELBK" localSheetId="5">#REF!</definedName>
    <definedName name="CHECKEDBY_ELBK" localSheetId="0">#REF!</definedName>
    <definedName name="CHECKEDBY_ELBK">#REF!</definedName>
    <definedName name="CHECKEDBY_ELEQ" localSheetId="4">#REF!</definedName>
    <definedName name="CHECKEDBY_ELEQ" localSheetId="1">#REF!</definedName>
    <definedName name="CHECKEDBY_ELEQ" localSheetId="2">#REF!</definedName>
    <definedName name="CHECKEDBY_ELEQ" localSheetId="5">#REF!</definedName>
    <definedName name="CHECKEDBY_ELEQ" localSheetId="0">#REF!</definedName>
    <definedName name="CHECKEDBY_ELEQ">#REF!</definedName>
    <definedName name="CHECKEDBY_INSTR" localSheetId="4">#REF!</definedName>
    <definedName name="CHECKEDBY_INSTR" localSheetId="1">#REF!</definedName>
    <definedName name="CHECKEDBY_INSTR" localSheetId="2">#REF!</definedName>
    <definedName name="CHECKEDBY_INSTR" localSheetId="5">#REF!</definedName>
    <definedName name="CHECKEDBY_INSTR" localSheetId="0">#REF!</definedName>
    <definedName name="CHECKEDBY_INSTR">#REF!</definedName>
    <definedName name="CHOICE">'[1]Raw Data'!$A$60</definedName>
    <definedName name="CIRCUITS" localSheetId="4">#REF!</definedName>
    <definedName name="CIRCUITS" localSheetId="1">#REF!</definedName>
    <definedName name="CIRCUITS" localSheetId="2">#REF!</definedName>
    <definedName name="CIRCUITS" localSheetId="5">#REF!</definedName>
    <definedName name="CIRCUITS" localSheetId="0">#REF!</definedName>
    <definedName name="CIRCUITS">#REF!</definedName>
    <definedName name="Civ_Det_Des" localSheetId="4">IF(VLOOKUP(#REF!,PRICE_CIVIL,1,FALSE)=0,0,VLOOKUP(#REF!,PRICE_CIVIL,2,FALSE))</definedName>
    <definedName name="Civ_Det_Des" localSheetId="1">IF(VLOOKUP(#REF!,PRICE_CIVIL,1,FALSE)=0,0,VLOOKUP(#REF!,PRICE_CIVIL,2,FALSE))</definedName>
    <definedName name="Civ_Det_Des" localSheetId="2">IF(VLOOKUP(#REF!,PRICE_CIVIL,1,FALSE)=0,0,VLOOKUP(#REF!,PRICE_CIVIL,2,FALSE))</definedName>
    <definedName name="Civ_Det_Des" localSheetId="3">IF(VLOOKUP(#REF!,PRICE_CIVIL,1,FALSE)=0,0,VLOOKUP(#REF!,PRICE_CIVIL,2,FALSE))</definedName>
    <definedName name="Civ_Det_Des" localSheetId="5">IF(VLOOKUP(#REF!,PRICE_CIVIL,1,FALSE)=0,0,VLOOKUP(#REF!,PRICE_CIVIL,2,FALSE))</definedName>
    <definedName name="Civ_Det_Des" localSheetId="0">IF(VLOOKUP(#REF!,PRICE_CIVIL,1,FALSE)=0,0,VLOOKUP(#REF!,PRICE_CIVIL,2,FALSE))</definedName>
    <definedName name="Civ_Det_Des">IF(VLOOKUP(#REF!,PRICE_CIVIL,1,FALSE)=0,0,VLOOKUP(#REF!,PRICE_CIVIL,2,FALSE))</definedName>
    <definedName name="Civ_Det_Des1" localSheetId="4">IF(VLOOKUP([3]Option!$G1,PRICE_CIVIL,1,FALSE)=0,0,VLOOKUP([3]Option!$G1,PRICE_CIVIL,2,FALSE))</definedName>
    <definedName name="Civ_Det_Des1" localSheetId="1">IF(VLOOKUP([3]Option!$G1,PRICE_CIVIL,1,FALSE)=0,0,VLOOKUP([3]Option!$G1,PRICE_CIVIL,2,FALSE))</definedName>
    <definedName name="Civ_Det_Des1" localSheetId="2">IF(VLOOKUP([3]Option!$G1,PRICE_CIVIL,1,FALSE)=0,0,VLOOKUP([3]Option!$G1,PRICE_CIVIL,2,FALSE))</definedName>
    <definedName name="Civ_Det_Des1" localSheetId="3">IF(VLOOKUP([3]Option!$G1,PRICE_CIVIL,1,FALSE)=0,0,VLOOKUP([3]Option!$G1,PRICE_CIVIL,2,FALSE))</definedName>
    <definedName name="Civ_Det_Des1" localSheetId="5">IF(VLOOKUP([3]Option!$G1,PRICE_CIVIL,1,FALSE)=0,0,VLOOKUP([3]Option!$G1,PRICE_CIVIL,2,FALSE))</definedName>
    <definedName name="Civ_Det_Des1" localSheetId="0">IF(VLOOKUP([3]Option!$G1,PRICE_CIVIL,1,FALSE)=0,0,VLOOKUP([3]Option!$G1,PRICE_CIVIL,2,FALSE))</definedName>
    <definedName name="Civ_Det_Des1">IF(VLOOKUP([3]Option!$G1,PRICE_CIVIL,1,FALSE)=0,0,VLOOKUP([3]Option!$G1,PRICE_CIVIL,2,FALSE))</definedName>
    <definedName name="CIVIL_OLD_CITY" localSheetId="4">#REF!</definedName>
    <definedName name="CIVIL_OLD_CITY" localSheetId="1">#REF!</definedName>
    <definedName name="CIVIL_OLD_CITY" localSheetId="2">#REF!</definedName>
    <definedName name="CIVIL_OLD_CITY" localSheetId="5">#REF!</definedName>
    <definedName name="CIVIL_OLD_CITY" localSheetId="0">#REF!</definedName>
    <definedName name="CIVIL_OLD_CITY">#REF!</definedName>
    <definedName name="CIVIL_OLD_ESC" localSheetId="4">#REF!</definedName>
    <definedName name="CIVIL_OLD_ESC" localSheetId="1">#REF!</definedName>
    <definedName name="CIVIL_OLD_ESC" localSheetId="2">#REF!</definedName>
    <definedName name="CIVIL_OLD_ESC" localSheetId="5">#REF!</definedName>
    <definedName name="CIVIL_OLD_ESC" localSheetId="0">#REF!</definedName>
    <definedName name="CIVIL_OLD_ESC">#REF!</definedName>
    <definedName name="CIVIL_OLD_WAGE" localSheetId="4">#REF!</definedName>
    <definedName name="CIVIL_OLD_WAGE" localSheetId="1">#REF!</definedName>
    <definedName name="CIVIL_OLD_WAGE" localSheetId="2">#REF!</definedName>
    <definedName name="CIVIL_OLD_WAGE" localSheetId="5">#REF!</definedName>
    <definedName name="CIVIL_OLD_WAGE" localSheetId="0">#REF!</definedName>
    <definedName name="CIVIL_OLD_WAGE">#REF!</definedName>
    <definedName name="CIVIL10_CITY" localSheetId="4">#REF!</definedName>
    <definedName name="CIVIL10_CITY" localSheetId="1">#REF!</definedName>
    <definedName name="CIVIL10_CITY" localSheetId="2">#REF!</definedName>
    <definedName name="CIVIL10_CITY" localSheetId="5">#REF!</definedName>
    <definedName name="CIVIL10_CITY" localSheetId="0">#REF!</definedName>
    <definedName name="CIVIL10_CITY">#REF!</definedName>
    <definedName name="CIVIL10_ESC" localSheetId="4">#REF!</definedName>
    <definedName name="CIVIL10_ESC" localSheetId="1">#REF!</definedName>
    <definedName name="CIVIL10_ESC" localSheetId="2">#REF!</definedName>
    <definedName name="CIVIL10_ESC" localSheetId="5">#REF!</definedName>
    <definedName name="CIVIL10_ESC" localSheetId="0">#REF!</definedName>
    <definedName name="CIVIL10_ESC">#REF!</definedName>
    <definedName name="CIVIL10_OLD_PROD" localSheetId="4">#REF!</definedName>
    <definedName name="CIVIL10_OLD_PROD" localSheetId="1">#REF!</definedName>
    <definedName name="CIVIL10_OLD_PROD" localSheetId="2">#REF!</definedName>
    <definedName name="CIVIL10_OLD_PROD" localSheetId="5">#REF!</definedName>
    <definedName name="CIVIL10_OLD_PROD" localSheetId="0">#REF!</definedName>
    <definedName name="CIVIL10_OLD_PROD">#REF!</definedName>
    <definedName name="CIVIL10_PROD" localSheetId="4">#REF!</definedName>
    <definedName name="CIVIL10_PROD" localSheetId="1">#REF!</definedName>
    <definedName name="CIVIL10_PROD" localSheetId="2">#REF!</definedName>
    <definedName name="CIVIL10_PROD" localSheetId="5">#REF!</definedName>
    <definedName name="CIVIL10_PROD" localSheetId="0">#REF!</definedName>
    <definedName name="CIVIL10_PROD">#REF!</definedName>
    <definedName name="CIVIL10_WAGE" localSheetId="4">#REF!</definedName>
    <definedName name="CIVIL10_WAGE" localSheetId="1">#REF!</definedName>
    <definedName name="CIVIL10_WAGE" localSheetId="2">#REF!</definedName>
    <definedName name="CIVIL10_WAGE" localSheetId="5">#REF!</definedName>
    <definedName name="CIVIL10_WAGE" localSheetId="0">#REF!</definedName>
    <definedName name="CIVIL10_WAGE">#REF!</definedName>
    <definedName name="CKT_QTY" localSheetId="4">#REF!</definedName>
    <definedName name="CKT_QTY" localSheetId="1">#REF!</definedName>
    <definedName name="CKT_QTY" localSheetId="2">#REF!</definedName>
    <definedName name="CKT_QTY" localSheetId="5">#REF!</definedName>
    <definedName name="CKT_QTY" localSheetId="0">#REF!</definedName>
    <definedName name="CKT_QTY">#REF!</definedName>
    <definedName name="CKTS" localSheetId="4">#REF!</definedName>
    <definedName name="CKTS" localSheetId="1">#REF!</definedName>
    <definedName name="CKTS" localSheetId="2">#REF!</definedName>
    <definedName name="CKTS" localSheetId="5">#REF!</definedName>
    <definedName name="CKTS" localSheetId="0">#REF!</definedName>
    <definedName name="CKTS">#REF!</definedName>
    <definedName name="CKTS_SWYD" localSheetId="4">#REF!</definedName>
    <definedName name="CKTS_SWYD" localSheetId="1">#REF!</definedName>
    <definedName name="CKTS_SWYD" localSheetId="2">#REF!</definedName>
    <definedName name="CKTS_SWYD" localSheetId="5">#REF!</definedName>
    <definedName name="CKTS_SWYD" localSheetId="0">#REF!</definedName>
    <definedName name="CKTS_SWYD">#REF!</definedName>
    <definedName name="Clawback_Payable" localSheetId="4">'[1]Raw Data'!#REF!</definedName>
    <definedName name="Clawback_Payable" localSheetId="1">'[1]Raw Data'!#REF!</definedName>
    <definedName name="Clawback_Payable" localSheetId="2">'[1]Raw Data'!#REF!</definedName>
    <definedName name="Clawback_Payable" localSheetId="3">'[1]Raw Data'!#REF!</definedName>
    <definedName name="Clawback_Payable" localSheetId="5">'[1]Raw Data'!#REF!</definedName>
    <definedName name="Clawback_Payable" localSheetId="0">'[1]Raw Data'!#REF!</definedName>
    <definedName name="Clawback_Payable">'[1]Raw Data'!#REF!</definedName>
    <definedName name="CNTL_VALVE" localSheetId="4">#REF!</definedName>
    <definedName name="CNTL_VALVE" localSheetId="1">#REF!</definedName>
    <definedName name="CNTL_VALVE" localSheetId="2">#REF!</definedName>
    <definedName name="CNTL_VALVE" localSheetId="5">#REF!</definedName>
    <definedName name="CNTL_VALVE" localSheetId="0">#REF!</definedName>
    <definedName name="CNTL_VALVE">#REF!</definedName>
    <definedName name="CNTL_VALVE_PRICE" localSheetId="4">#REF!</definedName>
    <definedName name="CNTL_VALVE_PRICE" localSheetId="1">#REF!</definedName>
    <definedName name="CNTL_VALVE_PRICE" localSheetId="2">#REF!</definedName>
    <definedName name="CNTL_VALVE_PRICE" localSheetId="5">#REF!</definedName>
    <definedName name="CNTL_VALVE_PRICE" localSheetId="0">#REF!</definedName>
    <definedName name="CNTL_VALVE_PRICE">#REF!</definedName>
    <definedName name="CODE" localSheetId="4">#REF!</definedName>
    <definedName name="CODE" localSheetId="1">#REF!</definedName>
    <definedName name="CODE" localSheetId="2">#REF!</definedName>
    <definedName name="CODE" localSheetId="5">#REF!</definedName>
    <definedName name="CODE" localSheetId="0">#REF!</definedName>
    <definedName name="CODE">#REF!</definedName>
    <definedName name="CODE_AFGIS" localSheetId="4">#REF!</definedName>
    <definedName name="CODE_AFGIS" localSheetId="1">#REF!</definedName>
    <definedName name="CODE_AFGIS" localSheetId="2">#REF!</definedName>
    <definedName name="CODE_AFGIS" localSheetId="5">#REF!</definedName>
    <definedName name="CODE_AFGIS" localSheetId="0">#REF!</definedName>
    <definedName name="CODE_AFGIS">#REF!</definedName>
    <definedName name="CODE_B" localSheetId="4">#REF!</definedName>
    <definedName name="CODE_B" localSheetId="1">#REF!</definedName>
    <definedName name="CODE_B" localSheetId="2">#REF!</definedName>
    <definedName name="CODE_B" localSheetId="5">#REF!</definedName>
    <definedName name="CODE_B" localSheetId="0">#REF!</definedName>
    <definedName name="CODE_B">#REF!</definedName>
    <definedName name="CODE_E" localSheetId="4">#REF!</definedName>
    <definedName name="CODE_E" localSheetId="1">#REF!</definedName>
    <definedName name="CODE_E" localSheetId="2">#REF!</definedName>
    <definedName name="CODE_E" localSheetId="5">#REF!</definedName>
    <definedName name="CODE_E" localSheetId="0">#REF!</definedName>
    <definedName name="CODE_E">#REF!</definedName>
    <definedName name="CODE_F" localSheetId="4">#REF!</definedName>
    <definedName name="CODE_F" localSheetId="1">#REF!</definedName>
    <definedName name="CODE_F" localSheetId="2">#REF!</definedName>
    <definedName name="CODE_F" localSheetId="5">#REF!</definedName>
    <definedName name="CODE_F" localSheetId="0">#REF!</definedName>
    <definedName name="CODE_F">#REF!</definedName>
    <definedName name="CODE_MPA" localSheetId="4">#REF!</definedName>
    <definedName name="CODE_MPA" localSheetId="1">#REF!</definedName>
    <definedName name="CODE_MPA" localSheetId="2">#REF!</definedName>
    <definedName name="CODE_MPA" localSheetId="5">#REF!</definedName>
    <definedName name="CODE_MPA" localSheetId="0">#REF!</definedName>
    <definedName name="CODE_MPA">#REF!</definedName>
    <definedName name="CODE_P" localSheetId="4">#REF!</definedName>
    <definedName name="CODE_P" localSheetId="1">#REF!</definedName>
    <definedName name="CODE_P" localSheetId="2">#REF!</definedName>
    <definedName name="CODE_P" localSheetId="5">#REF!</definedName>
    <definedName name="CODE_P" localSheetId="0">#REF!</definedName>
    <definedName name="CODE_P">#REF!</definedName>
    <definedName name="code_q" localSheetId="4">#REF!</definedName>
    <definedName name="code_q" localSheetId="1">#REF!</definedName>
    <definedName name="code_q" localSheetId="2">#REF!</definedName>
    <definedName name="code_q" localSheetId="5">#REF!</definedName>
    <definedName name="code_q" localSheetId="0">#REF!</definedName>
    <definedName name="code_q">#REF!</definedName>
    <definedName name="CODE_S" localSheetId="4">#REF!</definedName>
    <definedName name="CODE_S" localSheetId="1">#REF!</definedName>
    <definedName name="CODE_S" localSheetId="2">#REF!</definedName>
    <definedName name="CODE_S" localSheetId="5">#REF!</definedName>
    <definedName name="CODE_S" localSheetId="0">#REF!</definedName>
    <definedName name="CODE_S">#REF!</definedName>
    <definedName name="COMM_UOM">'[1]Raw Data'!$F$12:$F$16,'[1]Raw Data'!$F$19:$F$30,'[1]Raw Data'!$F$33:$F$36,'[1]Raw Data'!$F$39:$F$40,'[1]Raw Data'!$F$42:$F$48,'[1]Raw Data'!$F$51:$F$55,'[1]Raw Data'!$F$66</definedName>
    <definedName name="COMMCODE">'[1]Raw Data'!$A$12:$A$16,'[1]Raw Data'!$A$19:$A$30,'[1]Raw Data'!$A$33:$A$36,'[1]Raw Data'!$A$39:$A$40,'[1]Raw Data'!$A$42:$A$48,'[1]Raw Data'!$A$51:$A$55,'[1]Raw Data'!$A$57</definedName>
    <definedName name="Computer_01" localSheetId="4">#REF!</definedName>
    <definedName name="Computer_01" localSheetId="1">#REF!</definedName>
    <definedName name="Computer_01" localSheetId="2">#REF!</definedName>
    <definedName name="Computer_01" localSheetId="5">#REF!</definedName>
    <definedName name="Computer_01" localSheetId="0">#REF!</definedName>
    <definedName name="Computer_01">#REF!</definedName>
    <definedName name="Computer_02" localSheetId="4">#REF!</definedName>
    <definedName name="Computer_02" localSheetId="1">#REF!</definedName>
    <definedName name="Computer_02" localSheetId="2">#REF!</definedName>
    <definedName name="Computer_02" localSheetId="5">#REF!</definedName>
    <definedName name="Computer_02" localSheetId="0">#REF!</definedName>
    <definedName name="Computer_02">#REF!</definedName>
    <definedName name="Computer_03" localSheetId="4">#REF!</definedName>
    <definedName name="Computer_03" localSheetId="1">#REF!</definedName>
    <definedName name="Computer_03" localSheetId="2">#REF!</definedName>
    <definedName name="Computer_03" localSheetId="5">#REF!</definedName>
    <definedName name="Computer_03" localSheetId="0">#REF!</definedName>
    <definedName name="Computer_03">#REF!</definedName>
    <definedName name="Conc_1" localSheetId="4">#REF!</definedName>
    <definedName name="Conc_1" localSheetId="1">#REF!</definedName>
    <definedName name="Conc_1" localSheetId="2">#REF!</definedName>
    <definedName name="Conc_1" localSheetId="5">#REF!</definedName>
    <definedName name="Conc_1" localSheetId="0">#REF!</definedName>
    <definedName name="Conc_1">#REF!</definedName>
    <definedName name="Conc_10" localSheetId="4">#REF!</definedName>
    <definedName name="Conc_10" localSheetId="1">#REF!</definedName>
    <definedName name="Conc_10" localSheetId="2">#REF!</definedName>
    <definedName name="Conc_10" localSheetId="5">#REF!</definedName>
    <definedName name="Conc_10" localSheetId="0">#REF!</definedName>
    <definedName name="Conc_10">#REF!</definedName>
    <definedName name="Conc_100" localSheetId="4">#REF!</definedName>
    <definedName name="Conc_100" localSheetId="1">#REF!</definedName>
    <definedName name="Conc_100" localSheetId="2">#REF!</definedName>
    <definedName name="Conc_100" localSheetId="5">#REF!</definedName>
    <definedName name="Conc_100" localSheetId="0">#REF!</definedName>
    <definedName name="Conc_100">#REF!</definedName>
    <definedName name="Conc_20" localSheetId="4">#REF!</definedName>
    <definedName name="Conc_20" localSheetId="1">#REF!</definedName>
    <definedName name="Conc_20" localSheetId="2">#REF!</definedName>
    <definedName name="Conc_20" localSheetId="5">#REF!</definedName>
    <definedName name="Conc_20" localSheetId="0">#REF!</definedName>
    <definedName name="Conc_20">#REF!</definedName>
    <definedName name="Conc_24" localSheetId="4">#REF!</definedName>
    <definedName name="Conc_24" localSheetId="1">#REF!</definedName>
    <definedName name="Conc_24" localSheetId="2">#REF!</definedName>
    <definedName name="Conc_24" localSheetId="5">#REF!</definedName>
    <definedName name="Conc_24" localSheetId="0">#REF!</definedName>
    <definedName name="Conc_24">#REF!</definedName>
    <definedName name="Conc_30" localSheetId="4">#REF!</definedName>
    <definedName name="Conc_30" localSheetId="1">#REF!</definedName>
    <definedName name="Conc_30" localSheetId="2">#REF!</definedName>
    <definedName name="Conc_30" localSheetId="5">#REF!</definedName>
    <definedName name="Conc_30" localSheetId="0">#REF!</definedName>
    <definedName name="Conc_30">#REF!</definedName>
    <definedName name="Conc_40" localSheetId="4">#REF!</definedName>
    <definedName name="Conc_40" localSheetId="1">#REF!</definedName>
    <definedName name="Conc_40" localSheetId="2">#REF!</definedName>
    <definedName name="Conc_40" localSheetId="5">#REF!</definedName>
    <definedName name="Conc_40" localSheetId="0">#REF!</definedName>
    <definedName name="Conc_40">#REF!</definedName>
    <definedName name="Conc_50" localSheetId="4">#REF!</definedName>
    <definedName name="Conc_50" localSheetId="1">#REF!</definedName>
    <definedName name="Conc_50" localSheetId="2">#REF!</definedName>
    <definedName name="Conc_50" localSheetId="5">#REF!</definedName>
    <definedName name="Conc_50" localSheetId="0">#REF!</definedName>
    <definedName name="Conc_50">#REF!</definedName>
    <definedName name="Conc_60" localSheetId="4">#REF!</definedName>
    <definedName name="Conc_60" localSheetId="1">#REF!</definedName>
    <definedName name="Conc_60" localSheetId="2">#REF!</definedName>
    <definedName name="Conc_60" localSheetId="5">#REF!</definedName>
    <definedName name="Conc_60" localSheetId="0">#REF!</definedName>
    <definedName name="Conc_60">#REF!</definedName>
    <definedName name="Conc_70" localSheetId="4">#REF!</definedName>
    <definedName name="Conc_70" localSheetId="1">#REF!</definedName>
    <definedName name="Conc_70" localSheetId="2">#REF!</definedName>
    <definedName name="Conc_70" localSheetId="5">#REF!</definedName>
    <definedName name="Conc_70" localSheetId="0">#REF!</definedName>
    <definedName name="Conc_70">#REF!</definedName>
    <definedName name="Conc_80" localSheetId="4">#REF!</definedName>
    <definedName name="Conc_80" localSheetId="1">#REF!</definedName>
    <definedName name="Conc_80" localSheetId="2">#REF!</definedName>
    <definedName name="Conc_80" localSheetId="5">#REF!</definedName>
    <definedName name="Conc_80" localSheetId="0">#REF!</definedName>
    <definedName name="Conc_80">#REF!</definedName>
    <definedName name="Conc_90" localSheetId="4">#REF!</definedName>
    <definedName name="Conc_90" localSheetId="1">#REF!</definedName>
    <definedName name="Conc_90" localSheetId="2">#REF!</definedName>
    <definedName name="Conc_90" localSheetId="5">#REF!</definedName>
    <definedName name="Conc_90" localSheetId="0">#REF!</definedName>
    <definedName name="Conc_90">#REF!</definedName>
    <definedName name="COND_PRICING" localSheetId="4">#REF!</definedName>
    <definedName name="COND_PRICING" localSheetId="1">#REF!</definedName>
    <definedName name="COND_PRICING" localSheetId="2">#REF!</definedName>
    <definedName name="COND_PRICING" localSheetId="5">#REF!</definedName>
    <definedName name="COND_PRICING" localSheetId="0">#REF!</definedName>
    <definedName name="COND_PRICING">#REF!</definedName>
    <definedName name="CONDUIT" localSheetId="4">#REF!</definedName>
    <definedName name="CONDUIT" localSheetId="1">#REF!</definedName>
    <definedName name="CONDUIT" localSheetId="2">#REF!</definedName>
    <definedName name="CONDUIT" localSheetId="5">#REF!</definedName>
    <definedName name="CONDUIT" localSheetId="0">#REF!</definedName>
    <definedName name="CONDUIT">#REF!</definedName>
    <definedName name="CONS" localSheetId="4">'[1]Raw Data'!#REF!</definedName>
    <definedName name="CONS" localSheetId="1">'[1]Raw Data'!#REF!</definedName>
    <definedName name="CONS" localSheetId="2">'[1]Raw Data'!#REF!</definedName>
    <definedName name="CONS" localSheetId="3">'[1]Raw Data'!#REF!</definedName>
    <definedName name="CONS" localSheetId="5">'[1]Raw Data'!#REF!</definedName>
    <definedName name="CONS" localSheetId="0">'[1]Raw Data'!#REF!</definedName>
    <definedName name="CONS">'[1]Raw Data'!#REF!</definedName>
    <definedName name="Cons_Hrs" localSheetId="4">#REF!</definedName>
    <definedName name="Cons_Hrs" localSheetId="1">#REF!</definedName>
    <definedName name="Cons_Hrs" localSheetId="2">#REF!</definedName>
    <definedName name="Cons_Hrs" localSheetId="5">#REF!</definedName>
    <definedName name="Cons_Hrs" localSheetId="0">#REF!</definedName>
    <definedName name="Cons_Hrs">#REF!</definedName>
    <definedName name="Cons_Rev" localSheetId="4">#REF!</definedName>
    <definedName name="Cons_Rev" localSheetId="1">#REF!</definedName>
    <definedName name="Cons_Rev" localSheetId="2">#REF!</definedName>
    <definedName name="Cons_Rev" localSheetId="5">#REF!</definedName>
    <definedName name="Cons_Rev" localSheetId="0">#REF!</definedName>
    <definedName name="Cons_Rev">#REF!</definedName>
    <definedName name="CONST_BASIS" localSheetId="4">#REF!</definedName>
    <definedName name="CONST_BASIS" localSheetId="1">#REF!</definedName>
    <definedName name="CONST_BASIS" localSheetId="2">#REF!</definedName>
    <definedName name="CONST_BASIS" localSheetId="5">#REF!</definedName>
    <definedName name="CONST_BASIS" localSheetId="0">#REF!</definedName>
    <definedName name="CONST_BASIS">#REF!</definedName>
    <definedName name="CONTINGENCY">'[1]Raw Data'!$D$18</definedName>
    <definedName name="Contribution_OP">'[1]Raw Data'!$H$30</definedName>
    <definedName name="Conv" localSheetId="4">#REF!</definedName>
    <definedName name="Conv" localSheetId="1">#REF!</definedName>
    <definedName name="Conv" localSheetId="2">#REF!</definedName>
    <definedName name="Conv" localSheetId="5">#REF!</definedName>
    <definedName name="Conv" localSheetId="0">#REF!</definedName>
    <definedName name="Conv">#REF!</definedName>
    <definedName name="COPPER_PRICE" localSheetId="4">#REF!</definedName>
    <definedName name="COPPER_PRICE" localSheetId="1">#REF!</definedName>
    <definedName name="COPPER_PRICE" localSheetId="2">#REF!</definedName>
    <definedName name="COPPER_PRICE" localSheetId="5">#REF!</definedName>
    <definedName name="COPPER_PRICE" localSheetId="0">#REF!</definedName>
    <definedName name="COPPER_PRICE">#REF!</definedName>
    <definedName name="COST_C">'[1]Raw Data'!$A$274:$N$289</definedName>
    <definedName name="Cost_Differential">'[1]Raw Data'!$I$29:$K$35</definedName>
    <definedName name="COSTCOMP10" localSheetId="4">#REF!</definedName>
    <definedName name="COSTCOMP10" localSheetId="1">#REF!</definedName>
    <definedName name="COSTCOMP10" localSheetId="2">#REF!</definedName>
    <definedName name="COSTCOMP10" localSheetId="5">#REF!</definedName>
    <definedName name="COSTCOMP10" localSheetId="0">#REF!</definedName>
    <definedName name="COSTCOMP10">#REF!</definedName>
    <definedName name="COSTCOMP11" localSheetId="4">#REF!</definedName>
    <definedName name="COSTCOMP11" localSheetId="1">#REF!</definedName>
    <definedName name="COSTCOMP11" localSheetId="2">#REF!</definedName>
    <definedName name="COSTCOMP11" localSheetId="5">#REF!</definedName>
    <definedName name="COSTCOMP11" localSheetId="0">#REF!</definedName>
    <definedName name="COSTCOMP11">#REF!</definedName>
    <definedName name="COSTS_A">'[1]Raw Data'!$A$5:$N$272</definedName>
    <definedName name="COUNT_RANGE">#N/A</definedName>
    <definedName name="COUNTER" localSheetId="4">'[1]Raw Data'!#REF!</definedName>
    <definedName name="COUNTER" localSheetId="1">'[1]Raw Data'!#REF!</definedName>
    <definedName name="COUNTER" localSheetId="2">'[1]Raw Data'!#REF!</definedName>
    <definedName name="COUNTER" localSheetId="3">'[1]Raw Data'!#REF!</definedName>
    <definedName name="COUNTER" localSheetId="5">'[1]Raw Data'!#REF!</definedName>
    <definedName name="COUNTER" localSheetId="0">'[1]Raw Data'!#REF!</definedName>
    <definedName name="COUNTER">'[1]Raw Data'!#REF!</definedName>
    <definedName name="COWC">'[1]Raw Data'!$D$21</definedName>
    <definedName name="CRIT_VALVE" localSheetId="4">#REF!</definedName>
    <definedName name="CRIT_VALVE" localSheetId="1">#REF!</definedName>
    <definedName name="CRIT_VALVE" localSheetId="2">#REF!</definedName>
    <definedName name="CRIT_VALVE" localSheetId="5">#REF!</definedName>
    <definedName name="CRIT_VALVE" localSheetId="0">#REF!</definedName>
    <definedName name="CRIT_VALVE">#REF!</definedName>
    <definedName name="_xlnm.Criteria" localSheetId="4">#REF!</definedName>
    <definedName name="_xlnm.Criteria" localSheetId="1">#REF!</definedName>
    <definedName name="_xlnm.Criteria" localSheetId="2">#REF!</definedName>
    <definedName name="_xlnm.Criteria" localSheetId="5">#REF!</definedName>
    <definedName name="_xlnm.Criteria" localSheetId="0">#REF!</definedName>
    <definedName name="_xlnm.Criteria">#REF!</definedName>
    <definedName name="Criteria_MI" localSheetId="4">#REF!</definedName>
    <definedName name="Criteria_MI" localSheetId="1">#REF!</definedName>
    <definedName name="Criteria_MI" localSheetId="2">#REF!</definedName>
    <definedName name="Criteria_MI" localSheetId="5">#REF!</definedName>
    <definedName name="Criteria_MI" localSheetId="0">#REF!</definedName>
    <definedName name="Criteria_MI">#REF!</definedName>
    <definedName name="CU_ADJ" localSheetId="4">#REF!</definedName>
    <definedName name="CU_ADJ" localSheetId="1">#REF!</definedName>
    <definedName name="CU_ADJ" localSheetId="2">#REF!</definedName>
    <definedName name="CU_ADJ" localSheetId="5">#REF!</definedName>
    <definedName name="CU_ADJ" localSheetId="0">#REF!</definedName>
    <definedName name="CU_ADJ">#REF!</definedName>
    <definedName name="CU_ADJ_MV" localSheetId="4">#REF!</definedName>
    <definedName name="CU_ADJ_MV" localSheetId="1">#REF!</definedName>
    <definedName name="CU_ADJ_MV" localSheetId="2">#REF!</definedName>
    <definedName name="CU_ADJ_MV" localSheetId="5">#REF!</definedName>
    <definedName name="CU_ADJ_MV" localSheetId="0">#REF!</definedName>
    <definedName name="CU_ADJ_MV">#REF!</definedName>
    <definedName name="CURR45">'[1]Raw Data'!$K$11:$Q$27</definedName>
    <definedName name="Currency" localSheetId="4">#REF!</definedName>
    <definedName name="Currency" localSheetId="1">#REF!</definedName>
    <definedName name="Currency" localSheetId="2">#REF!</definedName>
    <definedName name="Currency" localSheetId="5">#REF!</definedName>
    <definedName name="Currency" localSheetId="0">#REF!</definedName>
    <definedName name="Currency">#REF!</definedName>
    <definedName name="CVL_FAC" localSheetId="4">#REF!</definedName>
    <definedName name="CVL_FAC" localSheetId="1">#REF!</definedName>
    <definedName name="CVL_FAC" localSheetId="2">#REF!</definedName>
    <definedName name="CVL_FAC" localSheetId="3">#REF!</definedName>
    <definedName name="CVL_FAC" localSheetId="5">#REF!</definedName>
    <definedName name="CVL_FAC" localSheetId="0">#REF!</definedName>
    <definedName name="CVL_FAC">#REF!</definedName>
    <definedName name="CY_1999" localSheetId="4">'[1]Raw Data'!#REF!</definedName>
    <definedName name="CY_1999" localSheetId="1">'[1]Raw Data'!#REF!</definedName>
    <definedName name="CY_1999" localSheetId="2">'[1]Raw Data'!#REF!</definedName>
    <definedName name="CY_1999" localSheetId="3">'[1]Raw Data'!#REF!</definedName>
    <definedName name="CY_1999" localSheetId="5">'[1]Raw Data'!#REF!</definedName>
    <definedName name="CY_1999" localSheetId="0">'[1]Raw Data'!#REF!</definedName>
    <definedName name="CY_1999">'[1]Raw Data'!#REF!</definedName>
    <definedName name="CY_2000" localSheetId="4">'[1]Raw Data'!#REF!</definedName>
    <definedName name="CY_2000" localSheetId="1">'[1]Raw Data'!#REF!</definedName>
    <definedName name="CY_2000" localSheetId="2">'[1]Raw Data'!#REF!</definedName>
    <definedName name="CY_2000" localSheetId="3">'[1]Raw Data'!#REF!</definedName>
    <definedName name="CY_2000" localSheetId="5">'[1]Raw Data'!#REF!</definedName>
    <definedName name="CY_2000" localSheetId="0">'[1]Raw Data'!#REF!</definedName>
    <definedName name="CY_2000">'[1]Raw Data'!#REF!</definedName>
    <definedName name="CY_2001" localSheetId="4">'[1]Raw Data'!#REF!</definedName>
    <definedName name="CY_2001" localSheetId="1">'[1]Raw Data'!#REF!</definedName>
    <definedName name="CY_2001" localSheetId="2">'[1]Raw Data'!#REF!</definedName>
    <definedName name="CY_2001" localSheetId="3">'[1]Raw Data'!#REF!</definedName>
    <definedName name="CY_2001" localSheetId="5">'[1]Raw Data'!#REF!</definedName>
    <definedName name="CY_2001" localSheetId="0">'[1]Raw Data'!#REF!</definedName>
    <definedName name="CY_2001">'[1]Raw Data'!#REF!</definedName>
    <definedName name="CY_2002" localSheetId="4">'[1]Raw Data'!#REF!</definedName>
    <definedName name="CY_2002" localSheetId="1">'[1]Raw Data'!#REF!</definedName>
    <definedName name="CY_2002" localSheetId="2">'[1]Raw Data'!#REF!</definedName>
    <definedName name="CY_2002" localSheetId="3">'[1]Raw Data'!#REF!</definedName>
    <definedName name="CY_2002" localSheetId="5">'[1]Raw Data'!#REF!</definedName>
    <definedName name="CY_2002" localSheetId="0">'[1]Raw Data'!#REF!</definedName>
    <definedName name="CY_2002">'[1]Raw Data'!#REF!</definedName>
    <definedName name="DATA" localSheetId="4">#REF!</definedName>
    <definedName name="DATA" localSheetId="1">#REF!</definedName>
    <definedName name="DATA" localSheetId="2">#REF!</definedName>
    <definedName name="DATA" localSheetId="3">#REF!</definedName>
    <definedName name="DATA" localSheetId="5">#REF!</definedName>
    <definedName name="DATA" localSheetId="0">#REF!</definedName>
    <definedName name="DATA">#REF!</definedName>
    <definedName name="DATA_FAC" localSheetId="4">#REF!</definedName>
    <definedName name="DATA_FAC" localSheetId="1">#REF!</definedName>
    <definedName name="DATA_FAC" localSheetId="2">#REF!</definedName>
    <definedName name="DATA_FAC" localSheetId="3">#REF!</definedName>
    <definedName name="DATA_FAC" localSheetId="5">#REF!</definedName>
    <definedName name="DATA_FAC" localSheetId="0">#REF!</definedName>
    <definedName name="DATA_FAC">#REF!</definedName>
    <definedName name="DATA1" localSheetId="4">#REF!</definedName>
    <definedName name="DATA1" localSheetId="1">#REF!</definedName>
    <definedName name="DATA1" localSheetId="2">#REF!</definedName>
    <definedName name="DATA1" localSheetId="3">#REF!</definedName>
    <definedName name="DATA1" localSheetId="5">#REF!</definedName>
    <definedName name="DATA1" localSheetId="0">#REF!</definedName>
    <definedName name="DATA1">#REF!</definedName>
    <definedName name="DATA2" localSheetId="4">#REF!</definedName>
    <definedName name="DATA2" localSheetId="1">#REF!</definedName>
    <definedName name="DATA2" localSheetId="2">#REF!</definedName>
    <definedName name="DATA2" localSheetId="3">#REF!</definedName>
    <definedName name="DATA2" localSheetId="5">#REF!</definedName>
    <definedName name="DATA2" localSheetId="0">#REF!</definedName>
    <definedName name="DATA2">#REF!</definedName>
    <definedName name="DATA3" localSheetId="4">#REF!</definedName>
    <definedName name="DATA3" localSheetId="1">#REF!</definedName>
    <definedName name="DATA3" localSheetId="2">#REF!</definedName>
    <definedName name="DATA3" localSheetId="3">#REF!</definedName>
    <definedName name="DATA3" localSheetId="5">#REF!</definedName>
    <definedName name="DATA3" localSheetId="0">#REF!</definedName>
    <definedName name="DATA3">#REF!</definedName>
    <definedName name="DataArea">'[1]Raw Data'!$A$5:$CD$149</definedName>
    <definedName name="_xlnm.Database">'[1]Raw Data'!$B$24:$B$78</definedName>
    <definedName name="DATACHECKED_ELBK" localSheetId="4">#REF!</definedName>
    <definedName name="DATACHECKED_ELBK" localSheetId="1">#REF!</definedName>
    <definedName name="DATACHECKED_ELBK" localSheetId="2">#REF!</definedName>
    <definedName name="DATACHECKED_ELBK" localSheetId="3">#REF!</definedName>
    <definedName name="DATACHECKED_ELBK" localSheetId="5">#REF!</definedName>
    <definedName name="DATACHECKED_ELBK" localSheetId="0">#REF!</definedName>
    <definedName name="DATACHECKED_ELBK">#REF!</definedName>
    <definedName name="DATACHECKED_ELEQ" localSheetId="4">#REF!</definedName>
    <definedName name="DATACHECKED_ELEQ" localSheetId="1">#REF!</definedName>
    <definedName name="DATACHECKED_ELEQ" localSheetId="2">#REF!</definedName>
    <definedName name="DATACHECKED_ELEQ" localSheetId="3">#REF!</definedName>
    <definedName name="DATACHECKED_ELEQ" localSheetId="5">#REF!</definedName>
    <definedName name="DATACHECKED_ELEQ" localSheetId="0">#REF!</definedName>
    <definedName name="DATACHECKED_ELEQ">#REF!</definedName>
    <definedName name="DATACHECKED_INSTR" localSheetId="4">#REF!</definedName>
    <definedName name="DATACHECKED_INSTR" localSheetId="1">#REF!</definedName>
    <definedName name="DATACHECKED_INSTR" localSheetId="2">#REF!</definedName>
    <definedName name="DATACHECKED_INSTR" localSheetId="3">#REF!</definedName>
    <definedName name="DATACHECKED_INSTR" localSheetId="5">#REF!</definedName>
    <definedName name="DATACHECKED_INSTR" localSheetId="0">#REF!</definedName>
    <definedName name="DATACHECKED_INSTR">#REF!</definedName>
    <definedName name="DATAFILL">'[1]Raw Data'!$Y$201:$Y$260</definedName>
    <definedName name="DATECHECKED_ELBK" localSheetId="4">#REF!</definedName>
    <definedName name="DATECHECKED_ELBK" localSheetId="1">#REF!</definedName>
    <definedName name="DATECHECKED_ELBK" localSheetId="2">#REF!</definedName>
    <definedName name="DATECHECKED_ELBK" localSheetId="3">#REF!</definedName>
    <definedName name="DATECHECKED_ELBK" localSheetId="5">#REF!</definedName>
    <definedName name="DATECHECKED_ELBK" localSheetId="0">#REF!</definedName>
    <definedName name="DATECHECKED_ELBK">#REF!</definedName>
    <definedName name="DATECHECKED_ELEQ" localSheetId="4">#REF!</definedName>
    <definedName name="DATECHECKED_ELEQ" localSheetId="1">#REF!</definedName>
    <definedName name="DATECHECKED_ELEQ" localSheetId="2">#REF!</definedName>
    <definedName name="DATECHECKED_ELEQ" localSheetId="5">#REF!</definedName>
    <definedName name="DATECHECKED_ELEQ" localSheetId="0">#REF!</definedName>
    <definedName name="DATECHECKED_ELEQ">#REF!</definedName>
    <definedName name="DATECHECKED_INSTR" localSheetId="4">#REF!</definedName>
    <definedName name="DATECHECKED_INSTR" localSheetId="1">#REF!</definedName>
    <definedName name="DATECHECKED_INSTR" localSheetId="2">#REF!</definedName>
    <definedName name="DATECHECKED_INSTR" localSheetId="5">#REF!</definedName>
    <definedName name="DATECHECKED_INSTR" localSheetId="0">#REF!</definedName>
    <definedName name="DATECHECKED_INSTR">#REF!</definedName>
    <definedName name="DATES">'[1]Raw Data'!$AH$201:$AH$202</definedName>
    <definedName name="DAY">'[1]Raw Data'!$AO$193</definedName>
    <definedName name="db" localSheetId="4">'[1]Raw Data'!#REF!</definedName>
    <definedName name="db" localSheetId="1">'[1]Raw Data'!#REF!</definedName>
    <definedName name="db" localSheetId="2">'[1]Raw Data'!#REF!</definedName>
    <definedName name="db" localSheetId="3">'[1]Raw Data'!#REF!</definedName>
    <definedName name="db" localSheetId="5">'[1]Raw Data'!#REF!</definedName>
    <definedName name="db" localSheetId="0">'[1]Raw Data'!#REF!</definedName>
    <definedName name="db">'[1]Raw Data'!#REF!</definedName>
    <definedName name="DB_PRICING" localSheetId="4">#REF!</definedName>
    <definedName name="DB_PRICING" localSheetId="1">#REF!</definedName>
    <definedName name="DB_PRICING" localSheetId="2">#REF!</definedName>
    <definedName name="DB_PRICING" localSheetId="5">#REF!</definedName>
    <definedName name="DB_PRICING" localSheetId="0">#REF!</definedName>
    <definedName name="DB_PRICING">#REF!</definedName>
    <definedName name="dbs" localSheetId="4">'[1]Raw Data'!#REF!</definedName>
    <definedName name="dbs" localSheetId="1">'[1]Raw Data'!#REF!</definedName>
    <definedName name="dbs" localSheetId="2">'[1]Raw Data'!#REF!</definedName>
    <definedName name="dbs" localSheetId="3">'[1]Raw Data'!#REF!</definedName>
    <definedName name="dbs" localSheetId="5">'[1]Raw Data'!#REF!</definedName>
    <definedName name="dbs" localSheetId="0">'[1]Raw Data'!#REF!</definedName>
    <definedName name="dbs">'[1]Raw Data'!#REF!</definedName>
    <definedName name="DCS_SYS" localSheetId="4">#REF!</definedName>
    <definedName name="DCS_SYS" localSheetId="1">#REF!</definedName>
    <definedName name="DCS_SYS" localSheetId="2">#REF!</definedName>
    <definedName name="DCS_SYS" localSheetId="5">#REF!</definedName>
    <definedName name="DCS_SYS" localSheetId="0">#REF!</definedName>
    <definedName name="DCS_SYS">#REF!</definedName>
    <definedName name="ddddd" localSheetId="1" hidden="1">{#N/A,#N/A,FALSE,"SumD";#N/A,#N/A,FALSE,"ElecD";#N/A,#N/A,FALSE,"MechD";#N/A,#N/A,FALSE,"GeotD";#N/A,#N/A,FALSE,"PrcsD";#N/A,#N/A,FALSE,"TunnD";#N/A,#N/A,FALSE,"CivlD";#N/A,#N/A,FALSE,"NtwkD";#N/A,#N/A,FALSE,"EstgD";#N/A,#N/A,FALSE,"PEngD"}</definedName>
    <definedName name="ddddd" localSheetId="2" hidden="1">{#N/A,#N/A,FALSE,"SumD";#N/A,#N/A,FALSE,"ElecD";#N/A,#N/A,FALSE,"MechD";#N/A,#N/A,FALSE,"GeotD";#N/A,#N/A,FALSE,"PrcsD";#N/A,#N/A,FALSE,"TunnD";#N/A,#N/A,FALSE,"CivlD";#N/A,#N/A,FALSE,"NtwkD";#N/A,#N/A,FALSE,"EstgD";#N/A,#N/A,FALSE,"PEngD"}</definedName>
    <definedName name="ddddd" localSheetId="3" hidden="1">{#N/A,#N/A,FALSE,"SumD";#N/A,#N/A,FALSE,"ElecD";#N/A,#N/A,FALSE,"MechD";#N/A,#N/A,FALSE,"GeotD";#N/A,#N/A,FALSE,"PrcsD";#N/A,#N/A,FALSE,"TunnD";#N/A,#N/A,FALSE,"CivlD";#N/A,#N/A,FALSE,"NtwkD";#N/A,#N/A,FALSE,"EstgD";#N/A,#N/A,FALSE,"PEngD"}</definedName>
    <definedName name="ddddd" localSheetId="5" hidden="1">{#N/A,#N/A,FALSE,"SumD";#N/A,#N/A,FALSE,"ElecD";#N/A,#N/A,FALSE,"MechD";#N/A,#N/A,FALSE,"GeotD";#N/A,#N/A,FALSE,"PrcsD";#N/A,#N/A,FALSE,"TunnD";#N/A,#N/A,FALSE,"CivlD";#N/A,#N/A,FALSE,"NtwkD";#N/A,#N/A,FALSE,"EstgD";#N/A,#N/A,FALSE,"PEngD"}</definedName>
    <definedName name="ddddd" localSheetId="0"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eal1">'[1]Raw Data'!$H$497</definedName>
    <definedName name="DELETE" localSheetId="4">'[1]Raw Data'!#REF!</definedName>
    <definedName name="DELETE" localSheetId="1">'[1]Raw Data'!#REF!</definedName>
    <definedName name="DELETE" localSheetId="2">'[1]Raw Data'!#REF!</definedName>
    <definedName name="DELETE" localSheetId="3">'[1]Raw Data'!#REF!</definedName>
    <definedName name="DELETE" localSheetId="5">'[1]Raw Data'!#REF!</definedName>
    <definedName name="DELETE" localSheetId="0">'[1]Raw Data'!#REF!</definedName>
    <definedName name="DELETE">'[1]Raw Data'!#REF!</definedName>
    <definedName name="DELETE_D" localSheetId="4">'[1]Raw Data'!#REF!</definedName>
    <definedName name="DELETE_D" localSheetId="1">'[1]Raw Data'!#REF!</definedName>
    <definedName name="DELETE_D" localSheetId="2">'[1]Raw Data'!#REF!</definedName>
    <definedName name="DELETE_D" localSheetId="3">'[1]Raw Data'!#REF!</definedName>
    <definedName name="DELETE_D" localSheetId="5">'[1]Raw Data'!#REF!</definedName>
    <definedName name="DELETE_D" localSheetId="0">'[1]Raw Data'!#REF!</definedName>
    <definedName name="DELETE_D">'[1]Raw Data'!#REF!</definedName>
    <definedName name="DELETE_U" localSheetId="4">'[1]Raw Data'!#REF!</definedName>
    <definedName name="DELETE_U" localSheetId="1">'[1]Raw Data'!#REF!</definedName>
    <definedName name="DELETE_U" localSheetId="2">'[1]Raw Data'!#REF!</definedName>
    <definedName name="DELETE_U" localSheetId="3">'[1]Raw Data'!#REF!</definedName>
    <definedName name="DELETE_U" localSheetId="5">'[1]Raw Data'!#REF!</definedName>
    <definedName name="DELETE_U" localSheetId="0">'[1]Raw Data'!#REF!</definedName>
    <definedName name="DELETE_U">'[1]Raw Data'!#REF!</definedName>
    <definedName name="Des_Pkg" localSheetId="4">#REF!</definedName>
    <definedName name="Des_Pkg" localSheetId="1">#REF!</definedName>
    <definedName name="Des_Pkg" localSheetId="2">#REF!</definedName>
    <definedName name="Des_Pkg" localSheetId="5">#REF!</definedName>
    <definedName name="Des_Pkg" localSheetId="0">#REF!</definedName>
    <definedName name="Des_Pkg">#REF!</definedName>
    <definedName name="Desc_Cntl_Valves" localSheetId="4">IF(VLOOKUP(#REF!,'02000004x'!CNTL_VALVE_PRICE,2,FALSE)=0,0,VLOOKUP(#REF!,'02000004x'!CNTL_VALVE_PRICE,2,FALSE))</definedName>
    <definedName name="Desc_Cntl_Valves" localSheetId="1">IF(VLOOKUP(#REF!,'03000013'!CNTL_VALVE_PRICE,2,FALSE)=0,0,VLOOKUP(#REF!,'03000013'!CNTL_VALVE_PRICE,2,FALSE))</definedName>
    <definedName name="Desc_Cntl_Valves" localSheetId="2">IF(VLOOKUP(#REF!,'03000014'!CNTL_VALVE_PRICE,2,FALSE)=0,0,VLOOKUP(#REF!,'03000014'!CNTL_VALVE_PRICE,2,FALSE))</definedName>
    <definedName name="Desc_Cntl_Valves" localSheetId="3">IF(VLOOKUP(#REF!,CNTL_VALVE_PRICE,2,FALSE)=0,0,VLOOKUP(#REF!,CNTL_VALVE_PRICE,2,FALSE))</definedName>
    <definedName name="Desc_Cntl_Valves" localSheetId="5">IF(VLOOKUP(#REF!,'Backfill-2'!CNTL_VALVE_PRICE,2,FALSE)=0,0,VLOOKUP(#REF!,'Backfill-2'!CNTL_VALVE_PRICE,2,FALSE))</definedName>
    <definedName name="Desc_Cntl_Valves" localSheetId="0">IF(VLOOKUP(#REF!,Summary!CNTL_VALVE_PRICE,2,FALSE)=0,0,VLOOKUP(#REF!,Summary!CNTL_VALVE_PRICE,2,FALSE))</definedName>
    <definedName name="Desc_Cntl_Valves">IF(VLOOKUP(#REF!,CNTL_VALVE_PRICE,2,FALSE)=0,0,VLOOKUP(#REF!,CNTL_VALVE_PRICE,2,FALSE))</definedName>
    <definedName name="Desc_Conduit" localSheetId="4">IF(VLOOKUP(#REF!,'02000004x'!COND_PRICING,2,FALSE)=0,0,VLOOKUP(#REF!,'02000004x'!COND_PRICING,2,FALSE))</definedName>
    <definedName name="Desc_Conduit" localSheetId="1">IF(VLOOKUP(#REF!,'03000013'!COND_PRICING,2,FALSE)=0,0,VLOOKUP(#REF!,'03000013'!COND_PRICING,2,FALSE))</definedName>
    <definedName name="Desc_Conduit" localSheetId="2">IF(VLOOKUP(#REF!,'03000014'!COND_PRICING,2,FALSE)=0,0,VLOOKUP(#REF!,'03000014'!COND_PRICING,2,FALSE))</definedName>
    <definedName name="Desc_Conduit" localSheetId="3">IF(VLOOKUP(#REF!,COND_PRICING,2,FALSE)=0,0,VLOOKUP(#REF!,COND_PRICING,2,FALSE))</definedName>
    <definedName name="Desc_Conduit" localSheetId="5">IF(VLOOKUP(#REF!,'Backfill-2'!COND_PRICING,2,FALSE)=0,0,VLOOKUP(#REF!,'Backfill-2'!COND_PRICING,2,FALSE))</definedName>
    <definedName name="Desc_Conduit" localSheetId="0">IF(VLOOKUP(#REF!,Summary!COND_PRICING,2,FALSE)=0,0,VLOOKUP(#REF!,Summary!COND_PRICING,2,FALSE))</definedName>
    <definedName name="Desc_Conduit">IF(VLOOKUP(#REF!,COND_PRICING,2,FALSE)=0,0,VLOOKUP(#REF!,COND_PRICING,2,FALSE))</definedName>
    <definedName name="Desc_DB" localSheetId="4">IF(VLOOKUP(#REF!,'02000004x'!DB_PRICING,2,FALSE)=0,0,VLOOKUP(#REF!,'02000004x'!DB_PRICING,2,FALSE))</definedName>
    <definedName name="Desc_DB" localSheetId="1">IF(VLOOKUP(#REF!,'03000013'!DB_PRICING,2,FALSE)=0,0,VLOOKUP(#REF!,'03000013'!DB_PRICING,2,FALSE))</definedName>
    <definedName name="Desc_DB" localSheetId="2">IF(VLOOKUP(#REF!,'03000014'!DB_PRICING,2,FALSE)=0,0,VLOOKUP(#REF!,'03000014'!DB_PRICING,2,FALSE))</definedName>
    <definedName name="Desc_DB" localSheetId="3">IF(VLOOKUP(#REF!,DB_PRICING,2,FALSE)=0,0,VLOOKUP(#REF!,DB_PRICING,2,FALSE))</definedName>
    <definedName name="Desc_DB" localSheetId="5">IF(VLOOKUP(#REF!,'Backfill-2'!DB_PRICING,2,FALSE)=0,0,VLOOKUP(#REF!,'Backfill-2'!DB_PRICING,2,FALSE))</definedName>
    <definedName name="Desc_DB" localSheetId="0">IF(VLOOKUP(#REF!,Summary!DB_PRICING,2,FALSE)=0,0,VLOOKUP(#REF!,Summary!DB_PRICING,2,FALSE))</definedName>
    <definedName name="Desc_DB">IF(VLOOKUP(#REF!,DB_PRICING,2,FALSE)=0,0,VLOOKUP(#REF!,DB_PRICING,2,FALSE))</definedName>
    <definedName name="Desc_DB1" localSheetId="4">IF(VLOOKUP(#REF!,'02000004x'!DB_PRICING,3,FALSE)=0,0,VLOOKUP(#REF!,'02000004x'!DB_PRICING,3,FALSE))</definedName>
    <definedName name="Desc_DB1" localSheetId="1">IF(VLOOKUP(#REF!,'03000013'!DB_PRICING,3,FALSE)=0,0,VLOOKUP(#REF!,'03000013'!DB_PRICING,3,FALSE))</definedName>
    <definedName name="Desc_DB1" localSheetId="2">IF(VLOOKUP(#REF!,'03000014'!DB_PRICING,3,FALSE)=0,0,VLOOKUP(#REF!,'03000014'!DB_PRICING,3,FALSE))</definedName>
    <definedName name="Desc_DB1" localSheetId="3">IF(VLOOKUP(#REF!,DB_PRICING,3,FALSE)=0,0,VLOOKUP(#REF!,DB_PRICING,3,FALSE))</definedName>
    <definedName name="Desc_DB1" localSheetId="5">IF(VLOOKUP(#REF!,'Backfill-2'!DB_PRICING,3,FALSE)=0,0,VLOOKUP(#REF!,'Backfill-2'!DB_PRICING,3,FALSE))</definedName>
    <definedName name="Desc_DB1" localSheetId="0">IF(VLOOKUP(#REF!,Summary!DB_PRICING,3,FALSE)=0,0,VLOOKUP(#REF!,Summary!DB_PRICING,3,FALSE))</definedName>
    <definedName name="Desc_DB1">IF(VLOOKUP(#REF!,DB_PRICING,3,FALSE)=0,0,VLOOKUP(#REF!,DB_PRICING,3,FALSE))</definedName>
    <definedName name="Desc_MV_Cable" localSheetId="4">IF(VLOOKUP(#REF!,'02000004x'!CABLE_PRICING,3,FALSE)=0,0,VLOOKUP(#REF!,'02000004x'!CABLE_PRICING,3,FALSE))</definedName>
    <definedName name="Desc_MV_Cable" localSheetId="1">IF(VLOOKUP(#REF!,'03000013'!CABLE_PRICING,3,FALSE)=0,0,VLOOKUP(#REF!,'03000013'!CABLE_PRICING,3,FALSE))</definedName>
    <definedName name="Desc_MV_Cable" localSheetId="2">IF(VLOOKUP(#REF!,'03000014'!CABLE_PRICING,3,FALSE)=0,0,VLOOKUP(#REF!,'03000014'!CABLE_PRICING,3,FALSE))</definedName>
    <definedName name="Desc_MV_Cable" localSheetId="3">IF(VLOOKUP(#REF!,CABLE_PRICING,3,FALSE)=0,0,VLOOKUP(#REF!,CABLE_PRICING,3,FALSE))</definedName>
    <definedName name="Desc_MV_Cable" localSheetId="5">IF(VLOOKUP(#REF!,'Backfill-2'!CABLE_PRICING,3,FALSE)=0,0,VLOOKUP(#REF!,'Backfill-2'!CABLE_PRICING,3,FALSE))</definedName>
    <definedName name="Desc_MV_Cable" localSheetId="0">IF(VLOOKUP(#REF!,Summary!CABLE_PRICING,3,FALSE)=0,0,VLOOKUP(#REF!,Summary!CABLE_PRICING,3,FALSE))</definedName>
    <definedName name="Desc_MV_Cable">IF(VLOOKUP(#REF!,CABLE_PRICING,3,FALSE)=0,0,VLOOKUP(#REF!,CABLE_PRICING,3,FALSE))</definedName>
    <definedName name="Desc_Other" localSheetId="4">IF(VLOOKUP(#REF!,'02000004x'!OTHER_PRICING,2,FALSE)=0,0,VLOOKUP(#REF!,'02000004x'!OTHER_PRICING,2,FALSE))</definedName>
    <definedName name="Desc_Other" localSheetId="1">IF(VLOOKUP(#REF!,'03000013'!OTHER_PRICING,2,FALSE)=0,0,VLOOKUP(#REF!,'03000013'!OTHER_PRICING,2,FALSE))</definedName>
    <definedName name="Desc_Other" localSheetId="2">IF(VLOOKUP(#REF!,'03000014'!OTHER_PRICING,2,FALSE)=0,0,VLOOKUP(#REF!,'03000014'!OTHER_PRICING,2,FALSE))</definedName>
    <definedName name="Desc_Other" localSheetId="3">IF(VLOOKUP(#REF!,'03000015'!OTHER_PRICING,2,FALSE)=0,0,VLOOKUP(#REF!,'03000015'!OTHER_PRICING,2,FALSE))</definedName>
    <definedName name="Desc_Other" localSheetId="5">IF(VLOOKUP(#REF!,'Backfill-2'!OTHER_PRICING,2,FALSE)=0,0,VLOOKUP(#REF!,'Backfill-2'!OTHER_PRICING,2,FALSE))</definedName>
    <definedName name="Desc_Other" localSheetId="0">IF(VLOOKUP(#REF!,Summary!OTHER_PRICING,2,FALSE)=0,0,VLOOKUP(#REF!,Summary!OTHER_PRICING,2,FALSE))</definedName>
    <definedName name="Desc_Other">IF(VLOOKUP(#REF!,OTHER_PRICING,2,FALSE)=0,0,VLOOKUP(#REF!,OTHER_PRICING,2,FALSE))</definedName>
    <definedName name="Desc_Par1_Conduit" localSheetId="4">IF(VLOOKUP(#REF!,'02000004x'!COND_PRICING,3,FALSE)=0,0,VLOOKUP(#REF!,'02000004x'!COND_PRICING,3,FALSE))</definedName>
    <definedName name="Desc_Par1_Conduit" localSheetId="1">IF(VLOOKUP(#REF!,'03000013'!COND_PRICING,3,FALSE)=0,0,VLOOKUP(#REF!,'03000013'!COND_PRICING,3,FALSE))</definedName>
    <definedName name="Desc_Par1_Conduit" localSheetId="2">IF(VLOOKUP(#REF!,'03000014'!COND_PRICING,3,FALSE)=0,0,VLOOKUP(#REF!,'03000014'!COND_PRICING,3,FALSE))</definedName>
    <definedName name="Desc_Par1_Conduit" localSheetId="3">IF(VLOOKUP(#REF!,COND_PRICING,3,FALSE)=0,0,VLOOKUP(#REF!,COND_PRICING,3,FALSE))</definedName>
    <definedName name="Desc_Par1_Conduit" localSheetId="5">IF(VLOOKUP(#REF!,'Backfill-2'!COND_PRICING,3,FALSE)=0,0,VLOOKUP(#REF!,'Backfill-2'!COND_PRICING,3,FALSE))</definedName>
    <definedName name="Desc_Par1_Conduit" localSheetId="0">IF(VLOOKUP(#REF!,Summary!COND_PRICING,3,FALSE)=0,0,VLOOKUP(#REF!,Summary!COND_PRICING,3,FALSE))</definedName>
    <definedName name="Desc_Par1_Conduit">IF(VLOOKUP(#REF!,COND_PRICING,3,FALSE)=0,0,VLOOKUP(#REF!,COND_PRICING,3,FALSE))</definedName>
    <definedName name="Desc_Par1_DB" localSheetId="4">IF(VLOOKUP(#REF!,'02000004x'!DB_PRICING,5,FALSE)=0,0,VLOOKUP(#REF!,'02000004x'!DB_PRICING,5,FALSE))</definedName>
    <definedName name="Desc_Par1_DB" localSheetId="1">IF(VLOOKUP(#REF!,'03000013'!DB_PRICING,5,FALSE)=0,0,VLOOKUP(#REF!,'03000013'!DB_PRICING,5,FALSE))</definedName>
    <definedName name="Desc_Par1_DB" localSheetId="2">IF(VLOOKUP(#REF!,'03000014'!DB_PRICING,5,FALSE)=0,0,VLOOKUP(#REF!,'03000014'!DB_PRICING,5,FALSE))</definedName>
    <definedName name="Desc_Par1_DB" localSheetId="3">IF(VLOOKUP(#REF!,DB_PRICING,5,FALSE)=0,0,VLOOKUP(#REF!,DB_PRICING,5,FALSE))</definedName>
    <definedName name="Desc_Par1_DB" localSheetId="5">IF(VLOOKUP(#REF!,'Backfill-2'!DB_PRICING,5,FALSE)=0,0,VLOOKUP(#REF!,'Backfill-2'!DB_PRICING,5,FALSE))</definedName>
    <definedName name="Desc_Par1_DB" localSheetId="0">IF(VLOOKUP(#REF!,Summary!DB_PRICING,5,FALSE)=0,0,VLOOKUP(#REF!,Summary!DB_PRICING,5,FALSE))</definedName>
    <definedName name="Desc_Par1_DB">IF(VLOOKUP(#REF!,DB_PRICING,5,FALSE)=0,0,VLOOKUP(#REF!,DB_PRICING,5,FALSE))</definedName>
    <definedName name="Desc_Par2_Conduit" localSheetId="4">IF(VLOOKUP(#REF!,'02000004x'!COND_PRICING,4,FALSE)=0,0,VLOOKUP(#REF!,'02000004x'!COND_PRICING,4,FALSE))</definedName>
    <definedName name="Desc_Par2_Conduit" localSheetId="1">IF(VLOOKUP(#REF!,'03000013'!COND_PRICING,4,FALSE)=0,0,VLOOKUP(#REF!,'03000013'!COND_PRICING,4,FALSE))</definedName>
    <definedName name="Desc_Par2_Conduit" localSheetId="2">IF(VLOOKUP(#REF!,'03000014'!COND_PRICING,4,FALSE)=0,0,VLOOKUP(#REF!,'03000014'!COND_PRICING,4,FALSE))</definedName>
    <definedName name="Desc_Par2_Conduit" localSheetId="3">IF(VLOOKUP(#REF!,COND_PRICING,4,FALSE)=0,0,VLOOKUP(#REF!,COND_PRICING,4,FALSE))</definedName>
    <definedName name="Desc_Par2_Conduit" localSheetId="5">IF(VLOOKUP(#REF!,'Backfill-2'!COND_PRICING,4,FALSE)=0,0,VLOOKUP(#REF!,'Backfill-2'!COND_PRICING,4,FALSE))</definedName>
    <definedName name="Desc_Par2_Conduit" localSheetId="0">IF(VLOOKUP(#REF!,Summary!COND_PRICING,4,FALSE)=0,0,VLOOKUP(#REF!,Summary!COND_PRICING,4,FALSE))</definedName>
    <definedName name="Desc_Par2_Conduit">IF(VLOOKUP(#REF!,COND_PRICING,4,FALSE)=0,0,VLOOKUP(#REF!,COND_PRICING,4,FALSE))</definedName>
    <definedName name="Desc_Par3_DB" localSheetId="4">IF(VLOOKUP(#REF!,'02000004x'!DB_PRICING,6,FALSE)=0,0,VLOOKUP(#REF!,'02000004x'!DB_PRICING,6,FALSE))</definedName>
    <definedName name="Desc_Par3_DB" localSheetId="1">IF(VLOOKUP(#REF!,'03000013'!DB_PRICING,6,FALSE)=0,0,VLOOKUP(#REF!,'03000013'!DB_PRICING,6,FALSE))</definedName>
    <definedName name="Desc_Par3_DB" localSheetId="2">IF(VLOOKUP(#REF!,'03000014'!DB_PRICING,6,FALSE)=0,0,VLOOKUP(#REF!,'03000014'!DB_PRICING,6,FALSE))</definedName>
    <definedName name="Desc_Par3_DB" localSheetId="3">IF(VLOOKUP(#REF!,DB_PRICING,6,FALSE)=0,0,VLOOKUP(#REF!,DB_PRICING,6,FALSE))</definedName>
    <definedName name="Desc_Par3_DB" localSheetId="5">IF(VLOOKUP(#REF!,'Backfill-2'!DB_PRICING,6,FALSE)=0,0,VLOOKUP(#REF!,'Backfill-2'!DB_PRICING,6,FALSE))</definedName>
    <definedName name="Desc_Par3_DB" localSheetId="0">IF(VLOOKUP(#REF!,Summary!DB_PRICING,6,FALSE)=0,0,VLOOKUP(#REF!,Summary!DB_PRICING,6,FALSE))</definedName>
    <definedName name="Desc_Par3_DB">IF(VLOOKUP(#REF!,DB_PRICING,6,FALSE)=0,0,VLOOKUP(#REF!,DB_PRICING,6,FALSE))</definedName>
    <definedName name="Desc_Par6_DB" localSheetId="4">IF(VLOOKUP(#REF!,'02000004x'!DB_PRICING,7,FALSE)=0,0,VLOOKUP(#REF!,'02000004x'!DB_PRICING,7,FALSE))</definedName>
    <definedName name="Desc_Par6_DB" localSheetId="1">IF(VLOOKUP(#REF!,'03000013'!DB_PRICING,7,FALSE)=0,0,VLOOKUP(#REF!,'03000013'!DB_PRICING,7,FALSE))</definedName>
    <definedName name="Desc_Par6_DB" localSheetId="2">IF(VLOOKUP(#REF!,'03000014'!DB_PRICING,7,FALSE)=0,0,VLOOKUP(#REF!,'03000014'!DB_PRICING,7,FALSE))</definedName>
    <definedName name="Desc_Par6_DB" localSheetId="3">IF(VLOOKUP(#REF!,DB_PRICING,7,FALSE)=0,0,VLOOKUP(#REF!,DB_PRICING,7,FALSE))</definedName>
    <definedName name="Desc_Par6_DB" localSheetId="5">IF(VLOOKUP(#REF!,'Backfill-2'!DB_PRICING,7,FALSE)=0,0,VLOOKUP(#REF!,'Backfill-2'!DB_PRICING,7,FALSE))</definedName>
    <definedName name="Desc_Par6_DB" localSheetId="0">IF(VLOOKUP(#REF!,Summary!DB_PRICING,7,FALSE)=0,0,VLOOKUP(#REF!,Summary!DB_PRICING,7,FALSE))</definedName>
    <definedName name="Desc_Par6_DB">IF(VLOOKUP(#REF!,DB_PRICING,7,FALSE)=0,0,VLOOKUP(#REF!,DB_PRICING,7,FALSE))</definedName>
    <definedName name="Desc_Tray" localSheetId="4">IF(VLOOKUP(#REF!,'02000004x'!TRAY_PRICING,3,FALSE)=0,0,VLOOKUP(#REF!,'02000004x'!TRAY_PRICING,3,FALSE))</definedName>
    <definedName name="Desc_Tray" localSheetId="1">IF(VLOOKUP(#REF!,'03000013'!TRAY_PRICING,3,FALSE)=0,0,VLOOKUP(#REF!,'03000013'!TRAY_PRICING,3,FALSE))</definedName>
    <definedName name="Desc_Tray" localSheetId="2">IF(VLOOKUP(#REF!,'03000014'!TRAY_PRICING,3,FALSE)=0,0,VLOOKUP(#REF!,'03000014'!TRAY_PRICING,3,FALSE))</definedName>
    <definedName name="Desc_Tray" localSheetId="3">IF(VLOOKUP(#REF!,'03000015'!TRAY_PRICING,3,FALSE)=0,0,VLOOKUP(#REF!,'03000015'!TRAY_PRICING,3,FALSE))</definedName>
    <definedName name="Desc_Tray" localSheetId="5">IF(VLOOKUP(#REF!,'Backfill-2'!TRAY_PRICING,3,FALSE)=0,0,VLOOKUP(#REF!,'Backfill-2'!TRAY_PRICING,3,FALSE))</definedName>
    <definedName name="Desc_Tray" localSheetId="0">IF(VLOOKUP(#REF!,Summary!TRAY_PRICING,3,FALSE)=0,0,VLOOKUP(#REF!,Summary!TRAY_PRICING,3,FALSE))</definedName>
    <definedName name="Desc_Tray">IF(VLOOKUP(#REF!,TRAY_PRICING,3,FALSE)=0,0,VLOOKUP(#REF!,TRAY_PRICING,3,FALSE))</definedName>
    <definedName name="Desc1_Conduit" localSheetId="4">IF(VLOOKUP([3]Option!$G1,'02000004x'!COND_PRICING,2,FALSE)=0,0,VLOOKUP([3]Option!$G1,'02000004x'!COND_PRICING,2,FALSE))</definedName>
    <definedName name="Desc1_Conduit" localSheetId="1">IF(VLOOKUP([3]Option!$G1,'03000013'!COND_PRICING,2,FALSE)=0,0,VLOOKUP([3]Option!$G1,'03000013'!COND_PRICING,2,FALSE))</definedName>
    <definedName name="Desc1_Conduit" localSheetId="2">IF(VLOOKUP([3]Option!$G1,'03000014'!COND_PRICING,2,FALSE)=0,0,VLOOKUP([3]Option!$G1,'03000014'!COND_PRICING,2,FALSE))</definedName>
    <definedName name="Desc1_Conduit" localSheetId="3">IF(VLOOKUP([3]Option!$G1,COND_PRICING,2,FALSE)=0,0,VLOOKUP([3]Option!$G1,COND_PRICING,2,FALSE))</definedName>
    <definedName name="Desc1_Conduit" localSheetId="5">IF(VLOOKUP([3]Option!$G1,'Backfill-2'!COND_PRICING,2,FALSE)=0,0,VLOOKUP([3]Option!$G1,'Backfill-2'!COND_PRICING,2,FALSE))</definedName>
    <definedName name="Desc1_Conduit" localSheetId="0">IF(VLOOKUP([3]Option!$G1,Summary!COND_PRICING,2,FALSE)=0,0,VLOOKUP([3]Option!$G1,Summary!COND_PRICING,2,FALSE))</definedName>
    <definedName name="Desc1_Conduit">IF(VLOOKUP([3]Option!$G1,COND_PRICING,2,FALSE)=0,0,VLOOKUP([3]Option!$G1,COND_PRICING,2,FALSE))</definedName>
    <definedName name="Desc1_MV_Cable" localSheetId="4">IF(VLOOKUP([3]Option!$G1,'02000004x'!CABLE_PRICING,2,FALSE)=0,0,VLOOKUP([3]Option!$G1,'02000004x'!CABLE_PRICING,2,FALSE))</definedName>
    <definedName name="Desc1_MV_Cable" localSheetId="1">IF(VLOOKUP([3]Option!$G1,'03000013'!CABLE_PRICING,2,FALSE)=0,0,VLOOKUP([3]Option!$G1,'03000013'!CABLE_PRICING,2,FALSE))</definedName>
    <definedName name="Desc1_MV_Cable" localSheetId="2">IF(VLOOKUP([3]Option!$G1,'03000014'!CABLE_PRICING,2,FALSE)=0,0,VLOOKUP([3]Option!$G1,'03000014'!CABLE_PRICING,2,FALSE))</definedName>
    <definedName name="Desc1_MV_Cable" localSheetId="3">IF(VLOOKUP([3]Option!$G1,CABLE_PRICING,2,FALSE)=0,0,VLOOKUP([3]Option!$G1,CABLE_PRICING,2,FALSE))</definedName>
    <definedName name="Desc1_MV_Cable" localSheetId="5">IF(VLOOKUP([3]Option!$G1,'Backfill-2'!CABLE_PRICING,2,FALSE)=0,0,VLOOKUP([3]Option!$G1,'Backfill-2'!CABLE_PRICING,2,FALSE))</definedName>
    <definedName name="Desc1_MV_Cable" localSheetId="0">IF(VLOOKUP([3]Option!$G1,Summary!CABLE_PRICING,2,FALSE)=0,0,VLOOKUP([3]Option!$G1,Summary!CABLE_PRICING,2,FALSE))</definedName>
    <definedName name="Desc1_MV_Cable">IF(VLOOKUP([3]Option!$G1,CABLE_PRICING,2,FALSE)=0,0,VLOOKUP([3]Option!$G1,CABLE_PRICING,2,FALSE))</definedName>
    <definedName name="Desc1_Other" localSheetId="4">IF(VLOOKUP([3]Option!$G1,'02000004x'!OTHER_PRICING,2,FALSE)=0,0,VLOOKUP([3]Option!$G1,'02000004x'!OTHER_PRICING,2,FALSE))</definedName>
    <definedName name="Desc1_Other" localSheetId="1">IF(VLOOKUP([3]Option!$G1,'03000013'!OTHER_PRICING,2,FALSE)=0,0,VLOOKUP([3]Option!$G1,'03000013'!OTHER_PRICING,2,FALSE))</definedName>
    <definedName name="Desc1_Other" localSheetId="2">IF(VLOOKUP([3]Option!$G1,'03000014'!OTHER_PRICING,2,FALSE)=0,0,VLOOKUP([3]Option!$G1,'03000014'!OTHER_PRICING,2,FALSE))</definedName>
    <definedName name="Desc1_Other" localSheetId="3">IF(VLOOKUP([3]Option!$G1,'03000015'!OTHER_PRICING,2,FALSE)=0,0,VLOOKUP([3]Option!$G1,'03000015'!OTHER_PRICING,2,FALSE))</definedName>
    <definedName name="Desc1_Other" localSheetId="5">IF(VLOOKUP([3]Option!$G1,'Backfill-2'!OTHER_PRICING,2,FALSE)=0,0,VLOOKUP([3]Option!$G1,'Backfill-2'!OTHER_PRICING,2,FALSE))</definedName>
    <definedName name="Desc1_Other" localSheetId="0">IF(VLOOKUP([3]Option!$G1,Summary!OTHER_PRICING,2,FALSE)=0,0,VLOOKUP([3]Option!$G1,Summary!OTHER_PRICING,2,FALSE))</definedName>
    <definedName name="Desc1_Other">IF(VLOOKUP([3]Option!$G1,OTHER_PRICING,2,FALSE)=0,0,VLOOKUP([3]Option!$G1,OTHER_PRICING,2,FALSE))</definedName>
    <definedName name="Desc1_Par1_Conduit" localSheetId="4">IF(VLOOKUP([3]Option!$G1,'02000004x'!COND_PRICING,3,FALSE)=0,0,VLOOKUP([3]Option!$G1,'02000004x'!COND_PRICING,3,FALSE))</definedName>
    <definedName name="Desc1_Par1_Conduit" localSheetId="1">IF(VLOOKUP([3]Option!$G1,'03000013'!COND_PRICING,3,FALSE)=0,0,VLOOKUP([3]Option!$G1,'03000013'!COND_PRICING,3,FALSE))</definedName>
    <definedName name="Desc1_Par1_Conduit" localSheetId="2">IF(VLOOKUP([3]Option!$G1,'03000014'!COND_PRICING,3,FALSE)=0,0,VLOOKUP([3]Option!$G1,'03000014'!COND_PRICING,3,FALSE))</definedName>
    <definedName name="Desc1_Par1_Conduit" localSheetId="3">IF(VLOOKUP([3]Option!$G1,COND_PRICING,3,FALSE)=0,0,VLOOKUP([3]Option!$G1,COND_PRICING,3,FALSE))</definedName>
    <definedName name="Desc1_Par1_Conduit" localSheetId="5">IF(VLOOKUP([3]Option!$G1,'Backfill-2'!COND_PRICING,3,FALSE)=0,0,VLOOKUP([3]Option!$G1,'Backfill-2'!COND_PRICING,3,FALSE))</definedName>
    <definedName name="Desc1_Par1_Conduit" localSheetId="0">IF(VLOOKUP([3]Option!$G1,Summary!COND_PRICING,3,FALSE)=0,0,VLOOKUP([3]Option!$G1,Summary!COND_PRICING,3,FALSE))</definedName>
    <definedName name="Desc1_Par1_Conduit">IF(VLOOKUP([3]Option!$G1,COND_PRICING,3,FALSE)=0,0,VLOOKUP([3]Option!$G1,COND_PRICING,3,FALSE))</definedName>
    <definedName name="Desc1_Tray" localSheetId="4">IF(VLOOKUP([3]Option!$G1,'02000004x'!TRAY_PRICING,3,FALSE)=0,0,VLOOKUP([3]Option!$G1,'02000004x'!TRAY_PRICING,3,FALSE))</definedName>
    <definedName name="Desc1_Tray" localSheetId="1">IF(VLOOKUP([3]Option!$G1,'03000013'!TRAY_PRICING,3,FALSE)=0,0,VLOOKUP([3]Option!$G1,'03000013'!TRAY_PRICING,3,FALSE))</definedName>
    <definedName name="Desc1_Tray" localSheetId="2">IF(VLOOKUP([3]Option!$G1,'03000014'!TRAY_PRICING,3,FALSE)=0,0,VLOOKUP([3]Option!$G1,'03000014'!TRAY_PRICING,3,FALSE))</definedName>
    <definedName name="Desc1_Tray" localSheetId="3">IF(VLOOKUP([3]Option!$G1,'03000015'!TRAY_PRICING,3,FALSE)=0,0,VLOOKUP([3]Option!$G1,'03000015'!TRAY_PRICING,3,FALSE))</definedName>
    <definedName name="Desc1_Tray" localSheetId="5">IF(VLOOKUP([3]Option!$G1,'Backfill-2'!TRAY_PRICING,3,FALSE)=0,0,VLOOKUP([3]Option!$G1,'Backfill-2'!TRAY_PRICING,3,FALSE))</definedName>
    <definedName name="Desc1_Tray" localSheetId="0">IF(VLOOKUP([3]Option!$G1,Summary!TRAY_PRICING,3,FALSE)=0,0,VLOOKUP([3]Option!$G1,Summary!TRAY_PRICING,3,FALSE))</definedName>
    <definedName name="Desc1_Tray">IF(VLOOKUP([3]Option!$G1,TRAY_PRICING,3,FALSE)=0,0,VLOOKUP([3]Option!$G1,TRAY_PRICING,3,FALSE))</definedName>
    <definedName name="Desc2_MV_Cable" localSheetId="4">IF(VLOOKUP([3]Option!$G1,'02000004x'!CABLE_PRICING,3,FALSE)=0,0,VLOOKUP([3]Option!$G1,'02000004x'!CABLE_PRICING,3,FALSE))</definedName>
    <definedName name="Desc2_MV_Cable" localSheetId="1">IF(VLOOKUP([3]Option!$G1,'03000013'!CABLE_PRICING,3,FALSE)=0,0,VLOOKUP([3]Option!$G1,'03000013'!CABLE_PRICING,3,FALSE))</definedName>
    <definedName name="Desc2_MV_Cable" localSheetId="2">IF(VLOOKUP([3]Option!$G1,'03000014'!CABLE_PRICING,3,FALSE)=0,0,VLOOKUP([3]Option!$G1,'03000014'!CABLE_PRICING,3,FALSE))</definedName>
    <definedName name="Desc2_MV_Cable" localSheetId="3">IF(VLOOKUP([3]Option!$G1,CABLE_PRICING,3,FALSE)=0,0,VLOOKUP([3]Option!$G1,CABLE_PRICING,3,FALSE))</definedName>
    <definedName name="Desc2_MV_Cable" localSheetId="5">IF(VLOOKUP([3]Option!$G1,'Backfill-2'!CABLE_PRICING,3,FALSE)=0,0,VLOOKUP([3]Option!$G1,'Backfill-2'!CABLE_PRICING,3,FALSE))</definedName>
    <definedName name="Desc2_MV_Cable" localSheetId="0">IF(VLOOKUP([3]Option!$G1,Summary!CABLE_PRICING,3,FALSE)=0,0,VLOOKUP([3]Option!$G1,Summary!CABLE_PRICING,3,FALSE))</definedName>
    <definedName name="Desc2_MV_Cable">IF(VLOOKUP([3]Option!$G1,CABLE_PRICING,3,FALSE)=0,0,VLOOKUP([3]Option!$G1,CABLE_PRICING,3,FALSE))</definedName>
    <definedName name="Desc2_Par2_Conduit" localSheetId="4">IF(VLOOKUP([3]Option!$G1,'02000004x'!COND_PRICING,4,FALSE)=0,0,VLOOKUP([3]Option!$G1,'02000004x'!COND_PRICING,4,FALSE))</definedName>
    <definedName name="Desc2_Par2_Conduit" localSheetId="1">IF(VLOOKUP([3]Option!$G1,'03000013'!COND_PRICING,4,FALSE)=0,0,VLOOKUP([3]Option!$G1,'03000013'!COND_PRICING,4,FALSE))</definedName>
    <definedName name="Desc2_Par2_Conduit" localSheetId="2">IF(VLOOKUP([3]Option!$G1,'03000014'!COND_PRICING,4,FALSE)=0,0,VLOOKUP([3]Option!$G1,'03000014'!COND_PRICING,4,FALSE))</definedName>
    <definedName name="Desc2_Par2_Conduit" localSheetId="3">IF(VLOOKUP([3]Option!$G1,COND_PRICING,4,FALSE)=0,0,VLOOKUP([3]Option!$G1,COND_PRICING,4,FALSE))</definedName>
    <definedName name="Desc2_Par2_Conduit" localSheetId="5">IF(VLOOKUP([3]Option!$G1,'Backfill-2'!COND_PRICING,4,FALSE)=0,0,VLOOKUP([3]Option!$G1,'Backfill-2'!COND_PRICING,4,FALSE))</definedName>
    <definedName name="Desc2_Par2_Conduit" localSheetId="0">IF(VLOOKUP([3]Option!$G1,Summary!COND_PRICING,4,FALSE)=0,0,VLOOKUP([3]Option!$G1,Summary!COND_PRICING,4,FALSE))</definedName>
    <definedName name="Desc2_Par2_Conduit">IF(VLOOKUP([3]Option!$G1,COND_PRICING,4,FALSE)=0,0,VLOOKUP([3]Option!$G1,COND_PRICING,4,FALSE))</definedName>
    <definedName name="DESCRIPTION">'[1]Raw Data'!$B$12:$B$16,'[1]Raw Data'!$B$19:$B$30,'[1]Raw Data'!$B$33:$B$36,'[1]Raw Data'!$B$39:$B$40,'[1]Raw Data'!$B$42:$B$48,'[1]Raw Data'!$B$51:$B$55,'[1]Raw Data'!$B$57</definedName>
    <definedName name="DESCRIPTION2">'[1]Raw Data'!$C$12:$C$16,'[1]Raw Data'!$C$19:$C$30,'[1]Raw Data'!$C$33:$C$36,'[1]Raw Data'!$C$39:$C$40,'[1]Raw Data'!$C$42:$C$48,'[1]Raw Data'!$C$51:$C$55,'[1]Raw Data'!$C$57</definedName>
    <definedName name="DESIGN" localSheetId="4">'[1]Raw Data'!#REF!</definedName>
    <definedName name="DESIGN" localSheetId="1">'[1]Raw Data'!#REF!</definedName>
    <definedName name="DESIGN" localSheetId="2">'[1]Raw Data'!#REF!</definedName>
    <definedName name="DESIGN" localSheetId="3">'[1]Raw Data'!#REF!</definedName>
    <definedName name="DESIGN" localSheetId="5">'[1]Raw Data'!#REF!</definedName>
    <definedName name="DESIGN" localSheetId="0">'[1]Raw Data'!#REF!</definedName>
    <definedName name="DESIGN">'[1]Raw Data'!#REF!</definedName>
    <definedName name="Desk_00" localSheetId="4">#REF!</definedName>
    <definedName name="Desk_00" localSheetId="1">#REF!</definedName>
    <definedName name="Desk_00" localSheetId="2">#REF!</definedName>
    <definedName name="Desk_00" localSheetId="5">#REF!</definedName>
    <definedName name="Desk_00" localSheetId="0">#REF!</definedName>
    <definedName name="Desk_00">#REF!</definedName>
    <definedName name="Desk_01" localSheetId="4">#REF!</definedName>
    <definedName name="Desk_01" localSheetId="1">#REF!</definedName>
    <definedName name="Desk_01" localSheetId="2">#REF!</definedName>
    <definedName name="Desk_01" localSheetId="5">#REF!</definedName>
    <definedName name="Desk_01" localSheetId="0">#REF!</definedName>
    <definedName name="Desk_01">#REF!</definedName>
    <definedName name="Desk_02" localSheetId="4">#REF!</definedName>
    <definedName name="Desk_02" localSheetId="1">#REF!</definedName>
    <definedName name="Desk_02" localSheetId="2">#REF!</definedName>
    <definedName name="Desk_02" localSheetId="5">#REF!</definedName>
    <definedName name="Desk_02" localSheetId="0">#REF!</definedName>
    <definedName name="Desk_02">#REF!</definedName>
    <definedName name="Desk_03" localSheetId="4">#REF!</definedName>
    <definedName name="Desk_03" localSheetId="1">#REF!</definedName>
    <definedName name="Desk_03" localSheetId="2">#REF!</definedName>
    <definedName name="Desk_03" localSheetId="5">#REF!</definedName>
    <definedName name="Desk_03" localSheetId="0">#REF!</definedName>
    <definedName name="Desk_03">#REF!</definedName>
    <definedName name="DESUP_HTRS" localSheetId="4">#REF!</definedName>
    <definedName name="DESUP_HTRS" localSheetId="1">#REF!</definedName>
    <definedName name="DESUP_HTRS" localSheetId="2">#REF!</definedName>
    <definedName name="DESUP_HTRS" localSheetId="5">#REF!</definedName>
    <definedName name="DESUP_HTRS" localSheetId="0">#REF!</definedName>
    <definedName name="DESUP_HTRS">#REF!</definedName>
    <definedName name="DETAIL_TOT" localSheetId="4">#REF!</definedName>
    <definedName name="DETAIL_TOT" localSheetId="1">#REF!</definedName>
    <definedName name="DETAIL_TOT" localSheetId="2">#REF!</definedName>
    <definedName name="DETAIL_TOT" localSheetId="5">#REF!</definedName>
    <definedName name="DETAIL_TOT" localSheetId="0">#REF!</definedName>
    <definedName name="DETAIL_TOT">#REF!</definedName>
    <definedName name="dfffff" localSheetId="1" hidden="1">{#N/A,#N/A,FALSE,"SumG";#N/A,#N/A,FALSE,"ElecG";#N/A,#N/A,FALSE,"MechG";#N/A,#N/A,FALSE,"GeotG";#N/A,#N/A,FALSE,"PrcsG";#N/A,#N/A,FALSE,"TunnG";#N/A,#N/A,FALSE,"CivlG";#N/A,#N/A,FALSE,"NtwkG";#N/A,#N/A,FALSE,"EstgG";#N/A,#N/A,FALSE,"PEngG"}</definedName>
    <definedName name="dfffff" localSheetId="2" hidden="1">{#N/A,#N/A,FALSE,"SumG";#N/A,#N/A,FALSE,"ElecG";#N/A,#N/A,FALSE,"MechG";#N/A,#N/A,FALSE,"GeotG";#N/A,#N/A,FALSE,"PrcsG";#N/A,#N/A,FALSE,"TunnG";#N/A,#N/A,FALSE,"CivlG";#N/A,#N/A,FALSE,"NtwkG";#N/A,#N/A,FALSE,"EstgG";#N/A,#N/A,FALSE,"PEngG"}</definedName>
    <definedName name="dfffff" localSheetId="3" hidden="1">{#N/A,#N/A,FALSE,"SumG";#N/A,#N/A,FALSE,"ElecG";#N/A,#N/A,FALSE,"MechG";#N/A,#N/A,FALSE,"GeotG";#N/A,#N/A,FALSE,"PrcsG";#N/A,#N/A,FALSE,"TunnG";#N/A,#N/A,FALSE,"CivlG";#N/A,#N/A,FALSE,"NtwkG";#N/A,#N/A,FALSE,"EstgG";#N/A,#N/A,FALSE,"PEngG"}</definedName>
    <definedName name="dfffff" localSheetId="5" hidden="1">{#N/A,#N/A,FALSE,"SumG";#N/A,#N/A,FALSE,"ElecG";#N/A,#N/A,FALSE,"MechG";#N/A,#N/A,FALSE,"GeotG";#N/A,#N/A,FALSE,"PrcsG";#N/A,#N/A,FALSE,"TunnG";#N/A,#N/A,FALSE,"CivlG";#N/A,#N/A,FALSE,"NtwkG";#N/A,#N/A,FALSE,"EstgG";#N/A,#N/A,FALSE,"PEngG"}</definedName>
    <definedName name="dfffff" localSheetId="0"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gfd" localSheetId="1" hidden="1">{#N/A,#N/A,FALSE,"SumG";#N/A,#N/A,FALSE,"ElecG";#N/A,#N/A,FALSE,"MechG";#N/A,#N/A,FALSE,"GeotG";#N/A,#N/A,FALSE,"PrcsG";#N/A,#N/A,FALSE,"TunnG";#N/A,#N/A,FALSE,"CivlG";#N/A,#N/A,FALSE,"NtwkG";#N/A,#N/A,FALSE,"EstgG";#N/A,#N/A,FALSE,"PEngG"}</definedName>
    <definedName name="dgfd" localSheetId="2" hidden="1">{#N/A,#N/A,FALSE,"SumG";#N/A,#N/A,FALSE,"ElecG";#N/A,#N/A,FALSE,"MechG";#N/A,#N/A,FALSE,"GeotG";#N/A,#N/A,FALSE,"PrcsG";#N/A,#N/A,FALSE,"TunnG";#N/A,#N/A,FALSE,"CivlG";#N/A,#N/A,FALSE,"NtwkG";#N/A,#N/A,FALSE,"EstgG";#N/A,#N/A,FALSE,"PEngG"}</definedName>
    <definedName name="dgfd" localSheetId="3" hidden="1">{#N/A,#N/A,FALSE,"SumG";#N/A,#N/A,FALSE,"ElecG";#N/A,#N/A,FALSE,"MechG";#N/A,#N/A,FALSE,"GeotG";#N/A,#N/A,FALSE,"PrcsG";#N/A,#N/A,FALSE,"TunnG";#N/A,#N/A,FALSE,"CivlG";#N/A,#N/A,FALSE,"NtwkG";#N/A,#N/A,FALSE,"EstgG";#N/A,#N/A,FALSE,"PEngG"}</definedName>
    <definedName name="dgfd" localSheetId="5" hidden="1">{#N/A,#N/A,FALSE,"SumG";#N/A,#N/A,FALSE,"ElecG";#N/A,#N/A,FALSE,"MechG";#N/A,#N/A,FALSE,"GeotG";#N/A,#N/A,FALSE,"PrcsG";#N/A,#N/A,FALSE,"TunnG";#N/A,#N/A,FALSE,"CivlG";#N/A,#N/A,FALSE,"NtwkG";#N/A,#N/A,FALSE,"EstgG";#N/A,#N/A,FALSE,"PEngG"}</definedName>
    <definedName name="dgfd" localSheetId="0"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IRECT_BURIAL" localSheetId="4">#REF!</definedName>
    <definedName name="DIRECT_BURIAL" localSheetId="1">#REF!</definedName>
    <definedName name="DIRECT_BURIAL" localSheetId="2">#REF!</definedName>
    <definedName name="DIRECT_BURIAL" localSheetId="5">#REF!</definedName>
    <definedName name="DIRECT_BURIAL" localSheetId="0">#REF!</definedName>
    <definedName name="DIRECT_BURIAL">#REF!</definedName>
    <definedName name="DIRECTHIRE_LABOR_UNIT_HOURS">'[1]Raw Data'!$H$12:$H$16,'[1]Raw Data'!$H$19:$H$30,'[1]Raw Data'!$H$33:$H$36,'[1]Raw Data'!$H$39:$H$40,'[1]Raw Data'!$H$42:$H$48,'[1]Raw Data'!$H$51:$H$55,'[1]Raw Data'!$H$66</definedName>
    <definedName name="DIRECTHIRE_WAGE_RATE">'[1]Raw Data'!$D$12:$D$16,'[1]Raw Data'!$D$19:$D$30,'[1]Raw Data'!$D$33:$D$36,'[1]Raw Data'!$D$39:$D$40,'[1]Raw Data'!$D$42:$D$48,'[1]Raw Data'!$D$51:$D$55,'[1]Raw Data'!$D$66</definedName>
    <definedName name="DirHrs">#N/A</definedName>
    <definedName name="DirHrs1">#N/A</definedName>
    <definedName name="DiscRep" localSheetId="4">#REF!</definedName>
    <definedName name="DiscRep" localSheetId="1">#REF!</definedName>
    <definedName name="DiscRep" localSheetId="2">#REF!</definedName>
    <definedName name="DiscRep" localSheetId="5">#REF!</definedName>
    <definedName name="DiscRep" localSheetId="0">#REF!</definedName>
    <definedName name="DiscRep">#REF!</definedName>
    <definedName name="Div.8" localSheetId="2">#REF!</definedName>
    <definedName name="Div.8">#REF!</definedName>
    <definedName name="Doc_Hrs" localSheetId="4">#REF!</definedName>
    <definedName name="Doc_Hrs" localSheetId="1">#REF!</definedName>
    <definedName name="Doc_Hrs" localSheetId="2">#REF!</definedName>
    <definedName name="Doc_Hrs" localSheetId="5">#REF!</definedName>
    <definedName name="Doc_Hrs" localSheetId="0">#REF!</definedName>
    <definedName name="Doc_Hrs">#REF!</definedName>
    <definedName name="dP_INST" localSheetId="4">#REF!</definedName>
    <definedName name="dP_INST" localSheetId="1">#REF!</definedName>
    <definedName name="dP_INST" localSheetId="2">#REF!</definedName>
    <definedName name="dP_INST" localSheetId="5">#REF!</definedName>
    <definedName name="dP_INST" localSheetId="0">#REF!</definedName>
    <definedName name="dP_INST">#REF!</definedName>
    <definedName name="dvbgf" localSheetId="1" hidden="1">{#N/A,#N/A,FALSE,"SumD";#N/A,#N/A,FALSE,"ElecD";#N/A,#N/A,FALSE,"MechD";#N/A,#N/A,FALSE,"GeotD";#N/A,#N/A,FALSE,"PrcsD";#N/A,#N/A,FALSE,"TunnD";#N/A,#N/A,FALSE,"CivlD";#N/A,#N/A,FALSE,"NtwkD";#N/A,#N/A,FALSE,"EstgD";#N/A,#N/A,FALSE,"PEngD"}</definedName>
    <definedName name="dvbgf" localSheetId="2" hidden="1">{#N/A,#N/A,FALSE,"SumD";#N/A,#N/A,FALSE,"ElecD";#N/A,#N/A,FALSE,"MechD";#N/A,#N/A,FALSE,"GeotD";#N/A,#N/A,FALSE,"PrcsD";#N/A,#N/A,FALSE,"TunnD";#N/A,#N/A,FALSE,"CivlD";#N/A,#N/A,FALSE,"NtwkD";#N/A,#N/A,FALSE,"EstgD";#N/A,#N/A,FALSE,"PEngD"}</definedName>
    <definedName name="dvbgf" localSheetId="3" hidden="1">{#N/A,#N/A,FALSE,"SumD";#N/A,#N/A,FALSE,"ElecD";#N/A,#N/A,FALSE,"MechD";#N/A,#N/A,FALSE,"GeotD";#N/A,#N/A,FALSE,"PrcsD";#N/A,#N/A,FALSE,"TunnD";#N/A,#N/A,FALSE,"CivlD";#N/A,#N/A,FALSE,"NtwkD";#N/A,#N/A,FALSE,"EstgD";#N/A,#N/A,FALSE,"PEngD"}</definedName>
    <definedName name="dvbgf" localSheetId="5" hidden="1">{#N/A,#N/A,FALSE,"SumD";#N/A,#N/A,FALSE,"ElecD";#N/A,#N/A,FALSE,"MechD";#N/A,#N/A,FALSE,"GeotD";#N/A,#N/A,FALSE,"PrcsD";#N/A,#N/A,FALSE,"TunnD";#N/A,#N/A,FALSE,"CivlD";#N/A,#N/A,FALSE,"NtwkD";#N/A,#N/A,FALSE,"EstgD";#N/A,#N/A,FALSE,"PEngD"}</definedName>
    <definedName name="dvbgf" localSheetId="0"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E_M" localSheetId="4">#REF!</definedName>
    <definedName name="E_M" localSheetId="1">#REF!</definedName>
    <definedName name="E_M" localSheetId="2">#REF!</definedName>
    <definedName name="E_M" localSheetId="5">#REF!</definedName>
    <definedName name="E_M" localSheetId="0">#REF!</definedName>
    <definedName name="E_M">#REF!</definedName>
    <definedName name="ee" localSheetId="1" hidden="1">{#N/A,#N/A,FALSE,"SumG";#N/A,#N/A,FALSE,"ElecG";#N/A,#N/A,FALSE,"MechG";#N/A,#N/A,FALSE,"GeotG";#N/A,#N/A,FALSE,"PrcsG";#N/A,#N/A,FALSE,"TunnG";#N/A,#N/A,FALSE,"CivlG";#N/A,#N/A,FALSE,"NtwkG";#N/A,#N/A,FALSE,"EstgG";#N/A,#N/A,FALSE,"PEngG"}</definedName>
    <definedName name="ee" localSheetId="2" hidden="1">{#N/A,#N/A,FALSE,"SumG";#N/A,#N/A,FALSE,"ElecG";#N/A,#N/A,FALSE,"MechG";#N/A,#N/A,FALSE,"GeotG";#N/A,#N/A,FALSE,"PrcsG";#N/A,#N/A,FALSE,"TunnG";#N/A,#N/A,FALSE,"CivlG";#N/A,#N/A,FALSE,"NtwkG";#N/A,#N/A,FALSE,"EstgG";#N/A,#N/A,FALSE,"PEngG"}</definedName>
    <definedName name="ee" localSheetId="3" hidden="1">{#N/A,#N/A,FALSE,"SumG";#N/A,#N/A,FALSE,"ElecG";#N/A,#N/A,FALSE,"MechG";#N/A,#N/A,FALSE,"GeotG";#N/A,#N/A,FALSE,"PrcsG";#N/A,#N/A,FALSE,"TunnG";#N/A,#N/A,FALSE,"CivlG";#N/A,#N/A,FALSE,"NtwkG";#N/A,#N/A,FALSE,"EstgG";#N/A,#N/A,FALSE,"PEngG"}</definedName>
    <definedName name="ee" localSheetId="5" hidden="1">{#N/A,#N/A,FALSE,"SumG";#N/A,#N/A,FALSE,"ElecG";#N/A,#N/A,FALSE,"MechG";#N/A,#N/A,FALSE,"GeotG";#N/A,#N/A,FALSE,"PrcsG";#N/A,#N/A,FALSE,"TunnG";#N/A,#N/A,FALSE,"CivlG";#N/A,#N/A,FALSE,"NtwkG";#N/A,#N/A,FALSE,"EstgG";#N/A,#N/A,FALSE,"PEngG"}</definedName>
    <definedName name="ee" localSheetId="0" hidden="1">{#N/A,#N/A,FALSE,"SumG";#N/A,#N/A,FALSE,"ElecG";#N/A,#N/A,FALSE,"MechG";#N/A,#N/A,FALSE,"GeotG";#N/A,#N/A,FALSE,"PrcsG";#N/A,#N/A,FALSE,"TunnG";#N/A,#N/A,FALSE,"CivlG";#N/A,#N/A,FALSE,"NtwkG";#N/A,#N/A,FALSE,"EstgG";#N/A,#N/A,FALSE,"PEngG"}</definedName>
    <definedName name="ee" hidden="1">{#N/A,#N/A,FALSE,"SumG";#N/A,#N/A,FALSE,"ElecG";#N/A,#N/A,FALSE,"MechG";#N/A,#N/A,FALSE,"GeotG";#N/A,#N/A,FALSE,"PrcsG";#N/A,#N/A,FALSE,"TunnG";#N/A,#N/A,FALSE,"CivlG";#N/A,#N/A,FALSE,"NtwkG";#N/A,#N/A,FALSE,"EstgG";#N/A,#N/A,FALSE,"PEngG"}</definedName>
    <definedName name="eftr" localSheetId="4">'[1]Raw Data'!#REF!</definedName>
    <definedName name="eftr" localSheetId="1">'[1]Raw Data'!#REF!</definedName>
    <definedName name="eftr" localSheetId="2">'[1]Raw Data'!#REF!</definedName>
    <definedName name="eftr" localSheetId="3">'[1]Raw Data'!#REF!</definedName>
    <definedName name="eftr" localSheetId="5">'[1]Raw Data'!#REF!</definedName>
    <definedName name="eftr" localSheetId="0">'[1]Raw Data'!#REF!</definedName>
    <definedName name="eftr">'[1]Raw Data'!#REF!</definedName>
    <definedName name="EFTR2" localSheetId="4">#REF!</definedName>
    <definedName name="EFTR2" localSheetId="1">#REF!</definedName>
    <definedName name="EFTR2" localSheetId="2">#REF!</definedName>
    <definedName name="EFTR2" localSheetId="5">#REF!</definedName>
    <definedName name="EFTR2" localSheetId="0">#REF!</definedName>
    <definedName name="EFTR2">#REF!</definedName>
    <definedName name="ELBLK_REMARKS" localSheetId="4">#REF!</definedName>
    <definedName name="ELBLK_REMARKS" localSheetId="1">#REF!</definedName>
    <definedName name="ELBLK_REMARKS" localSheetId="2">#REF!</definedName>
    <definedName name="ELBLK_REMARKS" localSheetId="5">#REF!</definedName>
    <definedName name="ELBLK_REMARKS" localSheetId="0">#REF!</definedName>
    <definedName name="ELBLK_REMARKS">#REF!</definedName>
    <definedName name="ELEC_INSTR" localSheetId="4">#REF!</definedName>
    <definedName name="ELEC_INSTR" localSheetId="1">#REF!</definedName>
    <definedName name="ELEC_INSTR" localSheetId="2">#REF!</definedName>
    <definedName name="ELEC_INSTR" localSheetId="5">#REF!</definedName>
    <definedName name="ELEC_INSTR" localSheetId="0">#REF!</definedName>
    <definedName name="ELEC_INSTR">#REF!</definedName>
    <definedName name="ELECTRICAL" localSheetId="4">#REF!</definedName>
    <definedName name="ELECTRICAL" localSheetId="1">#REF!</definedName>
    <definedName name="ELECTRICAL" localSheetId="2">#REF!</definedName>
    <definedName name="ELECTRICAL" localSheetId="5">#REF!</definedName>
    <definedName name="ELECTRICAL" localSheetId="0">#REF!</definedName>
    <definedName name="ELECTRICAL">#REF!</definedName>
    <definedName name="ELEQ_REMARKS" localSheetId="4">#REF!</definedName>
    <definedName name="ELEQ_REMARKS" localSheetId="1">#REF!</definedName>
    <definedName name="ELEQ_REMARKS" localSheetId="2">#REF!</definedName>
    <definedName name="ELEQ_REMARKS" localSheetId="5">#REF!</definedName>
    <definedName name="ELEQ_REMARKS" localSheetId="0">#REF!</definedName>
    <definedName name="ELEQ_REMARKS">#REF!</definedName>
    <definedName name="EMB_METAL_COND" localSheetId="4">#REF!</definedName>
    <definedName name="EMB_METAL_COND" localSheetId="1">#REF!</definedName>
    <definedName name="EMB_METAL_COND" localSheetId="2">#REF!</definedName>
    <definedName name="EMB_METAL_COND" localSheetId="5">#REF!</definedName>
    <definedName name="EMB_METAL_COND" localSheetId="0">#REF!</definedName>
    <definedName name="EMB_METAL_COND">#REF!</definedName>
    <definedName name="EmbedQty" localSheetId="4">IF('02000004x'!BASE=1,#REF!*#REF!,#REF!*#REF!/1.685552931)</definedName>
    <definedName name="EmbedQty" localSheetId="1">IF('03000013'!BASE=1,#REF!*#REF!,#REF!*#REF!/1.685552931)</definedName>
    <definedName name="EmbedQty" localSheetId="2">IF('03000014'!BASE=1,#REF!*#REF!,#REF!*#REF!/1.685552931)</definedName>
    <definedName name="EmbedQty" localSheetId="3">IF('03000015'!BASE=1,#REF!*#REF!,#REF!*#REF!/1.685552931)</definedName>
    <definedName name="EmbedQty" localSheetId="5">IF('Backfill-2'!BASE=1,#REF!*#REF!,#REF!*#REF!/1.685552931)</definedName>
    <definedName name="EmbedQty" localSheetId="0">IF(Summary!BASE=1,#REF!*#REF!,#REF!*#REF!/1.685552931)</definedName>
    <definedName name="EmbedQty">IF(BASE=1,#REF!*#REF!,#REF!*#REF!/1.685552931)</definedName>
    <definedName name="EmbedQty1" localSheetId="4">IF('02000004x'!BASE=1,[3]Option!XFC1*[3]Option!A2,[3]Option!XFC1*[3]Option!A2/1.685552931)</definedName>
    <definedName name="EmbedQty1" localSheetId="1">IF('03000013'!BASE=1,[3]Option!XFC1*[3]Option!A2,[3]Option!XFC1*[3]Option!A2/1.685552931)</definedName>
    <definedName name="EmbedQty1" localSheetId="2">IF('03000014'!BASE=1,[3]Option!XFC1*[3]Option!A2,[3]Option!XFC1*[3]Option!A2/1.685552931)</definedName>
    <definedName name="EmbedQty1" localSheetId="3">IF('03000015'!BASE=1,[3]Option!XFC1*[3]Option!A2,[3]Option!XFC1*[3]Option!A2/1.685552931)</definedName>
    <definedName name="EmbedQty1" localSheetId="5">IF('Backfill-2'!BASE=1,[3]Option!XFC1*[3]Option!A2,[3]Option!XFC1*[3]Option!A2/1.685552931)</definedName>
    <definedName name="EmbedQty1" localSheetId="0">IF(Summary!BASE=1,[3]Option!XFC1*[3]Option!A2,[3]Option!XFC1*[3]Option!A2/1.685552931)</definedName>
    <definedName name="EmbedQty1">IF(BASE=1,[3]Option!XFC1*[3]Option!A2,[3]Option!XFC1*[3]Option!A2/1.685552931)</definedName>
    <definedName name="Eng_Hrs" localSheetId="4">#REF!</definedName>
    <definedName name="Eng_Hrs" localSheetId="1">#REF!</definedName>
    <definedName name="Eng_Hrs" localSheetId="2">#REF!</definedName>
    <definedName name="Eng_Hrs" localSheetId="5">#REF!</definedName>
    <definedName name="Eng_Hrs" localSheetId="0">#REF!</definedName>
    <definedName name="Eng_Hrs">#REF!</definedName>
    <definedName name="Eng_Rev" localSheetId="4">#REF!</definedName>
    <definedName name="Eng_Rev" localSheetId="1">#REF!</definedName>
    <definedName name="Eng_Rev" localSheetId="2">#REF!</definedName>
    <definedName name="Eng_Rev" localSheetId="5">#REF!</definedName>
    <definedName name="Eng_Rev" localSheetId="0">#REF!</definedName>
    <definedName name="Eng_Rev">#REF!</definedName>
    <definedName name="EQUIP70_CITY" localSheetId="4">#REF!</definedName>
    <definedName name="EQUIP70_CITY" localSheetId="1">#REF!</definedName>
    <definedName name="EQUIP70_CITY" localSheetId="2">#REF!</definedName>
    <definedName name="EQUIP70_CITY" localSheetId="5">#REF!</definedName>
    <definedName name="EQUIP70_CITY" localSheetId="0">#REF!</definedName>
    <definedName name="EQUIP70_CITY">#REF!</definedName>
    <definedName name="EQUIP70_ESC" localSheetId="4">#REF!</definedName>
    <definedName name="EQUIP70_ESC" localSheetId="1">#REF!</definedName>
    <definedName name="EQUIP70_ESC" localSheetId="2">#REF!</definedName>
    <definedName name="EQUIP70_ESC" localSheetId="5">#REF!</definedName>
    <definedName name="EQUIP70_ESC" localSheetId="0">#REF!</definedName>
    <definedName name="EQUIP70_ESC">#REF!</definedName>
    <definedName name="EQUIP70_HRS" localSheetId="4">#REF!</definedName>
    <definedName name="EQUIP70_HRS" localSheetId="1">#REF!</definedName>
    <definedName name="EQUIP70_HRS" localSheetId="2">#REF!</definedName>
    <definedName name="EQUIP70_HRS" localSheetId="5">#REF!</definedName>
    <definedName name="EQUIP70_HRS" localSheetId="0">#REF!</definedName>
    <definedName name="EQUIP70_HRS">#REF!</definedName>
    <definedName name="EQUIP70_LAB" localSheetId="4">#REF!</definedName>
    <definedName name="EQUIP70_LAB" localSheetId="1">#REF!</definedName>
    <definedName name="EQUIP70_LAB" localSheetId="2">#REF!</definedName>
    <definedName name="EQUIP70_LAB" localSheetId="5">#REF!</definedName>
    <definedName name="EQUIP70_LAB" localSheetId="0">#REF!</definedName>
    <definedName name="EQUIP70_LAB">#REF!</definedName>
    <definedName name="EQUIP70_MAT" localSheetId="4">#REF!</definedName>
    <definedName name="EQUIP70_MAT" localSheetId="1">#REF!</definedName>
    <definedName name="EQUIP70_MAT" localSheetId="2">#REF!</definedName>
    <definedName name="EQUIP70_MAT" localSheetId="5">#REF!</definedName>
    <definedName name="EQUIP70_MAT" localSheetId="0">#REF!</definedName>
    <definedName name="EQUIP70_MAT">#REF!</definedName>
    <definedName name="EQUIP70_OLD_CITY" localSheetId="4">#REF!</definedName>
    <definedName name="EQUIP70_OLD_CITY" localSheetId="1">#REF!</definedName>
    <definedName name="EQUIP70_OLD_CITY" localSheetId="2">#REF!</definedName>
    <definedName name="EQUIP70_OLD_CITY" localSheetId="5">#REF!</definedName>
    <definedName name="EQUIP70_OLD_CITY" localSheetId="0">#REF!</definedName>
    <definedName name="EQUIP70_OLD_CITY">#REF!</definedName>
    <definedName name="EQUIP70_OLD_ESC" localSheetId="4">#REF!</definedName>
    <definedName name="EQUIP70_OLD_ESC" localSheetId="1">#REF!</definedName>
    <definedName name="EQUIP70_OLD_ESC" localSheetId="2">#REF!</definedName>
    <definedName name="EQUIP70_OLD_ESC" localSheetId="3">#REF!</definedName>
    <definedName name="EQUIP70_OLD_ESC" localSheetId="5">#REF!</definedName>
    <definedName name="EQUIP70_OLD_ESC" localSheetId="0">#REF!</definedName>
    <definedName name="EQUIP70_OLD_ESC">#REF!</definedName>
    <definedName name="EQUIP70_OLD_PROD" localSheetId="4">#REF!</definedName>
    <definedName name="EQUIP70_OLD_PROD" localSheetId="1">#REF!</definedName>
    <definedName name="EQUIP70_OLD_PROD" localSheetId="2">#REF!</definedName>
    <definedName name="EQUIP70_OLD_PROD" localSheetId="3">#REF!</definedName>
    <definedName name="EQUIP70_OLD_PROD" localSheetId="5">#REF!</definedName>
    <definedName name="EQUIP70_OLD_PROD" localSheetId="0">#REF!</definedName>
    <definedName name="EQUIP70_OLD_PROD">#REF!</definedName>
    <definedName name="EQUIP70_OLD_WAGE" localSheetId="4">#REF!</definedName>
    <definedName name="EQUIP70_OLD_WAGE" localSheetId="1">#REF!</definedName>
    <definedName name="EQUIP70_OLD_WAGE" localSheetId="2">#REF!</definedName>
    <definedName name="EQUIP70_OLD_WAGE" localSheetId="3">#REF!</definedName>
    <definedName name="EQUIP70_OLD_WAGE" localSheetId="5">#REF!</definedName>
    <definedName name="EQUIP70_OLD_WAGE" localSheetId="0">#REF!</definedName>
    <definedName name="EQUIP70_OLD_WAGE">#REF!</definedName>
    <definedName name="EQUIP70_PROD" localSheetId="4">#REF!</definedName>
    <definedName name="EQUIP70_PROD" localSheetId="1">#REF!</definedName>
    <definedName name="EQUIP70_PROD" localSheetId="2">#REF!</definedName>
    <definedName name="EQUIP70_PROD" localSheetId="3">#REF!</definedName>
    <definedName name="EQUIP70_PROD" localSheetId="5">#REF!</definedName>
    <definedName name="EQUIP70_PROD" localSheetId="0">#REF!</definedName>
    <definedName name="EQUIP70_PROD">#REF!</definedName>
    <definedName name="EQUIP70_SC" localSheetId="4">#REF!</definedName>
    <definedName name="EQUIP70_SC" localSheetId="1">#REF!</definedName>
    <definedName name="EQUIP70_SC" localSheetId="2">#REF!</definedName>
    <definedName name="EQUIP70_SC" localSheetId="3">#REF!</definedName>
    <definedName name="EQUIP70_SC" localSheetId="5">#REF!</definedName>
    <definedName name="EQUIP70_SC" localSheetId="0">#REF!</definedName>
    <definedName name="EQUIP70_SC">#REF!</definedName>
    <definedName name="EQUIP70_SCHRS" localSheetId="4">#REF!</definedName>
    <definedName name="EQUIP70_SCHRS" localSheetId="1">#REF!</definedName>
    <definedName name="EQUIP70_SCHRS" localSheetId="2">#REF!</definedName>
    <definedName name="EQUIP70_SCHRS" localSheetId="3">#REF!</definedName>
    <definedName name="EQUIP70_SCHRS" localSheetId="5">#REF!</definedName>
    <definedName name="EQUIP70_SCHRS" localSheetId="0">#REF!</definedName>
    <definedName name="EQUIP70_SCHRS">#REF!</definedName>
    <definedName name="EQUIP70_TOT" localSheetId="4">#REF!</definedName>
    <definedName name="EQUIP70_TOT" localSheetId="1">#REF!</definedName>
    <definedName name="EQUIP70_TOT" localSheetId="2">#REF!</definedName>
    <definedName name="EQUIP70_TOT" localSheetId="3">#REF!</definedName>
    <definedName name="EQUIP70_TOT" localSheetId="5">#REF!</definedName>
    <definedName name="EQUIP70_TOT" localSheetId="0">#REF!</definedName>
    <definedName name="EQUIP70_TOT">#REF!</definedName>
    <definedName name="EQUIP70_WAGE" localSheetId="4">#REF!</definedName>
    <definedName name="EQUIP70_WAGE" localSheetId="1">#REF!</definedName>
    <definedName name="EQUIP70_WAGE" localSheetId="2">#REF!</definedName>
    <definedName name="EQUIP70_WAGE" localSheetId="3">#REF!</definedName>
    <definedName name="EQUIP70_WAGE" localSheetId="5">#REF!</definedName>
    <definedName name="EQUIP70_WAGE" localSheetId="0">#REF!</definedName>
    <definedName name="EQUIP70_WAGE">#REF!</definedName>
    <definedName name="equipcost">[4]Equipment!$J$10:$O$55</definedName>
    <definedName name="Equipment" localSheetId="4">#REF!</definedName>
    <definedName name="Equipment" localSheetId="1">#REF!</definedName>
    <definedName name="Equipment" localSheetId="2">#REF!</definedName>
    <definedName name="Equipment" localSheetId="3">#REF!</definedName>
    <definedName name="Equipment" localSheetId="5">#REF!</definedName>
    <definedName name="Equipment" localSheetId="0">#REF!</definedName>
    <definedName name="Equipment">#REF!</definedName>
    <definedName name="Equipmentprices">[7]Equipment!$J$5:$P$56</definedName>
    <definedName name="er" localSheetId="1" hidden="1">{#N/A,#N/A,FALSE,"SumG";#N/A,#N/A,FALSE,"ElecG";#N/A,#N/A,FALSE,"MechG";#N/A,#N/A,FALSE,"GeotG";#N/A,#N/A,FALSE,"PrcsG";#N/A,#N/A,FALSE,"TunnG";#N/A,#N/A,FALSE,"CivlG";#N/A,#N/A,FALSE,"NtwkG";#N/A,#N/A,FALSE,"EstgG";#N/A,#N/A,FALSE,"PEngG"}</definedName>
    <definedName name="er" localSheetId="2" hidden="1">{#N/A,#N/A,FALSE,"SumG";#N/A,#N/A,FALSE,"ElecG";#N/A,#N/A,FALSE,"MechG";#N/A,#N/A,FALSE,"GeotG";#N/A,#N/A,FALSE,"PrcsG";#N/A,#N/A,FALSE,"TunnG";#N/A,#N/A,FALSE,"CivlG";#N/A,#N/A,FALSE,"NtwkG";#N/A,#N/A,FALSE,"EstgG";#N/A,#N/A,FALSE,"PEngG"}</definedName>
    <definedName name="er" localSheetId="3" hidden="1">{#N/A,#N/A,FALSE,"SumG";#N/A,#N/A,FALSE,"ElecG";#N/A,#N/A,FALSE,"MechG";#N/A,#N/A,FALSE,"GeotG";#N/A,#N/A,FALSE,"PrcsG";#N/A,#N/A,FALSE,"TunnG";#N/A,#N/A,FALSE,"CivlG";#N/A,#N/A,FALSE,"NtwkG";#N/A,#N/A,FALSE,"EstgG";#N/A,#N/A,FALSE,"PEngG"}</definedName>
    <definedName name="er" localSheetId="5" hidden="1">{#N/A,#N/A,FALSE,"SumG";#N/A,#N/A,FALSE,"ElecG";#N/A,#N/A,FALSE,"MechG";#N/A,#N/A,FALSE,"GeotG";#N/A,#N/A,FALSE,"PrcsG";#N/A,#N/A,FALSE,"TunnG";#N/A,#N/A,FALSE,"CivlG";#N/A,#N/A,FALSE,"NtwkG";#N/A,#N/A,FALSE,"EstgG";#N/A,#N/A,FALSE,"PEngG"}</definedName>
    <definedName name="er" localSheetId="0"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s">#N/A</definedName>
    <definedName name="ESC" localSheetId="4">'[1]Raw Data'!#REF!/100</definedName>
    <definedName name="ESC" localSheetId="1">'[1]Raw Data'!#REF!/100</definedName>
    <definedName name="ESC" localSheetId="2">'[1]Raw Data'!#REF!/100</definedName>
    <definedName name="ESC" localSheetId="3">'[1]Raw Data'!#REF!/100</definedName>
    <definedName name="ESC" localSheetId="5">'[1]Raw Data'!#REF!/100</definedName>
    <definedName name="ESC" localSheetId="0">'[1]Raw Data'!#REF!/100</definedName>
    <definedName name="ESC">'[1]Raw Data'!#REF!/100</definedName>
    <definedName name="ESC_CABLE" localSheetId="4">#REF!</definedName>
    <definedName name="ESC_CABLE" localSheetId="1">#REF!</definedName>
    <definedName name="ESC_CABLE" localSheetId="2">#REF!</definedName>
    <definedName name="ESC_CABLE" localSheetId="5">#REF!</definedName>
    <definedName name="ESC_CABLE" localSheetId="0">#REF!</definedName>
    <definedName name="ESC_CABLE">#REF!</definedName>
    <definedName name="ESC_CNTL_VLVES" localSheetId="4">#REF!</definedName>
    <definedName name="ESC_CNTL_VLVES" localSheetId="1">#REF!</definedName>
    <definedName name="ESC_CNTL_VLVES" localSheetId="2">#REF!</definedName>
    <definedName name="ESC_CNTL_VLVES" localSheetId="5">#REF!</definedName>
    <definedName name="ESC_CNTL_VLVES" localSheetId="0">#REF!</definedName>
    <definedName name="ESC_CNTL_VLVES">#REF!</definedName>
    <definedName name="ESC_COND" localSheetId="4">#REF!</definedName>
    <definedName name="ESC_COND" localSheetId="1">#REF!</definedName>
    <definedName name="ESC_COND" localSheetId="2">#REF!</definedName>
    <definedName name="ESC_COND" localSheetId="5">#REF!</definedName>
    <definedName name="ESC_COND" localSheetId="0">#REF!</definedName>
    <definedName name="ESC_COND">#REF!</definedName>
    <definedName name="ESC_DB" localSheetId="4">#REF!</definedName>
    <definedName name="ESC_DB" localSheetId="1">#REF!</definedName>
    <definedName name="ESC_DB" localSheetId="2">#REF!</definedName>
    <definedName name="ESC_DB" localSheetId="5">#REF!</definedName>
    <definedName name="ESC_DB" localSheetId="0">#REF!</definedName>
    <definedName name="ESC_DB">#REF!</definedName>
    <definedName name="ESC_OTHER" localSheetId="4">#REF!</definedName>
    <definedName name="ESC_OTHER" localSheetId="1">#REF!</definedName>
    <definedName name="ESC_OTHER" localSheetId="2">#REF!</definedName>
    <definedName name="ESC_OTHER" localSheetId="5">#REF!</definedName>
    <definedName name="ESC_OTHER" localSheetId="0">#REF!</definedName>
    <definedName name="ESC_OTHER">#REF!</definedName>
    <definedName name="ESC_TRAY" localSheetId="4">#REF!</definedName>
    <definedName name="ESC_TRAY" localSheetId="1">#REF!</definedName>
    <definedName name="ESC_TRAY" localSheetId="2">#REF!</definedName>
    <definedName name="ESC_TRAY" localSheetId="5">#REF!</definedName>
    <definedName name="ESC_TRAY" localSheetId="0">#REF!</definedName>
    <definedName name="ESC_TRAY">#REF!</definedName>
    <definedName name="EstimateType" localSheetId="4">#REF!</definedName>
    <definedName name="EstimateType" localSheetId="1">#REF!</definedName>
    <definedName name="EstimateType" localSheetId="2">#REF!</definedName>
    <definedName name="EstimateType" localSheetId="5">#REF!</definedName>
    <definedName name="EstimateType" localSheetId="0">#REF!</definedName>
    <definedName name="EstimateType">#REF!</definedName>
    <definedName name="Estimating_Click">#N/A</definedName>
    <definedName name="Estimating_Click_PDBT">#N/A</definedName>
    <definedName name="Exchange_rate">'[1]Raw Data'!$B$7</definedName>
    <definedName name="EXP_COND_G2" localSheetId="4">#REF!</definedName>
    <definedName name="EXP_COND_G2" localSheetId="1">#REF!</definedName>
    <definedName name="EXP_COND_G2" localSheetId="2">#REF!</definedName>
    <definedName name="EXP_COND_G2" localSheetId="5">#REF!</definedName>
    <definedName name="EXP_COND_G2" localSheetId="0">#REF!</definedName>
    <definedName name="EXP_COND_G2">#REF!</definedName>
    <definedName name="EXP_COND_L2" localSheetId="4">#REF!</definedName>
    <definedName name="EXP_COND_L2" localSheetId="1">#REF!</definedName>
    <definedName name="EXP_COND_L2" localSheetId="2">#REF!</definedName>
    <definedName name="EXP_COND_L2" localSheetId="5">#REF!</definedName>
    <definedName name="EXP_COND_L2" localSheetId="0">#REF!</definedName>
    <definedName name="EXP_COND_L2">#REF!</definedName>
    <definedName name="Expat_Perm">'[1]Raw Data'!$A$1:$O$52</definedName>
    <definedName name="Expat_Temp">'[1]Raw Data'!$A$1:$O$50</definedName>
    <definedName name="_xlnm.Extract" localSheetId="4">#REF!</definedName>
    <definedName name="_xlnm.Extract" localSheetId="1">#REF!</definedName>
    <definedName name="_xlnm.Extract" localSheetId="2">#REF!</definedName>
    <definedName name="_xlnm.Extract" localSheetId="5">#REF!</definedName>
    <definedName name="_xlnm.Extract" localSheetId="0">#REF!</definedName>
    <definedName name="_xlnm.Extract">#REF!</definedName>
    <definedName name="FAC" localSheetId="4">#REF!</definedName>
    <definedName name="FAC" localSheetId="1">#REF!</definedName>
    <definedName name="FAC" localSheetId="2">#REF!</definedName>
    <definedName name="FAC" localSheetId="5">#REF!</definedName>
    <definedName name="FAC" localSheetId="0">#REF!</definedName>
    <definedName name="FAC">#REF!</definedName>
    <definedName name="Fac_new" localSheetId="4">#REF!</definedName>
    <definedName name="Fac_new" localSheetId="1">#REF!</definedName>
    <definedName name="Fac_new" localSheetId="2">#REF!</definedName>
    <definedName name="Fac_new" localSheetId="5">#REF!</definedName>
    <definedName name="Fac_new" localSheetId="0">#REF!</definedName>
    <definedName name="Fac_new">#REF!</definedName>
    <definedName name="Fac_old" localSheetId="4">#REF!</definedName>
    <definedName name="Fac_old" localSheetId="1">#REF!</definedName>
    <definedName name="Fac_old" localSheetId="2">#REF!</definedName>
    <definedName name="Fac_old" localSheetId="5">#REF!</definedName>
    <definedName name="Fac_old" localSheetId="0">#REF!</definedName>
    <definedName name="Fac_old">#REF!</definedName>
    <definedName name="FACILITY" localSheetId="4">#REF!</definedName>
    <definedName name="FACILITY" localSheetId="1">#REF!</definedName>
    <definedName name="FACILITY" localSheetId="2">#REF!</definedName>
    <definedName name="FACILITY" localSheetId="5">#REF!</definedName>
    <definedName name="FACILITY" localSheetId="0">#REF!</definedName>
    <definedName name="FACILITY">#REF!</definedName>
    <definedName name="FCCM" localSheetId="4">'[1]Raw Data'!#REF!</definedName>
    <definedName name="FCCM" localSheetId="1">'[1]Raw Data'!#REF!</definedName>
    <definedName name="FCCM" localSheetId="2">'[1]Raw Data'!#REF!</definedName>
    <definedName name="FCCM" localSheetId="3">'[1]Raw Data'!#REF!</definedName>
    <definedName name="FCCM" localSheetId="5">'[1]Raw Data'!#REF!</definedName>
    <definedName name="FCCM" localSheetId="0">'[1]Raw Data'!#REF!</definedName>
    <definedName name="FCCM">'[1]Raw Data'!#REF!</definedName>
    <definedName name="fdff" localSheetId="1" hidden="1">{#N/A,#N/A,FALSE,"SumG";#N/A,#N/A,FALSE,"ElecG";#N/A,#N/A,FALSE,"MechG";#N/A,#N/A,FALSE,"GeotG";#N/A,#N/A,FALSE,"PrcsG";#N/A,#N/A,FALSE,"TunnG";#N/A,#N/A,FALSE,"CivlG";#N/A,#N/A,FALSE,"NtwkG";#N/A,#N/A,FALSE,"EstgG";#N/A,#N/A,FALSE,"PEngG"}</definedName>
    <definedName name="fdff" localSheetId="2" hidden="1">{#N/A,#N/A,FALSE,"SumG";#N/A,#N/A,FALSE,"ElecG";#N/A,#N/A,FALSE,"MechG";#N/A,#N/A,FALSE,"GeotG";#N/A,#N/A,FALSE,"PrcsG";#N/A,#N/A,FALSE,"TunnG";#N/A,#N/A,FALSE,"CivlG";#N/A,#N/A,FALSE,"NtwkG";#N/A,#N/A,FALSE,"EstgG";#N/A,#N/A,FALSE,"PEngG"}</definedName>
    <definedName name="fdff" localSheetId="3" hidden="1">{#N/A,#N/A,FALSE,"SumG";#N/A,#N/A,FALSE,"ElecG";#N/A,#N/A,FALSE,"MechG";#N/A,#N/A,FALSE,"GeotG";#N/A,#N/A,FALSE,"PrcsG";#N/A,#N/A,FALSE,"TunnG";#N/A,#N/A,FALSE,"CivlG";#N/A,#N/A,FALSE,"NtwkG";#N/A,#N/A,FALSE,"EstgG";#N/A,#N/A,FALSE,"PEngG"}</definedName>
    <definedName name="fdff" localSheetId="5" hidden="1">{#N/A,#N/A,FALSE,"SumG";#N/A,#N/A,FALSE,"ElecG";#N/A,#N/A,FALSE,"MechG";#N/A,#N/A,FALSE,"GeotG";#N/A,#N/A,FALSE,"PrcsG";#N/A,#N/A,FALSE,"TunnG";#N/A,#N/A,FALSE,"CivlG";#N/A,#N/A,FALSE,"NtwkG";#N/A,#N/A,FALSE,"EstgG";#N/A,#N/A,FALSE,"PEngG"}</definedName>
    <definedName name="fdff" localSheetId="0"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EFC_Salary" localSheetId="4">'[1]Raw Data'!#REF!</definedName>
    <definedName name="FEFC_Salary" localSheetId="1">'[1]Raw Data'!#REF!</definedName>
    <definedName name="FEFC_Salary" localSheetId="2">'[1]Raw Data'!#REF!</definedName>
    <definedName name="FEFC_Salary" localSheetId="3">'[1]Raw Data'!#REF!</definedName>
    <definedName name="FEFC_Salary" localSheetId="5">'[1]Raw Data'!#REF!</definedName>
    <definedName name="FEFC_Salary" localSheetId="0">'[1]Raw Data'!#REF!</definedName>
    <definedName name="FEFC_Salary">'[1]Raw Data'!#REF!</definedName>
    <definedName name="ffr" localSheetId="4">#REF!</definedName>
    <definedName name="ffr" localSheetId="1">#REF!</definedName>
    <definedName name="ffr" localSheetId="2">#REF!</definedName>
    <definedName name="ffr" localSheetId="5">#REF!</definedName>
    <definedName name="ffr" localSheetId="0">#REF!</definedName>
    <definedName name="ffr">#REF!</definedName>
    <definedName name="fg" localSheetId="1" hidden="1">{#N/A,#N/A,FALSE,"SumG";#N/A,#N/A,FALSE,"ElecG";#N/A,#N/A,FALSE,"MechG";#N/A,#N/A,FALSE,"GeotG";#N/A,#N/A,FALSE,"PrcsG";#N/A,#N/A,FALSE,"TunnG";#N/A,#N/A,FALSE,"CivlG";#N/A,#N/A,FALSE,"NtwkG";#N/A,#N/A,FALSE,"EstgG";#N/A,#N/A,FALSE,"PEngG"}</definedName>
    <definedName name="fg" localSheetId="2" hidden="1">{#N/A,#N/A,FALSE,"SumG";#N/A,#N/A,FALSE,"ElecG";#N/A,#N/A,FALSE,"MechG";#N/A,#N/A,FALSE,"GeotG";#N/A,#N/A,FALSE,"PrcsG";#N/A,#N/A,FALSE,"TunnG";#N/A,#N/A,FALSE,"CivlG";#N/A,#N/A,FALSE,"NtwkG";#N/A,#N/A,FALSE,"EstgG";#N/A,#N/A,FALSE,"PEngG"}</definedName>
    <definedName name="fg" localSheetId="3" hidden="1">{#N/A,#N/A,FALSE,"SumG";#N/A,#N/A,FALSE,"ElecG";#N/A,#N/A,FALSE,"MechG";#N/A,#N/A,FALSE,"GeotG";#N/A,#N/A,FALSE,"PrcsG";#N/A,#N/A,FALSE,"TunnG";#N/A,#N/A,FALSE,"CivlG";#N/A,#N/A,FALSE,"NtwkG";#N/A,#N/A,FALSE,"EstgG";#N/A,#N/A,FALSE,"PEngG"}</definedName>
    <definedName name="fg" localSheetId="5" hidden="1">{#N/A,#N/A,FALSE,"SumG";#N/A,#N/A,FALSE,"ElecG";#N/A,#N/A,FALSE,"MechG";#N/A,#N/A,FALSE,"GeotG";#N/A,#N/A,FALSE,"PrcsG";#N/A,#N/A,FALSE,"TunnG";#N/A,#N/A,FALSE,"CivlG";#N/A,#N/A,FALSE,"NtwkG";#N/A,#N/A,FALSE,"EstgG";#N/A,#N/A,FALSE,"PEngG"}</definedName>
    <definedName name="fg" localSheetId="0" hidden="1">{#N/A,#N/A,FALSE,"SumG";#N/A,#N/A,FALSE,"ElecG";#N/A,#N/A,FALSE,"MechG";#N/A,#N/A,FALSE,"GeotG";#N/A,#N/A,FALSE,"PrcsG";#N/A,#N/A,FALSE,"TunnG";#N/A,#N/A,FALSE,"CivlG";#N/A,#N/A,FALSE,"NtwkG";#N/A,#N/A,FALSE,"EstgG";#N/A,#N/A,FALSE,"PEngG"}</definedName>
    <definedName name="fg" hidden="1">{#N/A,#N/A,FALSE,"SumG";#N/A,#N/A,FALSE,"ElecG";#N/A,#N/A,FALSE,"MechG";#N/A,#N/A,FALSE,"GeotG";#N/A,#N/A,FALSE,"PrcsG";#N/A,#N/A,FALSE,"TunnG";#N/A,#N/A,FALSE,"CivlG";#N/A,#N/A,FALSE,"NtwkG";#N/A,#N/A,FALSE,"EstgG";#N/A,#N/A,FALSE,"PEngG"}</definedName>
    <definedName name="fgdfg" localSheetId="1" hidden="1">{#N/A,#N/A,FALSE,"SumD";#N/A,#N/A,FALSE,"ElecD";#N/A,#N/A,FALSE,"MechD";#N/A,#N/A,FALSE,"GeotD";#N/A,#N/A,FALSE,"PrcsD";#N/A,#N/A,FALSE,"TunnD";#N/A,#N/A,FALSE,"CivlD";#N/A,#N/A,FALSE,"NtwkD";#N/A,#N/A,FALSE,"EstgD";#N/A,#N/A,FALSE,"PEngD"}</definedName>
    <definedName name="fgdfg" localSheetId="2" hidden="1">{#N/A,#N/A,FALSE,"SumD";#N/A,#N/A,FALSE,"ElecD";#N/A,#N/A,FALSE,"MechD";#N/A,#N/A,FALSE,"GeotD";#N/A,#N/A,FALSE,"PrcsD";#N/A,#N/A,FALSE,"TunnD";#N/A,#N/A,FALSE,"CivlD";#N/A,#N/A,FALSE,"NtwkD";#N/A,#N/A,FALSE,"EstgD";#N/A,#N/A,FALSE,"PEngD"}</definedName>
    <definedName name="fgdfg" localSheetId="3" hidden="1">{#N/A,#N/A,FALSE,"SumD";#N/A,#N/A,FALSE,"ElecD";#N/A,#N/A,FALSE,"MechD";#N/A,#N/A,FALSE,"GeotD";#N/A,#N/A,FALSE,"PrcsD";#N/A,#N/A,FALSE,"TunnD";#N/A,#N/A,FALSE,"CivlD";#N/A,#N/A,FALSE,"NtwkD";#N/A,#N/A,FALSE,"EstgD";#N/A,#N/A,FALSE,"PEngD"}</definedName>
    <definedName name="fgdfg" localSheetId="5" hidden="1">{#N/A,#N/A,FALSE,"SumD";#N/A,#N/A,FALSE,"ElecD";#N/A,#N/A,FALSE,"MechD";#N/A,#N/A,FALSE,"GeotD";#N/A,#N/A,FALSE,"PrcsD";#N/A,#N/A,FALSE,"TunnD";#N/A,#N/A,FALSE,"CivlD";#N/A,#N/A,FALSE,"NtwkD";#N/A,#N/A,FALSE,"EstgD";#N/A,#N/A,FALSE,"PEngD"}</definedName>
    <definedName name="fgdfg" localSheetId="0"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fdg" localSheetId="1" hidden="1">{#N/A,#N/A,FALSE,"SumG";#N/A,#N/A,FALSE,"ElecG";#N/A,#N/A,FALSE,"MechG";#N/A,#N/A,FALSE,"GeotG";#N/A,#N/A,FALSE,"PrcsG";#N/A,#N/A,FALSE,"TunnG";#N/A,#N/A,FALSE,"CivlG";#N/A,#N/A,FALSE,"NtwkG";#N/A,#N/A,FALSE,"EstgG";#N/A,#N/A,FALSE,"PEngG"}</definedName>
    <definedName name="fgfdg" localSheetId="2" hidden="1">{#N/A,#N/A,FALSE,"SumG";#N/A,#N/A,FALSE,"ElecG";#N/A,#N/A,FALSE,"MechG";#N/A,#N/A,FALSE,"GeotG";#N/A,#N/A,FALSE,"PrcsG";#N/A,#N/A,FALSE,"TunnG";#N/A,#N/A,FALSE,"CivlG";#N/A,#N/A,FALSE,"NtwkG";#N/A,#N/A,FALSE,"EstgG";#N/A,#N/A,FALSE,"PEngG"}</definedName>
    <definedName name="fgfdg" localSheetId="3" hidden="1">{#N/A,#N/A,FALSE,"SumG";#N/A,#N/A,FALSE,"ElecG";#N/A,#N/A,FALSE,"MechG";#N/A,#N/A,FALSE,"GeotG";#N/A,#N/A,FALSE,"PrcsG";#N/A,#N/A,FALSE,"TunnG";#N/A,#N/A,FALSE,"CivlG";#N/A,#N/A,FALSE,"NtwkG";#N/A,#N/A,FALSE,"EstgG";#N/A,#N/A,FALSE,"PEngG"}</definedName>
    <definedName name="fgfdg" localSheetId="5" hidden="1">{#N/A,#N/A,FALSE,"SumG";#N/A,#N/A,FALSE,"ElecG";#N/A,#N/A,FALSE,"MechG";#N/A,#N/A,FALSE,"GeotG";#N/A,#N/A,FALSE,"PrcsG";#N/A,#N/A,FALSE,"TunnG";#N/A,#N/A,FALSE,"CivlG";#N/A,#N/A,FALSE,"NtwkG";#N/A,#N/A,FALSE,"EstgG";#N/A,#N/A,FALSE,"PEngG"}</definedName>
    <definedName name="fgfdg" localSheetId="0"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hfg" localSheetId="1" hidden="1">{#N/A,#N/A,FALSE,"SumD";#N/A,#N/A,FALSE,"ElecD";#N/A,#N/A,FALSE,"MechD";#N/A,#N/A,FALSE,"GeotD";#N/A,#N/A,FALSE,"PrcsD";#N/A,#N/A,FALSE,"TunnD";#N/A,#N/A,FALSE,"CivlD";#N/A,#N/A,FALSE,"NtwkD";#N/A,#N/A,FALSE,"EstgD";#N/A,#N/A,FALSE,"PEngD"}</definedName>
    <definedName name="fghfg" localSheetId="2" hidden="1">{#N/A,#N/A,FALSE,"SumD";#N/A,#N/A,FALSE,"ElecD";#N/A,#N/A,FALSE,"MechD";#N/A,#N/A,FALSE,"GeotD";#N/A,#N/A,FALSE,"PrcsD";#N/A,#N/A,FALSE,"TunnD";#N/A,#N/A,FALSE,"CivlD";#N/A,#N/A,FALSE,"NtwkD";#N/A,#N/A,FALSE,"EstgD";#N/A,#N/A,FALSE,"PEngD"}</definedName>
    <definedName name="fghfg" localSheetId="3" hidden="1">{#N/A,#N/A,FALSE,"SumD";#N/A,#N/A,FALSE,"ElecD";#N/A,#N/A,FALSE,"MechD";#N/A,#N/A,FALSE,"GeotD";#N/A,#N/A,FALSE,"PrcsD";#N/A,#N/A,FALSE,"TunnD";#N/A,#N/A,FALSE,"CivlD";#N/A,#N/A,FALSE,"NtwkD";#N/A,#N/A,FALSE,"EstgD";#N/A,#N/A,FALSE,"PEngD"}</definedName>
    <definedName name="fghfg" localSheetId="5" hidden="1">{#N/A,#N/A,FALSE,"SumD";#N/A,#N/A,FALSE,"ElecD";#N/A,#N/A,FALSE,"MechD";#N/A,#N/A,FALSE,"GeotD";#N/A,#N/A,FALSE,"PrcsD";#N/A,#N/A,FALSE,"TunnD";#N/A,#N/A,FALSE,"CivlD";#N/A,#N/A,FALSE,"NtwkD";#N/A,#N/A,FALSE,"EstgD";#N/A,#N/A,FALSE,"PEngD"}</definedName>
    <definedName name="fghfg" localSheetId="0"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localSheetId="2" hidden="1">{#N/A,#N/A,FALSE,"SumD";#N/A,#N/A,FALSE,"ElecD";#N/A,#N/A,FALSE,"MechD";#N/A,#N/A,FALSE,"GeotD";#N/A,#N/A,FALSE,"PrcsD";#N/A,#N/A,FALSE,"TunnD";#N/A,#N/A,FALSE,"CivlD";#N/A,#N/A,FALSE,"NtwkD";#N/A,#N/A,FALSE,"EstgD";#N/A,#N/A,FALSE,"PEngD"}</definedName>
    <definedName name="FGHH" localSheetId="3" hidden="1">{#N/A,#N/A,FALSE,"SumD";#N/A,#N/A,FALSE,"ElecD";#N/A,#N/A,FALSE,"MechD";#N/A,#N/A,FALSE,"GeotD";#N/A,#N/A,FALSE,"PrcsD";#N/A,#N/A,FALSE,"TunnD";#N/A,#N/A,FALSE,"CivlD";#N/A,#N/A,FALSE,"NtwkD";#N/A,#N/A,FALSE,"EstgD";#N/A,#N/A,FALSE,"PEngD"}</definedName>
    <definedName name="FGHH" localSheetId="5" hidden="1">{#N/A,#N/A,FALSE,"SumD";#N/A,#N/A,FALSE,"ElecD";#N/A,#N/A,FALSE,"MechD";#N/A,#N/A,FALSE,"GeotD";#N/A,#N/A,FALSE,"PrcsD";#N/A,#N/A,FALSE,"TunnD";#N/A,#N/A,FALSE,"CivlD";#N/A,#N/A,FALSE,"NtwkD";#N/A,#N/A,FALSE,"EstgD";#N/A,#N/A,FALSE,"PEngD"}</definedName>
    <definedName name="FGHH" localSheetId="0"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ield_Ofc_OT">'[1]Raw Data'!$A$1:$M$32</definedName>
    <definedName name="Field_Ofc_ST">'[1]Raw Data'!$A$1:$M$45</definedName>
    <definedName name="Filter_input_fac" localSheetId="4">#REF!</definedName>
    <definedName name="Filter_input_fac" localSheetId="1">#REF!</definedName>
    <definedName name="Filter_input_fac" localSheetId="2">#REF!</definedName>
    <definedName name="Filter_input_fac" localSheetId="5">#REF!</definedName>
    <definedName name="Filter_input_fac" localSheetId="0">#REF!</definedName>
    <definedName name="Filter_input_fac">#REF!</definedName>
    <definedName name="Fin_Hrs" localSheetId="4">#REF!</definedName>
    <definedName name="Fin_Hrs" localSheetId="1">#REF!</definedName>
    <definedName name="Fin_Hrs" localSheetId="2">#REF!</definedName>
    <definedName name="Fin_Hrs" localSheetId="5">#REF!</definedName>
    <definedName name="Fin_Hrs" localSheetId="0">#REF!</definedName>
    <definedName name="Fin_Hrs">#REF!</definedName>
    <definedName name="Fin_Rev" localSheetId="4">#REF!</definedName>
    <definedName name="Fin_Rev" localSheetId="1">#REF!</definedName>
    <definedName name="Fin_Rev" localSheetId="2">#REF!</definedName>
    <definedName name="Fin_Rev" localSheetId="5">#REF!</definedName>
    <definedName name="Fin_Rev" localSheetId="0">#REF!</definedName>
    <definedName name="Fin_Rev">#REF!</definedName>
    <definedName name="FKIS_Salary" localSheetId="4">'[1]Raw Data'!#REF!</definedName>
    <definedName name="FKIS_Salary" localSheetId="1">'[1]Raw Data'!#REF!</definedName>
    <definedName name="FKIS_Salary" localSheetId="2">'[1]Raw Data'!#REF!</definedName>
    <definedName name="FKIS_Salary" localSheetId="3">'[1]Raw Data'!#REF!</definedName>
    <definedName name="FKIS_Salary" localSheetId="5">'[1]Raw Data'!#REF!</definedName>
    <definedName name="FKIS_Salary" localSheetId="0">'[1]Raw Data'!#REF!</definedName>
    <definedName name="FKIS_Salary">'[1]Raw Data'!#REF!</definedName>
    <definedName name="foot" localSheetId="4">'[1]Raw Data'!#REF!</definedName>
    <definedName name="foot" localSheetId="1">'[1]Raw Data'!#REF!</definedName>
    <definedName name="foot" localSheetId="2">'[1]Raw Data'!#REF!</definedName>
    <definedName name="foot" localSheetId="3">'[1]Raw Data'!#REF!</definedName>
    <definedName name="foot" localSheetId="5">'[1]Raw Data'!#REF!</definedName>
    <definedName name="foot" localSheetId="0">'[1]Raw Data'!#REF!</definedName>
    <definedName name="foot">'[1]Raw Data'!#REF!</definedName>
    <definedName name="FormQty" localSheetId="4">IF('02000004x'!BASE=1,#REF!*#REF!,#REF!*#REF!/8.2296)</definedName>
    <definedName name="FormQty" localSheetId="1">IF('03000013'!BASE=1,#REF!*#REF!,#REF!*#REF!/8.2296)</definedName>
    <definedName name="FormQty" localSheetId="2">IF('03000014'!BASE=1,#REF!*#REF!,#REF!*#REF!/8.2296)</definedName>
    <definedName name="FormQty" localSheetId="3">IF('03000015'!BASE=1,#REF!*#REF!,#REF!*#REF!/8.2296)</definedName>
    <definedName name="FormQty" localSheetId="5">IF('Backfill-2'!BASE=1,#REF!*#REF!,#REF!*#REF!/8.2296)</definedName>
    <definedName name="FormQty" localSheetId="0">IF(Summary!BASE=1,#REF!*#REF!,#REF!*#REF!/8.2296)</definedName>
    <definedName name="FormQty">IF(BASE=1,#REF!*#REF!,#REF!*#REF!/8.2296)</definedName>
    <definedName name="FormQty1" localSheetId="4">IF('02000004x'!BASE=1,[3]Option!XFC1*[3]Option!A4,[3]Option!XFC1*[3]Option!A4/8.2296)</definedName>
    <definedName name="FormQty1" localSheetId="1">IF('03000013'!BASE=1,[3]Option!XFC1*[3]Option!A4,[3]Option!XFC1*[3]Option!A4/8.2296)</definedName>
    <definedName name="FormQty1" localSheetId="2">IF('03000014'!BASE=1,[3]Option!XFC1*[3]Option!A4,[3]Option!XFC1*[3]Option!A4/8.2296)</definedName>
    <definedName name="FormQty1" localSheetId="3">IF('03000015'!BASE=1,[3]Option!XFC1*[3]Option!A4,[3]Option!XFC1*[3]Option!A4/8.2296)</definedName>
    <definedName name="FormQty1" localSheetId="5">IF('Backfill-2'!BASE=1,[3]Option!XFC1*[3]Option!A4,[3]Option!XFC1*[3]Option!A4/8.2296)</definedName>
    <definedName name="FormQty1" localSheetId="0">IF(Summary!BASE=1,[3]Option!XFC1*[3]Option!A4,[3]Option!XFC1*[3]Option!A4/8.2296)</definedName>
    <definedName name="FormQty1">IF(BASE=1,[3]Option!XFC1*[3]Option!A4,[3]Option!XFC1*[3]Option!A4/8.2296)</definedName>
    <definedName name="FORMULA" localSheetId="4">#REF!</definedName>
    <definedName name="FORMULA" localSheetId="1">#REF!</definedName>
    <definedName name="FORMULA" localSheetId="2">#REF!</definedName>
    <definedName name="FORMULA" localSheetId="5">#REF!</definedName>
    <definedName name="FORMULA" localSheetId="0">#REF!</definedName>
    <definedName name="FORMULA">#REF!</definedName>
    <definedName name="FORMULA_ELECT" localSheetId="4">#REF!</definedName>
    <definedName name="FORMULA_ELECT" localSheetId="1">#REF!</definedName>
    <definedName name="FORMULA_ELECT" localSheetId="2">#REF!</definedName>
    <definedName name="FORMULA_ELECT" localSheetId="5">#REF!</definedName>
    <definedName name="FORMULA_ELECT" localSheetId="0">#REF!</definedName>
    <definedName name="FORMULA_ELECT">#REF!</definedName>
    <definedName name="FRF" localSheetId="4">#REF!</definedName>
    <definedName name="FRF" localSheetId="1">#REF!</definedName>
    <definedName name="FRF" localSheetId="2">#REF!</definedName>
    <definedName name="FRF" localSheetId="5">#REF!</definedName>
    <definedName name="FRF" localSheetId="0">#REF!</definedName>
    <definedName name="FRF">#REF!</definedName>
    <definedName name="Furniture_Charge_Rate" localSheetId="4">#REF!</definedName>
    <definedName name="Furniture_Charge_Rate" localSheetId="1">#REF!</definedName>
    <definedName name="Furniture_Charge_Rate" localSheetId="2">#REF!</definedName>
    <definedName name="Furniture_Charge_Rate" localSheetId="5">#REF!</definedName>
    <definedName name="Furniture_Charge_Rate" localSheetId="0">#REF!</definedName>
    <definedName name="Furniture_Charge_Rate">#REF!</definedName>
    <definedName name="GAEU_LAB">'[1]Raw Data'!$D$6</definedName>
    <definedName name="GAS" localSheetId="4">#REF!</definedName>
    <definedName name="GAS" localSheetId="1">#REF!</definedName>
    <definedName name="GAS" localSheetId="2">#REF!</definedName>
    <definedName name="GAS" localSheetId="5">#REF!</definedName>
    <definedName name="GAS" localSheetId="0">#REF!</definedName>
    <definedName name="GAS">#REF!</definedName>
    <definedName name="GEN_VALVE" localSheetId="4">#REF!</definedName>
    <definedName name="GEN_VALVE" localSheetId="1">#REF!</definedName>
    <definedName name="GEN_VALVE" localSheetId="2">#REF!</definedName>
    <definedName name="GEN_VALVE" localSheetId="5">#REF!</definedName>
    <definedName name="GEN_VALVE" localSheetId="0">#REF!</definedName>
    <definedName name="GEN_VALVE">#REF!</definedName>
    <definedName name="gfdgfdg" localSheetId="1" hidden="1">{#N/A,#N/A,FALSE,"SumD";#N/A,#N/A,FALSE,"ElecD";#N/A,#N/A,FALSE,"MechD";#N/A,#N/A,FALSE,"GeotD";#N/A,#N/A,FALSE,"PrcsD";#N/A,#N/A,FALSE,"TunnD";#N/A,#N/A,FALSE,"CivlD";#N/A,#N/A,FALSE,"NtwkD";#N/A,#N/A,FALSE,"EstgD";#N/A,#N/A,FALSE,"PEngD"}</definedName>
    <definedName name="gfdgfdg" localSheetId="2" hidden="1">{#N/A,#N/A,FALSE,"SumD";#N/A,#N/A,FALSE,"ElecD";#N/A,#N/A,FALSE,"MechD";#N/A,#N/A,FALSE,"GeotD";#N/A,#N/A,FALSE,"PrcsD";#N/A,#N/A,FALSE,"TunnD";#N/A,#N/A,FALSE,"CivlD";#N/A,#N/A,FALSE,"NtwkD";#N/A,#N/A,FALSE,"EstgD";#N/A,#N/A,FALSE,"PEngD"}</definedName>
    <definedName name="gfdgfdg" localSheetId="3" hidden="1">{#N/A,#N/A,FALSE,"SumD";#N/A,#N/A,FALSE,"ElecD";#N/A,#N/A,FALSE,"MechD";#N/A,#N/A,FALSE,"GeotD";#N/A,#N/A,FALSE,"PrcsD";#N/A,#N/A,FALSE,"TunnD";#N/A,#N/A,FALSE,"CivlD";#N/A,#N/A,FALSE,"NtwkD";#N/A,#N/A,FALSE,"EstgD";#N/A,#N/A,FALSE,"PEngD"}</definedName>
    <definedName name="gfdgfdg" localSheetId="5" hidden="1">{#N/A,#N/A,FALSE,"SumD";#N/A,#N/A,FALSE,"ElecD";#N/A,#N/A,FALSE,"MechD";#N/A,#N/A,FALSE,"GeotD";#N/A,#N/A,FALSE,"PrcsD";#N/A,#N/A,FALSE,"TunnD";#N/A,#N/A,FALSE,"CivlD";#N/A,#N/A,FALSE,"NtwkD";#N/A,#N/A,FALSE,"EstgD";#N/A,#N/A,FALSE,"PEngD"}</definedName>
    <definedName name="gfdgfdg" localSheetId="0"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gfgfgfg" localSheetId="1" hidden="1">{#N/A,#N/A,FALSE,"SumD";#N/A,#N/A,FALSE,"ElecD";#N/A,#N/A,FALSE,"MechD";#N/A,#N/A,FALSE,"GeotD";#N/A,#N/A,FALSE,"PrcsD";#N/A,#N/A,FALSE,"TunnD";#N/A,#N/A,FALSE,"CivlD";#N/A,#N/A,FALSE,"NtwkD";#N/A,#N/A,FALSE,"EstgD";#N/A,#N/A,FALSE,"PEngD"}</definedName>
    <definedName name="gfgfgfgfg" localSheetId="2" hidden="1">{#N/A,#N/A,FALSE,"SumD";#N/A,#N/A,FALSE,"ElecD";#N/A,#N/A,FALSE,"MechD";#N/A,#N/A,FALSE,"GeotD";#N/A,#N/A,FALSE,"PrcsD";#N/A,#N/A,FALSE,"TunnD";#N/A,#N/A,FALSE,"CivlD";#N/A,#N/A,FALSE,"NtwkD";#N/A,#N/A,FALSE,"EstgD";#N/A,#N/A,FALSE,"PEngD"}</definedName>
    <definedName name="gfgfgfgfg" localSheetId="3" hidden="1">{#N/A,#N/A,FALSE,"SumD";#N/A,#N/A,FALSE,"ElecD";#N/A,#N/A,FALSE,"MechD";#N/A,#N/A,FALSE,"GeotD";#N/A,#N/A,FALSE,"PrcsD";#N/A,#N/A,FALSE,"TunnD";#N/A,#N/A,FALSE,"CivlD";#N/A,#N/A,FALSE,"NtwkD";#N/A,#N/A,FALSE,"EstgD";#N/A,#N/A,FALSE,"PEngD"}</definedName>
    <definedName name="gfgfgfgfg" localSheetId="5" hidden="1">{#N/A,#N/A,FALSE,"SumD";#N/A,#N/A,FALSE,"ElecD";#N/A,#N/A,FALSE,"MechD";#N/A,#N/A,FALSE,"GeotD";#N/A,#N/A,FALSE,"PrcsD";#N/A,#N/A,FALSE,"TunnD";#N/A,#N/A,FALSE,"CivlD";#N/A,#N/A,FALSE,"NtwkD";#N/A,#N/A,FALSE,"EstgD";#N/A,#N/A,FALSE,"PEngD"}</definedName>
    <definedName name="gfgfgfgfg" localSheetId="0"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localSheetId="2" hidden="1">{#N/A,#N/A,FALSE,"SumG";#N/A,#N/A,FALSE,"ElecG";#N/A,#N/A,FALSE,"MechG";#N/A,#N/A,FALSE,"GeotG";#N/A,#N/A,FALSE,"PrcsG";#N/A,#N/A,FALSE,"TunnG";#N/A,#N/A,FALSE,"CivlG";#N/A,#N/A,FALSE,"NtwkG";#N/A,#N/A,FALSE,"EstgG";#N/A,#N/A,FALSE,"PEngG"}</definedName>
    <definedName name="gfgfgfgss" localSheetId="3" hidden="1">{#N/A,#N/A,FALSE,"SumG";#N/A,#N/A,FALSE,"ElecG";#N/A,#N/A,FALSE,"MechG";#N/A,#N/A,FALSE,"GeotG";#N/A,#N/A,FALSE,"PrcsG";#N/A,#N/A,FALSE,"TunnG";#N/A,#N/A,FALSE,"CivlG";#N/A,#N/A,FALSE,"NtwkG";#N/A,#N/A,FALSE,"EstgG";#N/A,#N/A,FALSE,"PEngG"}</definedName>
    <definedName name="gfgfgfgss" localSheetId="5" hidden="1">{#N/A,#N/A,FALSE,"SumG";#N/A,#N/A,FALSE,"ElecG";#N/A,#N/A,FALSE,"MechG";#N/A,#N/A,FALSE,"GeotG";#N/A,#N/A,FALSE,"PrcsG";#N/A,#N/A,FALSE,"TunnG";#N/A,#N/A,FALSE,"CivlG";#N/A,#N/A,FALSE,"NtwkG";#N/A,#N/A,FALSE,"EstgG";#N/A,#N/A,FALSE,"PEngG"}</definedName>
    <definedName name="gfgfgfgss" localSheetId="0"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g" localSheetId="1" hidden="1">{#N/A,#N/A,FALSE,"SumG";#N/A,#N/A,FALSE,"ElecG";#N/A,#N/A,FALSE,"MechG";#N/A,#N/A,FALSE,"GeotG";#N/A,#N/A,FALSE,"PrcsG";#N/A,#N/A,FALSE,"TunnG";#N/A,#N/A,FALSE,"CivlG";#N/A,#N/A,FALSE,"NtwkG";#N/A,#N/A,FALSE,"EstgG";#N/A,#N/A,FALSE,"PEngG"}</definedName>
    <definedName name="gg" localSheetId="2" hidden="1">{#N/A,#N/A,FALSE,"SumG";#N/A,#N/A,FALSE,"ElecG";#N/A,#N/A,FALSE,"MechG";#N/A,#N/A,FALSE,"GeotG";#N/A,#N/A,FALSE,"PrcsG";#N/A,#N/A,FALSE,"TunnG";#N/A,#N/A,FALSE,"CivlG";#N/A,#N/A,FALSE,"NtwkG";#N/A,#N/A,FALSE,"EstgG";#N/A,#N/A,FALSE,"PEngG"}</definedName>
    <definedName name="gg" localSheetId="3" hidden="1">{#N/A,#N/A,FALSE,"SumG";#N/A,#N/A,FALSE,"ElecG";#N/A,#N/A,FALSE,"MechG";#N/A,#N/A,FALSE,"GeotG";#N/A,#N/A,FALSE,"PrcsG";#N/A,#N/A,FALSE,"TunnG";#N/A,#N/A,FALSE,"CivlG";#N/A,#N/A,FALSE,"NtwkG";#N/A,#N/A,FALSE,"EstgG";#N/A,#N/A,FALSE,"PEngG"}</definedName>
    <definedName name="gg" localSheetId="5" hidden="1">{#N/A,#N/A,FALSE,"SumG";#N/A,#N/A,FALSE,"ElecG";#N/A,#N/A,FALSE,"MechG";#N/A,#N/A,FALSE,"GeotG";#N/A,#N/A,FALSE,"PrcsG";#N/A,#N/A,FALSE,"TunnG";#N/A,#N/A,FALSE,"CivlG";#N/A,#N/A,FALSE,"NtwkG";#N/A,#N/A,FALSE,"EstgG";#N/A,#N/A,FALSE,"PEngG"}</definedName>
    <definedName name="gg" localSheetId="0" hidden="1">{#N/A,#N/A,FALSE,"SumG";#N/A,#N/A,FALSE,"ElecG";#N/A,#N/A,FALSE,"MechG";#N/A,#N/A,FALSE,"GeotG";#N/A,#N/A,FALSE,"PrcsG";#N/A,#N/A,FALSE,"TunnG";#N/A,#N/A,FALSE,"CivlG";#N/A,#N/A,FALSE,"NtwkG";#N/A,#N/A,FALSE,"EstgG";#N/A,#N/A,FALSE,"PEngG"}</definedName>
    <definedName name="gg" hidden="1">{#N/A,#N/A,FALSE,"SumG";#N/A,#N/A,FALSE,"ElecG";#N/A,#N/A,FALSE,"MechG";#N/A,#N/A,FALSE,"GeotG";#N/A,#N/A,FALSE,"PrcsG";#N/A,#N/A,FALSE,"TunnG";#N/A,#N/A,FALSE,"CivlG";#N/A,#N/A,FALSE,"NtwkG";#N/A,#N/A,FALSE,"EstgG";#N/A,#N/A,FALSE,"PEngG"}</definedName>
    <definedName name="gggg" localSheetId="1" hidden="1">{#N/A,#N/A,FALSE,"SumD";#N/A,#N/A,FALSE,"ElecD";#N/A,#N/A,FALSE,"MechD";#N/A,#N/A,FALSE,"GeotD";#N/A,#N/A,FALSE,"PrcsD";#N/A,#N/A,FALSE,"TunnD";#N/A,#N/A,FALSE,"CivlD";#N/A,#N/A,FALSE,"NtwkD";#N/A,#N/A,FALSE,"EstgD";#N/A,#N/A,FALSE,"PEngD"}</definedName>
    <definedName name="gggg" localSheetId="2" hidden="1">{#N/A,#N/A,FALSE,"SumD";#N/A,#N/A,FALSE,"ElecD";#N/A,#N/A,FALSE,"MechD";#N/A,#N/A,FALSE,"GeotD";#N/A,#N/A,FALSE,"PrcsD";#N/A,#N/A,FALSE,"TunnD";#N/A,#N/A,FALSE,"CivlD";#N/A,#N/A,FALSE,"NtwkD";#N/A,#N/A,FALSE,"EstgD";#N/A,#N/A,FALSE,"PEngD"}</definedName>
    <definedName name="gggg" localSheetId="3" hidden="1">{#N/A,#N/A,FALSE,"SumD";#N/A,#N/A,FALSE,"ElecD";#N/A,#N/A,FALSE,"MechD";#N/A,#N/A,FALSE,"GeotD";#N/A,#N/A,FALSE,"PrcsD";#N/A,#N/A,FALSE,"TunnD";#N/A,#N/A,FALSE,"CivlD";#N/A,#N/A,FALSE,"NtwkD";#N/A,#N/A,FALSE,"EstgD";#N/A,#N/A,FALSE,"PEngD"}</definedName>
    <definedName name="gggg" localSheetId="5" hidden="1">{#N/A,#N/A,FALSE,"SumD";#N/A,#N/A,FALSE,"ElecD";#N/A,#N/A,FALSE,"MechD";#N/A,#N/A,FALSE,"GeotD";#N/A,#N/A,FALSE,"PrcsD";#N/A,#N/A,FALSE,"TunnD";#N/A,#N/A,FALSE,"CivlD";#N/A,#N/A,FALSE,"NtwkD";#N/A,#N/A,FALSE,"EstgD";#N/A,#N/A,FALSE,"PEngD"}</definedName>
    <definedName name="gggg" localSheetId="0"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hggg" localSheetId="1" hidden="1">{#N/A,#N/A,FALSE,"SumG";#N/A,#N/A,FALSE,"ElecG";#N/A,#N/A,FALSE,"MechG";#N/A,#N/A,FALSE,"GeotG";#N/A,#N/A,FALSE,"PrcsG";#N/A,#N/A,FALSE,"TunnG";#N/A,#N/A,FALSE,"CivlG";#N/A,#N/A,FALSE,"NtwkG";#N/A,#N/A,FALSE,"EstgG";#N/A,#N/A,FALSE,"PEngG"}</definedName>
    <definedName name="ghggg" localSheetId="2" hidden="1">{#N/A,#N/A,FALSE,"SumG";#N/A,#N/A,FALSE,"ElecG";#N/A,#N/A,FALSE,"MechG";#N/A,#N/A,FALSE,"GeotG";#N/A,#N/A,FALSE,"PrcsG";#N/A,#N/A,FALSE,"TunnG";#N/A,#N/A,FALSE,"CivlG";#N/A,#N/A,FALSE,"NtwkG";#N/A,#N/A,FALSE,"EstgG";#N/A,#N/A,FALSE,"PEngG"}</definedName>
    <definedName name="ghggg" localSheetId="3" hidden="1">{#N/A,#N/A,FALSE,"SumG";#N/A,#N/A,FALSE,"ElecG";#N/A,#N/A,FALSE,"MechG";#N/A,#N/A,FALSE,"GeotG";#N/A,#N/A,FALSE,"PrcsG";#N/A,#N/A,FALSE,"TunnG";#N/A,#N/A,FALSE,"CivlG";#N/A,#N/A,FALSE,"NtwkG";#N/A,#N/A,FALSE,"EstgG";#N/A,#N/A,FALSE,"PEngG"}</definedName>
    <definedName name="ghggg" localSheetId="5" hidden="1">{#N/A,#N/A,FALSE,"SumG";#N/A,#N/A,FALSE,"ElecG";#N/A,#N/A,FALSE,"MechG";#N/A,#N/A,FALSE,"GeotG";#N/A,#N/A,FALSE,"PrcsG";#N/A,#N/A,FALSE,"TunnG";#N/A,#N/A,FALSE,"CivlG";#N/A,#N/A,FALSE,"NtwkG";#N/A,#N/A,FALSE,"EstgG";#N/A,#N/A,FALSE,"PEngG"}</definedName>
    <definedName name="ghggg" localSheetId="0"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M">'[1]Raw Data'!$AI$201:$AI$260</definedName>
    <definedName name="Green">'[1]Raw Data'!$C$24:$D$25</definedName>
    <definedName name="grg" localSheetId="4">#REF!</definedName>
    <definedName name="grg" localSheetId="1">#REF!</definedName>
    <definedName name="grg" localSheetId="2">#REF!</definedName>
    <definedName name="grg" localSheetId="5">#REF!</definedName>
    <definedName name="grg" localSheetId="0">#REF!</definedName>
    <definedName name="grg">#REF!</definedName>
    <definedName name="GROUND_WIRE" localSheetId="4">#REF!</definedName>
    <definedName name="GROUND_WIRE" localSheetId="1">#REF!</definedName>
    <definedName name="GROUND_WIRE" localSheetId="2">#REF!</definedName>
    <definedName name="GROUND_WIRE" localSheetId="5">#REF!</definedName>
    <definedName name="GROUND_WIRE" localSheetId="0">#REF!</definedName>
    <definedName name="GROUND_WIRE">#REF!</definedName>
    <definedName name="GROUNDING" localSheetId="4">#REF!</definedName>
    <definedName name="GROUNDING" localSheetId="1">#REF!</definedName>
    <definedName name="GROUNDING" localSheetId="2">#REF!</definedName>
    <definedName name="GROUNDING" localSheetId="5">#REF!</definedName>
    <definedName name="GROUNDING" localSheetId="0">#REF!</definedName>
    <definedName name="GROUNDING">#REF!</definedName>
    <definedName name="GT_ELECT" localSheetId="4">#REF!</definedName>
    <definedName name="GT_ELECT" localSheetId="1">#REF!</definedName>
    <definedName name="GT_ELECT" localSheetId="2">#REF!</definedName>
    <definedName name="GT_ELECT" localSheetId="5">#REF!</definedName>
    <definedName name="GT_ELECT" localSheetId="0">#REF!</definedName>
    <definedName name="GT_ELECT">#REF!</definedName>
    <definedName name="HAND_VLV_MANIF" localSheetId="4">#REF!</definedName>
    <definedName name="HAND_VLV_MANIF" localSheetId="1">#REF!</definedName>
    <definedName name="HAND_VLV_MANIF" localSheetId="2">#REF!</definedName>
    <definedName name="HAND_VLV_MANIF" localSheetId="5">#REF!</definedName>
    <definedName name="HAND_VLV_MANIF" localSheetId="0">#REF!</definedName>
    <definedName name="HAND_VLV_MANIF">#REF!</definedName>
    <definedName name="HCD_ALSLIGHTCOND_QTY" localSheetId="4">#REF!</definedName>
    <definedName name="HCD_ALSLIGHTCOND_QTY" localSheetId="1">#REF!</definedName>
    <definedName name="HCD_ALSLIGHTCOND_QTY" localSheetId="2">#REF!</definedName>
    <definedName name="HCD_ALSLIGHTCOND_QTY" localSheetId="5">#REF!</definedName>
    <definedName name="HCD_ALSLIGHTCOND_QTY" localSheetId="0">#REF!</definedName>
    <definedName name="HCD_ALSLIGHTCOND_QTY">#REF!</definedName>
    <definedName name="HCD_BUS_HRS" localSheetId="4">#REF!</definedName>
    <definedName name="HCD_BUS_HRS" localSheetId="1">#REF!</definedName>
    <definedName name="HCD_BUS_HRS" localSheetId="2">#REF!</definedName>
    <definedName name="HCD_BUS_HRS" localSheetId="5">#REF!</definedName>
    <definedName name="HCD_BUS_HRS" localSheetId="0">#REF!</definedName>
    <definedName name="HCD_BUS_HRS">#REF!</definedName>
    <definedName name="HCD_BUS_LAB" localSheetId="4">#REF!</definedName>
    <definedName name="HCD_BUS_LAB" localSheetId="1">#REF!</definedName>
    <definedName name="HCD_BUS_LAB" localSheetId="2">#REF!</definedName>
    <definedName name="HCD_BUS_LAB" localSheetId="5">#REF!</definedName>
    <definedName name="HCD_BUS_LAB" localSheetId="0">#REF!</definedName>
    <definedName name="HCD_BUS_LAB">#REF!</definedName>
    <definedName name="HCD_BUS_MAT" localSheetId="4">#REF!</definedName>
    <definedName name="HCD_BUS_MAT" localSheetId="1">#REF!</definedName>
    <definedName name="HCD_BUS_MAT" localSheetId="2">#REF!</definedName>
    <definedName name="HCD_BUS_MAT" localSheetId="5">#REF!</definedName>
    <definedName name="HCD_BUS_MAT" localSheetId="0">#REF!</definedName>
    <definedName name="HCD_BUS_MAT">#REF!</definedName>
    <definedName name="HCD_BUS_QTY" localSheetId="4">#REF!</definedName>
    <definedName name="HCD_BUS_QTY" localSheetId="1">#REF!</definedName>
    <definedName name="HCD_BUS_QTY" localSheetId="2">#REF!</definedName>
    <definedName name="HCD_BUS_QTY" localSheetId="5">#REF!</definedName>
    <definedName name="HCD_BUS_QTY" localSheetId="0">#REF!</definedName>
    <definedName name="HCD_BUS_QTY">#REF!</definedName>
    <definedName name="HCD_BUS_SC" localSheetId="4">#REF!</definedName>
    <definedName name="HCD_BUS_SC" localSheetId="1">#REF!</definedName>
    <definedName name="HCD_BUS_SC" localSheetId="2">#REF!</definedName>
    <definedName name="HCD_BUS_SC" localSheetId="5">#REF!</definedName>
    <definedName name="HCD_BUS_SC" localSheetId="0">#REF!</definedName>
    <definedName name="HCD_BUS_SC">#REF!</definedName>
    <definedName name="HCD_BUS_SCHRS" localSheetId="4">#REF!</definedName>
    <definedName name="HCD_BUS_SCHRS" localSheetId="1">#REF!</definedName>
    <definedName name="HCD_BUS_SCHRS" localSheetId="2">#REF!</definedName>
    <definedName name="HCD_BUS_SCHRS" localSheetId="5">#REF!</definedName>
    <definedName name="HCD_BUS_SCHRS" localSheetId="0">#REF!</definedName>
    <definedName name="HCD_BUS_SCHRS">#REF!</definedName>
    <definedName name="HCD_CBL_HRS" localSheetId="4">#REF!</definedName>
    <definedName name="HCD_CBL_HRS" localSheetId="1">#REF!</definedName>
    <definedName name="HCD_CBL_HRS" localSheetId="2">#REF!</definedName>
    <definedName name="HCD_CBL_HRS" localSheetId="5">#REF!</definedName>
    <definedName name="HCD_CBL_HRS" localSheetId="0">#REF!</definedName>
    <definedName name="HCD_CBL_HRS">#REF!</definedName>
    <definedName name="HCD_CBL_LAB" localSheetId="4">#REF!</definedName>
    <definedName name="HCD_CBL_LAB" localSheetId="1">#REF!</definedName>
    <definedName name="HCD_CBL_LAB" localSheetId="2">#REF!</definedName>
    <definedName name="HCD_CBL_LAB" localSheetId="5">#REF!</definedName>
    <definedName name="HCD_CBL_LAB" localSheetId="0">#REF!</definedName>
    <definedName name="HCD_CBL_LAB">#REF!</definedName>
    <definedName name="HCD_CBL_MAT" localSheetId="4">#REF!</definedName>
    <definedName name="HCD_CBL_MAT" localSheetId="1">#REF!</definedName>
    <definedName name="HCD_CBL_MAT" localSheetId="2">#REF!</definedName>
    <definedName name="HCD_CBL_MAT" localSheetId="5">#REF!</definedName>
    <definedName name="HCD_CBL_MAT" localSheetId="0">#REF!</definedName>
    <definedName name="HCD_CBL_MAT">#REF!</definedName>
    <definedName name="HCD_CBL_QTY" localSheetId="4">#REF!</definedName>
    <definedName name="HCD_CBL_QTY" localSheetId="1">#REF!</definedName>
    <definedName name="HCD_CBL_QTY" localSheetId="2">#REF!</definedName>
    <definedName name="HCD_CBL_QTY" localSheetId="5">#REF!</definedName>
    <definedName name="HCD_CBL_QTY" localSheetId="0">#REF!</definedName>
    <definedName name="HCD_CBL_QTY">#REF!</definedName>
    <definedName name="HCD_CBL_SC" localSheetId="4">#REF!</definedName>
    <definedName name="HCD_CBL_SC" localSheetId="1">#REF!</definedName>
    <definedName name="HCD_CBL_SC" localSheetId="2">#REF!</definedName>
    <definedName name="HCD_CBL_SC" localSheetId="5">#REF!</definedName>
    <definedName name="HCD_CBL_SC" localSheetId="0">#REF!</definedName>
    <definedName name="HCD_CBL_SC">#REF!</definedName>
    <definedName name="HCD_CBL_SCHRS" localSheetId="4">#REF!</definedName>
    <definedName name="HCD_CBL_SCHRS" localSheetId="1">#REF!</definedName>
    <definedName name="HCD_CBL_SCHRS" localSheetId="2">#REF!</definedName>
    <definedName name="HCD_CBL_SCHRS" localSheetId="5">#REF!</definedName>
    <definedName name="HCD_CBL_SCHRS" localSheetId="0">#REF!</definedName>
    <definedName name="HCD_CBL_SCHRS">#REF!</definedName>
    <definedName name="HCD_CKT_QTY" localSheetId="4">#REF!</definedName>
    <definedName name="HCD_CKT_QTY" localSheetId="1">#REF!</definedName>
    <definedName name="HCD_CKT_QTY" localSheetId="2">#REF!</definedName>
    <definedName name="HCD_CKT_QTY" localSheetId="5">#REF!</definedName>
    <definedName name="HCD_CKT_QTY" localSheetId="0">#REF!</definedName>
    <definedName name="HCD_CKT_QTY">#REF!</definedName>
    <definedName name="HCD_CONNECT_HRS" localSheetId="4">#REF!</definedName>
    <definedName name="HCD_CONNECT_HRS" localSheetId="1">#REF!</definedName>
    <definedName name="HCD_CONNECT_HRS" localSheetId="2">#REF!</definedName>
    <definedName name="HCD_CONNECT_HRS" localSheetId="5">#REF!</definedName>
    <definedName name="HCD_CONNECT_HRS" localSheetId="0">#REF!</definedName>
    <definedName name="HCD_CONNECT_HRS">#REF!</definedName>
    <definedName name="HCD_CONNECT_LAB" localSheetId="4">#REF!</definedName>
    <definedName name="HCD_CONNECT_LAB" localSheetId="1">#REF!</definedName>
    <definedName name="HCD_CONNECT_LAB" localSheetId="2">#REF!</definedName>
    <definedName name="HCD_CONNECT_LAB" localSheetId="5">#REF!</definedName>
    <definedName name="HCD_CONNECT_LAB" localSheetId="0">#REF!</definedName>
    <definedName name="HCD_CONNECT_LAB">#REF!</definedName>
    <definedName name="HCD_CONNECT_MAT" localSheetId="4">#REF!</definedName>
    <definedName name="HCD_CONNECT_MAT" localSheetId="1">#REF!</definedName>
    <definedName name="HCD_CONNECT_MAT" localSheetId="2">#REF!</definedName>
    <definedName name="HCD_CONNECT_MAT" localSheetId="5">#REF!</definedName>
    <definedName name="HCD_CONNECT_MAT" localSheetId="0">#REF!</definedName>
    <definedName name="HCD_CONNECT_MAT">#REF!</definedName>
    <definedName name="HCD_CONNECT_QTY" localSheetId="4">#REF!</definedName>
    <definedName name="HCD_CONNECT_QTY" localSheetId="1">#REF!</definedName>
    <definedName name="HCD_CONNECT_QTY" localSheetId="2">#REF!</definedName>
    <definedName name="HCD_CONNECT_QTY" localSheetId="5">#REF!</definedName>
    <definedName name="HCD_CONNECT_QTY" localSheetId="0">#REF!</definedName>
    <definedName name="HCD_CONNECT_QTY">#REF!</definedName>
    <definedName name="HCD_CONNECT_SC" localSheetId="4">#REF!</definedName>
    <definedName name="HCD_CONNECT_SC" localSheetId="1">#REF!</definedName>
    <definedName name="HCD_CONNECT_SC" localSheetId="2">#REF!</definedName>
    <definedName name="HCD_CONNECT_SC" localSheetId="5">#REF!</definedName>
    <definedName name="HCD_CONNECT_SC" localSheetId="0">#REF!</definedName>
    <definedName name="HCD_CONNECT_SC">#REF!</definedName>
    <definedName name="HCD_CONNECT_SCHRS" localSheetId="4">#REF!</definedName>
    <definedName name="HCD_CONNECT_SCHRS" localSheetId="1">#REF!</definedName>
    <definedName name="HCD_CONNECT_SCHRS" localSheetId="2">#REF!</definedName>
    <definedName name="HCD_CONNECT_SCHRS" localSheetId="5">#REF!</definedName>
    <definedName name="HCD_CONNECT_SCHRS" localSheetId="0">#REF!</definedName>
    <definedName name="HCD_CONNECT_SCHRS">#REF!</definedName>
    <definedName name="HCD_CSCBL_QTY" localSheetId="4">#REF!</definedName>
    <definedName name="HCD_CSCBL_QTY" localSheetId="1">#REF!</definedName>
    <definedName name="HCD_CSCBL_QTY" localSheetId="2">#REF!</definedName>
    <definedName name="HCD_CSCBL_QTY" localSheetId="5">#REF!</definedName>
    <definedName name="HCD_CSCBL_QTY" localSheetId="0">#REF!</definedName>
    <definedName name="HCD_CSCBL_QTY">#REF!</definedName>
    <definedName name="HCD_CSCOND_QTY" localSheetId="4">#REF!</definedName>
    <definedName name="HCD_CSCOND_QTY" localSheetId="1">#REF!</definedName>
    <definedName name="HCD_CSCOND_QTY" localSheetId="2">#REF!</definedName>
    <definedName name="HCD_CSCOND_QTY" localSheetId="5">#REF!</definedName>
    <definedName name="HCD_CSCOND_QTY" localSheetId="0">#REF!</definedName>
    <definedName name="HCD_CSCOND_QTY">#REF!</definedName>
    <definedName name="HCD_DBLGTCBL_QTY" localSheetId="4">#REF!</definedName>
    <definedName name="HCD_DBLGTCBL_QTY" localSheetId="1">#REF!</definedName>
    <definedName name="HCD_DBLGTCBL_QTY" localSheetId="2">#REF!</definedName>
    <definedName name="HCD_DBLGTCBL_QTY" localSheetId="5">#REF!</definedName>
    <definedName name="HCD_DBLGTCBL_QTY" localSheetId="0">#REF!</definedName>
    <definedName name="HCD_DBLGTCBL_QTY">#REF!</definedName>
    <definedName name="HCD_DCUPS_HRS" localSheetId="4">#REF!</definedName>
    <definedName name="HCD_DCUPS_HRS" localSheetId="1">#REF!</definedName>
    <definedName name="HCD_DCUPS_HRS" localSheetId="2">#REF!</definedName>
    <definedName name="HCD_DCUPS_HRS" localSheetId="5">#REF!</definedName>
    <definedName name="HCD_DCUPS_HRS" localSheetId="0">#REF!</definedName>
    <definedName name="HCD_DCUPS_HRS">#REF!</definedName>
    <definedName name="HCD_DCUPS_LAB" localSheetId="4">#REF!</definedName>
    <definedName name="HCD_DCUPS_LAB" localSheetId="1">#REF!</definedName>
    <definedName name="HCD_DCUPS_LAB" localSheetId="2">#REF!</definedName>
    <definedName name="HCD_DCUPS_LAB" localSheetId="5">#REF!</definedName>
    <definedName name="HCD_DCUPS_LAB" localSheetId="0">#REF!</definedName>
    <definedName name="HCD_DCUPS_LAB">#REF!</definedName>
    <definedName name="HCD_DCUPS_MAT" localSheetId="4">#REF!</definedName>
    <definedName name="HCD_DCUPS_MAT" localSheetId="1">#REF!</definedName>
    <definedName name="HCD_DCUPS_MAT" localSheetId="2">#REF!</definedName>
    <definedName name="HCD_DCUPS_MAT" localSheetId="3">#REF!</definedName>
    <definedName name="HCD_DCUPS_MAT" localSheetId="5">#REF!</definedName>
    <definedName name="HCD_DCUPS_MAT" localSheetId="0">#REF!</definedName>
    <definedName name="HCD_DCUPS_MAT">#REF!</definedName>
    <definedName name="HCD_DCUPS_QTY" localSheetId="4">#REF!</definedName>
    <definedName name="HCD_DCUPS_QTY" localSheetId="1">#REF!</definedName>
    <definedName name="HCD_DCUPS_QTY" localSheetId="2">#REF!</definedName>
    <definedName name="HCD_DCUPS_QTY" localSheetId="3">#REF!</definedName>
    <definedName name="HCD_DCUPS_QTY" localSheetId="5">#REF!</definedName>
    <definedName name="HCD_DCUPS_QTY" localSheetId="0">#REF!</definedName>
    <definedName name="HCD_DCUPS_QTY">#REF!</definedName>
    <definedName name="HCD_DCUPS_SC" localSheetId="4">#REF!</definedName>
    <definedName name="HCD_DCUPS_SC" localSheetId="1">#REF!</definedName>
    <definedName name="HCD_DCUPS_SC" localSheetId="2">#REF!</definedName>
    <definedName name="HCD_DCUPS_SC" localSheetId="3">#REF!</definedName>
    <definedName name="HCD_DCUPS_SC" localSheetId="5">#REF!</definedName>
    <definedName name="HCD_DCUPS_SC" localSheetId="0">#REF!</definedName>
    <definedName name="HCD_DCUPS_SC">#REF!</definedName>
    <definedName name="HCD_DCUPS_SCHRS" localSheetId="4">#REF!</definedName>
    <definedName name="HCD_DCUPS_SCHRS" localSheetId="1">#REF!</definedName>
    <definedName name="HCD_DCUPS_SCHRS" localSheetId="2">#REF!</definedName>
    <definedName name="HCD_DCUPS_SCHRS" localSheetId="3">#REF!</definedName>
    <definedName name="HCD_DCUPS_SCHRS" localSheetId="5">#REF!</definedName>
    <definedName name="HCD_DCUPS_SCHRS" localSheetId="0">#REF!</definedName>
    <definedName name="HCD_DCUPS_SCHRS">#REF!</definedName>
    <definedName name="HCD_DEMO_HRS" localSheetId="4">#REF!</definedName>
    <definedName name="HCD_DEMO_HRS" localSheetId="1">#REF!</definedName>
    <definedName name="HCD_DEMO_HRS" localSheetId="2">#REF!</definedName>
    <definedName name="HCD_DEMO_HRS" localSheetId="3">#REF!</definedName>
    <definedName name="HCD_DEMO_HRS" localSheetId="5">#REF!</definedName>
    <definedName name="HCD_DEMO_HRS" localSheetId="0">#REF!</definedName>
    <definedName name="HCD_DEMO_HRS">#REF!</definedName>
    <definedName name="HCD_DEMO_LAB" localSheetId="4">#REF!</definedName>
    <definedName name="HCD_DEMO_LAB" localSheetId="1">#REF!</definedName>
    <definedName name="HCD_DEMO_LAB" localSheetId="2">#REF!</definedName>
    <definedName name="HCD_DEMO_LAB" localSheetId="3">#REF!</definedName>
    <definedName name="HCD_DEMO_LAB" localSheetId="5">#REF!</definedName>
    <definedName name="HCD_DEMO_LAB" localSheetId="0">#REF!</definedName>
    <definedName name="HCD_DEMO_LAB">#REF!</definedName>
    <definedName name="HCD_DEMO_MAT" localSheetId="4">#REF!</definedName>
    <definedName name="HCD_DEMO_MAT" localSheetId="1">#REF!</definedName>
    <definedName name="HCD_DEMO_MAT" localSheetId="2">#REF!</definedName>
    <definedName name="HCD_DEMO_MAT" localSheetId="3">#REF!</definedName>
    <definedName name="HCD_DEMO_MAT" localSheetId="5">#REF!</definedName>
    <definedName name="HCD_DEMO_MAT" localSheetId="0">#REF!</definedName>
    <definedName name="HCD_DEMO_MAT">#REF!</definedName>
    <definedName name="HCD_DEMO_QTY" localSheetId="4">#REF!</definedName>
    <definedName name="HCD_DEMO_QTY" localSheetId="1">#REF!</definedName>
    <definedName name="HCD_DEMO_QTY" localSheetId="2">#REF!</definedName>
    <definedName name="HCD_DEMO_QTY" localSheetId="3">#REF!</definedName>
    <definedName name="HCD_DEMO_QTY" localSheetId="5">#REF!</definedName>
    <definedName name="HCD_DEMO_QTY" localSheetId="0">#REF!</definedName>
    <definedName name="HCD_DEMO_QTY">#REF!</definedName>
    <definedName name="HCD_DEMO_SC" localSheetId="4">#REF!</definedName>
    <definedName name="HCD_DEMO_SC" localSheetId="1">#REF!</definedName>
    <definedName name="HCD_DEMO_SC" localSheetId="2">#REF!</definedName>
    <definedName name="HCD_DEMO_SC" localSheetId="3">#REF!</definedName>
    <definedName name="HCD_DEMO_SC" localSheetId="5">#REF!</definedName>
    <definedName name="HCD_DEMO_SC" localSheetId="0">#REF!</definedName>
    <definedName name="HCD_DEMO_SC">#REF!</definedName>
    <definedName name="HCD_DEMO_SCHRS" localSheetId="4">#REF!</definedName>
    <definedName name="HCD_DEMO_SCHRS" localSheetId="1">#REF!</definedName>
    <definedName name="HCD_DEMO_SCHRS" localSheetId="2">#REF!</definedName>
    <definedName name="HCD_DEMO_SCHRS" localSheetId="3">#REF!</definedName>
    <definedName name="HCD_DEMO_SCHRS" localSheetId="5">#REF!</definedName>
    <definedName name="HCD_DEMO_SCHRS" localSheetId="0">#REF!</definedName>
    <definedName name="HCD_DEMO_SCHRS">#REF!</definedName>
    <definedName name="HCD_FIXT_QTY" localSheetId="4">#REF!</definedName>
    <definedName name="HCD_FIXT_QTY" localSheetId="1">#REF!</definedName>
    <definedName name="HCD_FIXT_QTY" localSheetId="2">#REF!</definedName>
    <definedName name="HCD_FIXT_QTY" localSheetId="3">#REF!</definedName>
    <definedName name="HCD_FIXT_QTY" localSheetId="5">#REF!</definedName>
    <definedName name="HCD_FIXT_QTY" localSheetId="0">#REF!</definedName>
    <definedName name="HCD_FIXT_QTY">#REF!</definedName>
    <definedName name="HCD_GNDCBL_QTY" localSheetId="4">#REF!</definedName>
    <definedName name="HCD_GNDCBL_QTY" localSheetId="1">#REF!</definedName>
    <definedName name="HCD_GNDCBL_QTY" localSheetId="2">#REF!</definedName>
    <definedName name="HCD_GNDCBL_QTY" localSheetId="3">#REF!</definedName>
    <definedName name="HCD_GNDCBL_QTY" localSheetId="5">#REF!</definedName>
    <definedName name="HCD_GNDCBL_QTY" localSheetId="0">#REF!</definedName>
    <definedName name="HCD_GNDCBL_QTY">#REF!</definedName>
    <definedName name="HCD_INDRFIXT_QTY" localSheetId="4">#REF!</definedName>
    <definedName name="HCD_INDRFIXT_QTY" localSheetId="1">#REF!</definedName>
    <definedName name="HCD_INDRFIXT_QTY" localSheetId="2">#REF!</definedName>
    <definedName name="HCD_INDRFIXT_QTY" localSheetId="3">#REF!</definedName>
    <definedName name="HCD_INDRFIXT_QTY" localSheetId="5">#REF!</definedName>
    <definedName name="HCD_INDRFIXT_QTY" localSheetId="0">#REF!</definedName>
    <definedName name="HCD_INDRFIXT_QTY">#REF!</definedName>
    <definedName name="HCD_INSTRAUXPNL_HRS" localSheetId="4">#REF!</definedName>
    <definedName name="HCD_INSTRAUXPNL_HRS" localSheetId="1">#REF!</definedName>
    <definedName name="HCD_INSTRAUXPNL_HRS" localSheetId="2">#REF!</definedName>
    <definedName name="HCD_INSTRAUXPNL_HRS" localSheetId="3">#REF!</definedName>
    <definedName name="HCD_INSTRAUXPNL_HRS" localSheetId="5">#REF!</definedName>
    <definedName name="HCD_INSTRAUXPNL_HRS" localSheetId="0">#REF!</definedName>
    <definedName name="HCD_INSTRAUXPNL_HRS">#REF!</definedName>
    <definedName name="HCD_INSTRAUXPNL_LAB" localSheetId="4">#REF!</definedName>
    <definedName name="HCD_INSTRAUXPNL_LAB" localSheetId="1">#REF!</definedName>
    <definedName name="HCD_INSTRAUXPNL_LAB" localSheetId="2">#REF!</definedName>
    <definedName name="HCD_INSTRAUXPNL_LAB" localSheetId="3">#REF!</definedName>
    <definedName name="HCD_INSTRAUXPNL_LAB" localSheetId="5">#REF!</definedName>
    <definedName name="HCD_INSTRAUXPNL_LAB" localSheetId="0">#REF!</definedName>
    <definedName name="HCD_INSTRAUXPNL_LAB">#REF!</definedName>
    <definedName name="HCD_INSTRAUXPNL_MAT" localSheetId="4">#REF!</definedName>
    <definedName name="HCD_INSTRAUXPNL_MAT" localSheetId="1">#REF!</definedName>
    <definedName name="HCD_INSTRAUXPNL_MAT" localSheetId="2">#REF!</definedName>
    <definedName name="HCD_INSTRAUXPNL_MAT" localSheetId="3">#REF!</definedName>
    <definedName name="HCD_INSTRAUXPNL_MAT" localSheetId="5">#REF!</definedName>
    <definedName name="HCD_INSTRAUXPNL_MAT" localSheetId="0">#REF!</definedName>
    <definedName name="HCD_INSTRAUXPNL_MAT">#REF!</definedName>
    <definedName name="HCD_INSTRAUXPNL_QTY" localSheetId="4">#REF!</definedName>
    <definedName name="HCD_INSTRAUXPNL_QTY" localSheetId="1">#REF!</definedName>
    <definedName name="HCD_INSTRAUXPNL_QTY" localSheetId="2">#REF!</definedName>
    <definedName name="HCD_INSTRAUXPNL_QTY" localSheetId="3">#REF!</definedName>
    <definedName name="HCD_INSTRAUXPNL_QTY" localSheetId="5">#REF!</definedName>
    <definedName name="HCD_INSTRAUXPNL_QTY" localSheetId="0">#REF!</definedName>
    <definedName name="HCD_INSTRAUXPNL_QTY">#REF!</definedName>
    <definedName name="HCD_INSTRAUXPNL_SC" localSheetId="4">#REF!</definedName>
    <definedName name="HCD_INSTRAUXPNL_SC" localSheetId="1">#REF!</definedName>
    <definedName name="HCD_INSTRAUXPNL_SC" localSheetId="2">#REF!</definedName>
    <definedName name="HCD_INSTRAUXPNL_SC" localSheetId="3">#REF!</definedName>
    <definedName name="HCD_INSTRAUXPNL_SC" localSheetId="5">#REF!</definedName>
    <definedName name="HCD_INSTRAUXPNL_SC" localSheetId="0">#REF!</definedName>
    <definedName name="HCD_INSTRAUXPNL_SC">#REF!</definedName>
    <definedName name="HCD_INSTRAUXPNL_SCHRS" localSheetId="4">#REF!</definedName>
    <definedName name="HCD_INSTRAUXPNL_SCHRS" localSheetId="1">#REF!</definedName>
    <definedName name="HCD_INSTRAUXPNL_SCHRS" localSheetId="2">#REF!</definedName>
    <definedName name="HCD_INSTRAUXPNL_SCHRS" localSheetId="3">#REF!</definedName>
    <definedName name="HCD_INSTRAUXPNL_SCHRS" localSheetId="5">#REF!</definedName>
    <definedName name="HCD_INSTRAUXPNL_SCHRS" localSheetId="0">#REF!</definedName>
    <definedName name="HCD_INSTRAUXPNL_SCHRS">#REF!</definedName>
    <definedName name="HCD_INSTRCEMS_HRS" localSheetId="4">#REF!</definedName>
    <definedName name="HCD_INSTRCEMS_HRS" localSheetId="1">#REF!</definedName>
    <definedName name="HCD_INSTRCEMS_HRS" localSheetId="2">#REF!</definedName>
    <definedName name="HCD_INSTRCEMS_HRS" localSheetId="3">#REF!</definedName>
    <definedName name="HCD_INSTRCEMS_HRS" localSheetId="5">#REF!</definedName>
    <definedName name="HCD_INSTRCEMS_HRS" localSheetId="0">#REF!</definedName>
    <definedName name="HCD_INSTRCEMS_HRS">#REF!</definedName>
    <definedName name="HCD_INSTRCEMS_LAB" localSheetId="4">#REF!</definedName>
    <definedName name="HCD_INSTRCEMS_LAB" localSheetId="1">#REF!</definedName>
    <definedName name="HCD_INSTRCEMS_LAB" localSheetId="2">#REF!</definedName>
    <definedName name="HCD_INSTRCEMS_LAB" localSheetId="3">#REF!</definedName>
    <definedName name="HCD_INSTRCEMS_LAB" localSheetId="5">#REF!</definedName>
    <definedName name="HCD_INSTRCEMS_LAB" localSheetId="0">#REF!</definedName>
    <definedName name="HCD_INSTRCEMS_LAB">#REF!</definedName>
    <definedName name="HCD_INSTRCEMS_MAT" localSheetId="4">#REF!</definedName>
    <definedName name="HCD_INSTRCEMS_MAT" localSheetId="1">#REF!</definedName>
    <definedName name="HCD_INSTRCEMS_MAT" localSheetId="2">#REF!</definedName>
    <definedName name="HCD_INSTRCEMS_MAT" localSheetId="3">#REF!</definedName>
    <definedName name="HCD_INSTRCEMS_MAT" localSheetId="5">#REF!</definedName>
    <definedName name="HCD_INSTRCEMS_MAT" localSheetId="0">#REF!</definedName>
    <definedName name="HCD_INSTRCEMS_MAT">#REF!</definedName>
    <definedName name="HCD_INSTRCEMS_QTY" localSheetId="4">#REF!</definedName>
    <definedName name="HCD_INSTRCEMS_QTY" localSheetId="1">#REF!</definedName>
    <definedName name="HCD_INSTRCEMS_QTY" localSheetId="2">#REF!</definedName>
    <definedName name="HCD_INSTRCEMS_QTY" localSheetId="3">#REF!</definedName>
    <definedName name="HCD_INSTRCEMS_QTY" localSheetId="5">#REF!</definedName>
    <definedName name="HCD_INSTRCEMS_QTY" localSheetId="0">#REF!</definedName>
    <definedName name="HCD_INSTRCEMS_QTY">#REF!</definedName>
    <definedName name="HCD_INSTRCEMS_SC" localSheetId="4">#REF!</definedName>
    <definedName name="HCD_INSTRCEMS_SC" localSheetId="1">#REF!</definedName>
    <definedName name="HCD_INSTRCEMS_SC" localSheetId="2">#REF!</definedName>
    <definedName name="HCD_INSTRCEMS_SC" localSheetId="3">#REF!</definedName>
    <definedName name="HCD_INSTRCEMS_SC" localSheetId="5">#REF!</definedName>
    <definedName name="HCD_INSTRCEMS_SC" localSheetId="0">#REF!</definedName>
    <definedName name="HCD_INSTRCEMS_SC">#REF!</definedName>
    <definedName name="HCD_INSTRCEMS_SCHRS" localSheetId="4">#REF!</definedName>
    <definedName name="HCD_INSTRCEMS_SCHRS" localSheetId="1">#REF!</definedName>
    <definedName name="HCD_INSTRCEMS_SCHRS" localSheetId="2">#REF!</definedName>
    <definedName name="HCD_INSTRCEMS_SCHRS" localSheetId="3">#REF!</definedName>
    <definedName name="HCD_INSTRCEMS_SCHRS" localSheetId="5">#REF!</definedName>
    <definedName name="HCD_INSTRCEMS_SCHRS" localSheetId="0">#REF!</definedName>
    <definedName name="HCD_INSTRCEMS_SCHRS">#REF!</definedName>
    <definedName name="HCD_INSTRDCS_HRS" localSheetId="4">#REF!</definedName>
    <definedName name="HCD_INSTRDCS_HRS" localSheetId="1">#REF!</definedName>
    <definedName name="HCD_INSTRDCS_HRS" localSheetId="2">#REF!</definedName>
    <definedName name="HCD_INSTRDCS_HRS" localSheetId="3">#REF!</definedName>
    <definedName name="HCD_INSTRDCS_HRS" localSheetId="5">#REF!</definedName>
    <definedName name="HCD_INSTRDCS_HRS" localSheetId="0">#REF!</definedName>
    <definedName name="HCD_INSTRDCS_HRS">#REF!</definedName>
    <definedName name="HCD_INSTRDCS_LAB" localSheetId="4">#REF!</definedName>
    <definedName name="HCD_INSTRDCS_LAB" localSheetId="1">#REF!</definedName>
    <definedName name="HCD_INSTRDCS_LAB" localSheetId="2">#REF!</definedName>
    <definedName name="HCD_INSTRDCS_LAB" localSheetId="3">#REF!</definedName>
    <definedName name="HCD_INSTRDCS_LAB" localSheetId="5">#REF!</definedName>
    <definedName name="HCD_INSTRDCS_LAB" localSheetId="0">#REF!</definedName>
    <definedName name="HCD_INSTRDCS_LAB">#REF!</definedName>
    <definedName name="HCD_INSTRDCS_MAT" localSheetId="4">#REF!</definedName>
    <definedName name="HCD_INSTRDCS_MAT" localSheetId="1">#REF!</definedName>
    <definedName name="HCD_INSTRDCS_MAT" localSheetId="2">#REF!</definedName>
    <definedName name="HCD_INSTRDCS_MAT" localSheetId="3">#REF!</definedName>
    <definedName name="HCD_INSTRDCS_MAT" localSheetId="5">#REF!</definedName>
    <definedName name="HCD_INSTRDCS_MAT" localSheetId="0">#REF!</definedName>
    <definedName name="HCD_INSTRDCS_MAT">#REF!</definedName>
    <definedName name="HCD_INSTRDCS_QTY" localSheetId="4">#REF!</definedName>
    <definedName name="HCD_INSTRDCS_QTY" localSheetId="1">#REF!</definedName>
    <definedName name="HCD_INSTRDCS_QTY" localSheetId="2">#REF!</definedName>
    <definedName name="HCD_INSTRDCS_QTY" localSheetId="3">#REF!</definedName>
    <definedName name="HCD_INSTRDCS_QTY" localSheetId="5">#REF!</definedName>
    <definedName name="HCD_INSTRDCS_QTY" localSheetId="0">#REF!</definedName>
    <definedName name="HCD_INSTRDCS_QTY">#REF!</definedName>
    <definedName name="HCD_INSTRDCS_SC" localSheetId="4">#REF!</definedName>
    <definedName name="HCD_INSTRDCS_SC" localSheetId="1">#REF!</definedName>
    <definedName name="HCD_INSTRDCS_SC" localSheetId="2">#REF!</definedName>
    <definedName name="HCD_INSTRDCS_SC" localSheetId="3">#REF!</definedName>
    <definedName name="HCD_INSTRDCS_SC" localSheetId="5">#REF!</definedName>
    <definedName name="HCD_INSTRDCS_SC" localSheetId="0">#REF!</definedName>
    <definedName name="HCD_INSTRDCS_SC">#REF!</definedName>
    <definedName name="HCD_INSTRDCS_SCHRS" localSheetId="4">#REF!</definedName>
    <definedName name="HCD_INSTRDCS_SCHRS" localSheetId="1">#REF!</definedName>
    <definedName name="HCD_INSTRDCS_SCHRS" localSheetId="2">#REF!</definedName>
    <definedName name="HCD_INSTRDCS_SCHRS" localSheetId="3">#REF!</definedName>
    <definedName name="HCD_INSTRDCS_SCHRS" localSheetId="5">#REF!</definedName>
    <definedName name="HCD_INSTRDCS_SCHRS" localSheetId="0">#REF!</definedName>
    <definedName name="HCD_INSTRDCS_SCHRS">#REF!</definedName>
    <definedName name="HCD_INSTRELEC_HRS" localSheetId="4">#REF!</definedName>
    <definedName name="HCD_INSTRELEC_HRS" localSheetId="1">#REF!</definedName>
    <definedName name="HCD_INSTRELEC_HRS" localSheetId="2">#REF!</definedName>
    <definedName name="HCD_INSTRELEC_HRS" localSheetId="3">#REF!</definedName>
    <definedName name="HCD_INSTRELEC_HRS" localSheetId="5">#REF!</definedName>
    <definedName name="HCD_INSTRELEC_HRS" localSheetId="0">#REF!</definedName>
    <definedName name="HCD_INSTRELEC_HRS">#REF!</definedName>
    <definedName name="HCD_INSTRELEC_LAB" localSheetId="4">#REF!</definedName>
    <definedName name="HCD_INSTRELEC_LAB" localSheetId="1">#REF!</definedName>
    <definedName name="HCD_INSTRELEC_LAB" localSheetId="2">#REF!</definedName>
    <definedName name="HCD_INSTRELEC_LAB" localSheetId="3">#REF!</definedName>
    <definedName name="HCD_INSTRELEC_LAB" localSheetId="5">#REF!</definedName>
    <definedName name="HCD_INSTRELEC_LAB" localSheetId="0">#REF!</definedName>
    <definedName name="HCD_INSTRELEC_LAB">#REF!</definedName>
    <definedName name="HCD_INSTRELEC_MAT" localSheetId="4">#REF!</definedName>
    <definedName name="HCD_INSTRELEC_MAT" localSheetId="1">#REF!</definedName>
    <definedName name="HCD_INSTRELEC_MAT" localSheetId="2">#REF!</definedName>
    <definedName name="HCD_INSTRELEC_MAT" localSheetId="3">#REF!</definedName>
    <definedName name="HCD_INSTRELEC_MAT" localSheetId="5">#REF!</definedName>
    <definedName name="HCD_INSTRELEC_MAT" localSheetId="0">#REF!</definedName>
    <definedName name="HCD_INSTRELEC_MAT">#REF!</definedName>
    <definedName name="HCD_INSTRELEC_QTY" localSheetId="4">#REF!</definedName>
    <definedName name="HCD_INSTRELEC_QTY" localSheetId="1">#REF!</definedName>
    <definedName name="HCD_INSTRELEC_QTY" localSheetId="2">#REF!</definedName>
    <definedName name="HCD_INSTRELEC_QTY" localSheetId="3">#REF!</definedName>
    <definedName name="HCD_INSTRELEC_QTY" localSheetId="5">#REF!</definedName>
    <definedName name="HCD_INSTRELEC_QTY" localSheetId="0">#REF!</definedName>
    <definedName name="HCD_INSTRELEC_QTY">#REF!</definedName>
    <definedName name="HCD_INSTRELEC_SC" localSheetId="4">#REF!</definedName>
    <definedName name="HCD_INSTRELEC_SC" localSheetId="1">#REF!</definedName>
    <definedName name="HCD_INSTRELEC_SC" localSheetId="2">#REF!</definedName>
    <definedName name="HCD_INSTRELEC_SC" localSheetId="3">#REF!</definedName>
    <definedName name="HCD_INSTRELEC_SC" localSheetId="5">#REF!</definedName>
    <definedName name="HCD_INSTRELEC_SC" localSheetId="0">#REF!</definedName>
    <definedName name="HCD_INSTRELEC_SC">#REF!</definedName>
    <definedName name="HCD_INSTRELEC_SCHRS" localSheetId="4">#REF!</definedName>
    <definedName name="HCD_INSTRELEC_SCHRS" localSheetId="1">#REF!</definedName>
    <definedName name="HCD_INSTRELEC_SCHRS" localSheetId="2">#REF!</definedName>
    <definedName name="HCD_INSTRELEC_SCHRS" localSheetId="3">#REF!</definedName>
    <definedName name="HCD_INSTRELEC_SCHRS" localSheetId="5">#REF!</definedName>
    <definedName name="HCD_INSTRELEC_SCHRS" localSheetId="0">#REF!</definedName>
    <definedName name="HCD_INSTRELEC_SCHRS">#REF!</definedName>
    <definedName name="HCD_INSTRMECH_HRS" localSheetId="4">#REF!</definedName>
    <definedName name="HCD_INSTRMECH_HRS" localSheetId="1">#REF!</definedName>
    <definedName name="HCD_INSTRMECH_HRS" localSheetId="2">#REF!</definedName>
    <definedName name="HCD_INSTRMECH_HRS" localSheetId="3">#REF!</definedName>
    <definedName name="HCD_INSTRMECH_HRS" localSheetId="5">#REF!</definedName>
    <definedName name="HCD_INSTRMECH_HRS" localSheetId="0">#REF!</definedName>
    <definedName name="HCD_INSTRMECH_HRS">#REF!</definedName>
    <definedName name="HCD_INSTRMECH_LAB" localSheetId="4">#REF!</definedName>
    <definedName name="HCD_INSTRMECH_LAB" localSheetId="1">#REF!</definedName>
    <definedName name="HCD_INSTRMECH_LAB" localSheetId="2">#REF!</definedName>
    <definedName name="HCD_INSTRMECH_LAB" localSheetId="3">#REF!</definedName>
    <definedName name="HCD_INSTRMECH_LAB" localSheetId="5">#REF!</definedName>
    <definedName name="HCD_INSTRMECH_LAB" localSheetId="0">#REF!</definedName>
    <definedName name="HCD_INSTRMECH_LAB">#REF!</definedName>
    <definedName name="HCD_INSTRMECH_MAT" localSheetId="4">#REF!</definedName>
    <definedName name="HCD_INSTRMECH_MAT" localSheetId="1">#REF!</definedName>
    <definedName name="HCD_INSTRMECH_MAT" localSheetId="2">#REF!</definedName>
    <definedName name="HCD_INSTRMECH_MAT" localSheetId="3">#REF!</definedName>
    <definedName name="HCD_INSTRMECH_MAT" localSheetId="5">#REF!</definedName>
    <definedName name="HCD_INSTRMECH_MAT" localSheetId="0">#REF!</definedName>
    <definedName name="HCD_INSTRMECH_MAT">#REF!</definedName>
    <definedName name="HCD_INSTRMECH_QTY" localSheetId="4">#REF!</definedName>
    <definedName name="HCD_INSTRMECH_QTY" localSheetId="1">#REF!</definedName>
    <definedName name="HCD_INSTRMECH_QTY" localSheetId="2">#REF!</definedName>
    <definedName name="HCD_INSTRMECH_QTY" localSheetId="3">#REF!</definedName>
    <definedName name="HCD_INSTRMECH_QTY" localSheetId="5">#REF!</definedName>
    <definedName name="HCD_INSTRMECH_QTY" localSheetId="0">#REF!</definedName>
    <definedName name="HCD_INSTRMECH_QTY">#REF!</definedName>
    <definedName name="HCD_INSTRMECH_SC" localSheetId="4">#REF!</definedName>
    <definedName name="HCD_INSTRMECH_SC" localSheetId="1">#REF!</definedName>
    <definedName name="HCD_INSTRMECH_SC" localSheetId="2">#REF!</definedName>
    <definedName name="HCD_INSTRMECH_SC" localSheetId="3">#REF!</definedName>
    <definedName name="HCD_INSTRMECH_SC" localSheetId="5">#REF!</definedName>
    <definedName name="HCD_INSTRMECH_SC" localSheetId="0">#REF!</definedName>
    <definedName name="HCD_INSTRMECH_SC">#REF!</definedName>
    <definedName name="HCD_INSTRMECH_SCHRS" localSheetId="4">#REF!</definedName>
    <definedName name="HCD_INSTRMECH_SCHRS" localSheetId="1">#REF!</definedName>
    <definedName name="HCD_INSTRMECH_SCHRS" localSheetId="2">#REF!</definedName>
    <definedName name="HCD_INSTRMECH_SCHRS" localSheetId="3">#REF!</definedName>
    <definedName name="HCD_INSTRMECH_SCHRS" localSheetId="5">#REF!</definedName>
    <definedName name="HCD_INSTRMECH_SCHRS" localSheetId="0">#REF!</definedName>
    <definedName name="HCD_INSTRMECH_SCHRS">#REF!</definedName>
    <definedName name="HCD_INSTRMECHMISC_HRS" localSheetId="4">#REF!</definedName>
    <definedName name="HCD_INSTRMECHMISC_HRS" localSheetId="1">#REF!</definedName>
    <definedName name="HCD_INSTRMECHMISC_HRS" localSheetId="2">#REF!</definedName>
    <definedName name="HCD_INSTRMECHMISC_HRS" localSheetId="3">#REF!</definedName>
    <definedName name="HCD_INSTRMECHMISC_HRS" localSheetId="5">#REF!</definedName>
    <definedName name="HCD_INSTRMECHMISC_HRS" localSheetId="0">#REF!</definedName>
    <definedName name="HCD_INSTRMECHMISC_HRS">#REF!</definedName>
    <definedName name="HCD_INSTRMECHMISC_LAB" localSheetId="4">#REF!</definedName>
    <definedName name="HCD_INSTRMECHMISC_LAB" localSheetId="1">#REF!</definedName>
    <definedName name="HCD_INSTRMECHMISC_LAB" localSheetId="2">#REF!</definedName>
    <definedName name="HCD_INSTRMECHMISC_LAB" localSheetId="3">#REF!</definedName>
    <definedName name="HCD_INSTRMECHMISC_LAB" localSheetId="5">#REF!</definedName>
    <definedName name="HCD_INSTRMECHMISC_LAB" localSheetId="0">#REF!</definedName>
    <definedName name="HCD_INSTRMECHMISC_LAB">#REF!</definedName>
    <definedName name="HCD_INSTRMECHMISC_MAT" localSheetId="4">#REF!</definedName>
    <definedName name="HCD_INSTRMECHMISC_MAT" localSheetId="1">#REF!</definedName>
    <definedName name="HCD_INSTRMECHMISC_MAT" localSheetId="2">#REF!</definedName>
    <definedName name="HCD_INSTRMECHMISC_MAT" localSheetId="3">#REF!</definedName>
    <definedName name="HCD_INSTRMECHMISC_MAT" localSheetId="5">#REF!</definedName>
    <definedName name="HCD_INSTRMECHMISC_MAT" localSheetId="0">#REF!</definedName>
    <definedName name="HCD_INSTRMECHMISC_MAT">#REF!</definedName>
    <definedName name="HCD_INSTRMECHMISC_QTY" localSheetId="4">#REF!</definedName>
    <definedName name="HCD_INSTRMECHMISC_QTY" localSheetId="1">#REF!</definedName>
    <definedName name="HCD_INSTRMECHMISC_QTY" localSheetId="2">#REF!</definedName>
    <definedName name="HCD_INSTRMECHMISC_QTY" localSheetId="3">#REF!</definedName>
    <definedName name="HCD_INSTRMECHMISC_QTY" localSheetId="5">#REF!</definedName>
    <definedName name="HCD_INSTRMECHMISC_QTY" localSheetId="0">#REF!</definedName>
    <definedName name="HCD_INSTRMECHMISC_QTY">#REF!</definedName>
    <definedName name="HCD_INSTRMECHMISC_SC" localSheetId="4">#REF!</definedName>
    <definedName name="HCD_INSTRMECHMISC_SC" localSheetId="1">#REF!</definedName>
    <definedName name="HCD_INSTRMECHMISC_SC" localSheetId="2">#REF!</definedName>
    <definedName name="HCD_INSTRMECHMISC_SC" localSheetId="3">#REF!</definedName>
    <definedName name="HCD_INSTRMECHMISC_SC" localSheetId="5">#REF!</definedName>
    <definedName name="HCD_INSTRMECHMISC_SC" localSheetId="0">#REF!</definedName>
    <definedName name="HCD_INSTRMECHMISC_SC">#REF!</definedName>
    <definedName name="HCD_INSTRMECHMISC_SCHRS" localSheetId="4">#REF!</definedName>
    <definedName name="HCD_INSTRMECHMISC_SCHRS" localSheetId="1">#REF!</definedName>
    <definedName name="HCD_INSTRMECHMISC_SCHRS" localSheetId="2">#REF!</definedName>
    <definedName name="HCD_INSTRMECHMISC_SCHRS" localSheetId="3">#REF!</definedName>
    <definedName name="HCD_INSTRMECHMISC_SCHRS" localSheetId="5">#REF!</definedName>
    <definedName name="HCD_INSTRMECHMISC_SCHRS" localSheetId="0">#REF!</definedName>
    <definedName name="HCD_INSTRMECHMISC_SCHRS">#REF!</definedName>
    <definedName name="HCD_INSTRMISC_HRS" localSheetId="4">#REF!</definedName>
    <definedName name="HCD_INSTRMISC_HRS" localSheetId="1">#REF!</definedName>
    <definedName name="HCD_INSTRMISC_HRS" localSheetId="2">#REF!</definedName>
    <definedName name="HCD_INSTRMISC_HRS" localSheetId="3">#REF!</definedName>
    <definedName name="HCD_INSTRMISC_HRS" localSheetId="5">#REF!</definedName>
    <definedName name="HCD_INSTRMISC_HRS" localSheetId="0">#REF!</definedName>
    <definedName name="HCD_INSTRMISC_HRS">#REF!</definedName>
    <definedName name="HCD_INSTRMISC_LAB" localSheetId="4">#REF!</definedName>
    <definedName name="HCD_INSTRMISC_LAB" localSheetId="1">#REF!</definedName>
    <definedName name="HCD_INSTRMISC_LAB" localSheetId="2">#REF!</definedName>
    <definedName name="HCD_INSTRMISC_LAB" localSheetId="3">#REF!</definedName>
    <definedName name="HCD_INSTRMISC_LAB" localSheetId="5">#REF!</definedName>
    <definedName name="HCD_INSTRMISC_LAB" localSheetId="0">#REF!</definedName>
    <definedName name="HCD_INSTRMISC_LAB">#REF!</definedName>
    <definedName name="HCD_INSTRMISC_MAT" localSheetId="4">#REF!</definedName>
    <definedName name="HCD_INSTRMISC_MAT" localSheetId="1">#REF!</definedName>
    <definedName name="HCD_INSTRMISC_MAT" localSheetId="2">#REF!</definedName>
    <definedName name="HCD_INSTRMISC_MAT" localSheetId="3">#REF!</definedName>
    <definedName name="HCD_INSTRMISC_MAT" localSheetId="5">#REF!</definedName>
    <definedName name="HCD_INSTRMISC_MAT" localSheetId="0">#REF!</definedName>
    <definedName name="HCD_INSTRMISC_MAT">#REF!</definedName>
    <definedName name="HCD_INSTRMISC_QTY" localSheetId="4">#REF!</definedName>
    <definedName name="HCD_INSTRMISC_QTY" localSheetId="1">#REF!</definedName>
    <definedName name="HCD_INSTRMISC_QTY" localSheetId="2">#REF!</definedName>
    <definedName name="HCD_INSTRMISC_QTY" localSheetId="3">#REF!</definedName>
    <definedName name="HCD_INSTRMISC_QTY" localSheetId="5">#REF!</definedName>
    <definedName name="HCD_INSTRMISC_QTY" localSheetId="0">#REF!</definedName>
    <definedName name="HCD_INSTRMISC_QTY">#REF!</definedName>
    <definedName name="HCD_INSTRMISC_SC" localSheetId="4">#REF!</definedName>
    <definedName name="HCD_INSTRMISC_SC" localSheetId="1">#REF!</definedName>
    <definedName name="HCD_INSTRMISC_SC" localSheetId="2">#REF!</definedName>
    <definedName name="HCD_INSTRMISC_SC" localSheetId="3">#REF!</definedName>
    <definedName name="HCD_INSTRMISC_SC" localSheetId="5">#REF!</definedName>
    <definedName name="HCD_INSTRMISC_SC" localSheetId="0">#REF!</definedName>
    <definedName name="HCD_INSTRMISC_SC">#REF!</definedName>
    <definedName name="HCD_INSTRMISC_SCHRS" localSheetId="4">#REF!</definedName>
    <definedName name="HCD_INSTRMISC_SCHRS" localSheetId="1">#REF!</definedName>
    <definedName name="HCD_INSTRMISC_SCHRS" localSheetId="2">#REF!</definedName>
    <definedName name="HCD_INSTRMISC_SCHRS" localSheetId="3">#REF!</definedName>
    <definedName name="HCD_INSTRMISC_SCHRS" localSheetId="5">#REF!</definedName>
    <definedName name="HCD_INSTRMISC_SCHRS" localSheetId="0">#REF!</definedName>
    <definedName name="HCD_INSTRMISC_SCHRS">#REF!</definedName>
    <definedName name="HCD_INSTRMODSTND_HRS" localSheetId="4">#REF!</definedName>
    <definedName name="HCD_INSTRMODSTND_HRS" localSheetId="1">#REF!</definedName>
    <definedName name="HCD_INSTRMODSTND_HRS" localSheetId="2">#REF!</definedName>
    <definedName name="HCD_INSTRMODSTND_HRS" localSheetId="3">#REF!</definedName>
    <definedName name="HCD_INSTRMODSTND_HRS" localSheetId="5">#REF!</definedName>
    <definedName name="HCD_INSTRMODSTND_HRS" localSheetId="0">#REF!</definedName>
    <definedName name="HCD_INSTRMODSTND_HRS">#REF!</definedName>
    <definedName name="HCD_INSTRMODSTND_LAB" localSheetId="4">#REF!</definedName>
    <definedName name="HCD_INSTRMODSTND_LAB" localSheetId="1">#REF!</definedName>
    <definedName name="HCD_INSTRMODSTND_LAB" localSheetId="2">#REF!</definedName>
    <definedName name="HCD_INSTRMODSTND_LAB" localSheetId="3">#REF!</definedName>
    <definedName name="HCD_INSTRMODSTND_LAB" localSheetId="5">#REF!</definedName>
    <definedName name="HCD_INSTRMODSTND_LAB" localSheetId="0">#REF!</definedName>
    <definedName name="HCD_INSTRMODSTND_LAB">#REF!</definedName>
    <definedName name="HCD_INSTRMODSTND_MAT" localSheetId="4">#REF!</definedName>
    <definedName name="HCD_INSTRMODSTND_MAT" localSheetId="1">#REF!</definedName>
    <definedName name="HCD_INSTRMODSTND_MAT" localSheetId="2">#REF!</definedName>
    <definedName name="HCD_INSTRMODSTND_MAT" localSheetId="3">#REF!</definedName>
    <definedName name="HCD_INSTRMODSTND_MAT" localSheetId="5">#REF!</definedName>
    <definedName name="HCD_INSTRMODSTND_MAT" localSheetId="0">#REF!</definedName>
    <definedName name="HCD_INSTRMODSTND_MAT">#REF!</definedName>
    <definedName name="HCD_INSTRMODSTND_QTY" localSheetId="4">#REF!</definedName>
    <definedName name="HCD_INSTRMODSTND_QTY" localSheetId="1">#REF!</definedName>
    <definedName name="HCD_INSTRMODSTND_QTY" localSheetId="2">#REF!</definedName>
    <definedName name="HCD_INSTRMODSTND_QTY" localSheetId="3">#REF!</definedName>
    <definedName name="HCD_INSTRMODSTND_QTY" localSheetId="5">#REF!</definedName>
    <definedName name="HCD_INSTRMODSTND_QTY" localSheetId="0">#REF!</definedName>
    <definedName name="HCD_INSTRMODSTND_QTY">#REF!</definedName>
    <definedName name="HCD_INSTRMODSTND_SC" localSheetId="4">#REF!</definedName>
    <definedName name="HCD_INSTRMODSTND_SC" localSheetId="1">#REF!</definedName>
    <definedName name="HCD_INSTRMODSTND_SC" localSheetId="2">#REF!</definedName>
    <definedName name="HCD_INSTRMODSTND_SC" localSheetId="3">#REF!</definedName>
    <definedName name="HCD_INSTRMODSTND_SC" localSheetId="5">#REF!</definedName>
    <definedName name="HCD_INSTRMODSTND_SC" localSheetId="0">#REF!</definedName>
    <definedName name="HCD_INSTRMODSTND_SC">#REF!</definedName>
    <definedName name="HCD_INSTRMODSTND_SCHRS" localSheetId="4">#REF!</definedName>
    <definedName name="HCD_INSTRMODSTND_SCHRS" localSheetId="1">#REF!</definedName>
    <definedName name="HCD_INSTRMODSTND_SCHRS" localSheetId="2">#REF!</definedName>
    <definedName name="HCD_INSTRMODSTND_SCHRS" localSheetId="3">#REF!</definedName>
    <definedName name="HCD_INSTRMODSTND_SCHRS" localSheetId="5">#REF!</definedName>
    <definedName name="HCD_INSTRMODSTND_SCHRS" localSheetId="0">#REF!</definedName>
    <definedName name="HCD_INSTRMODSTND_SCHRS">#REF!</definedName>
    <definedName name="HCD_INSTRTUBE_HRS" localSheetId="4">#REF!</definedName>
    <definedName name="HCD_INSTRTUBE_HRS" localSheetId="1">#REF!</definedName>
    <definedName name="HCD_INSTRTUBE_HRS" localSheetId="2">#REF!</definedName>
    <definedName name="HCD_INSTRTUBE_HRS" localSheetId="3">#REF!</definedName>
    <definedName name="HCD_INSTRTUBE_HRS" localSheetId="5">#REF!</definedName>
    <definedName name="HCD_INSTRTUBE_HRS" localSheetId="0">#REF!</definedName>
    <definedName name="HCD_INSTRTUBE_HRS">#REF!</definedName>
    <definedName name="HCD_INSTRTUBE_LAB" localSheetId="4">#REF!</definedName>
    <definedName name="HCD_INSTRTUBE_LAB" localSheetId="1">#REF!</definedName>
    <definedName name="HCD_INSTRTUBE_LAB" localSheetId="2">#REF!</definedName>
    <definedName name="HCD_INSTRTUBE_LAB" localSheetId="3">#REF!</definedName>
    <definedName name="HCD_INSTRTUBE_LAB" localSheetId="5">#REF!</definedName>
    <definedName name="HCD_INSTRTUBE_LAB" localSheetId="0">#REF!</definedName>
    <definedName name="HCD_INSTRTUBE_LAB">#REF!</definedName>
    <definedName name="HCD_INSTRTUBE_MAT" localSheetId="4">#REF!</definedName>
    <definedName name="HCD_INSTRTUBE_MAT" localSheetId="1">#REF!</definedName>
    <definedName name="HCD_INSTRTUBE_MAT" localSheetId="2">#REF!</definedName>
    <definedName name="HCD_INSTRTUBE_MAT" localSheetId="3">#REF!</definedName>
    <definedName name="HCD_INSTRTUBE_MAT" localSheetId="5">#REF!</definedName>
    <definedName name="HCD_INSTRTUBE_MAT" localSheetId="0">#REF!</definedName>
    <definedName name="HCD_INSTRTUBE_MAT">#REF!</definedName>
    <definedName name="HCD_INSTRTUBE_QTY" localSheetId="4">#REF!</definedName>
    <definedName name="HCD_INSTRTUBE_QTY" localSheetId="1">#REF!</definedName>
    <definedName name="HCD_INSTRTUBE_QTY" localSheetId="2">#REF!</definedName>
    <definedName name="HCD_INSTRTUBE_QTY" localSheetId="3">#REF!</definedName>
    <definedName name="HCD_INSTRTUBE_QTY" localSheetId="5">#REF!</definedName>
    <definedName name="HCD_INSTRTUBE_QTY" localSheetId="0">#REF!</definedName>
    <definedName name="HCD_INSTRTUBE_QTY">#REF!</definedName>
    <definedName name="HCD_INSTRTUBE_SC" localSheetId="4">#REF!</definedName>
    <definedName name="HCD_INSTRTUBE_SC" localSheetId="1">#REF!</definedName>
    <definedName name="HCD_INSTRTUBE_SC" localSheetId="2">#REF!</definedName>
    <definedName name="HCD_INSTRTUBE_SC" localSheetId="3">#REF!</definedName>
    <definedName name="HCD_INSTRTUBE_SC" localSheetId="5">#REF!</definedName>
    <definedName name="HCD_INSTRTUBE_SC" localSheetId="0">#REF!</definedName>
    <definedName name="HCD_INSTRTUBE_SC">#REF!</definedName>
    <definedName name="HCD_INSTRTUBE_SCHRS" localSheetId="4">#REF!</definedName>
    <definedName name="HCD_INSTRTUBE_SCHRS" localSheetId="1">#REF!</definedName>
    <definedName name="HCD_INSTRTUBE_SCHRS" localSheetId="2">#REF!</definedName>
    <definedName name="HCD_INSTRTUBE_SCHRS" localSheetId="3">#REF!</definedName>
    <definedName name="HCD_INSTRTUBE_SCHRS" localSheetId="5">#REF!</definedName>
    <definedName name="HCD_INSTRTUBE_SCHRS" localSheetId="0">#REF!</definedName>
    <definedName name="HCD_INSTRTUBE_SCHRS">#REF!</definedName>
    <definedName name="HCD_INSTRVLVS_HRS" localSheetId="4">#REF!</definedName>
    <definedName name="HCD_INSTRVLVS_HRS" localSheetId="1">#REF!</definedName>
    <definedName name="HCD_INSTRVLVS_HRS" localSheetId="2">#REF!</definedName>
    <definedName name="HCD_INSTRVLVS_HRS" localSheetId="3">#REF!</definedName>
    <definedName name="HCD_INSTRVLVS_HRS" localSheetId="5">#REF!</definedName>
    <definedName name="HCD_INSTRVLVS_HRS" localSheetId="0">#REF!</definedName>
    <definedName name="HCD_INSTRVLVS_HRS">#REF!</definedName>
    <definedName name="HCD_INSTRVLVS_LAB" localSheetId="4">#REF!</definedName>
    <definedName name="HCD_INSTRVLVS_LAB" localSheetId="1">#REF!</definedName>
    <definedName name="HCD_INSTRVLVS_LAB" localSheetId="2">#REF!</definedName>
    <definedName name="HCD_INSTRVLVS_LAB" localSheetId="3">#REF!</definedName>
    <definedName name="HCD_INSTRVLVS_LAB" localSheetId="5">#REF!</definedName>
    <definedName name="HCD_INSTRVLVS_LAB" localSheetId="0">#REF!</definedName>
    <definedName name="HCD_INSTRVLVS_LAB">#REF!</definedName>
    <definedName name="HCD_INSTRVLVS_MAT" localSheetId="4">#REF!</definedName>
    <definedName name="HCD_INSTRVLVS_MAT" localSheetId="1">#REF!</definedName>
    <definedName name="HCD_INSTRVLVS_MAT" localSheetId="2">#REF!</definedName>
    <definedName name="HCD_INSTRVLVS_MAT" localSheetId="3">#REF!</definedName>
    <definedName name="HCD_INSTRVLVS_MAT" localSheetId="5">#REF!</definedName>
    <definedName name="HCD_INSTRVLVS_MAT" localSheetId="0">#REF!</definedName>
    <definedName name="HCD_INSTRVLVS_MAT">#REF!</definedName>
    <definedName name="HCD_INSTRVLVS_QTY" localSheetId="4">#REF!</definedName>
    <definedName name="HCD_INSTRVLVS_QTY" localSheetId="1">#REF!</definedName>
    <definedName name="HCD_INSTRVLVS_QTY" localSheetId="2">#REF!</definedName>
    <definedName name="HCD_INSTRVLVS_QTY" localSheetId="3">#REF!</definedName>
    <definedName name="HCD_INSTRVLVS_QTY" localSheetId="5">#REF!</definedName>
    <definedName name="HCD_INSTRVLVS_QTY" localSheetId="0">#REF!</definedName>
    <definedName name="HCD_INSTRVLVS_QTY">#REF!</definedName>
    <definedName name="HCD_INSTRVLVS_SC" localSheetId="4">#REF!</definedName>
    <definedName name="HCD_INSTRVLVS_SC" localSheetId="1">#REF!</definedName>
    <definedName name="HCD_INSTRVLVS_SC" localSheetId="2">#REF!</definedName>
    <definedName name="HCD_INSTRVLVS_SC" localSheetId="3">#REF!</definedName>
    <definedName name="HCD_INSTRVLVS_SC" localSheetId="5">#REF!</definedName>
    <definedName name="HCD_INSTRVLVS_SC" localSheetId="0">#REF!</definedName>
    <definedName name="HCD_INSTRVLVS_SC">#REF!</definedName>
    <definedName name="HCD_INSTRVLVS_SCHRS" localSheetId="4">#REF!</definedName>
    <definedName name="HCD_INSTRVLVS_SCHRS" localSheetId="1">#REF!</definedName>
    <definedName name="HCD_INSTRVLVS_SCHRS" localSheetId="2">#REF!</definedName>
    <definedName name="HCD_INSTRVLVS_SCHRS" localSheetId="3">#REF!</definedName>
    <definedName name="HCD_INSTRVLVS_SCHRS" localSheetId="5">#REF!</definedName>
    <definedName name="HCD_INSTRVLVS_SCHRS" localSheetId="0">#REF!</definedName>
    <definedName name="HCD_INSTRVLVS_SCHRS">#REF!</definedName>
    <definedName name="HCD_INSTRWRTAN_HRS" localSheetId="4">#REF!</definedName>
    <definedName name="HCD_INSTRWRTAN_HRS" localSheetId="1">#REF!</definedName>
    <definedName name="HCD_INSTRWRTAN_HRS" localSheetId="2">#REF!</definedName>
    <definedName name="HCD_INSTRWRTAN_HRS" localSheetId="3">#REF!</definedName>
    <definedName name="HCD_INSTRWRTAN_HRS" localSheetId="5">#REF!</definedName>
    <definedName name="HCD_INSTRWRTAN_HRS" localSheetId="0">#REF!</definedName>
    <definedName name="HCD_INSTRWRTAN_HRS">#REF!</definedName>
    <definedName name="HCD_INSTRWRTAN_LAB" localSheetId="4">#REF!</definedName>
    <definedName name="HCD_INSTRWRTAN_LAB" localSheetId="1">#REF!</definedName>
    <definedName name="HCD_INSTRWRTAN_LAB" localSheetId="2">#REF!</definedName>
    <definedName name="HCD_INSTRWRTAN_LAB" localSheetId="3">#REF!</definedName>
    <definedName name="HCD_INSTRWRTAN_LAB" localSheetId="5">#REF!</definedName>
    <definedName name="HCD_INSTRWRTAN_LAB" localSheetId="0">#REF!</definedName>
    <definedName name="HCD_INSTRWRTAN_LAB">#REF!</definedName>
    <definedName name="HCD_INSTRWRTAN_MAT" localSheetId="4">#REF!</definedName>
    <definedName name="HCD_INSTRWRTAN_MAT" localSheetId="1">#REF!</definedName>
    <definedName name="HCD_INSTRWRTAN_MAT" localSheetId="2">#REF!</definedName>
    <definedName name="HCD_INSTRWRTAN_MAT" localSheetId="3">#REF!</definedName>
    <definedName name="HCD_INSTRWRTAN_MAT" localSheetId="5">#REF!</definedName>
    <definedName name="HCD_INSTRWRTAN_MAT" localSheetId="0">#REF!</definedName>
    <definedName name="HCD_INSTRWRTAN_MAT">#REF!</definedName>
    <definedName name="HCD_INSTRWRTAN_QTY" localSheetId="4">#REF!</definedName>
    <definedName name="HCD_INSTRWRTAN_QTY" localSheetId="1">#REF!</definedName>
    <definedName name="HCD_INSTRWRTAN_QTY" localSheetId="2">#REF!</definedName>
    <definedName name="HCD_INSTRWRTAN_QTY" localSheetId="3">#REF!</definedName>
    <definedName name="HCD_INSTRWRTAN_QTY" localSheetId="5">#REF!</definedName>
    <definedName name="HCD_INSTRWRTAN_QTY" localSheetId="0">#REF!</definedName>
    <definedName name="HCD_INSTRWRTAN_QTY">#REF!</definedName>
    <definedName name="HCD_INSTRWRTAN_SC" localSheetId="4">#REF!</definedName>
    <definedName name="HCD_INSTRWRTAN_SC" localSheetId="1">#REF!</definedName>
    <definedName name="HCD_INSTRWRTAN_SC" localSheetId="2">#REF!</definedName>
    <definedName name="HCD_INSTRWRTAN_SC" localSheetId="3">#REF!</definedName>
    <definedName name="HCD_INSTRWRTAN_SC" localSheetId="5">#REF!</definedName>
    <definedName name="HCD_INSTRWRTAN_SC" localSheetId="0">#REF!</definedName>
    <definedName name="HCD_INSTRWRTAN_SC">#REF!</definedName>
    <definedName name="HCD_INSTRWRTAN_SCHRS" localSheetId="4">#REF!</definedName>
    <definedName name="HCD_INSTRWRTAN_SCHRS" localSheetId="1">#REF!</definedName>
    <definedName name="HCD_INSTRWRTAN_SCHRS" localSheetId="2">#REF!</definedName>
    <definedName name="HCD_INSTRWRTAN_SCHRS" localSheetId="3">#REF!</definedName>
    <definedName name="HCD_INSTRWRTAN_SCHRS" localSheetId="5">#REF!</definedName>
    <definedName name="HCD_INSTRWRTAN_SCHRS" localSheetId="0">#REF!</definedName>
    <definedName name="HCD_INSTRWRTAN_SCHRS">#REF!</definedName>
    <definedName name="HCD_LGTCBL_QTY" localSheetId="4">#REF!</definedName>
    <definedName name="HCD_LGTCBL_QTY" localSheetId="1">#REF!</definedName>
    <definedName name="HCD_LGTCBL_QTY" localSheetId="2">#REF!</definedName>
    <definedName name="HCD_LGTCBL_QTY" localSheetId="3">#REF!</definedName>
    <definedName name="HCD_LGTCBL_QTY" localSheetId="5">#REF!</definedName>
    <definedName name="HCD_LGTCBL_QTY" localSheetId="0">#REF!</definedName>
    <definedName name="HCD_LGTCBL_QTY">#REF!</definedName>
    <definedName name="HCD_LGTCOND_QTY" localSheetId="4">#REF!</definedName>
    <definedName name="HCD_LGTCOND_QTY" localSheetId="1">#REF!</definedName>
    <definedName name="HCD_LGTCOND_QTY" localSheetId="2">#REF!</definedName>
    <definedName name="HCD_LGTCOND_QTY" localSheetId="3">#REF!</definedName>
    <definedName name="HCD_LGTCOND_QTY" localSheetId="5">#REF!</definedName>
    <definedName name="HCD_LGTCOND_QTY" localSheetId="0">#REF!</definedName>
    <definedName name="HCD_LGTCOND_QTY">#REF!</definedName>
    <definedName name="HCD_LIGHTCOND_QTY" localSheetId="4">#REF!</definedName>
    <definedName name="HCD_LIGHTCOND_QTY" localSheetId="1">#REF!</definedName>
    <definedName name="HCD_LIGHTCOND_QTY" localSheetId="2">#REF!</definedName>
    <definedName name="HCD_LIGHTCOND_QTY" localSheetId="3">#REF!</definedName>
    <definedName name="HCD_LIGHTCOND_QTY" localSheetId="5">#REF!</definedName>
    <definedName name="HCD_LIGHTCOND_QTY" localSheetId="0">#REF!</definedName>
    <definedName name="HCD_LIGHTCOND_QTY">#REF!</definedName>
    <definedName name="HCD_MCC480_HRS" localSheetId="4">#REF!</definedName>
    <definedName name="HCD_MCC480_HRS" localSheetId="1">#REF!</definedName>
    <definedName name="HCD_MCC480_HRS" localSheetId="2">#REF!</definedName>
    <definedName name="HCD_MCC480_HRS" localSheetId="3">#REF!</definedName>
    <definedName name="HCD_MCC480_HRS" localSheetId="5">#REF!</definedName>
    <definedName name="HCD_MCC480_HRS" localSheetId="0">#REF!</definedName>
    <definedName name="HCD_MCC480_HRS">#REF!</definedName>
    <definedName name="HCD_MCC480_LAB" localSheetId="4">#REF!</definedName>
    <definedName name="HCD_MCC480_LAB" localSheetId="1">#REF!</definedName>
    <definedName name="HCD_MCC480_LAB" localSheetId="2">#REF!</definedName>
    <definedName name="HCD_MCC480_LAB" localSheetId="3">#REF!</definedName>
    <definedName name="HCD_MCC480_LAB" localSheetId="5">#REF!</definedName>
    <definedName name="HCD_MCC480_LAB" localSheetId="0">#REF!</definedName>
    <definedName name="HCD_MCC480_LAB">#REF!</definedName>
    <definedName name="HCD_MCC480_MAT" localSheetId="4">#REF!</definedName>
    <definedName name="HCD_MCC480_MAT" localSheetId="1">#REF!</definedName>
    <definedName name="HCD_MCC480_MAT" localSheetId="2">#REF!</definedName>
    <definedName name="HCD_MCC480_MAT" localSheetId="3">#REF!</definedName>
    <definedName name="HCD_MCC480_MAT" localSheetId="5">#REF!</definedName>
    <definedName name="HCD_MCC480_MAT" localSheetId="0">#REF!</definedName>
    <definedName name="HCD_MCC480_MAT">#REF!</definedName>
    <definedName name="HCD_MCC480_QTY" localSheetId="4">#REF!</definedName>
    <definedName name="HCD_MCC480_QTY" localSheetId="1">#REF!</definedName>
    <definedName name="HCD_MCC480_QTY" localSheetId="2">#REF!</definedName>
    <definedName name="HCD_MCC480_QTY" localSheetId="3">#REF!</definedName>
    <definedName name="HCD_MCC480_QTY" localSheetId="5">#REF!</definedName>
    <definedName name="HCD_MCC480_QTY" localSheetId="0">#REF!</definedName>
    <definedName name="HCD_MCC480_QTY">#REF!</definedName>
    <definedName name="HCD_MCC480_SC" localSheetId="4">#REF!</definedName>
    <definedName name="HCD_MCC480_SC" localSheetId="1">#REF!</definedName>
    <definedName name="HCD_MCC480_SC" localSheetId="2">#REF!</definedName>
    <definedName name="HCD_MCC480_SC" localSheetId="3">#REF!</definedName>
    <definedName name="HCD_MCC480_SC" localSheetId="5">#REF!</definedName>
    <definedName name="HCD_MCC480_SC" localSheetId="0">#REF!</definedName>
    <definedName name="HCD_MCC480_SC">#REF!</definedName>
    <definedName name="HCD_MCC480_SCHRS" localSheetId="4">#REF!</definedName>
    <definedName name="HCD_MCC480_SCHRS" localSheetId="1">#REF!</definedName>
    <definedName name="HCD_MCC480_SCHRS" localSheetId="2">#REF!</definedName>
    <definedName name="HCD_MCC480_SCHRS" localSheetId="3">#REF!</definedName>
    <definedName name="HCD_MCC480_SCHRS" localSheetId="5">#REF!</definedName>
    <definedName name="HCD_MCC480_SCHRS" localSheetId="0">#REF!</definedName>
    <definedName name="HCD_MCC480_SCHRS">#REF!</definedName>
    <definedName name="HCD_METCOND_HRS" localSheetId="4">#REF!</definedName>
    <definedName name="HCD_METCOND_HRS" localSheetId="1">#REF!</definedName>
    <definedName name="HCD_METCOND_HRS" localSheetId="2">#REF!</definedName>
    <definedName name="HCD_METCOND_HRS" localSheetId="3">#REF!</definedName>
    <definedName name="HCD_METCOND_HRS" localSheetId="5">#REF!</definedName>
    <definedName name="HCD_METCOND_HRS" localSheetId="0">#REF!</definedName>
    <definedName name="HCD_METCOND_HRS">#REF!</definedName>
    <definedName name="HCD_METCOND_LAB" localSheetId="4">#REF!</definedName>
    <definedName name="HCD_METCOND_LAB" localSheetId="1">#REF!</definedName>
    <definedName name="HCD_METCOND_LAB" localSheetId="2">#REF!</definedName>
    <definedName name="HCD_METCOND_LAB" localSheetId="3">#REF!</definedName>
    <definedName name="HCD_METCOND_LAB" localSheetId="5">#REF!</definedName>
    <definedName name="HCD_METCOND_LAB" localSheetId="0">#REF!</definedName>
    <definedName name="HCD_METCOND_LAB">#REF!</definedName>
    <definedName name="HCD_METCOND_MAT" localSheetId="4">#REF!</definedName>
    <definedName name="HCD_METCOND_MAT" localSheetId="1">#REF!</definedName>
    <definedName name="HCD_METCOND_MAT" localSheetId="2">#REF!</definedName>
    <definedName name="HCD_METCOND_MAT" localSheetId="3">#REF!</definedName>
    <definedName name="HCD_METCOND_MAT" localSheetId="5">#REF!</definedName>
    <definedName name="HCD_METCOND_MAT" localSheetId="0">#REF!</definedName>
    <definedName name="HCD_METCOND_MAT">#REF!</definedName>
    <definedName name="HCD_METCOND_QTY" localSheetId="4">#REF!</definedName>
    <definedName name="HCD_METCOND_QTY" localSheetId="1">#REF!</definedName>
    <definedName name="HCD_METCOND_QTY" localSheetId="2">#REF!</definedName>
    <definedName name="HCD_METCOND_QTY" localSheetId="3">#REF!</definedName>
    <definedName name="HCD_METCOND_QTY" localSheetId="5">#REF!</definedName>
    <definedName name="HCD_METCOND_QTY" localSheetId="0">#REF!</definedName>
    <definedName name="HCD_METCOND_QTY">#REF!</definedName>
    <definedName name="HCD_METCOND_SC" localSheetId="4">#REF!</definedName>
    <definedName name="HCD_METCOND_SC" localSheetId="1">#REF!</definedName>
    <definedName name="HCD_METCOND_SC" localSheetId="2">#REF!</definedName>
    <definedName name="HCD_METCOND_SC" localSheetId="3">#REF!</definedName>
    <definedName name="HCD_METCOND_SC" localSheetId="5">#REF!</definedName>
    <definedName name="HCD_METCOND_SC" localSheetId="0">#REF!</definedName>
    <definedName name="HCD_METCOND_SC">#REF!</definedName>
    <definedName name="HCD_METCOND_SCHRS" localSheetId="4">#REF!</definedName>
    <definedName name="HCD_METCOND_SCHRS" localSheetId="1">#REF!</definedName>
    <definedName name="HCD_METCOND_SCHRS" localSheetId="2">#REF!</definedName>
    <definedName name="HCD_METCOND_SCHRS" localSheetId="3">#REF!</definedName>
    <definedName name="HCD_METCOND_SCHRS" localSheetId="5">#REF!</definedName>
    <definedName name="HCD_METCOND_SCHRS" localSheetId="0">#REF!</definedName>
    <definedName name="HCD_METCOND_SCHRS">#REF!</definedName>
    <definedName name="HCD_METEMBCOND_HRS" localSheetId="4">#REF!</definedName>
    <definedName name="HCD_METEMBCOND_HRS" localSheetId="1">#REF!</definedName>
    <definedName name="HCD_METEMBCOND_HRS" localSheetId="2">#REF!</definedName>
    <definedName name="HCD_METEMBCOND_HRS" localSheetId="3">#REF!</definedName>
    <definedName name="HCD_METEMBCOND_HRS" localSheetId="5">#REF!</definedName>
    <definedName name="HCD_METEMBCOND_HRS" localSheetId="0">#REF!</definedName>
    <definedName name="HCD_METEMBCOND_HRS">#REF!</definedName>
    <definedName name="HCD_METEMBCOND_LAB" localSheetId="4">#REF!</definedName>
    <definedName name="HCD_METEMBCOND_LAB" localSheetId="1">#REF!</definedName>
    <definedName name="HCD_METEMBCOND_LAB" localSheetId="2">#REF!</definedName>
    <definedName name="HCD_METEMBCOND_LAB" localSheetId="3">#REF!</definedName>
    <definedName name="HCD_METEMBCOND_LAB" localSheetId="5">#REF!</definedName>
    <definedName name="HCD_METEMBCOND_LAB" localSheetId="0">#REF!</definedName>
    <definedName name="HCD_METEMBCOND_LAB">#REF!</definedName>
    <definedName name="HCD_METEMBCOND_MAT" localSheetId="4">#REF!</definedName>
    <definedName name="HCD_METEMBCOND_MAT" localSheetId="1">#REF!</definedName>
    <definedName name="HCD_METEMBCOND_MAT" localSheetId="2">#REF!</definedName>
    <definedName name="HCD_METEMBCOND_MAT" localSheetId="3">#REF!</definedName>
    <definedName name="HCD_METEMBCOND_MAT" localSheetId="5">#REF!</definedName>
    <definedName name="HCD_METEMBCOND_MAT" localSheetId="0">#REF!</definedName>
    <definedName name="HCD_METEMBCOND_MAT">#REF!</definedName>
    <definedName name="HCD_METEMBCOND_QTY" localSheetId="4">#REF!</definedName>
    <definedName name="HCD_METEMBCOND_QTY" localSheetId="1">#REF!</definedName>
    <definedName name="HCD_METEMBCOND_QTY" localSheetId="2">#REF!</definedName>
    <definedName name="HCD_METEMBCOND_QTY" localSheetId="3">#REF!</definedName>
    <definedName name="HCD_METEMBCOND_QTY" localSheetId="5">#REF!</definedName>
    <definedName name="HCD_METEMBCOND_QTY" localSheetId="0">#REF!</definedName>
    <definedName name="HCD_METEMBCOND_QTY">#REF!</definedName>
    <definedName name="HCD_METEMBCOND_SC" localSheetId="4">#REF!</definedName>
    <definedName name="HCD_METEMBCOND_SC" localSheetId="1">#REF!</definedName>
    <definedName name="HCD_METEMBCOND_SC" localSheetId="2">#REF!</definedName>
    <definedName name="HCD_METEMBCOND_SC" localSheetId="3">#REF!</definedName>
    <definedName name="HCD_METEMBCOND_SC" localSheetId="5">#REF!</definedName>
    <definedName name="HCD_METEMBCOND_SC" localSheetId="0">#REF!</definedName>
    <definedName name="HCD_METEMBCOND_SC">#REF!</definedName>
    <definedName name="HCD_METEMBCOND_SCHRS" localSheetId="4">#REF!</definedName>
    <definedName name="HCD_METEMBCOND_SCHRS" localSheetId="1">#REF!</definedName>
    <definedName name="HCD_METEMBCOND_SCHRS" localSheetId="2">#REF!</definedName>
    <definedName name="HCD_METEMBCOND_SCHRS" localSheetId="3">#REF!</definedName>
    <definedName name="HCD_METEMBCOND_SCHRS" localSheetId="5">#REF!</definedName>
    <definedName name="HCD_METEMBCOND_SCHRS" localSheetId="0">#REF!</definedName>
    <definedName name="HCD_METEMBCOND_SCHRS">#REF!</definedName>
    <definedName name="HCD_MISCPNLS_HRS" localSheetId="4">#REF!</definedName>
    <definedName name="HCD_MISCPNLS_HRS" localSheetId="1">#REF!</definedName>
    <definedName name="HCD_MISCPNLS_HRS" localSheetId="2">#REF!</definedName>
    <definedName name="HCD_MISCPNLS_HRS" localSheetId="3">#REF!</definedName>
    <definedName name="HCD_MISCPNLS_HRS" localSheetId="5">#REF!</definedName>
    <definedName name="HCD_MISCPNLS_HRS" localSheetId="0">#REF!</definedName>
    <definedName name="HCD_MISCPNLS_HRS">#REF!</definedName>
    <definedName name="HCD_MISCPNLS_LAB" localSheetId="4">#REF!</definedName>
    <definedName name="HCD_MISCPNLS_LAB" localSheetId="1">#REF!</definedName>
    <definedName name="HCD_MISCPNLS_LAB" localSheetId="2">#REF!</definedName>
    <definedName name="HCD_MISCPNLS_LAB" localSheetId="3">#REF!</definedName>
    <definedName name="HCD_MISCPNLS_LAB" localSheetId="5">#REF!</definedName>
    <definedName name="HCD_MISCPNLS_LAB" localSheetId="0">#REF!</definedName>
    <definedName name="HCD_MISCPNLS_LAB">#REF!</definedName>
    <definedName name="HCD_MISCPNLS_MAT" localSheetId="4">#REF!</definedName>
    <definedName name="HCD_MISCPNLS_MAT" localSheetId="1">#REF!</definedName>
    <definedName name="HCD_MISCPNLS_MAT" localSheetId="2">#REF!</definedName>
    <definedName name="HCD_MISCPNLS_MAT" localSheetId="3">#REF!</definedName>
    <definedName name="HCD_MISCPNLS_MAT" localSheetId="5">#REF!</definedName>
    <definedName name="HCD_MISCPNLS_MAT" localSheetId="0">#REF!</definedName>
    <definedName name="HCD_MISCPNLS_MAT">#REF!</definedName>
    <definedName name="HCD_MISCPNLS_QTY" localSheetId="4">#REF!</definedName>
    <definedName name="HCD_MISCPNLS_QTY" localSheetId="1">#REF!</definedName>
    <definedName name="HCD_MISCPNLS_QTY" localSheetId="2">#REF!</definedName>
    <definedName name="HCD_MISCPNLS_QTY" localSheetId="3">#REF!</definedName>
    <definedName name="HCD_MISCPNLS_QTY" localSheetId="5">#REF!</definedName>
    <definedName name="HCD_MISCPNLS_QTY" localSheetId="0">#REF!</definedName>
    <definedName name="HCD_MISCPNLS_QTY">#REF!</definedName>
    <definedName name="HCD_MISCPNLS_SC" localSheetId="4">#REF!</definedName>
    <definedName name="HCD_MISCPNLS_SC" localSheetId="1">#REF!</definedName>
    <definedName name="HCD_MISCPNLS_SC" localSheetId="2">#REF!</definedName>
    <definedName name="HCD_MISCPNLS_SC" localSheetId="3">#REF!</definedName>
    <definedName name="HCD_MISCPNLS_SC" localSheetId="5">#REF!</definedName>
    <definedName name="HCD_MISCPNLS_SC" localSheetId="0">#REF!</definedName>
    <definedName name="HCD_MISCPNLS_SC">#REF!</definedName>
    <definedName name="HCD_MISCPNLS_SCHRS" localSheetId="4">#REF!</definedName>
    <definedName name="HCD_MISCPNLS_SCHRS" localSheetId="1">#REF!</definedName>
    <definedName name="HCD_MISCPNLS_SCHRS" localSheetId="2">#REF!</definedName>
    <definedName name="HCD_MISCPNLS_SCHRS" localSheetId="3">#REF!</definedName>
    <definedName name="HCD_MISCPNLS_SCHRS" localSheetId="5">#REF!</definedName>
    <definedName name="HCD_MISCPNLS_SCHRS" localSheetId="0">#REF!</definedName>
    <definedName name="HCD_MISCPNLS_SCHRS">#REF!</definedName>
    <definedName name="HCD_NMETCOND_HRS" localSheetId="4">#REF!</definedName>
    <definedName name="HCD_NMETCOND_HRS" localSheetId="1">#REF!</definedName>
    <definedName name="HCD_NMETCOND_HRS" localSheetId="2">#REF!</definedName>
    <definedName name="HCD_NMETCOND_HRS" localSheetId="3">#REF!</definedName>
    <definedName name="HCD_NMETCOND_HRS" localSheetId="5">#REF!</definedName>
    <definedName name="HCD_NMETCOND_HRS" localSheetId="0">#REF!</definedName>
    <definedName name="HCD_NMETCOND_HRS">#REF!</definedName>
    <definedName name="HCD_NMETCOND_LAB" localSheetId="4">#REF!</definedName>
    <definedName name="HCD_NMETCOND_LAB" localSheetId="1">#REF!</definedName>
    <definedName name="HCD_NMETCOND_LAB" localSheetId="2">#REF!</definedName>
    <definedName name="HCD_NMETCOND_LAB" localSheetId="3">#REF!</definedName>
    <definedName name="HCD_NMETCOND_LAB" localSheetId="5">#REF!</definedName>
    <definedName name="HCD_NMETCOND_LAB" localSheetId="0">#REF!</definedName>
    <definedName name="HCD_NMETCOND_LAB">#REF!</definedName>
    <definedName name="HCD_NMETCOND_MAT" localSheetId="4">#REF!</definedName>
    <definedName name="HCD_NMETCOND_MAT" localSheetId="1">#REF!</definedName>
    <definedName name="HCD_NMETCOND_MAT" localSheetId="2">#REF!</definedName>
    <definedName name="HCD_NMETCOND_MAT" localSheetId="3">#REF!</definedName>
    <definedName name="HCD_NMETCOND_MAT" localSheetId="5">#REF!</definedName>
    <definedName name="HCD_NMETCOND_MAT" localSheetId="0">#REF!</definedName>
    <definedName name="HCD_NMETCOND_MAT">#REF!</definedName>
    <definedName name="HCD_NMETCOND_QTY" localSheetId="4">#REF!</definedName>
    <definedName name="HCD_NMETCOND_QTY" localSheetId="1">#REF!</definedName>
    <definedName name="HCD_NMETCOND_QTY" localSheetId="2">#REF!</definedName>
    <definedName name="HCD_NMETCOND_QTY" localSheetId="3">#REF!</definedName>
    <definedName name="HCD_NMETCOND_QTY" localSheetId="5">#REF!</definedName>
    <definedName name="HCD_NMETCOND_QTY" localSheetId="0">#REF!</definedName>
    <definedName name="HCD_NMETCOND_QTY">#REF!</definedName>
    <definedName name="HCD_NMETCOND_SC" localSheetId="4">#REF!</definedName>
    <definedName name="HCD_NMETCOND_SC" localSheetId="1">#REF!</definedName>
    <definedName name="HCD_NMETCOND_SC" localSheetId="2">#REF!</definedName>
    <definedName name="HCD_NMETCOND_SC" localSheetId="3">#REF!</definedName>
    <definedName name="HCD_NMETCOND_SC" localSheetId="5">#REF!</definedName>
    <definedName name="HCD_NMETCOND_SC" localSheetId="0">#REF!</definedName>
    <definedName name="HCD_NMETCOND_SC">#REF!</definedName>
    <definedName name="HCD_NMETCOND_SCHRS" localSheetId="4">#REF!</definedName>
    <definedName name="HCD_NMETCOND_SCHRS" localSheetId="1">#REF!</definedName>
    <definedName name="HCD_NMETCOND_SCHRS" localSheetId="2">#REF!</definedName>
    <definedName name="HCD_NMETCOND_SCHRS" localSheetId="3">#REF!</definedName>
    <definedName name="HCD_NMETCOND_SCHRS" localSheetId="5">#REF!</definedName>
    <definedName name="HCD_NMETCOND_SCHRS" localSheetId="0">#REF!</definedName>
    <definedName name="HCD_NMETCOND_SCHRS">#REF!</definedName>
    <definedName name="HCD_OTDRFIXT_QTY" localSheetId="4">#REF!</definedName>
    <definedName name="HCD_OTDRFIXT_QTY" localSheetId="1">#REF!</definedName>
    <definedName name="HCD_OTDRFIXT_QTY" localSheetId="2">#REF!</definedName>
    <definedName name="HCD_OTDRFIXT_QTY" localSheetId="3">#REF!</definedName>
    <definedName name="HCD_OTDRFIXT_QTY" localSheetId="5">#REF!</definedName>
    <definedName name="HCD_OTDRFIXT_QTY" localSheetId="0">#REF!</definedName>
    <definedName name="HCD_OTDRFIXT_QTY">#REF!</definedName>
    <definedName name="HCD_OTHEREQ_HRS" localSheetId="4">#REF!</definedName>
    <definedName name="HCD_OTHEREQ_HRS" localSheetId="1">#REF!</definedName>
    <definedName name="HCD_OTHEREQ_HRS" localSheetId="2">#REF!</definedName>
    <definedName name="HCD_OTHEREQ_HRS" localSheetId="3">#REF!</definedName>
    <definedName name="HCD_OTHEREQ_HRS" localSheetId="5">#REF!</definedName>
    <definedName name="HCD_OTHEREQ_HRS" localSheetId="0">#REF!</definedName>
    <definedName name="HCD_OTHEREQ_HRS">#REF!</definedName>
    <definedName name="HCD_OTHEREQ_LAB" localSheetId="4">#REF!</definedName>
    <definedName name="HCD_OTHEREQ_LAB" localSheetId="1">#REF!</definedName>
    <definedName name="HCD_OTHEREQ_LAB" localSheetId="2">#REF!</definedName>
    <definedName name="HCD_OTHEREQ_LAB" localSheetId="3">#REF!</definedName>
    <definedName name="HCD_OTHEREQ_LAB" localSheetId="5">#REF!</definedName>
    <definedName name="HCD_OTHEREQ_LAB" localSheetId="0">#REF!</definedName>
    <definedName name="HCD_OTHEREQ_LAB">#REF!</definedName>
    <definedName name="HCD_OTHEREQ_MAT" localSheetId="4">#REF!</definedName>
    <definedName name="HCD_OTHEREQ_MAT" localSheetId="1">#REF!</definedName>
    <definedName name="HCD_OTHEREQ_MAT" localSheetId="2">#REF!</definedName>
    <definedName name="HCD_OTHEREQ_MAT" localSheetId="3">#REF!</definedName>
    <definedName name="HCD_OTHEREQ_MAT" localSheetId="5">#REF!</definedName>
    <definedName name="HCD_OTHEREQ_MAT" localSheetId="0">#REF!</definedName>
    <definedName name="HCD_OTHEREQ_MAT">#REF!</definedName>
    <definedName name="HCD_OTHEREQ_QTY" localSheetId="4">#REF!</definedName>
    <definedName name="HCD_OTHEREQ_QTY" localSheetId="1">#REF!</definedName>
    <definedName name="HCD_OTHEREQ_QTY" localSheetId="2">#REF!</definedName>
    <definedName name="HCD_OTHEREQ_QTY" localSheetId="3">#REF!</definedName>
    <definedName name="HCD_OTHEREQ_QTY" localSheetId="5">#REF!</definedName>
    <definedName name="HCD_OTHEREQ_QTY" localSheetId="0">#REF!</definedName>
    <definedName name="HCD_OTHEREQ_QTY">#REF!</definedName>
    <definedName name="HCD_OTHEREQ_SC" localSheetId="4">#REF!</definedName>
    <definedName name="HCD_OTHEREQ_SC" localSheetId="1">#REF!</definedName>
    <definedName name="HCD_OTHEREQ_SC" localSheetId="2">#REF!</definedName>
    <definedName name="HCD_OTHEREQ_SC" localSheetId="3">#REF!</definedName>
    <definedName name="HCD_OTHEREQ_SC" localSheetId="5">#REF!</definedName>
    <definedName name="HCD_OTHEREQ_SC" localSheetId="0">#REF!</definedName>
    <definedName name="HCD_OTHEREQ_SC">#REF!</definedName>
    <definedName name="HCD_OTHEREQ_SCHRS" localSheetId="4">#REF!</definedName>
    <definedName name="HCD_OTHEREQ_SCHRS" localSheetId="1">#REF!</definedName>
    <definedName name="HCD_OTHEREQ_SCHRS" localSheetId="2">#REF!</definedName>
    <definedName name="HCD_OTHEREQ_SCHRS" localSheetId="3">#REF!</definedName>
    <definedName name="HCD_OTHEREQ_SCHRS" localSheetId="5">#REF!</definedName>
    <definedName name="HCD_OTHEREQ_SCHRS" localSheetId="0">#REF!</definedName>
    <definedName name="HCD_OTHEREQ_SCHRS">#REF!</definedName>
    <definedName name="HCD_PNLS_QTY" localSheetId="4">#REF!</definedName>
    <definedName name="HCD_PNLS_QTY" localSheetId="1">#REF!</definedName>
    <definedName name="HCD_PNLS_QTY" localSheetId="2">#REF!</definedName>
    <definedName name="HCD_PNLS_QTY" localSheetId="3">#REF!</definedName>
    <definedName name="HCD_PNLS_QTY" localSheetId="5">#REF!</definedName>
    <definedName name="HCD_PNLS_QTY" localSheetId="0">#REF!</definedName>
    <definedName name="HCD_PNLS_QTY">#REF!</definedName>
    <definedName name="HCD_POLEFIXT_QTY" localSheetId="4">#REF!</definedName>
    <definedName name="HCD_POLEFIXT_QTY" localSheetId="1">#REF!</definedName>
    <definedName name="HCD_POLEFIXT_QTY" localSheetId="2">#REF!</definedName>
    <definedName name="HCD_POLEFIXT_QTY" localSheetId="3">#REF!</definedName>
    <definedName name="HCD_POLEFIXT_QTY" localSheetId="5">#REF!</definedName>
    <definedName name="HCD_POLEFIXT_QTY" localSheetId="0">#REF!</definedName>
    <definedName name="HCD_POLEFIXT_QTY">#REF!</definedName>
    <definedName name="HCD_RACKTRAY_QTY" localSheetId="4">#REF!</definedName>
    <definedName name="HCD_RACKTRAY_QTY" localSheetId="1">#REF!</definedName>
    <definedName name="HCD_RACKTRAY_QTY" localSheetId="2">#REF!</definedName>
    <definedName name="HCD_RACKTRAY_QTY" localSheetId="3">#REF!</definedName>
    <definedName name="HCD_RACKTRAY_QTY" localSheetId="5">#REF!</definedName>
    <definedName name="HCD_RACKTRAY_QTY" localSheetId="0">#REF!</definedName>
    <definedName name="HCD_RACKTRAY_QTY">#REF!</definedName>
    <definedName name="HCD_RECEPT_QTY" localSheetId="4">#REF!</definedName>
    <definedName name="HCD_RECEPT_QTY" localSheetId="1">#REF!</definedName>
    <definedName name="HCD_RECEPT_QTY" localSheetId="2">#REF!</definedName>
    <definedName name="HCD_RECEPT_QTY" localSheetId="3">#REF!</definedName>
    <definedName name="HCD_RECEPT_QTY" localSheetId="5">#REF!</definedName>
    <definedName name="HCD_RECEPT_QTY" localSheetId="0">#REF!</definedName>
    <definedName name="HCD_RECEPT_QTY">#REF!</definedName>
    <definedName name="HCD_SCHCOND_HRS" localSheetId="4">#REF!</definedName>
    <definedName name="HCD_SCHCOND_HRS" localSheetId="1">#REF!</definedName>
    <definedName name="HCD_SCHCOND_HRS" localSheetId="2">#REF!</definedName>
    <definedName name="HCD_SCHCOND_HRS" localSheetId="3">#REF!</definedName>
    <definedName name="HCD_SCHCOND_HRS" localSheetId="5">#REF!</definedName>
    <definedName name="HCD_SCHCOND_HRS" localSheetId="0">#REF!</definedName>
    <definedName name="HCD_SCHCOND_HRS">#REF!</definedName>
    <definedName name="HCD_SCHCOND_LAB" localSheetId="4">#REF!</definedName>
    <definedName name="HCD_SCHCOND_LAB" localSheetId="1">#REF!</definedName>
    <definedName name="HCD_SCHCOND_LAB" localSheetId="2">#REF!</definedName>
    <definedName name="HCD_SCHCOND_LAB" localSheetId="3">#REF!</definedName>
    <definedName name="HCD_SCHCOND_LAB" localSheetId="5">#REF!</definedName>
    <definedName name="HCD_SCHCOND_LAB" localSheetId="0">#REF!</definedName>
    <definedName name="HCD_SCHCOND_LAB">#REF!</definedName>
    <definedName name="HCD_SCHCOND_MAT" localSheetId="4">#REF!</definedName>
    <definedName name="HCD_SCHCOND_MAT" localSheetId="1">#REF!</definedName>
    <definedName name="HCD_SCHCOND_MAT" localSheetId="2">#REF!</definedName>
    <definedName name="HCD_SCHCOND_MAT" localSheetId="3">#REF!</definedName>
    <definedName name="HCD_SCHCOND_MAT" localSheetId="5">#REF!</definedName>
    <definedName name="HCD_SCHCOND_MAT" localSheetId="0">#REF!</definedName>
    <definedName name="HCD_SCHCOND_MAT">#REF!</definedName>
    <definedName name="HCD_SCHCOND_SC" localSheetId="4">#REF!</definedName>
    <definedName name="HCD_SCHCOND_SC" localSheetId="1">#REF!</definedName>
    <definedName name="HCD_SCHCOND_SC" localSheetId="2">#REF!</definedName>
    <definedName name="HCD_SCHCOND_SC" localSheetId="3">#REF!</definedName>
    <definedName name="HCD_SCHCOND_SC" localSheetId="5">#REF!</definedName>
    <definedName name="HCD_SCHCOND_SC" localSheetId="0">#REF!</definedName>
    <definedName name="HCD_SCHCOND_SC">#REF!</definedName>
    <definedName name="HCD_SCHCOND_SCHRS" localSheetId="4">#REF!</definedName>
    <definedName name="HCD_SCHCOND_SCHRS" localSheetId="1">#REF!</definedName>
    <definedName name="HCD_SCHCOND_SCHRS" localSheetId="2">#REF!</definedName>
    <definedName name="HCD_SCHCOND_SCHRS" localSheetId="3">#REF!</definedName>
    <definedName name="HCD_SCHCOND_SCHRS" localSheetId="5">#REF!</definedName>
    <definedName name="HCD_SCHCOND_SCHRS" localSheetId="0">#REF!</definedName>
    <definedName name="HCD_SCHCOND_SCHRS">#REF!</definedName>
    <definedName name="HCD_SWGR_HRS" localSheetId="4">#REF!</definedName>
    <definedName name="HCD_SWGR_HRS" localSheetId="1">#REF!</definedName>
    <definedName name="HCD_SWGR_HRS" localSheetId="2">#REF!</definedName>
    <definedName name="HCD_SWGR_HRS" localSheetId="5">#REF!</definedName>
    <definedName name="HCD_SWGR_HRS" localSheetId="0">#REF!</definedName>
    <definedName name="HCD_SWGR_HRS">#REF!</definedName>
    <definedName name="HCD_SWGR_LAB" localSheetId="4">#REF!</definedName>
    <definedName name="HCD_SWGR_LAB" localSheetId="1">#REF!</definedName>
    <definedName name="HCD_SWGR_LAB" localSheetId="2">#REF!</definedName>
    <definedName name="HCD_SWGR_LAB" localSheetId="5">#REF!</definedName>
    <definedName name="HCD_SWGR_LAB" localSheetId="0">#REF!</definedName>
    <definedName name="HCD_SWGR_LAB">#REF!</definedName>
    <definedName name="HCD_SWGR_MAT" localSheetId="4">#REF!</definedName>
    <definedName name="HCD_SWGR_MAT" localSheetId="1">#REF!</definedName>
    <definedName name="HCD_SWGR_MAT" localSheetId="2">#REF!</definedName>
    <definedName name="HCD_SWGR_MAT" localSheetId="5">#REF!</definedName>
    <definedName name="HCD_SWGR_MAT" localSheetId="0">#REF!</definedName>
    <definedName name="HCD_SWGR_MAT">#REF!</definedName>
    <definedName name="HCD_SWGR_QTY" localSheetId="4">#REF!</definedName>
    <definedName name="HCD_SWGR_QTY" localSheetId="1">#REF!</definedName>
    <definedName name="HCD_SWGR_QTY" localSheetId="2">#REF!</definedName>
    <definedName name="HCD_SWGR_QTY" localSheetId="5">#REF!</definedName>
    <definedName name="HCD_SWGR_QTY" localSheetId="0">#REF!</definedName>
    <definedName name="HCD_SWGR_QTY">#REF!</definedName>
    <definedName name="HCD_SWGR_SC" localSheetId="4">#REF!</definedName>
    <definedName name="HCD_SWGR_SC" localSheetId="1">#REF!</definedName>
    <definedName name="HCD_SWGR_SC" localSheetId="2">#REF!</definedName>
    <definedName name="HCD_SWGR_SC" localSheetId="5">#REF!</definedName>
    <definedName name="HCD_SWGR_SC" localSheetId="0">#REF!</definedName>
    <definedName name="HCD_SWGR_SC">#REF!</definedName>
    <definedName name="HCD_SWGR_SCHRS" localSheetId="4">#REF!</definedName>
    <definedName name="HCD_SWGR_SCHRS" localSheetId="1">#REF!</definedName>
    <definedName name="HCD_SWGR_SCHRS" localSheetId="2">#REF!</definedName>
    <definedName name="HCD_SWGR_SCHRS" localSheetId="5">#REF!</definedName>
    <definedName name="HCD_SWGR_SCHRS" localSheetId="0">#REF!</definedName>
    <definedName name="HCD_SWGR_SCHRS">#REF!</definedName>
    <definedName name="HCD_SWYD_HRS" localSheetId="4">#REF!</definedName>
    <definedName name="HCD_SWYD_HRS" localSheetId="1">#REF!</definedName>
    <definedName name="HCD_SWYD_HRS" localSheetId="2">#REF!</definedName>
    <definedName name="HCD_SWYD_HRS" localSheetId="5">#REF!</definedName>
    <definedName name="HCD_SWYD_HRS" localSheetId="0">#REF!</definedName>
    <definedName name="HCD_SWYD_HRS">#REF!</definedName>
    <definedName name="HCD_SWYD_LAB" localSheetId="4">#REF!</definedName>
    <definedName name="HCD_SWYD_LAB" localSheetId="1">#REF!</definedName>
    <definedName name="HCD_SWYD_LAB" localSheetId="2">#REF!</definedName>
    <definedName name="HCD_SWYD_LAB" localSheetId="5">#REF!</definedName>
    <definedName name="HCD_SWYD_LAB" localSheetId="0">#REF!</definedName>
    <definedName name="HCD_SWYD_LAB">#REF!</definedName>
    <definedName name="HCD_SWYD_MAT" localSheetId="4">#REF!</definedName>
    <definedName name="HCD_SWYD_MAT" localSheetId="1">#REF!</definedName>
    <definedName name="HCD_SWYD_MAT" localSheetId="2">#REF!</definedName>
    <definedName name="HCD_SWYD_MAT" localSheetId="5">#REF!</definedName>
    <definedName name="HCD_SWYD_MAT" localSheetId="0">#REF!</definedName>
    <definedName name="HCD_SWYD_MAT">#REF!</definedName>
    <definedName name="HCD_SWYD_QTY" localSheetId="4">#REF!</definedName>
    <definedName name="HCD_SWYD_QTY" localSheetId="1">#REF!</definedName>
    <definedName name="HCD_SWYD_QTY" localSheetId="2">#REF!</definedName>
    <definedName name="HCD_SWYD_QTY" localSheetId="5">#REF!</definedName>
    <definedName name="HCD_SWYD_QTY" localSheetId="0">#REF!</definedName>
    <definedName name="HCD_SWYD_QTY">#REF!</definedName>
    <definedName name="HCD_SWYD_SC" localSheetId="4">#REF!</definedName>
    <definedName name="HCD_SWYD_SC" localSheetId="1">#REF!</definedName>
    <definedName name="HCD_SWYD_SC" localSheetId="2">#REF!</definedName>
    <definedName name="HCD_SWYD_SC" localSheetId="3">#REF!</definedName>
    <definedName name="HCD_SWYD_SC" localSheetId="5">#REF!</definedName>
    <definedName name="HCD_SWYD_SC" localSheetId="0">#REF!</definedName>
    <definedName name="HCD_SWYD_SC">#REF!</definedName>
    <definedName name="HCD_SWYD_SCHRS" localSheetId="4">#REF!</definedName>
    <definedName name="HCD_SWYD_SCHRS" localSheetId="1">#REF!</definedName>
    <definedName name="HCD_SWYD_SCHRS" localSheetId="2">#REF!</definedName>
    <definedName name="HCD_SWYD_SCHRS" localSheetId="3">#REF!</definedName>
    <definedName name="HCD_SWYD_SCHRS" localSheetId="5">#REF!</definedName>
    <definedName name="HCD_SWYD_SCHRS" localSheetId="0">#REF!</definedName>
    <definedName name="HCD_SWYD_SCHRS">#REF!</definedName>
    <definedName name="HCD_TL_HRS" localSheetId="4">#REF!</definedName>
    <definedName name="HCD_TL_HRS" localSheetId="1">#REF!</definedName>
    <definedName name="HCD_TL_HRS" localSheetId="2">#REF!</definedName>
    <definedName name="HCD_TL_HRS" localSheetId="3">#REF!</definedName>
    <definedName name="HCD_TL_HRS" localSheetId="5">#REF!</definedName>
    <definedName name="HCD_TL_HRS" localSheetId="0">#REF!</definedName>
    <definedName name="HCD_TL_HRS">#REF!</definedName>
    <definedName name="HCD_TL_LAB" localSheetId="4">#REF!</definedName>
    <definedName name="HCD_TL_LAB" localSheetId="1">#REF!</definedName>
    <definedName name="HCD_TL_LAB" localSheetId="2">#REF!</definedName>
    <definedName name="HCD_TL_LAB" localSheetId="3">#REF!</definedName>
    <definedName name="HCD_TL_LAB" localSheetId="5">#REF!</definedName>
    <definedName name="HCD_TL_LAB" localSheetId="0">#REF!</definedName>
    <definedName name="HCD_TL_LAB">#REF!</definedName>
    <definedName name="HCD_TL_MAT" localSheetId="4">#REF!</definedName>
    <definedName name="HCD_TL_MAT" localSheetId="1">#REF!</definedName>
    <definedName name="HCD_TL_MAT" localSheetId="2">#REF!</definedName>
    <definedName name="HCD_TL_MAT" localSheetId="3">#REF!</definedName>
    <definedName name="HCD_TL_MAT" localSheetId="5">#REF!</definedName>
    <definedName name="HCD_TL_MAT" localSheetId="0">#REF!</definedName>
    <definedName name="HCD_TL_MAT">#REF!</definedName>
    <definedName name="HCD_TL_QTY" localSheetId="4">#REF!</definedName>
    <definedName name="HCD_TL_QTY" localSheetId="1">#REF!</definedName>
    <definedName name="HCD_TL_QTY" localSheetId="2">#REF!</definedName>
    <definedName name="HCD_TL_QTY" localSheetId="3">#REF!</definedName>
    <definedName name="HCD_TL_QTY" localSheetId="5">#REF!</definedName>
    <definedName name="HCD_TL_QTY" localSheetId="0">#REF!</definedName>
    <definedName name="HCD_TL_QTY">#REF!</definedName>
    <definedName name="HCD_TL_SC" localSheetId="4">#REF!</definedName>
    <definedName name="HCD_TL_SC" localSheetId="1">#REF!</definedName>
    <definedName name="HCD_TL_SC" localSheetId="2">#REF!</definedName>
    <definedName name="HCD_TL_SC" localSheetId="3">#REF!</definedName>
    <definedName name="HCD_TL_SC" localSheetId="5">#REF!</definedName>
    <definedName name="HCD_TL_SC" localSheetId="0">#REF!</definedName>
    <definedName name="HCD_TL_SC">#REF!</definedName>
    <definedName name="HCD_TL_SCHRS" localSheetId="4">#REF!</definedName>
    <definedName name="HCD_TL_SCHRS" localSheetId="1">#REF!</definedName>
    <definedName name="HCD_TL_SCHRS" localSheetId="2">#REF!</definedName>
    <definedName name="HCD_TL_SCHRS" localSheetId="3">#REF!</definedName>
    <definedName name="HCD_TL_SCHRS" localSheetId="5">#REF!</definedName>
    <definedName name="HCD_TL_SCHRS" localSheetId="0">#REF!</definedName>
    <definedName name="HCD_TL_SCHRS">#REF!</definedName>
    <definedName name="HCD_TRAY_HRS" localSheetId="4">#REF!</definedName>
    <definedName name="HCD_TRAY_HRS" localSheetId="1">#REF!</definedName>
    <definedName name="HCD_TRAY_HRS" localSheetId="2">#REF!</definedName>
    <definedName name="HCD_TRAY_HRS" localSheetId="3">#REF!</definedName>
    <definedName name="HCD_TRAY_HRS" localSheetId="5">#REF!</definedName>
    <definedName name="HCD_TRAY_HRS" localSheetId="0">#REF!</definedName>
    <definedName name="HCD_TRAY_HRS">#REF!</definedName>
    <definedName name="HCD_TRAY_LAB" localSheetId="4">#REF!</definedName>
    <definedName name="HCD_TRAY_LAB" localSheetId="1">#REF!</definedName>
    <definedName name="HCD_TRAY_LAB" localSheetId="2">#REF!</definedName>
    <definedName name="HCD_TRAY_LAB" localSheetId="3">#REF!</definedName>
    <definedName name="HCD_TRAY_LAB" localSheetId="5">#REF!</definedName>
    <definedName name="HCD_TRAY_LAB" localSheetId="0">#REF!</definedName>
    <definedName name="HCD_TRAY_LAB">#REF!</definedName>
    <definedName name="HCD_TRAY_MAT" localSheetId="4">#REF!</definedName>
    <definedName name="HCD_TRAY_MAT" localSheetId="1">#REF!</definedName>
    <definedName name="HCD_TRAY_MAT" localSheetId="2">#REF!</definedName>
    <definedName name="HCD_TRAY_MAT" localSheetId="3">#REF!</definedName>
    <definedName name="HCD_TRAY_MAT" localSheetId="5">#REF!</definedName>
    <definedName name="HCD_TRAY_MAT" localSheetId="0">#REF!</definedName>
    <definedName name="HCD_TRAY_MAT">#REF!</definedName>
    <definedName name="HCD_TRAY_QTY" localSheetId="4">#REF!</definedName>
    <definedName name="HCD_TRAY_QTY" localSheetId="1">#REF!</definedName>
    <definedName name="HCD_TRAY_QTY" localSheetId="2">#REF!</definedName>
    <definedName name="HCD_TRAY_QTY" localSheetId="5">#REF!</definedName>
    <definedName name="HCD_TRAY_QTY" localSheetId="0">#REF!</definedName>
    <definedName name="HCD_TRAY_QTY">#REF!</definedName>
    <definedName name="HCD_TRAY_SC" localSheetId="4">#REF!</definedName>
    <definedName name="HCD_TRAY_SC" localSheetId="1">#REF!</definedName>
    <definedName name="HCD_TRAY_SC" localSheetId="2">#REF!</definedName>
    <definedName name="HCD_TRAY_SC" localSheetId="5">#REF!</definedName>
    <definedName name="HCD_TRAY_SC" localSheetId="0">#REF!</definedName>
    <definedName name="HCD_TRAY_SC">#REF!</definedName>
    <definedName name="HCD_TRAY_SCHRS" localSheetId="4">#REF!</definedName>
    <definedName name="HCD_TRAY_SCHRS" localSheetId="1">#REF!</definedName>
    <definedName name="HCD_TRAY_SCHRS" localSheetId="2">#REF!</definedName>
    <definedName name="HCD_TRAY_SCHRS" localSheetId="5">#REF!</definedName>
    <definedName name="HCD_TRAY_SCHRS" localSheetId="0">#REF!</definedName>
    <definedName name="HCD_TRAY_SCHRS">#REF!</definedName>
    <definedName name="HCD_UNSCHCBL_HRS" localSheetId="4">#REF!</definedName>
    <definedName name="HCD_UNSCHCBL_HRS" localSheetId="1">#REF!</definedName>
    <definedName name="HCD_UNSCHCBL_HRS" localSheetId="2">#REF!</definedName>
    <definedName name="HCD_UNSCHCBL_HRS" localSheetId="5">#REF!</definedName>
    <definedName name="HCD_UNSCHCBL_HRS" localSheetId="0">#REF!</definedName>
    <definedName name="HCD_UNSCHCBL_HRS">#REF!</definedName>
    <definedName name="HCD_UNSCHCBL_LAB" localSheetId="4">#REF!</definedName>
    <definedName name="HCD_UNSCHCBL_LAB" localSheetId="1">#REF!</definedName>
    <definedName name="HCD_UNSCHCBL_LAB" localSheetId="2">#REF!</definedName>
    <definedName name="HCD_UNSCHCBL_LAB" localSheetId="5">#REF!</definedName>
    <definedName name="HCD_UNSCHCBL_LAB" localSheetId="0">#REF!</definedName>
    <definedName name="HCD_UNSCHCBL_LAB">#REF!</definedName>
    <definedName name="HCD_UNSCHCBL_MAT" localSheetId="4">#REF!</definedName>
    <definedName name="HCD_UNSCHCBL_MAT" localSheetId="1">#REF!</definedName>
    <definedName name="HCD_UNSCHCBL_MAT" localSheetId="2">#REF!</definedName>
    <definedName name="HCD_UNSCHCBL_MAT" localSheetId="5">#REF!</definedName>
    <definedName name="HCD_UNSCHCBL_MAT" localSheetId="0">#REF!</definedName>
    <definedName name="HCD_UNSCHCBL_MAT">#REF!</definedName>
    <definedName name="HCD_UNSCHCBL_QTY" localSheetId="4">#REF!</definedName>
    <definedName name="HCD_UNSCHCBL_QTY" localSheetId="1">#REF!</definedName>
    <definedName name="HCD_UNSCHCBL_QTY" localSheetId="2">#REF!</definedName>
    <definedName name="HCD_UNSCHCBL_QTY" localSheetId="5">#REF!</definedName>
    <definedName name="HCD_UNSCHCBL_QTY" localSheetId="0">#REF!</definedName>
    <definedName name="HCD_UNSCHCBL_QTY">#REF!</definedName>
    <definedName name="HCD_UNSCHCBL_SC" localSheetId="4">#REF!</definedName>
    <definedName name="HCD_UNSCHCBL_SC" localSheetId="1">#REF!</definedName>
    <definedName name="HCD_UNSCHCBL_SC" localSheetId="2">#REF!</definedName>
    <definedName name="HCD_UNSCHCBL_SC" localSheetId="5">#REF!</definedName>
    <definedName name="HCD_UNSCHCBL_SC" localSheetId="0">#REF!</definedName>
    <definedName name="HCD_UNSCHCBL_SC">#REF!</definedName>
    <definedName name="HCD_UNSCHCBL_SCHRS" localSheetId="4">#REF!</definedName>
    <definedName name="HCD_UNSCHCBL_SCHRS" localSheetId="1">#REF!</definedName>
    <definedName name="HCD_UNSCHCBL_SCHRS" localSheetId="2">#REF!</definedName>
    <definedName name="HCD_UNSCHCBL_SCHRS" localSheetId="5">#REF!</definedName>
    <definedName name="HCD_UNSCHCBL_SCHRS" localSheetId="0">#REF!</definedName>
    <definedName name="HCD_UNSCHCBL_SCHRS">#REF!</definedName>
    <definedName name="HCD_UNSCHCOND_HRS" localSheetId="4">#REF!</definedName>
    <definedName name="HCD_UNSCHCOND_HRS" localSheetId="1">#REF!</definedName>
    <definedName name="HCD_UNSCHCOND_HRS" localSheetId="2">#REF!</definedName>
    <definedName name="HCD_UNSCHCOND_HRS" localSheetId="5">#REF!</definedName>
    <definedName name="HCD_UNSCHCOND_HRS" localSheetId="0">#REF!</definedName>
    <definedName name="HCD_UNSCHCOND_HRS">#REF!</definedName>
    <definedName name="HCD_UNSCHCOND_LAB" localSheetId="4">#REF!</definedName>
    <definedName name="HCD_UNSCHCOND_LAB" localSheetId="1">#REF!</definedName>
    <definedName name="HCD_UNSCHCOND_LAB" localSheetId="2">#REF!</definedName>
    <definedName name="HCD_UNSCHCOND_LAB" localSheetId="5">#REF!</definedName>
    <definedName name="HCD_UNSCHCOND_LAB" localSheetId="0">#REF!</definedName>
    <definedName name="HCD_UNSCHCOND_LAB">#REF!</definedName>
    <definedName name="HCD_UNSCHCOND_MAT" localSheetId="4">#REF!</definedName>
    <definedName name="HCD_UNSCHCOND_MAT" localSheetId="1">#REF!</definedName>
    <definedName name="HCD_UNSCHCOND_MAT" localSheetId="2">#REF!</definedName>
    <definedName name="HCD_UNSCHCOND_MAT" localSheetId="3">#REF!</definedName>
    <definedName name="HCD_UNSCHCOND_MAT" localSheetId="5">#REF!</definedName>
    <definedName name="HCD_UNSCHCOND_MAT" localSheetId="0">#REF!</definedName>
    <definedName name="HCD_UNSCHCOND_MAT">#REF!</definedName>
    <definedName name="HCD_UNSCHCOND_QTY" localSheetId="4">#REF!</definedName>
    <definedName name="HCD_UNSCHCOND_QTY" localSheetId="1">#REF!</definedName>
    <definedName name="HCD_UNSCHCOND_QTY" localSheetId="2">#REF!</definedName>
    <definedName name="HCD_UNSCHCOND_QTY" localSheetId="3">#REF!</definedName>
    <definedName name="HCD_UNSCHCOND_QTY" localSheetId="5">#REF!</definedName>
    <definedName name="HCD_UNSCHCOND_QTY" localSheetId="0">#REF!</definedName>
    <definedName name="HCD_UNSCHCOND_QTY">#REF!</definedName>
    <definedName name="HCD_UNSCHCOND_SC" localSheetId="4">#REF!</definedName>
    <definedName name="HCD_UNSCHCOND_SC" localSheetId="1">#REF!</definedName>
    <definedName name="HCD_UNSCHCOND_SC" localSheetId="2">#REF!</definedName>
    <definedName name="HCD_UNSCHCOND_SC" localSheetId="3">#REF!</definedName>
    <definedName name="HCD_UNSCHCOND_SC" localSheetId="5">#REF!</definedName>
    <definedName name="HCD_UNSCHCOND_SC" localSheetId="0">#REF!</definedName>
    <definedName name="HCD_UNSCHCOND_SC">#REF!</definedName>
    <definedName name="HCD_UNSCHCOND_SCHRS" localSheetId="4">#REF!</definedName>
    <definedName name="HCD_UNSCHCOND_SCHRS" localSheetId="1">#REF!</definedName>
    <definedName name="HCD_UNSCHCOND_SCHRS" localSheetId="2">#REF!</definedName>
    <definedName name="HCD_UNSCHCOND_SCHRS" localSheetId="3">#REF!</definedName>
    <definedName name="HCD_UNSCHCOND_SCHRS" localSheetId="5">#REF!</definedName>
    <definedName name="HCD_UNSCHCOND_SCHRS" localSheetId="0">#REF!</definedName>
    <definedName name="HCD_UNSCHCOND_SCHRS">#REF!</definedName>
    <definedName name="HCD_XFMR_HRS" localSheetId="4">#REF!</definedName>
    <definedName name="HCD_XFMR_HRS" localSheetId="1">#REF!</definedName>
    <definedName name="HCD_XFMR_HRS" localSheetId="2">#REF!</definedName>
    <definedName name="HCD_XFMR_HRS" localSheetId="3">#REF!</definedName>
    <definedName name="HCD_XFMR_HRS" localSheetId="5">#REF!</definedName>
    <definedName name="HCD_XFMR_HRS" localSheetId="0">#REF!</definedName>
    <definedName name="HCD_XFMR_HRS">#REF!</definedName>
    <definedName name="HCD_XFMR_LAB" localSheetId="4">#REF!</definedName>
    <definedName name="HCD_XFMR_LAB" localSheetId="1">#REF!</definedName>
    <definedName name="HCD_XFMR_LAB" localSheetId="2">#REF!</definedName>
    <definedName name="HCD_XFMR_LAB" localSheetId="3">#REF!</definedName>
    <definedName name="HCD_XFMR_LAB" localSheetId="5">#REF!</definedName>
    <definedName name="HCD_XFMR_LAB" localSheetId="0">#REF!</definedName>
    <definedName name="HCD_XFMR_LAB">#REF!</definedName>
    <definedName name="HCD_XFMR_MAT" localSheetId="4">#REF!</definedName>
    <definedName name="HCD_XFMR_MAT" localSheetId="1">#REF!</definedName>
    <definedName name="HCD_XFMR_MAT" localSheetId="2">#REF!</definedName>
    <definedName name="HCD_XFMR_MAT" localSheetId="3">#REF!</definedName>
    <definedName name="HCD_XFMR_MAT" localSheetId="5">#REF!</definedName>
    <definedName name="HCD_XFMR_MAT" localSheetId="0">#REF!</definedName>
    <definedName name="HCD_XFMR_MAT">#REF!</definedName>
    <definedName name="HCD_XFMR_QTY" localSheetId="4">#REF!</definedName>
    <definedName name="HCD_XFMR_QTY" localSheetId="1">#REF!</definedName>
    <definedName name="HCD_XFMR_QTY" localSheetId="2">#REF!</definedName>
    <definedName name="HCD_XFMR_QTY" localSheetId="3">#REF!</definedName>
    <definedName name="HCD_XFMR_QTY" localSheetId="5">#REF!</definedName>
    <definedName name="HCD_XFMR_QTY" localSheetId="0">#REF!</definedName>
    <definedName name="HCD_XFMR_QTY">#REF!</definedName>
    <definedName name="HCD_XFMR_SC" localSheetId="4">#REF!</definedName>
    <definedName name="HCD_XFMR_SC" localSheetId="1">#REF!</definedName>
    <definedName name="HCD_XFMR_SC" localSheetId="2">#REF!</definedName>
    <definedName name="HCD_XFMR_SC" localSheetId="3">#REF!</definedName>
    <definedName name="HCD_XFMR_SC" localSheetId="5">#REF!</definedName>
    <definedName name="HCD_XFMR_SC" localSheetId="0">#REF!</definedName>
    <definedName name="HCD_XFMR_SC">#REF!</definedName>
    <definedName name="HCD_XFMR_SCHRS" localSheetId="4">#REF!</definedName>
    <definedName name="HCD_XFMR_SCHRS" localSheetId="1">#REF!</definedName>
    <definedName name="HCD_XFMR_SCHRS" localSheetId="2">#REF!</definedName>
    <definedName name="HCD_XFMR_SCHRS" localSheetId="3">#REF!</definedName>
    <definedName name="HCD_XFMR_SCHRS" localSheetId="5">#REF!</definedName>
    <definedName name="HCD_XFMR_SCHRS" localSheetId="0">#REF!</definedName>
    <definedName name="HCD_XFMR_SCHRS">#REF!</definedName>
    <definedName name="HCDNMETCOND_HRS" localSheetId="4">#REF!</definedName>
    <definedName name="HCDNMETCOND_HRS" localSheetId="1">#REF!</definedName>
    <definedName name="HCDNMETCOND_HRS" localSheetId="2">#REF!</definedName>
    <definedName name="HCDNMETCOND_HRS" localSheetId="3">#REF!</definedName>
    <definedName name="HCDNMETCOND_HRS" localSheetId="5">#REF!</definedName>
    <definedName name="HCDNMETCOND_HRS" localSheetId="0">#REF!</definedName>
    <definedName name="HCDNMETCOND_HRS">#REF!</definedName>
    <definedName name="HCDNMETCOND_LAB" localSheetId="4">#REF!</definedName>
    <definedName name="HCDNMETCOND_LAB" localSheetId="1">#REF!</definedName>
    <definedName name="HCDNMETCOND_LAB" localSheetId="2">#REF!</definedName>
    <definedName name="HCDNMETCOND_LAB" localSheetId="3">#REF!</definedName>
    <definedName name="HCDNMETCOND_LAB" localSheetId="5">#REF!</definedName>
    <definedName name="HCDNMETCOND_LAB" localSheetId="0">#REF!</definedName>
    <definedName name="HCDNMETCOND_LAB">#REF!</definedName>
    <definedName name="HCDNMETCOND_MAT" localSheetId="4">#REF!</definedName>
    <definedName name="HCDNMETCOND_MAT" localSheetId="1">#REF!</definedName>
    <definedName name="HCDNMETCOND_MAT" localSheetId="2">#REF!</definedName>
    <definedName name="HCDNMETCOND_MAT" localSheetId="3">#REF!</definedName>
    <definedName name="HCDNMETCOND_MAT" localSheetId="5">#REF!</definedName>
    <definedName name="HCDNMETCOND_MAT" localSheetId="0">#REF!</definedName>
    <definedName name="HCDNMETCOND_MAT">#REF!</definedName>
    <definedName name="HCDNMETCOND_SC" localSheetId="4">#REF!</definedName>
    <definedName name="HCDNMETCOND_SC" localSheetId="1">#REF!</definedName>
    <definedName name="HCDNMETCOND_SC" localSheetId="2">#REF!</definedName>
    <definedName name="HCDNMETCOND_SC" localSheetId="3">#REF!</definedName>
    <definedName name="HCDNMETCOND_SC" localSheetId="5">#REF!</definedName>
    <definedName name="HCDNMETCOND_SC" localSheetId="0">#REF!</definedName>
    <definedName name="HCDNMETCOND_SC">#REF!</definedName>
    <definedName name="head1">'[1]Raw Data'!$A$1:$H$1</definedName>
    <definedName name="HEAT_TRACE" localSheetId="4">#REF!</definedName>
    <definedName name="HEAT_TRACE" localSheetId="1">#REF!</definedName>
    <definedName name="HEAT_TRACE" localSheetId="2">#REF!</definedName>
    <definedName name="HEAT_TRACE" localSheetId="3">#REF!</definedName>
    <definedName name="HEAT_TRACE" localSheetId="5">#REF!</definedName>
    <definedName name="HEAT_TRACE" localSheetId="0">#REF!</definedName>
    <definedName name="HEAT_TRACE">#REF!</definedName>
    <definedName name="HEAT_TRACE_PROT" localSheetId="4">#REF!</definedName>
    <definedName name="HEAT_TRACE_PROT" localSheetId="1">#REF!</definedName>
    <definedName name="HEAT_TRACE_PROT" localSheetId="2">#REF!</definedName>
    <definedName name="HEAT_TRACE_PROT" localSheetId="3">#REF!</definedName>
    <definedName name="HEAT_TRACE_PROT" localSheetId="5">#REF!</definedName>
    <definedName name="HEAT_TRACE_PROT" localSheetId="0">#REF!</definedName>
    <definedName name="HEAT_TRACE_PROT">#REF!</definedName>
    <definedName name="hjkhjk" localSheetId="4">#REF!</definedName>
    <definedName name="hjkhjk" localSheetId="1">#REF!</definedName>
    <definedName name="hjkhjk" localSheetId="2">#REF!</definedName>
    <definedName name="hjkhjk" localSheetId="3">#REF!</definedName>
    <definedName name="hjkhjk" localSheetId="5">#REF!</definedName>
    <definedName name="hjkhjk" localSheetId="0">#REF!</definedName>
    <definedName name="hjkhjk">#REF!</definedName>
    <definedName name="Home_Ofc_OT">'[1]Raw Data'!$A$1:$M$32</definedName>
    <definedName name="Home_Ofc_ST" localSheetId="4">[0]!Home_Ofc</definedName>
    <definedName name="Home_Ofc_ST" localSheetId="1">[0]!Home_Ofc</definedName>
    <definedName name="Home_Ofc_ST" localSheetId="2">[0]!Home_Ofc</definedName>
    <definedName name="Home_Ofc_ST" localSheetId="3">[0]!Home_Ofc</definedName>
    <definedName name="Home_Ofc_ST" localSheetId="5">[0]!Home_Ofc</definedName>
    <definedName name="Home_Ofc_ST" localSheetId="0">[0]!Home_Ofc</definedName>
    <definedName name="Home_Ofc_ST">[0]!Home_Ofc</definedName>
    <definedName name="HOURS_A">'[1]Raw Data'!$A$7:$O$227</definedName>
    <definedName name="HOURS_C">'[1]Raw Data'!$A$261:$O$274</definedName>
    <definedName name="Hours_Per_Month_For_Recitals" localSheetId="4">#REF!</definedName>
    <definedName name="Hours_Per_Month_For_Recitals" localSheetId="1">#REF!</definedName>
    <definedName name="Hours_Per_Month_For_Recitals" localSheetId="2">#REF!</definedName>
    <definedName name="Hours_Per_Month_For_Recitals" localSheetId="3">#REF!</definedName>
    <definedName name="Hours_Per_Month_For_Recitals" localSheetId="5">#REF!</definedName>
    <definedName name="Hours_Per_Month_For_Recitals" localSheetId="0">#REF!</definedName>
    <definedName name="Hours_Per_Month_For_Recitals">#REF!</definedName>
    <definedName name="Hours_Per_Month_For_Ss_And_FCs" localSheetId="4">#REF!</definedName>
    <definedName name="Hours_Per_Month_For_Ss_And_FCs" localSheetId="1">#REF!</definedName>
    <definedName name="Hours_Per_Month_For_Ss_And_FCs" localSheetId="2">#REF!</definedName>
    <definedName name="Hours_Per_Month_For_Ss_And_FCs" localSheetId="3">#REF!</definedName>
    <definedName name="Hours_Per_Month_For_Ss_And_FCs" localSheetId="5">#REF!</definedName>
    <definedName name="Hours_Per_Month_For_Ss_And_FCs" localSheetId="0">#REF!</definedName>
    <definedName name="Hours_Per_Month_For_Ss_And_FCs">#REF!</definedName>
    <definedName name="HpGPMFth" localSheetId="4">IF(#REF!&lt;&gt;0,(ROUND(#REF!*#REF!/3364*1.33,0)),0)</definedName>
    <definedName name="HpGPMFth" localSheetId="1">IF(#REF!&lt;&gt;0,(ROUND(#REF!*#REF!/3364*1.33,0)),0)</definedName>
    <definedName name="HpGPMFth" localSheetId="2">IF(#REF!&lt;&gt;0,(ROUND(#REF!*#REF!/3364*1.33,0)),0)</definedName>
    <definedName name="HpGPMFth" localSheetId="3">IF(#REF!&lt;&gt;0,(ROUND(#REF!*#REF!/3364*1.33,0)),0)</definedName>
    <definedName name="HpGPMFth" localSheetId="5">IF(#REF!&lt;&gt;0,(ROUND(#REF!*#REF!/3364*1.33,0)),0)</definedName>
    <definedName name="HpGPMFth" localSheetId="0">IF(#REF!&lt;&gt;0,(ROUND(#REF!*#REF!/3364*1.33,0)),0)</definedName>
    <definedName name="HpGPMFth">IF(#REF!&lt;&gt;0,(ROUND(#REF!*#REF!/3364*1.33,0)),0)</definedName>
    <definedName name="HRSG_Boiler_Conc" localSheetId="4">#REF!</definedName>
    <definedName name="HRSG_Boiler_Conc" localSheetId="1">#REF!</definedName>
    <definedName name="HRSG_Boiler_Conc" localSheetId="2">#REF!</definedName>
    <definedName name="HRSG_Boiler_Conc" localSheetId="3">#REF!</definedName>
    <definedName name="HRSG_Boiler_Conc" localSheetId="5">#REF!</definedName>
    <definedName name="HRSG_Boiler_Conc" localSheetId="0">#REF!</definedName>
    <definedName name="HRSG_Boiler_Conc">#REF!</definedName>
    <definedName name="HTML_CodePage" hidden="1">1252</definedName>
    <definedName name="HTML_Control" localSheetId="1" hidden="1">{"'Appendix 3 Currency'!$A$1:$U$96"}</definedName>
    <definedName name="HTML_Control" localSheetId="2" hidden="1">{"'Appendix 3 Currency'!$A$1:$U$96"}</definedName>
    <definedName name="HTML_Control" localSheetId="3" hidden="1">{"'Appendix 3 Currency'!$A$1:$U$96"}</definedName>
    <definedName name="HTML_Control" localSheetId="5" hidden="1">{"'Appendix 3 Currency'!$A$1:$U$96"}</definedName>
    <definedName name="HTML_Control" localSheetId="0" hidden="1">{"'Appendix 3 Currency'!$A$1:$U$96"}</definedName>
    <definedName name="HTML_Control" hidden="1">{"'Appendix 3 Currency'!$A$1:$U$96"}</definedName>
    <definedName name="HTML_Description" hidden="1">""</definedName>
    <definedName name="HTML_Email" hidden="1">""</definedName>
    <definedName name="HTML_Header" hidden="1">"Appendix 3 Currency"</definedName>
    <definedName name="HTML_LastUpdate" hidden="1">"2/2/99"</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"Q:\zteve\html\Files\cashflow.htm"</definedName>
    <definedName name="HTML_Title" hidden="1">"Cash Flow Form"</definedName>
    <definedName name="HTR_COUNT" localSheetId="4">#REF!</definedName>
    <definedName name="HTR_COUNT" localSheetId="1">#REF!</definedName>
    <definedName name="HTR_COUNT" localSheetId="2">#REF!</definedName>
    <definedName name="HTR_COUNT" localSheetId="3">#REF!</definedName>
    <definedName name="HTR_COUNT" localSheetId="5">#REF!</definedName>
    <definedName name="HTR_COUNT" localSheetId="0">#REF!</definedName>
    <definedName name="HTR_COUNT">#REF!</definedName>
    <definedName name="INDIRECT_CITY" localSheetId="4">#REF!</definedName>
    <definedName name="INDIRECT_CITY" localSheetId="1">#REF!</definedName>
    <definedName name="INDIRECT_CITY" localSheetId="2">#REF!</definedName>
    <definedName name="INDIRECT_CITY" localSheetId="3">#REF!</definedName>
    <definedName name="INDIRECT_CITY" localSheetId="5">#REF!</definedName>
    <definedName name="INDIRECT_CITY" localSheetId="0">#REF!</definedName>
    <definedName name="INDIRECT_CITY">#REF!</definedName>
    <definedName name="INDIRECT_ESC" localSheetId="4">#REF!</definedName>
    <definedName name="INDIRECT_ESC" localSheetId="1">#REF!</definedName>
    <definedName name="INDIRECT_ESC" localSheetId="2">#REF!</definedName>
    <definedName name="INDIRECT_ESC" localSheetId="3">#REF!</definedName>
    <definedName name="INDIRECT_ESC" localSheetId="5">#REF!</definedName>
    <definedName name="INDIRECT_ESC" localSheetId="0">#REF!</definedName>
    <definedName name="INDIRECT_ESC">#REF!</definedName>
    <definedName name="INDIRECT_MATRL_UNIT_COST" localSheetId="4">'[1]Raw Data'!#REF!,'[1]Raw Data'!#REF!,'[1]Raw Data'!#REF!,'[1]Raw Data'!#REF!,'[1]Raw Data'!#REF!,'[1]Raw Data'!#REF!,'[1]Raw Data'!#REF!</definedName>
    <definedName name="INDIRECT_MATRL_UNIT_COST" localSheetId="1">'[1]Raw Data'!#REF!,'[1]Raw Data'!#REF!,'[1]Raw Data'!#REF!,'[1]Raw Data'!#REF!,'[1]Raw Data'!#REF!,'[1]Raw Data'!#REF!,'[1]Raw Data'!#REF!</definedName>
    <definedName name="INDIRECT_MATRL_UNIT_COST" localSheetId="2">'[1]Raw Data'!#REF!,'[1]Raw Data'!#REF!,'[1]Raw Data'!#REF!,'[1]Raw Data'!#REF!,'[1]Raw Data'!#REF!,'[1]Raw Data'!#REF!,'[1]Raw Data'!#REF!</definedName>
    <definedName name="INDIRECT_MATRL_UNIT_COST" localSheetId="3">'[1]Raw Data'!#REF!,'[1]Raw Data'!#REF!,'[1]Raw Data'!#REF!,'[1]Raw Data'!#REF!,'[1]Raw Data'!#REF!,'[1]Raw Data'!#REF!,'[1]Raw Data'!#REF!</definedName>
    <definedName name="INDIRECT_MATRL_UNIT_COST" localSheetId="5">'[1]Raw Data'!#REF!,'[1]Raw Data'!#REF!,'[1]Raw Data'!#REF!,'[1]Raw Data'!#REF!,'[1]Raw Data'!#REF!,'[1]Raw Data'!#REF!,'[1]Raw Data'!#REF!</definedName>
    <definedName name="INDIRECT_MATRL_UNIT_COST" localSheetId="0">'[1]Raw Data'!#REF!,'[1]Raw Data'!#REF!,'[1]Raw Data'!#REF!,'[1]Raw Data'!#REF!,'[1]Raw Data'!#REF!,'[1]Raw Data'!#REF!,'[1]Raw Data'!#REF!</definedName>
    <definedName name="INDIRECT_MATRL_UNIT_COST">'[1]Raw Data'!#REF!,'[1]Raw Data'!#REF!,'[1]Raw Data'!#REF!,'[1]Raw Data'!#REF!,'[1]Raw Data'!#REF!,'[1]Raw Data'!#REF!,'[1]Raw Data'!#REF!</definedName>
    <definedName name="INDIRECT_OLD_CITY" localSheetId="4">#REF!</definedName>
    <definedName name="INDIRECT_OLD_CITY" localSheetId="1">#REF!</definedName>
    <definedName name="INDIRECT_OLD_CITY" localSheetId="2">#REF!</definedName>
    <definedName name="INDIRECT_OLD_CITY" localSheetId="3">#REF!</definedName>
    <definedName name="INDIRECT_OLD_CITY" localSheetId="5">#REF!</definedName>
    <definedName name="INDIRECT_OLD_CITY" localSheetId="0">#REF!</definedName>
    <definedName name="INDIRECT_OLD_CITY">#REF!</definedName>
    <definedName name="INDIRECT_OLD_ESC" localSheetId="4">#REF!</definedName>
    <definedName name="INDIRECT_OLD_ESC" localSheetId="1">#REF!</definedName>
    <definedName name="INDIRECT_OLD_ESC" localSheetId="2">#REF!</definedName>
    <definedName name="INDIRECT_OLD_ESC" localSheetId="3">#REF!</definedName>
    <definedName name="INDIRECT_OLD_ESC" localSheetId="5">#REF!</definedName>
    <definedName name="INDIRECT_OLD_ESC" localSheetId="0">#REF!</definedName>
    <definedName name="INDIRECT_OLD_ESC">#REF!</definedName>
    <definedName name="INDIRECT_OLD_PROD" localSheetId="4">#REF!</definedName>
    <definedName name="INDIRECT_OLD_PROD" localSheetId="1">#REF!</definedName>
    <definedName name="INDIRECT_OLD_PROD" localSheetId="2">#REF!</definedName>
    <definedName name="INDIRECT_OLD_PROD" localSheetId="3">#REF!</definedName>
    <definedName name="INDIRECT_OLD_PROD" localSheetId="5">#REF!</definedName>
    <definedName name="INDIRECT_OLD_PROD" localSheetId="0">#REF!</definedName>
    <definedName name="INDIRECT_OLD_PROD">#REF!</definedName>
    <definedName name="INDIRECT_OLD_WAGE" localSheetId="4">#REF!</definedName>
    <definedName name="INDIRECT_OLD_WAGE" localSheetId="1">#REF!</definedName>
    <definedName name="INDIRECT_OLD_WAGE" localSheetId="2">#REF!</definedName>
    <definedName name="INDIRECT_OLD_WAGE" localSheetId="3">#REF!</definedName>
    <definedName name="INDIRECT_OLD_WAGE" localSheetId="5">#REF!</definedName>
    <definedName name="INDIRECT_OLD_WAGE" localSheetId="0">#REF!</definedName>
    <definedName name="INDIRECT_OLD_WAGE">#REF!</definedName>
    <definedName name="INDIRECT_PCT_LABOR_COST">'[1]Raw Data'!$G$12:$G$16,'[1]Raw Data'!$G$19:$G$30,'[1]Raw Data'!$G$33:$G$36,'[1]Raw Data'!$G$39:$G$40,'[1]Raw Data'!$G$42:$G$48,'[1]Raw Data'!$G$51:$G$55,'[1]Raw Data'!$G$66</definedName>
    <definedName name="INDIRECT_PROD" localSheetId="4">#REF!</definedName>
    <definedName name="INDIRECT_PROD" localSheetId="1">#REF!</definedName>
    <definedName name="INDIRECT_PROD" localSheetId="2">#REF!</definedName>
    <definedName name="INDIRECT_PROD" localSheetId="3">#REF!</definedName>
    <definedName name="INDIRECT_PROD" localSheetId="5">#REF!</definedName>
    <definedName name="INDIRECT_PROD" localSheetId="0">#REF!</definedName>
    <definedName name="INDIRECT_PROD">#REF!</definedName>
    <definedName name="INDIRECT_WAGE" localSheetId="4">#REF!</definedName>
    <definedName name="INDIRECT_WAGE" localSheetId="1">#REF!</definedName>
    <definedName name="INDIRECT_WAGE" localSheetId="2">#REF!</definedName>
    <definedName name="INDIRECT_WAGE" localSheetId="3">#REF!</definedName>
    <definedName name="INDIRECT_WAGE" localSheetId="5">#REF!</definedName>
    <definedName name="INDIRECT_WAGE" localSheetId="0">#REF!</definedName>
    <definedName name="INDIRECT_WAGE">#REF!</definedName>
    <definedName name="INDOOR_COND" localSheetId="4">#REF!</definedName>
    <definedName name="INDOOR_COND" localSheetId="1">#REF!</definedName>
    <definedName name="INDOOR_COND" localSheetId="2">#REF!</definedName>
    <definedName name="INDOOR_COND" localSheetId="3">#REF!</definedName>
    <definedName name="INDOOR_COND" localSheetId="5">#REF!</definedName>
    <definedName name="INDOOR_COND" localSheetId="0">#REF!</definedName>
    <definedName name="INDOOR_COND">#REF!</definedName>
    <definedName name="industry" localSheetId="4">#REF!</definedName>
    <definedName name="industry" localSheetId="1">#REF!</definedName>
    <definedName name="industry" localSheetId="2">#REF!</definedName>
    <definedName name="industry" localSheetId="3">#REF!</definedName>
    <definedName name="industry" localSheetId="5">#REF!</definedName>
    <definedName name="industry" localSheetId="0">#REF!</definedName>
    <definedName name="industry">#REF!</definedName>
    <definedName name="Infera_Total">'[5]Total  Amount'!$B$34</definedName>
    <definedName name="Infra_Rev" localSheetId="4">#REF!</definedName>
    <definedName name="Infra_Rev" localSheetId="1">#REF!</definedName>
    <definedName name="Infra_Rev" localSheetId="2">#REF!</definedName>
    <definedName name="Infra_Rev" localSheetId="3">#REF!</definedName>
    <definedName name="Infra_Rev" localSheetId="5">#REF!</definedName>
    <definedName name="Infra_Rev" localSheetId="0">#REF!</definedName>
    <definedName name="Infra_Rev">#REF!</definedName>
    <definedName name="InfraVar_Rev" localSheetId="4">#REF!</definedName>
    <definedName name="InfraVar_Rev" localSheetId="1">#REF!</definedName>
    <definedName name="InfraVar_Rev" localSheetId="2">#REF!</definedName>
    <definedName name="InfraVar_Rev" localSheetId="3">#REF!</definedName>
    <definedName name="InfraVar_Rev" localSheetId="5">#REF!</definedName>
    <definedName name="InfraVar_Rev" localSheetId="0">#REF!</definedName>
    <definedName name="InfraVar_Rev">#REF!</definedName>
    <definedName name="INST60_OLD_CITY" localSheetId="4">#REF!</definedName>
    <definedName name="INST60_OLD_CITY" localSheetId="1">#REF!</definedName>
    <definedName name="INST60_OLD_CITY" localSheetId="2">#REF!</definedName>
    <definedName name="INST60_OLD_CITY" localSheetId="3">#REF!</definedName>
    <definedName name="INST60_OLD_CITY" localSheetId="5">#REF!</definedName>
    <definedName name="INST60_OLD_CITY" localSheetId="0">#REF!</definedName>
    <definedName name="INST60_OLD_CITY">#REF!</definedName>
    <definedName name="INST60_OLD_ESC" localSheetId="4">#REF!</definedName>
    <definedName name="INST60_OLD_ESC" localSheetId="1">#REF!</definedName>
    <definedName name="INST60_OLD_ESC" localSheetId="2">#REF!</definedName>
    <definedName name="INST60_OLD_ESC" localSheetId="3">#REF!</definedName>
    <definedName name="INST60_OLD_ESC" localSheetId="5">#REF!</definedName>
    <definedName name="INST60_OLD_ESC" localSheetId="0">#REF!</definedName>
    <definedName name="INST60_OLD_ESC">#REF!</definedName>
    <definedName name="INST60_OLD_PROD" localSheetId="4">#REF!</definedName>
    <definedName name="INST60_OLD_PROD" localSheetId="1">#REF!</definedName>
    <definedName name="INST60_OLD_PROD" localSheetId="2">#REF!</definedName>
    <definedName name="INST60_OLD_PROD" localSheetId="3">#REF!</definedName>
    <definedName name="INST60_OLD_PROD" localSheetId="5">#REF!</definedName>
    <definedName name="INST60_OLD_PROD" localSheetId="0">#REF!</definedName>
    <definedName name="INST60_OLD_PROD">#REF!</definedName>
    <definedName name="INST60_OLD_WAGE" localSheetId="4">#REF!</definedName>
    <definedName name="INST60_OLD_WAGE" localSheetId="1">#REF!</definedName>
    <definedName name="INST60_OLD_WAGE" localSheetId="2">#REF!</definedName>
    <definedName name="INST60_OLD_WAGE" localSheetId="3">#REF!</definedName>
    <definedName name="INST60_OLD_WAGE" localSheetId="5">#REF!</definedName>
    <definedName name="INST60_OLD_WAGE" localSheetId="0">#REF!</definedName>
    <definedName name="INST60_OLD_WAGE">#REF!</definedName>
    <definedName name="INSTR_REMARKS" localSheetId="4">#REF!</definedName>
    <definedName name="INSTR_REMARKS" localSheetId="1">#REF!</definedName>
    <definedName name="INSTR_REMARKS" localSheetId="2">#REF!</definedName>
    <definedName name="INSTR_REMARKS" localSheetId="3">#REF!</definedName>
    <definedName name="INSTR_REMARKS" localSheetId="5">#REF!</definedName>
    <definedName name="INSTR_REMARKS" localSheetId="0">#REF!</definedName>
    <definedName name="INSTR_REMARKS">#REF!</definedName>
    <definedName name="INSTR_STANDS" localSheetId="4">#REF!</definedName>
    <definedName name="INSTR_STANDS" localSheetId="1">#REF!</definedName>
    <definedName name="INSTR_STANDS" localSheetId="2">#REF!</definedName>
    <definedName name="INSTR_STANDS" localSheetId="3">#REF!</definedName>
    <definedName name="INSTR_STANDS" localSheetId="5">#REF!</definedName>
    <definedName name="INSTR_STANDS" localSheetId="0">#REF!</definedName>
    <definedName name="INSTR_STANDS">#REF!</definedName>
    <definedName name="INSTR_TUBING" localSheetId="4">#REF!</definedName>
    <definedName name="INSTR_TUBING" localSheetId="1">#REF!</definedName>
    <definedName name="INSTR_TUBING" localSheetId="2">#REF!</definedName>
    <definedName name="INSTR_TUBING" localSheetId="3">#REF!</definedName>
    <definedName name="INSTR_TUBING" localSheetId="5">#REF!</definedName>
    <definedName name="INSTR_TUBING" localSheetId="0">#REF!</definedName>
    <definedName name="INSTR_TUBING">#REF!</definedName>
    <definedName name="INSTR60_CITY" localSheetId="4">#REF!</definedName>
    <definedName name="INSTR60_CITY" localSheetId="1">#REF!</definedName>
    <definedName name="INSTR60_CITY" localSheetId="2">#REF!</definedName>
    <definedName name="INSTR60_CITY" localSheetId="3">#REF!</definedName>
    <definedName name="INSTR60_CITY" localSheetId="5">#REF!</definedName>
    <definedName name="INSTR60_CITY" localSheetId="0">#REF!</definedName>
    <definedName name="INSTR60_CITY">#REF!</definedName>
    <definedName name="INSTR60_ESC" localSheetId="4">#REF!</definedName>
    <definedName name="INSTR60_ESC" localSheetId="1">#REF!</definedName>
    <definedName name="INSTR60_ESC" localSheetId="2">#REF!</definedName>
    <definedName name="INSTR60_ESC" localSheetId="3">#REF!</definedName>
    <definedName name="INSTR60_ESC" localSheetId="5">#REF!</definedName>
    <definedName name="INSTR60_ESC" localSheetId="0">#REF!</definedName>
    <definedName name="INSTR60_ESC">#REF!</definedName>
    <definedName name="INSTR60_HRS" localSheetId="4">#REF!</definedName>
    <definedName name="INSTR60_HRS" localSheetId="1">#REF!</definedName>
    <definedName name="INSTR60_HRS" localSheetId="2">#REF!</definedName>
    <definedName name="INSTR60_HRS" localSheetId="3">#REF!</definedName>
    <definedName name="INSTR60_HRS" localSheetId="5">#REF!</definedName>
    <definedName name="INSTR60_HRS" localSheetId="0">#REF!</definedName>
    <definedName name="INSTR60_HRS">#REF!</definedName>
    <definedName name="INSTR60_LAB" localSheetId="4">#REF!</definedName>
    <definedName name="INSTR60_LAB" localSheetId="1">#REF!</definedName>
    <definedName name="INSTR60_LAB" localSheetId="2">#REF!</definedName>
    <definedName name="INSTR60_LAB" localSheetId="3">#REF!</definedName>
    <definedName name="INSTR60_LAB" localSheetId="5">#REF!</definedName>
    <definedName name="INSTR60_LAB" localSheetId="0">#REF!</definedName>
    <definedName name="INSTR60_LAB">#REF!</definedName>
    <definedName name="INSTR60_MAT" localSheetId="4">#REF!</definedName>
    <definedName name="INSTR60_MAT" localSheetId="1">#REF!</definedName>
    <definedName name="INSTR60_MAT" localSheetId="2">#REF!</definedName>
    <definedName name="INSTR60_MAT" localSheetId="3">#REF!</definedName>
    <definedName name="INSTR60_MAT" localSheetId="5">#REF!</definedName>
    <definedName name="INSTR60_MAT" localSheetId="0">#REF!</definedName>
    <definedName name="INSTR60_MAT">#REF!</definedName>
    <definedName name="INSTR60_PROD" localSheetId="4">#REF!</definedName>
    <definedName name="INSTR60_PROD" localSheetId="1">#REF!</definedName>
    <definedName name="INSTR60_PROD" localSheetId="2">#REF!</definedName>
    <definedName name="INSTR60_PROD" localSheetId="3">#REF!</definedName>
    <definedName name="INSTR60_PROD" localSheetId="5">#REF!</definedName>
    <definedName name="INSTR60_PROD" localSheetId="0">#REF!</definedName>
    <definedName name="INSTR60_PROD">#REF!</definedName>
    <definedName name="INSTR60_SC" localSheetId="4">#REF!</definedName>
    <definedName name="INSTR60_SC" localSheetId="1">#REF!</definedName>
    <definedName name="INSTR60_SC" localSheetId="2">#REF!</definedName>
    <definedName name="INSTR60_SC" localSheetId="3">#REF!</definedName>
    <definedName name="INSTR60_SC" localSheetId="5">#REF!</definedName>
    <definedName name="INSTR60_SC" localSheetId="0">#REF!</definedName>
    <definedName name="INSTR60_SC">#REF!</definedName>
    <definedName name="INSTR60_SCHRS" localSheetId="4">#REF!</definedName>
    <definedName name="INSTR60_SCHRS" localSheetId="1">#REF!</definedName>
    <definedName name="INSTR60_SCHRS" localSheetId="2">#REF!</definedName>
    <definedName name="INSTR60_SCHRS" localSheetId="3">#REF!</definedName>
    <definedName name="INSTR60_SCHRS" localSheetId="5">#REF!</definedName>
    <definedName name="INSTR60_SCHRS" localSheetId="0">#REF!</definedName>
    <definedName name="INSTR60_SCHRS">#REF!</definedName>
    <definedName name="INSTR60_TOT" localSheetId="4">#REF!</definedName>
    <definedName name="INSTR60_TOT" localSheetId="1">#REF!</definedName>
    <definedName name="INSTR60_TOT" localSheetId="2">#REF!</definedName>
    <definedName name="INSTR60_TOT" localSheetId="3">#REF!</definedName>
    <definedName name="INSTR60_TOT" localSheetId="5">#REF!</definedName>
    <definedName name="INSTR60_TOT" localSheetId="0">#REF!</definedName>
    <definedName name="INSTR60_TOT">#REF!</definedName>
    <definedName name="INSTR60_WAGE" localSheetId="4">#REF!</definedName>
    <definedName name="INSTR60_WAGE" localSheetId="1">#REF!</definedName>
    <definedName name="INSTR60_WAGE" localSheetId="2">#REF!</definedName>
    <definedName name="INSTR60_WAGE" localSheetId="3">#REF!</definedName>
    <definedName name="INSTR60_WAGE" localSheetId="5">#REF!</definedName>
    <definedName name="INSTR60_WAGE" localSheetId="0">#REF!</definedName>
    <definedName name="INSTR60_WAGE">#REF!</definedName>
    <definedName name="Insurance">'[1]Raw Data'!$D$20</definedName>
    <definedName name="ITEM" localSheetId="4">#REF!</definedName>
    <definedName name="ITEM" localSheetId="1">#REF!</definedName>
    <definedName name="ITEM" localSheetId="2">#REF!</definedName>
    <definedName name="ITEM" localSheetId="3">#REF!</definedName>
    <definedName name="ITEM" localSheetId="5">#REF!</definedName>
    <definedName name="ITEM" localSheetId="0">#REF!</definedName>
    <definedName name="ITEM">#REF!</definedName>
    <definedName name="Item_A18" localSheetId="4">#REF!</definedName>
    <definedName name="Item_A18" localSheetId="1">#REF!</definedName>
    <definedName name="Item_A18" localSheetId="2">#REF!</definedName>
    <definedName name="Item_A18" localSheetId="3">#REF!</definedName>
    <definedName name="Item_A18" localSheetId="5">#REF!</definedName>
    <definedName name="Item_A18" localSheetId="0">#REF!</definedName>
    <definedName name="Item_A18">#REF!</definedName>
    <definedName name="Item_A20" localSheetId="4">#REF!</definedName>
    <definedName name="Item_A20" localSheetId="1">#REF!</definedName>
    <definedName name="Item_A20" localSheetId="2">#REF!</definedName>
    <definedName name="Item_A20" localSheetId="3">#REF!</definedName>
    <definedName name="Item_A20" localSheetId="5">#REF!</definedName>
    <definedName name="Item_A20" localSheetId="0">#REF!</definedName>
    <definedName name="Item_A20">#REF!</definedName>
    <definedName name="Item_A21" localSheetId="4">#REF!</definedName>
    <definedName name="Item_A21" localSheetId="1">#REF!</definedName>
    <definedName name="Item_A21" localSheetId="2">#REF!</definedName>
    <definedName name="Item_A21" localSheetId="3">#REF!</definedName>
    <definedName name="Item_A21" localSheetId="5">#REF!</definedName>
    <definedName name="Item_A21" localSheetId="0">#REF!</definedName>
    <definedName name="Item_A21">#REF!</definedName>
    <definedName name="Item_A23" localSheetId="4">#REF!</definedName>
    <definedName name="Item_A23" localSheetId="1">#REF!</definedName>
    <definedName name="Item_A23" localSheetId="2">#REF!</definedName>
    <definedName name="Item_A23" localSheetId="3">#REF!</definedName>
    <definedName name="Item_A23" localSheetId="5">#REF!</definedName>
    <definedName name="Item_A23" localSheetId="0">#REF!</definedName>
    <definedName name="Item_A23">#REF!</definedName>
    <definedName name="Item_A24" localSheetId="4">#REF!</definedName>
    <definedName name="Item_A24" localSheetId="1">#REF!</definedName>
    <definedName name="Item_A24" localSheetId="2">#REF!</definedName>
    <definedName name="Item_A24" localSheetId="3">#REF!</definedName>
    <definedName name="Item_A24" localSheetId="5">#REF!</definedName>
    <definedName name="Item_A24" localSheetId="0">#REF!</definedName>
    <definedName name="Item_A24">#REF!</definedName>
    <definedName name="Item_A26" localSheetId="4">#REF!</definedName>
    <definedName name="Item_A26" localSheetId="1">#REF!</definedName>
    <definedName name="Item_A26" localSheetId="2">#REF!</definedName>
    <definedName name="Item_A26" localSheetId="3">#REF!</definedName>
    <definedName name="Item_A26" localSheetId="5">#REF!</definedName>
    <definedName name="Item_A26" localSheetId="0">#REF!</definedName>
    <definedName name="Item_A26">#REF!</definedName>
    <definedName name="Item_B18" localSheetId="4">#REF!</definedName>
    <definedName name="Item_B18" localSheetId="1">#REF!</definedName>
    <definedName name="Item_B18" localSheetId="2">#REF!</definedName>
    <definedName name="Item_B18" localSheetId="3">#REF!</definedName>
    <definedName name="Item_B18" localSheetId="5">#REF!</definedName>
    <definedName name="Item_B18" localSheetId="0">#REF!</definedName>
    <definedName name="Item_B18">#REF!</definedName>
    <definedName name="Item_B20" localSheetId="4">#REF!</definedName>
    <definedName name="Item_B20" localSheetId="1">#REF!</definedName>
    <definedName name="Item_B20" localSheetId="2">#REF!</definedName>
    <definedName name="Item_B20" localSheetId="3">#REF!</definedName>
    <definedName name="Item_B20" localSheetId="5">#REF!</definedName>
    <definedName name="Item_B20" localSheetId="0">#REF!</definedName>
    <definedName name="Item_B20">#REF!</definedName>
    <definedName name="Item_B21" localSheetId="4">#REF!</definedName>
    <definedName name="Item_B21" localSheetId="1">#REF!</definedName>
    <definedName name="Item_B21" localSheetId="2">#REF!</definedName>
    <definedName name="Item_B21" localSheetId="3">#REF!</definedName>
    <definedName name="Item_B21" localSheetId="5">#REF!</definedName>
    <definedName name="Item_B21" localSheetId="0">#REF!</definedName>
    <definedName name="Item_B21">#REF!</definedName>
    <definedName name="Item_B22" localSheetId="4">#REF!</definedName>
    <definedName name="Item_B22" localSheetId="1">#REF!</definedName>
    <definedName name="Item_B22" localSheetId="2">#REF!</definedName>
    <definedName name="Item_B22" localSheetId="3">#REF!</definedName>
    <definedName name="Item_B22" localSheetId="5">#REF!</definedName>
    <definedName name="Item_B22" localSheetId="0">#REF!</definedName>
    <definedName name="Item_B22">#REF!</definedName>
    <definedName name="Item_B23" localSheetId="4">#REF!</definedName>
    <definedName name="Item_B23" localSheetId="1">#REF!</definedName>
    <definedName name="Item_B23" localSheetId="2">#REF!</definedName>
    <definedName name="Item_B23" localSheetId="3">#REF!</definedName>
    <definedName name="Item_B23" localSheetId="5">#REF!</definedName>
    <definedName name="Item_B23" localSheetId="0">#REF!</definedName>
    <definedName name="Item_B23">#REF!</definedName>
    <definedName name="Item_B24" localSheetId="4">#REF!</definedName>
    <definedName name="Item_B24" localSheetId="1">#REF!</definedName>
    <definedName name="Item_B24" localSheetId="2">#REF!</definedName>
    <definedName name="Item_B24" localSheetId="3">#REF!</definedName>
    <definedName name="Item_B24" localSheetId="5">#REF!</definedName>
    <definedName name="Item_B24" localSheetId="0">#REF!</definedName>
    <definedName name="Item_B24">#REF!</definedName>
    <definedName name="Item_C" localSheetId="4">#REF!</definedName>
    <definedName name="Item_C" localSheetId="1">#REF!</definedName>
    <definedName name="Item_C" localSheetId="2">#REF!</definedName>
    <definedName name="Item_C" localSheetId="3">#REF!</definedName>
    <definedName name="Item_C" localSheetId="5">#REF!</definedName>
    <definedName name="Item_C" localSheetId="0">#REF!</definedName>
    <definedName name="Item_C">#REF!</definedName>
    <definedName name="Item_C18" localSheetId="4">#REF!</definedName>
    <definedName name="Item_C18" localSheetId="1">#REF!</definedName>
    <definedName name="Item_C18" localSheetId="2">#REF!</definedName>
    <definedName name="Item_C18" localSheetId="3">#REF!</definedName>
    <definedName name="Item_C18" localSheetId="5">#REF!</definedName>
    <definedName name="Item_C18" localSheetId="0">#REF!</definedName>
    <definedName name="Item_C18">#REF!</definedName>
    <definedName name="Item_C20" localSheetId="4">#REF!</definedName>
    <definedName name="Item_C20" localSheetId="1">#REF!</definedName>
    <definedName name="Item_C20" localSheetId="2">#REF!</definedName>
    <definedName name="Item_C20" localSheetId="3">#REF!</definedName>
    <definedName name="Item_C20" localSheetId="5">#REF!</definedName>
    <definedName name="Item_C20" localSheetId="0">#REF!</definedName>
    <definedName name="Item_C20">#REF!</definedName>
    <definedName name="Item_C21" localSheetId="4">#REF!</definedName>
    <definedName name="Item_C21" localSheetId="1">#REF!</definedName>
    <definedName name="Item_C21" localSheetId="2">#REF!</definedName>
    <definedName name="Item_C21" localSheetId="3">#REF!</definedName>
    <definedName name="Item_C21" localSheetId="5">#REF!</definedName>
    <definedName name="Item_C21" localSheetId="0">#REF!</definedName>
    <definedName name="Item_C21">#REF!</definedName>
    <definedName name="Item_C22" localSheetId="4">#REF!</definedName>
    <definedName name="Item_C22" localSheetId="1">#REF!</definedName>
    <definedName name="Item_C22" localSheetId="2">#REF!</definedName>
    <definedName name="Item_C22" localSheetId="3">#REF!</definedName>
    <definedName name="Item_C22" localSheetId="5">#REF!</definedName>
    <definedName name="Item_C22" localSheetId="0">#REF!</definedName>
    <definedName name="Item_C22">#REF!</definedName>
    <definedName name="Item_C23" localSheetId="4">#REF!</definedName>
    <definedName name="Item_C23" localSheetId="1">#REF!</definedName>
    <definedName name="Item_C23" localSheetId="2">#REF!</definedName>
    <definedName name="Item_C23" localSheetId="3">#REF!</definedName>
    <definedName name="Item_C23" localSheetId="5">#REF!</definedName>
    <definedName name="Item_C23" localSheetId="0">#REF!</definedName>
    <definedName name="Item_C23">#REF!</definedName>
    <definedName name="Item_C24" localSheetId="4">#REF!</definedName>
    <definedName name="Item_C24" localSheetId="1">#REF!</definedName>
    <definedName name="Item_C24" localSheetId="2">#REF!</definedName>
    <definedName name="Item_C24" localSheetId="3">#REF!</definedName>
    <definedName name="Item_C24" localSheetId="5">#REF!</definedName>
    <definedName name="Item_C24" localSheetId="0">#REF!</definedName>
    <definedName name="Item_C24">#REF!</definedName>
    <definedName name="Item_C25" localSheetId="4">#REF!</definedName>
    <definedName name="Item_C25" localSheetId="1">#REF!</definedName>
    <definedName name="Item_C25" localSheetId="2">#REF!</definedName>
    <definedName name="Item_C25" localSheetId="3">#REF!</definedName>
    <definedName name="Item_C25" localSheetId="5">#REF!</definedName>
    <definedName name="Item_C25" localSheetId="0">#REF!</definedName>
    <definedName name="Item_C25">#REF!</definedName>
    <definedName name="Item_C26" localSheetId="4">#REF!</definedName>
    <definedName name="Item_C26" localSheetId="1">#REF!</definedName>
    <definedName name="Item_C26" localSheetId="2">#REF!</definedName>
    <definedName name="Item_C26" localSheetId="3">#REF!</definedName>
    <definedName name="Item_C26" localSheetId="5">#REF!</definedName>
    <definedName name="Item_C26" localSheetId="0">#REF!</definedName>
    <definedName name="Item_C26">#REF!</definedName>
    <definedName name="Item_D18" localSheetId="4">#REF!</definedName>
    <definedName name="Item_D18" localSheetId="1">#REF!</definedName>
    <definedName name="Item_D18" localSheetId="2">#REF!</definedName>
    <definedName name="Item_D18" localSheetId="3">#REF!</definedName>
    <definedName name="Item_D18" localSheetId="5">#REF!</definedName>
    <definedName name="Item_D18" localSheetId="0">#REF!</definedName>
    <definedName name="Item_D18">#REF!</definedName>
    <definedName name="Item_D20" localSheetId="4">#REF!</definedName>
    <definedName name="Item_D20" localSheetId="1">#REF!</definedName>
    <definedName name="Item_D20" localSheetId="2">#REF!</definedName>
    <definedName name="Item_D20" localSheetId="3">#REF!</definedName>
    <definedName name="Item_D20" localSheetId="5">#REF!</definedName>
    <definedName name="Item_D20" localSheetId="0">#REF!</definedName>
    <definedName name="Item_D20">#REF!</definedName>
    <definedName name="Item_D21" localSheetId="4">#REF!</definedName>
    <definedName name="Item_D21" localSheetId="1">#REF!</definedName>
    <definedName name="Item_D21" localSheetId="2">#REF!</definedName>
    <definedName name="Item_D21" localSheetId="3">#REF!</definedName>
    <definedName name="Item_D21" localSheetId="5">#REF!</definedName>
    <definedName name="Item_D21" localSheetId="0">#REF!</definedName>
    <definedName name="Item_D21">#REF!</definedName>
    <definedName name="Item_D22" localSheetId="4">#REF!</definedName>
    <definedName name="Item_D22" localSheetId="1">#REF!</definedName>
    <definedName name="Item_D22" localSheetId="2">#REF!</definedName>
    <definedName name="Item_D22" localSheetId="3">#REF!</definedName>
    <definedName name="Item_D22" localSheetId="5">#REF!</definedName>
    <definedName name="Item_D22" localSheetId="0">#REF!</definedName>
    <definedName name="Item_D22">#REF!</definedName>
    <definedName name="Item_D23" localSheetId="4">#REF!</definedName>
    <definedName name="Item_D23" localSheetId="1">#REF!</definedName>
    <definedName name="Item_D23" localSheetId="2">#REF!</definedName>
    <definedName name="Item_D23" localSheetId="3">#REF!</definedName>
    <definedName name="Item_D23" localSheetId="5">#REF!</definedName>
    <definedName name="Item_D23" localSheetId="0">#REF!</definedName>
    <definedName name="Item_D23">#REF!</definedName>
    <definedName name="Item_D24" localSheetId="4">#REF!</definedName>
    <definedName name="Item_D24" localSheetId="1">#REF!</definedName>
    <definedName name="Item_D24" localSheetId="2">#REF!</definedName>
    <definedName name="Item_D24" localSheetId="3">#REF!</definedName>
    <definedName name="Item_D24" localSheetId="5">#REF!</definedName>
    <definedName name="Item_D24" localSheetId="0">#REF!</definedName>
    <definedName name="Item_D24">#REF!</definedName>
    <definedName name="Item_D25" localSheetId="4">#REF!</definedName>
    <definedName name="Item_D25" localSheetId="1">#REF!</definedName>
    <definedName name="Item_D25" localSheetId="2">#REF!</definedName>
    <definedName name="Item_D25" localSheetId="3">#REF!</definedName>
    <definedName name="Item_D25" localSheetId="5">#REF!</definedName>
    <definedName name="Item_D25" localSheetId="0">#REF!</definedName>
    <definedName name="Item_D25">#REF!</definedName>
    <definedName name="Item_E20" localSheetId="4">#REF!</definedName>
    <definedName name="Item_E20" localSheetId="1">#REF!</definedName>
    <definedName name="Item_E20" localSheetId="2">#REF!</definedName>
    <definedName name="Item_E20" localSheetId="3">#REF!</definedName>
    <definedName name="Item_E20" localSheetId="5">#REF!</definedName>
    <definedName name="Item_E20" localSheetId="0">#REF!</definedName>
    <definedName name="Item_E20">#REF!</definedName>
    <definedName name="Item_E21" localSheetId="4">#REF!</definedName>
    <definedName name="Item_E21" localSheetId="1">#REF!</definedName>
    <definedName name="Item_E21" localSheetId="2">#REF!</definedName>
    <definedName name="Item_E21" localSheetId="3">#REF!</definedName>
    <definedName name="Item_E21" localSheetId="5">#REF!</definedName>
    <definedName name="Item_E21" localSheetId="0">#REF!</definedName>
    <definedName name="Item_E21">#REF!</definedName>
    <definedName name="Item_E22" localSheetId="4">#REF!</definedName>
    <definedName name="Item_E22" localSheetId="1">#REF!</definedName>
    <definedName name="Item_E22" localSheetId="2">#REF!</definedName>
    <definedName name="Item_E22" localSheetId="3">#REF!</definedName>
    <definedName name="Item_E22" localSheetId="5">#REF!</definedName>
    <definedName name="Item_E22" localSheetId="0">#REF!</definedName>
    <definedName name="Item_E22">#REF!</definedName>
    <definedName name="Item_E23" localSheetId="4">#REF!</definedName>
    <definedName name="Item_E23" localSheetId="1">#REF!</definedName>
    <definedName name="Item_E23" localSheetId="2">#REF!</definedName>
    <definedName name="Item_E23" localSheetId="3">#REF!</definedName>
    <definedName name="Item_E23" localSheetId="5">#REF!</definedName>
    <definedName name="Item_E23" localSheetId="0">#REF!</definedName>
    <definedName name="Item_E23">#REF!</definedName>
    <definedName name="Item_E24" localSheetId="4">#REF!</definedName>
    <definedName name="Item_E24" localSheetId="1">#REF!</definedName>
    <definedName name="Item_E24" localSheetId="2">#REF!</definedName>
    <definedName name="Item_E24" localSheetId="3">#REF!</definedName>
    <definedName name="Item_E24" localSheetId="5">#REF!</definedName>
    <definedName name="Item_E24" localSheetId="0">#REF!</definedName>
    <definedName name="Item_E24">#REF!</definedName>
    <definedName name="Item_E25" localSheetId="4">#REF!</definedName>
    <definedName name="Item_E25" localSheetId="1">#REF!</definedName>
    <definedName name="Item_E25" localSheetId="2">#REF!</definedName>
    <definedName name="Item_E25" localSheetId="3">#REF!</definedName>
    <definedName name="Item_E25" localSheetId="5">#REF!</definedName>
    <definedName name="Item_E25" localSheetId="0">#REF!</definedName>
    <definedName name="Item_E25">#REF!</definedName>
    <definedName name="Item_F20" localSheetId="4">#REF!</definedName>
    <definedName name="Item_F20" localSheetId="1">#REF!</definedName>
    <definedName name="Item_F20" localSheetId="2">#REF!</definedName>
    <definedName name="Item_F20" localSheetId="3">#REF!</definedName>
    <definedName name="Item_F20" localSheetId="5">#REF!</definedName>
    <definedName name="Item_F20" localSheetId="0">#REF!</definedName>
    <definedName name="Item_F20">#REF!</definedName>
    <definedName name="Item_F21" localSheetId="4">#REF!</definedName>
    <definedName name="Item_F21" localSheetId="1">#REF!</definedName>
    <definedName name="Item_F21" localSheetId="2">#REF!</definedName>
    <definedName name="Item_F21" localSheetId="3">#REF!</definedName>
    <definedName name="Item_F21" localSheetId="5">#REF!</definedName>
    <definedName name="Item_F21" localSheetId="0">#REF!</definedName>
    <definedName name="Item_F21">#REF!</definedName>
    <definedName name="Item_F22" localSheetId="4">#REF!</definedName>
    <definedName name="Item_F22" localSheetId="1">#REF!</definedName>
    <definedName name="Item_F22" localSheetId="2">#REF!</definedName>
    <definedName name="Item_F22" localSheetId="3">#REF!</definedName>
    <definedName name="Item_F22" localSheetId="5">#REF!</definedName>
    <definedName name="Item_F22" localSheetId="0">#REF!</definedName>
    <definedName name="Item_F22">#REF!</definedName>
    <definedName name="Item_F23" localSheetId="4">#REF!</definedName>
    <definedName name="Item_F23" localSheetId="1">#REF!</definedName>
    <definedName name="Item_F23" localSheetId="2">#REF!</definedName>
    <definedName name="Item_F23" localSheetId="3">#REF!</definedName>
    <definedName name="Item_F23" localSheetId="5">#REF!</definedName>
    <definedName name="Item_F23" localSheetId="0">#REF!</definedName>
    <definedName name="Item_F23">#REF!</definedName>
    <definedName name="Item_F25" localSheetId="4">#REF!</definedName>
    <definedName name="Item_F25" localSheetId="1">#REF!</definedName>
    <definedName name="Item_F25" localSheetId="2">#REF!</definedName>
    <definedName name="Item_F25" localSheetId="3">#REF!</definedName>
    <definedName name="Item_F25" localSheetId="5">#REF!</definedName>
    <definedName name="Item_F25" localSheetId="0">#REF!</definedName>
    <definedName name="Item_F25">#REF!</definedName>
    <definedName name="Item_G20" localSheetId="4">#REF!</definedName>
    <definedName name="Item_G20" localSheetId="1">#REF!</definedName>
    <definedName name="Item_G20" localSheetId="2">#REF!</definedName>
    <definedName name="Item_G20" localSheetId="3">#REF!</definedName>
    <definedName name="Item_G20" localSheetId="5">#REF!</definedName>
    <definedName name="Item_G20" localSheetId="0">#REF!</definedName>
    <definedName name="Item_G20">#REF!</definedName>
    <definedName name="Item_G21" localSheetId="4">#REF!</definedName>
    <definedName name="Item_G21" localSheetId="1">#REF!</definedName>
    <definedName name="Item_G21" localSheetId="2">#REF!</definedName>
    <definedName name="Item_G21" localSheetId="3">#REF!</definedName>
    <definedName name="Item_G21" localSheetId="5">#REF!</definedName>
    <definedName name="Item_G21" localSheetId="0">#REF!</definedName>
    <definedName name="Item_G21">#REF!</definedName>
    <definedName name="Item_G22" localSheetId="4">#REF!</definedName>
    <definedName name="Item_G22" localSheetId="1">#REF!</definedName>
    <definedName name="Item_G22" localSheetId="2">#REF!</definedName>
    <definedName name="Item_G22" localSheetId="3">#REF!</definedName>
    <definedName name="Item_G22" localSheetId="5">#REF!</definedName>
    <definedName name="Item_G22" localSheetId="0">#REF!</definedName>
    <definedName name="Item_G22">#REF!</definedName>
    <definedName name="Item_G23" localSheetId="4">#REF!</definedName>
    <definedName name="Item_G23" localSheetId="1">#REF!</definedName>
    <definedName name="Item_G23" localSheetId="2">#REF!</definedName>
    <definedName name="Item_G23" localSheetId="3">#REF!</definedName>
    <definedName name="Item_G23" localSheetId="5">#REF!</definedName>
    <definedName name="Item_G23" localSheetId="0">#REF!</definedName>
    <definedName name="Item_G23">#REF!</definedName>
    <definedName name="Item_G25" localSheetId="4">#REF!</definedName>
    <definedName name="Item_G25" localSheetId="1">#REF!</definedName>
    <definedName name="Item_G25" localSheetId="2">#REF!</definedName>
    <definedName name="Item_G25" localSheetId="3">#REF!</definedName>
    <definedName name="Item_G25" localSheetId="5">#REF!</definedName>
    <definedName name="Item_G25" localSheetId="0">#REF!</definedName>
    <definedName name="Item_G25">#REF!</definedName>
    <definedName name="Item_H19" localSheetId="4">#REF!</definedName>
    <definedName name="Item_H19" localSheetId="1">#REF!</definedName>
    <definedName name="Item_H19" localSheetId="2">#REF!</definedName>
    <definedName name="Item_H19" localSheetId="3">#REF!</definedName>
    <definedName name="Item_H19" localSheetId="5">#REF!</definedName>
    <definedName name="Item_H19" localSheetId="0">#REF!</definedName>
    <definedName name="Item_H19">#REF!</definedName>
    <definedName name="Item_H20" localSheetId="4">#REF!</definedName>
    <definedName name="Item_H20" localSheetId="1">#REF!</definedName>
    <definedName name="Item_H20" localSheetId="2">#REF!</definedName>
    <definedName name="Item_H20" localSheetId="3">#REF!</definedName>
    <definedName name="Item_H20" localSheetId="5">#REF!</definedName>
    <definedName name="Item_H20" localSheetId="0">#REF!</definedName>
    <definedName name="Item_H20">#REF!</definedName>
    <definedName name="Item_H21" localSheetId="4">#REF!</definedName>
    <definedName name="Item_H21" localSheetId="1">#REF!</definedName>
    <definedName name="Item_H21" localSheetId="2">#REF!</definedName>
    <definedName name="Item_H21" localSheetId="3">#REF!</definedName>
    <definedName name="Item_H21" localSheetId="5">#REF!</definedName>
    <definedName name="Item_H21" localSheetId="0">#REF!</definedName>
    <definedName name="Item_H21">#REF!</definedName>
    <definedName name="Item_H22" localSheetId="4">#REF!</definedName>
    <definedName name="Item_H22" localSheetId="1">#REF!</definedName>
    <definedName name="Item_H22" localSheetId="2">#REF!</definedName>
    <definedName name="Item_H22" localSheetId="3">#REF!</definedName>
    <definedName name="Item_H22" localSheetId="5">#REF!</definedName>
    <definedName name="Item_H22" localSheetId="0">#REF!</definedName>
    <definedName name="Item_H22">#REF!</definedName>
    <definedName name="Item_H23" localSheetId="4">#REF!</definedName>
    <definedName name="Item_H23" localSheetId="1">#REF!</definedName>
    <definedName name="Item_H23" localSheetId="2">#REF!</definedName>
    <definedName name="Item_H23" localSheetId="3">#REF!</definedName>
    <definedName name="Item_H23" localSheetId="5">#REF!</definedName>
    <definedName name="Item_H23" localSheetId="0">#REF!</definedName>
    <definedName name="Item_H23">#REF!</definedName>
    <definedName name="Item_H25" localSheetId="4">#REF!</definedName>
    <definedName name="Item_H25" localSheetId="1">#REF!</definedName>
    <definedName name="Item_H25" localSheetId="2">#REF!</definedName>
    <definedName name="Item_H25" localSheetId="3">#REF!</definedName>
    <definedName name="Item_H25" localSheetId="5">#REF!</definedName>
    <definedName name="Item_H25" localSheetId="0">#REF!</definedName>
    <definedName name="Item_H25">#REF!</definedName>
    <definedName name="Item_I19" localSheetId="4">#REF!</definedName>
    <definedName name="Item_I19" localSheetId="1">#REF!</definedName>
    <definedName name="Item_I19" localSheetId="2">#REF!</definedName>
    <definedName name="Item_I19" localSheetId="3">#REF!</definedName>
    <definedName name="Item_I19" localSheetId="5">#REF!</definedName>
    <definedName name="Item_I19" localSheetId="0">#REF!</definedName>
    <definedName name="Item_I19">#REF!</definedName>
    <definedName name="Item_I20" localSheetId="4">#REF!</definedName>
    <definedName name="Item_I20" localSheetId="1">#REF!</definedName>
    <definedName name="Item_I20" localSheetId="2">#REF!</definedName>
    <definedName name="Item_I20" localSheetId="3">#REF!</definedName>
    <definedName name="Item_I20" localSheetId="5">#REF!</definedName>
    <definedName name="Item_I20" localSheetId="0">#REF!</definedName>
    <definedName name="Item_I20">#REF!</definedName>
    <definedName name="Item_I21" localSheetId="4">#REF!</definedName>
    <definedName name="Item_I21" localSheetId="1">#REF!</definedName>
    <definedName name="Item_I21" localSheetId="2">#REF!</definedName>
    <definedName name="Item_I21" localSheetId="3">#REF!</definedName>
    <definedName name="Item_I21" localSheetId="5">#REF!</definedName>
    <definedName name="Item_I21" localSheetId="0">#REF!</definedName>
    <definedName name="Item_I21">#REF!</definedName>
    <definedName name="Item_I22" localSheetId="4">#REF!</definedName>
    <definedName name="Item_I22" localSheetId="1">#REF!</definedName>
    <definedName name="Item_I22" localSheetId="2">#REF!</definedName>
    <definedName name="Item_I22" localSheetId="3">#REF!</definedName>
    <definedName name="Item_I22" localSheetId="5">#REF!</definedName>
    <definedName name="Item_I22" localSheetId="0">#REF!</definedName>
    <definedName name="Item_I22">#REF!</definedName>
    <definedName name="Item_I23" localSheetId="4">#REF!</definedName>
    <definedName name="Item_I23" localSheetId="1">#REF!</definedName>
    <definedName name="Item_I23" localSheetId="2">#REF!</definedName>
    <definedName name="Item_I23" localSheetId="3">#REF!</definedName>
    <definedName name="Item_I23" localSheetId="5">#REF!</definedName>
    <definedName name="Item_I23" localSheetId="0">#REF!</definedName>
    <definedName name="Item_I23">#REF!</definedName>
    <definedName name="Item_I25" localSheetId="4">#REF!</definedName>
    <definedName name="Item_I25" localSheetId="1">#REF!</definedName>
    <definedName name="Item_I25" localSheetId="2">#REF!</definedName>
    <definedName name="Item_I25" localSheetId="3">#REF!</definedName>
    <definedName name="Item_I25" localSheetId="5">#REF!</definedName>
    <definedName name="Item_I25" localSheetId="0">#REF!</definedName>
    <definedName name="Item_I25">#REF!</definedName>
    <definedName name="Item_J19" localSheetId="4">#REF!</definedName>
    <definedName name="Item_J19" localSheetId="1">#REF!</definedName>
    <definedName name="Item_J19" localSheetId="2">#REF!</definedName>
    <definedName name="Item_J19" localSheetId="3">#REF!</definedName>
    <definedName name="Item_J19" localSheetId="5">#REF!</definedName>
    <definedName name="Item_J19" localSheetId="0">#REF!</definedName>
    <definedName name="Item_J19">#REF!</definedName>
    <definedName name="Item_J20" localSheetId="4">#REF!</definedName>
    <definedName name="Item_J20" localSheetId="1">#REF!</definedName>
    <definedName name="Item_J20" localSheetId="2">#REF!</definedName>
    <definedName name="Item_J20" localSheetId="3">#REF!</definedName>
    <definedName name="Item_J20" localSheetId="5">#REF!</definedName>
    <definedName name="Item_J20" localSheetId="0">#REF!</definedName>
    <definedName name="Item_J20">#REF!</definedName>
    <definedName name="Item_J21" localSheetId="4">#REF!</definedName>
    <definedName name="Item_J21" localSheetId="1">#REF!</definedName>
    <definedName name="Item_J21" localSheetId="2">#REF!</definedName>
    <definedName name="Item_J21" localSheetId="3">#REF!</definedName>
    <definedName name="Item_J21" localSheetId="5">#REF!</definedName>
    <definedName name="Item_J21" localSheetId="0">#REF!</definedName>
    <definedName name="Item_J21">#REF!</definedName>
    <definedName name="Item_J22" localSheetId="4">#REF!</definedName>
    <definedName name="Item_J22" localSheetId="1">#REF!</definedName>
    <definedName name="Item_J22" localSheetId="2">#REF!</definedName>
    <definedName name="Item_J22" localSheetId="3">#REF!</definedName>
    <definedName name="Item_J22" localSheetId="5">#REF!</definedName>
    <definedName name="Item_J22" localSheetId="0">#REF!</definedName>
    <definedName name="Item_J22">#REF!</definedName>
    <definedName name="Item_J23" localSheetId="4">#REF!</definedName>
    <definedName name="Item_J23" localSheetId="1">#REF!</definedName>
    <definedName name="Item_J23" localSheetId="2">#REF!</definedName>
    <definedName name="Item_J23" localSheetId="3">#REF!</definedName>
    <definedName name="Item_J23" localSheetId="5">#REF!</definedName>
    <definedName name="Item_J23" localSheetId="0">#REF!</definedName>
    <definedName name="Item_J23">#REF!</definedName>
    <definedName name="Item_J25" localSheetId="4">#REF!</definedName>
    <definedName name="Item_J25" localSheetId="1">#REF!</definedName>
    <definedName name="Item_J25" localSheetId="2">#REF!</definedName>
    <definedName name="Item_J25" localSheetId="3">#REF!</definedName>
    <definedName name="Item_J25" localSheetId="5">#REF!</definedName>
    <definedName name="Item_J25" localSheetId="0">#REF!</definedName>
    <definedName name="Item_J25">#REF!</definedName>
    <definedName name="Item_K17" localSheetId="4">#REF!</definedName>
    <definedName name="Item_K17" localSheetId="1">#REF!</definedName>
    <definedName name="Item_K17" localSheetId="2">#REF!</definedName>
    <definedName name="Item_K17" localSheetId="3">#REF!</definedName>
    <definedName name="Item_K17" localSheetId="5">#REF!</definedName>
    <definedName name="Item_K17" localSheetId="0">#REF!</definedName>
    <definedName name="Item_K17">#REF!</definedName>
    <definedName name="Item_K19" localSheetId="4">#REF!</definedName>
    <definedName name="Item_K19" localSheetId="1">#REF!</definedName>
    <definedName name="Item_K19" localSheetId="2">#REF!</definedName>
    <definedName name="Item_K19" localSheetId="3">#REF!</definedName>
    <definedName name="Item_K19" localSheetId="5">#REF!</definedName>
    <definedName name="Item_K19" localSheetId="0">#REF!</definedName>
    <definedName name="Item_K19">#REF!</definedName>
    <definedName name="Item_K21" localSheetId="4">#REF!</definedName>
    <definedName name="Item_K21" localSheetId="1">#REF!</definedName>
    <definedName name="Item_K21" localSheetId="2">#REF!</definedName>
    <definedName name="Item_K21" localSheetId="3">#REF!</definedName>
    <definedName name="Item_K21" localSheetId="5">#REF!</definedName>
    <definedName name="Item_K21" localSheetId="0">#REF!</definedName>
    <definedName name="Item_K21">#REF!</definedName>
    <definedName name="Item_K22" localSheetId="4">#REF!</definedName>
    <definedName name="Item_K22" localSheetId="1">#REF!</definedName>
    <definedName name="Item_K22" localSheetId="2">#REF!</definedName>
    <definedName name="Item_K22" localSheetId="3">#REF!</definedName>
    <definedName name="Item_K22" localSheetId="5">#REF!</definedName>
    <definedName name="Item_K22" localSheetId="0">#REF!</definedName>
    <definedName name="Item_K22">#REF!</definedName>
    <definedName name="Item_K23" localSheetId="4">#REF!</definedName>
    <definedName name="Item_K23" localSheetId="1">#REF!</definedName>
    <definedName name="Item_K23" localSheetId="2">#REF!</definedName>
    <definedName name="Item_K23" localSheetId="3">#REF!</definedName>
    <definedName name="Item_K23" localSheetId="5">#REF!</definedName>
    <definedName name="Item_K23" localSheetId="0">#REF!</definedName>
    <definedName name="Item_K23">#REF!</definedName>
    <definedName name="Item_K25" localSheetId="4">#REF!</definedName>
    <definedName name="Item_K25" localSheetId="1">#REF!</definedName>
    <definedName name="Item_K25" localSheetId="2">#REF!</definedName>
    <definedName name="Item_K25" localSheetId="3">#REF!</definedName>
    <definedName name="Item_K25" localSheetId="5">#REF!</definedName>
    <definedName name="Item_K25" localSheetId="0">#REF!</definedName>
    <definedName name="Item_K25">#REF!</definedName>
    <definedName name="Item_L19" localSheetId="4">#REF!</definedName>
    <definedName name="Item_L19" localSheetId="1">#REF!</definedName>
    <definedName name="Item_L19" localSheetId="2">#REF!</definedName>
    <definedName name="Item_L19" localSheetId="3">#REF!</definedName>
    <definedName name="Item_L19" localSheetId="5">#REF!</definedName>
    <definedName name="Item_L19" localSheetId="0">#REF!</definedName>
    <definedName name="Item_L19">#REF!</definedName>
    <definedName name="Item_L22" localSheetId="4">#REF!</definedName>
    <definedName name="Item_L22" localSheetId="1">#REF!</definedName>
    <definedName name="Item_L22" localSheetId="2">#REF!</definedName>
    <definedName name="Item_L22" localSheetId="3">#REF!</definedName>
    <definedName name="Item_L22" localSheetId="5">#REF!</definedName>
    <definedName name="Item_L22" localSheetId="0">#REF!</definedName>
    <definedName name="Item_L22">#REF!</definedName>
    <definedName name="Item_L23" localSheetId="4">#REF!</definedName>
    <definedName name="Item_L23" localSheetId="1">#REF!</definedName>
    <definedName name="Item_L23" localSheetId="2">#REF!</definedName>
    <definedName name="Item_L23" localSheetId="3">#REF!</definedName>
    <definedName name="Item_L23" localSheetId="5">#REF!</definedName>
    <definedName name="Item_L23" localSheetId="0">#REF!</definedName>
    <definedName name="Item_L23">#REF!</definedName>
    <definedName name="Item_L25" localSheetId="4">#REF!</definedName>
    <definedName name="Item_L25" localSheetId="1">#REF!</definedName>
    <definedName name="Item_L25" localSheetId="2">#REF!</definedName>
    <definedName name="Item_L25" localSheetId="3">#REF!</definedName>
    <definedName name="Item_L25" localSheetId="5">#REF!</definedName>
    <definedName name="Item_L25" localSheetId="0">#REF!</definedName>
    <definedName name="Item_L25">#REF!</definedName>
    <definedName name="item_M19" localSheetId="4">#REF!</definedName>
    <definedName name="item_M19" localSheetId="1">#REF!</definedName>
    <definedName name="item_M19" localSheetId="2">#REF!</definedName>
    <definedName name="item_M19" localSheetId="3">#REF!</definedName>
    <definedName name="item_M19" localSheetId="5">#REF!</definedName>
    <definedName name="item_M19" localSheetId="0">#REF!</definedName>
    <definedName name="item_M19">#REF!</definedName>
    <definedName name="Item_M21" localSheetId="4">#REF!</definedName>
    <definedName name="Item_M21" localSheetId="1">#REF!</definedName>
    <definedName name="Item_M21" localSheetId="2">#REF!</definedName>
    <definedName name="Item_M21" localSheetId="3">#REF!</definedName>
    <definedName name="Item_M21" localSheetId="5">#REF!</definedName>
    <definedName name="Item_M21" localSheetId="0">#REF!</definedName>
    <definedName name="Item_M21">#REF!</definedName>
    <definedName name="Item_M22" localSheetId="4">#REF!</definedName>
    <definedName name="Item_M22" localSheetId="1">#REF!</definedName>
    <definedName name="Item_M22" localSheetId="2">#REF!</definedName>
    <definedName name="Item_M22" localSheetId="3">#REF!</definedName>
    <definedName name="Item_M22" localSheetId="5">#REF!</definedName>
    <definedName name="Item_M22" localSheetId="0">#REF!</definedName>
    <definedName name="Item_M22">#REF!</definedName>
    <definedName name="Item_M23" localSheetId="4">#REF!</definedName>
    <definedName name="Item_M23" localSheetId="1">#REF!</definedName>
    <definedName name="Item_M23" localSheetId="2">#REF!</definedName>
    <definedName name="Item_M23" localSheetId="3">#REF!</definedName>
    <definedName name="Item_M23" localSheetId="5">#REF!</definedName>
    <definedName name="Item_M23" localSheetId="0">#REF!</definedName>
    <definedName name="Item_M23">#REF!</definedName>
    <definedName name="Item_M24" localSheetId="4">#REF!</definedName>
    <definedName name="Item_M24" localSheetId="1">#REF!</definedName>
    <definedName name="Item_M24" localSheetId="2">#REF!</definedName>
    <definedName name="Item_M24" localSheetId="3">#REF!</definedName>
    <definedName name="Item_M24" localSheetId="5">#REF!</definedName>
    <definedName name="Item_M24" localSheetId="0">#REF!</definedName>
    <definedName name="Item_M24">#REF!</definedName>
    <definedName name="Item_M25" localSheetId="4">#REF!</definedName>
    <definedName name="Item_M25" localSheetId="1">#REF!</definedName>
    <definedName name="Item_M25" localSheetId="2">#REF!</definedName>
    <definedName name="Item_M25" localSheetId="3">#REF!</definedName>
    <definedName name="Item_M25" localSheetId="5">#REF!</definedName>
    <definedName name="Item_M25" localSheetId="0">#REF!</definedName>
    <definedName name="Item_M25">#REF!</definedName>
    <definedName name="Item_N17" localSheetId="4">#REF!</definedName>
    <definedName name="Item_N17" localSheetId="1">#REF!</definedName>
    <definedName name="Item_N17" localSheetId="2">#REF!</definedName>
    <definedName name="Item_N17" localSheetId="3">#REF!</definedName>
    <definedName name="Item_N17" localSheetId="5">#REF!</definedName>
    <definedName name="Item_N17" localSheetId="0">#REF!</definedName>
    <definedName name="Item_N17">#REF!</definedName>
    <definedName name="Item_N21" localSheetId="4">#REF!</definedName>
    <definedName name="Item_N21" localSheetId="1">#REF!</definedName>
    <definedName name="Item_N21" localSheetId="2">#REF!</definedName>
    <definedName name="Item_N21" localSheetId="3">#REF!</definedName>
    <definedName name="Item_N21" localSheetId="5">#REF!</definedName>
    <definedName name="Item_N21" localSheetId="0">#REF!</definedName>
    <definedName name="Item_N21">#REF!</definedName>
    <definedName name="Item_N22" localSheetId="4">#REF!</definedName>
    <definedName name="Item_N22" localSheetId="1">#REF!</definedName>
    <definedName name="Item_N22" localSheetId="2">#REF!</definedName>
    <definedName name="Item_N22" localSheetId="3">#REF!</definedName>
    <definedName name="Item_N22" localSheetId="5">#REF!</definedName>
    <definedName name="Item_N22" localSheetId="0">#REF!</definedName>
    <definedName name="Item_N22">#REF!</definedName>
    <definedName name="Item_N23" localSheetId="4">#REF!</definedName>
    <definedName name="Item_N23" localSheetId="1">#REF!</definedName>
    <definedName name="Item_N23" localSheetId="2">#REF!</definedName>
    <definedName name="Item_N23" localSheetId="3">#REF!</definedName>
    <definedName name="Item_N23" localSheetId="5">#REF!</definedName>
    <definedName name="Item_N23" localSheetId="0">#REF!</definedName>
    <definedName name="Item_N23">#REF!</definedName>
    <definedName name="Item_N24" localSheetId="4">#REF!</definedName>
    <definedName name="Item_N24" localSheetId="1">#REF!</definedName>
    <definedName name="Item_N24" localSheetId="2">#REF!</definedName>
    <definedName name="Item_N24" localSheetId="3">#REF!</definedName>
    <definedName name="Item_N24" localSheetId="5">#REF!</definedName>
    <definedName name="Item_N24" localSheetId="0">#REF!</definedName>
    <definedName name="Item_N24">#REF!</definedName>
    <definedName name="Item_N25" localSheetId="4">#REF!</definedName>
    <definedName name="Item_N25" localSheetId="1">#REF!</definedName>
    <definedName name="Item_N25" localSheetId="2">#REF!</definedName>
    <definedName name="Item_N25" localSheetId="3">#REF!</definedName>
    <definedName name="Item_N25" localSheetId="5">#REF!</definedName>
    <definedName name="Item_N25" localSheetId="0">#REF!</definedName>
    <definedName name="Item_N25">#REF!</definedName>
    <definedName name="Item_No_H_20" localSheetId="4">#REF!</definedName>
    <definedName name="Item_No_H_20" localSheetId="1">#REF!</definedName>
    <definedName name="Item_No_H_20" localSheetId="2">#REF!</definedName>
    <definedName name="Item_No_H_20" localSheetId="3">#REF!</definedName>
    <definedName name="Item_No_H_20" localSheetId="5">#REF!</definedName>
    <definedName name="Item_No_H_20" localSheetId="0">#REF!</definedName>
    <definedName name="Item_No_H_20">#REF!</definedName>
    <definedName name="Item_O21" localSheetId="4">#REF!</definedName>
    <definedName name="Item_O21" localSheetId="1">#REF!</definedName>
    <definedName name="Item_O21" localSheetId="2">#REF!</definedName>
    <definedName name="Item_O21" localSheetId="3">#REF!</definedName>
    <definedName name="Item_O21" localSheetId="5">#REF!</definedName>
    <definedName name="Item_O21" localSheetId="0">#REF!</definedName>
    <definedName name="Item_O21">#REF!</definedName>
    <definedName name="Item_O22" localSheetId="4">#REF!</definedName>
    <definedName name="Item_O22" localSheetId="1">#REF!</definedName>
    <definedName name="Item_O22" localSheetId="2">#REF!</definedName>
    <definedName name="Item_O22" localSheetId="3">#REF!</definedName>
    <definedName name="Item_O22" localSheetId="5">#REF!</definedName>
    <definedName name="Item_O22" localSheetId="0">#REF!</definedName>
    <definedName name="Item_O22">#REF!</definedName>
    <definedName name="Item_O23" localSheetId="4">#REF!</definedName>
    <definedName name="Item_O23" localSheetId="1">#REF!</definedName>
    <definedName name="Item_O23" localSheetId="2">#REF!</definedName>
    <definedName name="Item_O23" localSheetId="3">#REF!</definedName>
    <definedName name="Item_O23" localSheetId="5">#REF!</definedName>
    <definedName name="Item_O23" localSheetId="0">#REF!</definedName>
    <definedName name="Item_O23">#REF!</definedName>
    <definedName name="Item_O24" localSheetId="4">#REF!</definedName>
    <definedName name="Item_O24" localSheetId="1">#REF!</definedName>
    <definedName name="Item_O24" localSheetId="2">#REF!</definedName>
    <definedName name="Item_O24" localSheetId="3">#REF!</definedName>
    <definedName name="Item_O24" localSheetId="5">#REF!</definedName>
    <definedName name="Item_O24" localSheetId="0">#REF!</definedName>
    <definedName name="Item_O24">#REF!</definedName>
    <definedName name="Item_O25" localSheetId="4">#REF!</definedName>
    <definedName name="Item_O25" localSheetId="1">#REF!</definedName>
    <definedName name="Item_O25" localSheetId="2">#REF!</definedName>
    <definedName name="Item_O25" localSheetId="3">#REF!</definedName>
    <definedName name="Item_O25" localSheetId="5">#REF!</definedName>
    <definedName name="Item_O25" localSheetId="0">#REF!</definedName>
    <definedName name="Item_O25">#REF!</definedName>
    <definedName name="Item_P21" localSheetId="4">#REF!</definedName>
    <definedName name="Item_P21" localSheetId="1">#REF!</definedName>
    <definedName name="Item_P21" localSheetId="2">#REF!</definedName>
    <definedName name="Item_P21" localSheetId="3">#REF!</definedName>
    <definedName name="Item_P21" localSheetId="5">#REF!</definedName>
    <definedName name="Item_P21" localSheetId="0">#REF!</definedName>
    <definedName name="Item_P21">#REF!</definedName>
    <definedName name="Item_P22" localSheetId="4">#REF!</definedName>
    <definedName name="Item_P22" localSheetId="1">#REF!</definedName>
    <definedName name="Item_P22" localSheetId="2">#REF!</definedName>
    <definedName name="Item_P22" localSheetId="3">#REF!</definedName>
    <definedName name="Item_P22" localSheetId="5">#REF!</definedName>
    <definedName name="Item_P22" localSheetId="0">#REF!</definedName>
    <definedName name="Item_P22">#REF!</definedName>
    <definedName name="Item_P25" localSheetId="4">#REF!</definedName>
    <definedName name="Item_P25" localSheetId="1">#REF!</definedName>
    <definedName name="Item_P25" localSheetId="2">#REF!</definedName>
    <definedName name="Item_P25" localSheetId="3">#REF!</definedName>
    <definedName name="Item_P25" localSheetId="5">#REF!</definedName>
    <definedName name="Item_P25" localSheetId="0">#REF!</definedName>
    <definedName name="Item_P25">#REF!</definedName>
    <definedName name="Item_Q22" localSheetId="4">#REF!</definedName>
    <definedName name="Item_Q22" localSheetId="1">#REF!</definedName>
    <definedName name="Item_Q22" localSheetId="2">#REF!</definedName>
    <definedName name="Item_Q22" localSheetId="3">#REF!</definedName>
    <definedName name="Item_Q22" localSheetId="5">#REF!</definedName>
    <definedName name="Item_Q22" localSheetId="0">#REF!</definedName>
    <definedName name="Item_Q22">#REF!</definedName>
    <definedName name="Item_Q25" localSheetId="4">#REF!</definedName>
    <definedName name="Item_Q25" localSheetId="1">#REF!</definedName>
    <definedName name="Item_Q25" localSheetId="2">#REF!</definedName>
    <definedName name="Item_Q25" localSheetId="3">#REF!</definedName>
    <definedName name="Item_Q25" localSheetId="5">#REF!</definedName>
    <definedName name="Item_Q25" localSheetId="0">#REF!</definedName>
    <definedName name="Item_Q25">#REF!</definedName>
    <definedName name="Item_R25" localSheetId="4">#REF!</definedName>
    <definedName name="Item_R25" localSheetId="1">#REF!</definedName>
    <definedName name="Item_R25" localSheetId="2">#REF!</definedName>
    <definedName name="Item_R25" localSheetId="3">#REF!</definedName>
    <definedName name="Item_R25" localSheetId="5">#REF!</definedName>
    <definedName name="Item_R25" localSheetId="0">#REF!</definedName>
    <definedName name="Item_R25">#REF!</definedName>
    <definedName name="ITL">'[1]Raw Data'!$C$59</definedName>
    <definedName name="jh" localSheetId="1" hidden="1">{#N/A,#N/A,FALSE,"SumG";#N/A,#N/A,FALSE,"ElecG";#N/A,#N/A,FALSE,"MechG";#N/A,#N/A,FALSE,"GeotG";#N/A,#N/A,FALSE,"PrcsG";#N/A,#N/A,FALSE,"TunnG";#N/A,#N/A,FALSE,"CivlG";#N/A,#N/A,FALSE,"NtwkG";#N/A,#N/A,FALSE,"EstgG";#N/A,#N/A,FALSE,"PEngG"}</definedName>
    <definedName name="jh" localSheetId="2" hidden="1">{#N/A,#N/A,FALSE,"SumG";#N/A,#N/A,FALSE,"ElecG";#N/A,#N/A,FALSE,"MechG";#N/A,#N/A,FALSE,"GeotG";#N/A,#N/A,FALSE,"PrcsG";#N/A,#N/A,FALSE,"TunnG";#N/A,#N/A,FALSE,"CivlG";#N/A,#N/A,FALSE,"NtwkG";#N/A,#N/A,FALSE,"EstgG";#N/A,#N/A,FALSE,"PEngG"}</definedName>
    <definedName name="jh" localSheetId="3" hidden="1">{#N/A,#N/A,FALSE,"SumG";#N/A,#N/A,FALSE,"ElecG";#N/A,#N/A,FALSE,"MechG";#N/A,#N/A,FALSE,"GeotG";#N/A,#N/A,FALSE,"PrcsG";#N/A,#N/A,FALSE,"TunnG";#N/A,#N/A,FALSE,"CivlG";#N/A,#N/A,FALSE,"NtwkG";#N/A,#N/A,FALSE,"EstgG";#N/A,#N/A,FALSE,"PEngG"}</definedName>
    <definedName name="jh" localSheetId="5" hidden="1">{#N/A,#N/A,FALSE,"SumG";#N/A,#N/A,FALSE,"ElecG";#N/A,#N/A,FALSE,"MechG";#N/A,#N/A,FALSE,"GeotG";#N/A,#N/A,FALSE,"PrcsG";#N/A,#N/A,FALSE,"TunnG";#N/A,#N/A,FALSE,"CivlG";#N/A,#N/A,FALSE,"NtwkG";#N/A,#N/A,FALSE,"EstgG";#N/A,#N/A,FALSE,"PEngG"}</definedName>
    <definedName name="jh" localSheetId="0"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ob_No" localSheetId="4">#REF!</definedName>
    <definedName name="Job_No" localSheetId="1">#REF!</definedName>
    <definedName name="Job_No" localSheetId="2">#REF!</definedName>
    <definedName name="Job_No" localSheetId="3">#REF!</definedName>
    <definedName name="Job_No" localSheetId="5">#REF!</definedName>
    <definedName name="Job_No" localSheetId="0">#REF!</definedName>
    <definedName name="Job_No">#REF!</definedName>
    <definedName name="JobDate" localSheetId="4">#REF!</definedName>
    <definedName name="JobDate" localSheetId="1">#REF!</definedName>
    <definedName name="JobDate" localSheetId="2">#REF!</definedName>
    <definedName name="JobDate" localSheetId="3">#REF!</definedName>
    <definedName name="JobDate" localSheetId="5">#REF!</definedName>
    <definedName name="JobDate" localSheetId="0">#REF!</definedName>
    <definedName name="JobDate">#REF!</definedName>
    <definedName name="kjhkj" localSheetId="1" hidden="1">{#N/A,#N/A,FALSE,"SumG";#N/A,#N/A,FALSE,"ElecG";#N/A,#N/A,FALSE,"MechG";#N/A,#N/A,FALSE,"GeotG";#N/A,#N/A,FALSE,"PrcsG";#N/A,#N/A,FALSE,"TunnG";#N/A,#N/A,FALSE,"CivlG";#N/A,#N/A,FALSE,"NtwkG";#N/A,#N/A,FALSE,"EstgG";#N/A,#N/A,FALSE,"PEngG"}</definedName>
    <definedName name="kjhkj" localSheetId="2" hidden="1">{#N/A,#N/A,FALSE,"SumG";#N/A,#N/A,FALSE,"ElecG";#N/A,#N/A,FALSE,"MechG";#N/A,#N/A,FALSE,"GeotG";#N/A,#N/A,FALSE,"PrcsG";#N/A,#N/A,FALSE,"TunnG";#N/A,#N/A,FALSE,"CivlG";#N/A,#N/A,FALSE,"NtwkG";#N/A,#N/A,FALSE,"EstgG";#N/A,#N/A,FALSE,"PEngG"}</definedName>
    <definedName name="kjhkj" localSheetId="3" hidden="1">{#N/A,#N/A,FALSE,"SumG";#N/A,#N/A,FALSE,"ElecG";#N/A,#N/A,FALSE,"MechG";#N/A,#N/A,FALSE,"GeotG";#N/A,#N/A,FALSE,"PrcsG";#N/A,#N/A,FALSE,"TunnG";#N/A,#N/A,FALSE,"CivlG";#N/A,#N/A,FALSE,"NtwkG";#N/A,#N/A,FALSE,"EstgG";#N/A,#N/A,FALSE,"PEngG"}</definedName>
    <definedName name="kjhkj" localSheetId="5" hidden="1">{#N/A,#N/A,FALSE,"SumG";#N/A,#N/A,FALSE,"ElecG";#N/A,#N/A,FALSE,"MechG";#N/A,#N/A,FALSE,"GeotG";#N/A,#N/A,FALSE,"PrcsG";#N/A,#N/A,FALSE,"TunnG";#N/A,#N/A,FALSE,"CivlG";#N/A,#N/A,FALSE,"NtwkG";#N/A,#N/A,FALSE,"EstgG";#N/A,#N/A,FALSE,"PEngG"}</definedName>
    <definedName name="kjhkj" localSheetId="0"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k" localSheetId="1" hidden="1">{#N/A,#N/A,FALSE,"SumD";#N/A,#N/A,FALSE,"ElecD";#N/A,#N/A,FALSE,"MechD";#N/A,#N/A,FALSE,"GeotD";#N/A,#N/A,FALSE,"PrcsD";#N/A,#N/A,FALSE,"TunnD";#N/A,#N/A,FALSE,"CivlD";#N/A,#N/A,FALSE,"NtwkD";#N/A,#N/A,FALSE,"EstgD";#N/A,#N/A,FALSE,"PEngD"}</definedName>
    <definedName name="kk" localSheetId="2" hidden="1">{#N/A,#N/A,FALSE,"SumD";#N/A,#N/A,FALSE,"ElecD";#N/A,#N/A,FALSE,"MechD";#N/A,#N/A,FALSE,"GeotD";#N/A,#N/A,FALSE,"PrcsD";#N/A,#N/A,FALSE,"TunnD";#N/A,#N/A,FALSE,"CivlD";#N/A,#N/A,FALSE,"NtwkD";#N/A,#N/A,FALSE,"EstgD";#N/A,#N/A,FALSE,"PEngD"}</definedName>
    <definedName name="kk" localSheetId="3" hidden="1">{#N/A,#N/A,FALSE,"SumD";#N/A,#N/A,FALSE,"ElecD";#N/A,#N/A,FALSE,"MechD";#N/A,#N/A,FALSE,"GeotD";#N/A,#N/A,FALSE,"PrcsD";#N/A,#N/A,FALSE,"TunnD";#N/A,#N/A,FALSE,"CivlD";#N/A,#N/A,FALSE,"NtwkD";#N/A,#N/A,FALSE,"EstgD";#N/A,#N/A,FALSE,"PEngD"}</definedName>
    <definedName name="kk" localSheetId="5" hidden="1">{#N/A,#N/A,FALSE,"SumD";#N/A,#N/A,FALSE,"ElecD";#N/A,#N/A,FALSE,"MechD";#N/A,#N/A,FALSE,"GeotD";#N/A,#N/A,FALSE,"PrcsD";#N/A,#N/A,FALSE,"TunnD";#N/A,#N/A,FALSE,"CivlD";#N/A,#N/A,FALSE,"NtwkD";#N/A,#N/A,FALSE,"EstgD";#N/A,#N/A,FALSE,"PEngD"}</definedName>
    <definedName name="kk" localSheetId="0" hidden="1">{#N/A,#N/A,FALSE,"SumD";#N/A,#N/A,FALSE,"ElecD";#N/A,#N/A,FALSE,"MechD";#N/A,#N/A,FALSE,"GeotD";#N/A,#N/A,FALSE,"PrcsD";#N/A,#N/A,FALSE,"TunnD";#N/A,#N/A,FALSE,"CivlD";#N/A,#N/A,FALSE,"NtwkD";#N/A,#N/A,FALSE,"EstgD";#N/A,#N/A,FALSE,"PEngD"}</definedName>
    <definedName name="kk" hidden="1">{#N/A,#N/A,FALSE,"SumD";#N/A,#N/A,FALSE,"ElecD";#N/A,#N/A,FALSE,"MechD";#N/A,#N/A,FALSE,"GeotD";#N/A,#N/A,FALSE,"PrcsD";#N/A,#N/A,FALSE,"TunnD";#N/A,#N/A,FALSE,"CivlD";#N/A,#N/A,FALSE,"NtwkD";#N/A,#N/A,FALSE,"EstgD";#N/A,#N/A,FALSE,"PEngD"}</definedName>
    <definedName name="Labor">#N/A</definedName>
    <definedName name="LABOR_C" localSheetId="4">'[1]Raw Data'!#REF!</definedName>
    <definedName name="LABOR_C" localSheetId="1">'[1]Raw Data'!#REF!</definedName>
    <definedName name="LABOR_C" localSheetId="2">'[1]Raw Data'!#REF!</definedName>
    <definedName name="LABOR_C" localSheetId="3">'[1]Raw Data'!#REF!</definedName>
    <definedName name="LABOR_C" localSheetId="5">'[1]Raw Data'!#REF!</definedName>
    <definedName name="LABOR_C" localSheetId="0">'[1]Raw Data'!#REF!</definedName>
    <definedName name="LABOR_C">'[1]Raw Data'!#REF!</definedName>
    <definedName name="LABOR1">#N/A</definedName>
    <definedName name="LCC_EXPAT">'[1]Raw Data'!$D$7</definedName>
    <definedName name="LCC_LOCAL">'[1]Raw Data'!$D$8</definedName>
    <definedName name="LIGHTING" localSheetId="4">#REF!</definedName>
    <definedName name="LIGHTING" localSheetId="1">#REF!</definedName>
    <definedName name="LIGHTING" localSheetId="2">#REF!</definedName>
    <definedName name="LIGHTING" localSheetId="3">#REF!</definedName>
    <definedName name="LIGHTING" localSheetId="5">#REF!</definedName>
    <definedName name="LIGHTING" localSheetId="0">#REF!</definedName>
    <definedName name="LIGHTING">#REF!</definedName>
    <definedName name="LINE" localSheetId="4">#REF!</definedName>
    <definedName name="LINE" localSheetId="1">#REF!</definedName>
    <definedName name="LINE" localSheetId="2">#REF!</definedName>
    <definedName name="LINE" localSheetId="3">#REF!</definedName>
    <definedName name="LINE" localSheetId="5">#REF!</definedName>
    <definedName name="LINE" localSheetId="0">#REF!</definedName>
    <definedName name="LINE">#REF!</definedName>
    <definedName name="Lineitems">'[8]Billing 4-1-09'!$6:$6,'[8]Billing 4-1-09'!$21:$21,'[8]Billing 4-1-09'!$38:$38,'[8]Billing 4-1-09'!$54:$54,'[8]Billing 4-1-09'!$71:$71,'[8]Billing 4-1-09'!$90:$90,'[8]Billing 4-1-09'!$105:$105,'[8]Billing 4-1-09'!$128:$128,'[8]Billing 4-1-09'!$144:$144,'[8]Billing 4-1-09'!$161:$161,'[8]Billing 4-1-09'!$176:$176,'[8]Billing 4-1-09'!$192:$192,'[8]Billing 4-1-09'!$211:$211,'[8]Billing 4-1-09'!$233:$233,'[8]Billing 4-1-09'!$256:$256,'[8]Billing 4-1-09'!$276:$276,'[8]Billing 4-1-09'!$294:$294,'[8]Billing 4-1-09'!$310:$310,'[8]Billing 4-1-09'!$327:$327,'[8]Billing 4-1-09'!$345:$345,'[8]Billing 4-1-09'!$365:$365,'[8]Billing 4-1-09'!$387:$387,'[8]Billing 4-1-09'!$411:$411,'[8]Billing 4-1-09'!$428:$428,'[8]Billing 4-1-09'!$448:$448,'[8]Billing 4-1-09'!$465:$465,'[8]Billing 4-1-09'!$482:$482,'[8]Billing 4-1-09'!$499:$499,'[8]Billing 4-1-09'!$516:$516,'[8]Billing 4-1-09'!$535:$535,'[8]Billing 4-1-09'!$552:$552,'[8]Billing 4-1-09'!$569:$569,'[8]Billing 4-1-09'!$586:$586,'[8]Billing 4-1-09'!$606:$606,'[8]Billing 4-1-09'!$623:$623,'[8]Billing 4-1-09'!$650:$650,'[8]Billing 4-1-09'!$677:$677,'[8]Billing 4-1-09'!$700:$700,'[8]Billing 4-1-09'!$723:$723,'[8]Billing 4-1-09'!$744:$744,'[8]Billing 4-1-09'!$765:$765,'[8]Billing 4-1-09'!$790:$790,'[8]Billing 4-1-09'!$819:$819,'[8]Billing 4-1-09'!$846:$846,'[8]Billing 4-1-09'!$868:$868,'[8]Billing 4-1-09'!$888:$888,'[8]Billing 4-1-09'!$908:$908,'[8]Billing 4-1-09'!$935:$935,'[8]Billing 4-1-09'!$957:$957,'[8]Billing 4-1-09'!$977:$977,'[8]Billing 4-1-09'!$1004:$1004,'[8]Billing 4-1-09'!$1030:$1030</definedName>
    <definedName name="LKL" localSheetId="1" hidden="1">{#N/A,#N/A,FALSE,"SumG";#N/A,#N/A,FALSE,"ElecG";#N/A,#N/A,FALSE,"MechG";#N/A,#N/A,FALSE,"GeotG";#N/A,#N/A,FALSE,"PrcsG";#N/A,#N/A,FALSE,"TunnG";#N/A,#N/A,FALSE,"CivlG";#N/A,#N/A,FALSE,"NtwkG";#N/A,#N/A,FALSE,"EstgG";#N/A,#N/A,FALSE,"PEngG"}</definedName>
    <definedName name="LKL" localSheetId="2" hidden="1">{#N/A,#N/A,FALSE,"SumG";#N/A,#N/A,FALSE,"ElecG";#N/A,#N/A,FALSE,"MechG";#N/A,#N/A,FALSE,"GeotG";#N/A,#N/A,FALSE,"PrcsG";#N/A,#N/A,FALSE,"TunnG";#N/A,#N/A,FALSE,"CivlG";#N/A,#N/A,FALSE,"NtwkG";#N/A,#N/A,FALSE,"EstgG";#N/A,#N/A,FALSE,"PEngG"}</definedName>
    <definedName name="LKL" localSheetId="3" hidden="1">{#N/A,#N/A,FALSE,"SumG";#N/A,#N/A,FALSE,"ElecG";#N/A,#N/A,FALSE,"MechG";#N/A,#N/A,FALSE,"GeotG";#N/A,#N/A,FALSE,"PrcsG";#N/A,#N/A,FALSE,"TunnG";#N/A,#N/A,FALSE,"CivlG";#N/A,#N/A,FALSE,"NtwkG";#N/A,#N/A,FALSE,"EstgG";#N/A,#N/A,FALSE,"PEngG"}</definedName>
    <definedName name="LKL" localSheetId="5" hidden="1">{#N/A,#N/A,FALSE,"SumG";#N/A,#N/A,FALSE,"ElecG";#N/A,#N/A,FALSE,"MechG";#N/A,#N/A,FALSE,"GeotG";#N/A,#N/A,FALSE,"PrcsG";#N/A,#N/A,FALSE,"TunnG";#N/A,#N/A,FALSE,"CivlG";#N/A,#N/A,FALSE,"NtwkG";#N/A,#N/A,FALSE,"EstgG";#N/A,#N/A,FALSE,"PEngG"}</definedName>
    <definedName name="LKL" localSheetId="0"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l" localSheetId="1" hidden="1">{#N/A,#N/A,FALSE,"SumG";#N/A,#N/A,FALSE,"ElecG";#N/A,#N/A,FALSE,"MechG";#N/A,#N/A,FALSE,"GeotG";#N/A,#N/A,FALSE,"PrcsG";#N/A,#N/A,FALSE,"TunnG";#N/A,#N/A,FALSE,"CivlG";#N/A,#N/A,FALSE,"NtwkG";#N/A,#N/A,FALSE,"EstgG";#N/A,#N/A,FALSE,"PEngG"}</definedName>
    <definedName name="ll" localSheetId="2" hidden="1">{#N/A,#N/A,FALSE,"SumG";#N/A,#N/A,FALSE,"ElecG";#N/A,#N/A,FALSE,"MechG";#N/A,#N/A,FALSE,"GeotG";#N/A,#N/A,FALSE,"PrcsG";#N/A,#N/A,FALSE,"TunnG";#N/A,#N/A,FALSE,"CivlG";#N/A,#N/A,FALSE,"NtwkG";#N/A,#N/A,FALSE,"EstgG";#N/A,#N/A,FALSE,"PEngG"}</definedName>
    <definedName name="ll" localSheetId="3" hidden="1">{#N/A,#N/A,FALSE,"SumG";#N/A,#N/A,FALSE,"ElecG";#N/A,#N/A,FALSE,"MechG";#N/A,#N/A,FALSE,"GeotG";#N/A,#N/A,FALSE,"PrcsG";#N/A,#N/A,FALSE,"TunnG";#N/A,#N/A,FALSE,"CivlG";#N/A,#N/A,FALSE,"NtwkG";#N/A,#N/A,FALSE,"EstgG";#N/A,#N/A,FALSE,"PEngG"}</definedName>
    <definedName name="ll" localSheetId="5" hidden="1">{#N/A,#N/A,FALSE,"SumG";#N/A,#N/A,FALSE,"ElecG";#N/A,#N/A,FALSE,"MechG";#N/A,#N/A,FALSE,"GeotG";#N/A,#N/A,FALSE,"PrcsG";#N/A,#N/A,FALSE,"TunnG";#N/A,#N/A,FALSE,"CivlG";#N/A,#N/A,FALSE,"NtwkG";#N/A,#N/A,FALSE,"EstgG";#N/A,#N/A,FALSE,"PEngG"}</definedName>
    <definedName name="ll" localSheetId="0" hidden="1">{#N/A,#N/A,FALSE,"SumG";#N/A,#N/A,FALSE,"ElecG";#N/A,#N/A,FALSE,"MechG";#N/A,#N/A,FALSE,"GeotG";#N/A,#N/A,FALSE,"PrcsG";#N/A,#N/A,FALSE,"TunnG";#N/A,#N/A,FALSE,"CivlG";#N/A,#N/A,FALSE,"NtwkG";#N/A,#N/A,FALSE,"EstgG";#N/A,#N/A,FALSE,"PEngG"}</definedName>
    <definedName name="ll" hidden="1">{#N/A,#N/A,FALSE,"SumG";#N/A,#N/A,FALSE,"ElecG";#N/A,#N/A,FALSE,"MechG";#N/A,#N/A,FALSE,"GeotG";#N/A,#N/A,FALSE,"PrcsG";#N/A,#N/A,FALSE,"TunnG";#N/A,#N/A,FALSE,"CivlG";#N/A,#N/A,FALSE,"NtwkG";#N/A,#N/A,FALSE,"EstgG";#N/A,#N/A,FALSE,"PEngG"}</definedName>
    <definedName name="Location" localSheetId="4">#REF!</definedName>
    <definedName name="Location" localSheetId="1">#REF!</definedName>
    <definedName name="Location" localSheetId="2">#REF!</definedName>
    <definedName name="Location" localSheetId="3">#REF!</definedName>
    <definedName name="Location" localSheetId="5">#REF!</definedName>
    <definedName name="Location" localSheetId="0">#REF!</definedName>
    <definedName name="Location">#REF!</definedName>
    <definedName name="london" localSheetId="4">'[1]Raw Data'!#REF!</definedName>
    <definedName name="london" localSheetId="1">'[1]Raw Data'!#REF!</definedName>
    <definedName name="london" localSheetId="2">'[1]Raw Data'!#REF!</definedName>
    <definedName name="london" localSheetId="3">'[1]Raw Data'!#REF!</definedName>
    <definedName name="london" localSheetId="5">'[1]Raw Data'!#REF!</definedName>
    <definedName name="london" localSheetId="0">'[1]Raw Data'!#REF!</definedName>
    <definedName name="london">'[1]Raw Data'!#REF!</definedName>
    <definedName name="LookPump" localSheetId="4">IF(VLOOKUP(#REF!,'02000004x'!LookupPump,2)="HELP","HELP",VLOOKUP(#REF!,'02000004x'!LookupPump,2))</definedName>
    <definedName name="LookPump" localSheetId="1">IF(VLOOKUP(#REF!,'03000013'!LookupPump,2)="HELP","HELP",VLOOKUP(#REF!,'03000013'!LookupPump,2))</definedName>
    <definedName name="LookPump" localSheetId="2">IF(VLOOKUP(#REF!,'03000014'!LookupPump,2)="HELP","HELP",VLOOKUP(#REF!,'03000014'!LookupPump,2))</definedName>
    <definedName name="LookPump" localSheetId="3">IF(VLOOKUP(#REF!,LookupPump,2)="HELP","HELP",VLOOKUP(#REF!,LookupPump,2))</definedName>
    <definedName name="LookPump" localSheetId="5">IF(VLOOKUP(#REF!,'Backfill-2'!LookupPump,2)="HELP","HELP",VLOOKUP(#REF!,'Backfill-2'!LookupPump,2))</definedName>
    <definedName name="LookPump" localSheetId="0">IF(VLOOKUP(#REF!,Summary!LookupPump,2)="HELP","HELP",VLOOKUP(#REF!,Summary!LookupPump,2))</definedName>
    <definedName name="LookPump">IF(VLOOKUP(#REF!,LookupPump,2)="HELP","HELP",VLOOKUP(#REF!,LookupPump,2))</definedName>
    <definedName name="LookPump1" localSheetId="4">IF(VLOOKUP([3]Option!$O1,'02000004x'!LookupPump,2)="HELP","HELP",VLOOKUP([3]Option!$O1,'02000004x'!LookupPump,2))</definedName>
    <definedName name="LookPump1" localSheetId="1">IF(VLOOKUP([3]Option!$O1,'03000013'!LookupPump,2)="HELP","HELP",VLOOKUP([3]Option!$O1,'03000013'!LookupPump,2))</definedName>
    <definedName name="LookPump1" localSheetId="2">IF(VLOOKUP([3]Option!$O1,'03000014'!LookupPump,2)="HELP","HELP",VLOOKUP([3]Option!$O1,'03000014'!LookupPump,2))</definedName>
    <definedName name="LookPump1" localSheetId="3">IF(VLOOKUP([3]Option!$O1,LookupPump,2)="HELP","HELP",VLOOKUP([3]Option!$O1,LookupPump,2))</definedName>
    <definedName name="LookPump1" localSheetId="5">IF(VLOOKUP([3]Option!$O1,'Backfill-2'!LookupPump,2)="HELP","HELP",VLOOKUP([3]Option!$O1,'Backfill-2'!LookupPump,2))</definedName>
    <definedName name="LookPump1" localSheetId="0">IF(VLOOKUP([3]Option!$O1,Summary!LookupPump,2)="HELP","HELP",VLOOKUP([3]Option!$O1,Summary!LookupPump,2))</definedName>
    <definedName name="LookPump1">IF(VLOOKUP([3]Option!$O1,LookupPump,2)="HELP","HELP",VLOOKUP([3]Option!$O1,LookupPump,2))</definedName>
    <definedName name="LookupPump" localSheetId="4">#REF!</definedName>
    <definedName name="LookupPump" localSheetId="1">#REF!</definedName>
    <definedName name="LookupPump" localSheetId="2">#REF!</definedName>
    <definedName name="LookupPump" localSheetId="5">#REF!</definedName>
    <definedName name="LookupPump" localSheetId="0">#REF!</definedName>
    <definedName name="LookupPump">#REF!</definedName>
    <definedName name="LTG_ALS" localSheetId="4">#REF!</definedName>
    <definedName name="LTG_ALS" localSheetId="1">#REF!</definedName>
    <definedName name="LTG_ALS" localSheetId="2">#REF!</definedName>
    <definedName name="LTG_ALS" localSheetId="5">#REF!</definedName>
    <definedName name="LTG_ALS" localSheetId="0">#REF!</definedName>
    <definedName name="LTG_ALS">#REF!</definedName>
    <definedName name="LTG_CONDUIT" localSheetId="4">#REF!</definedName>
    <definedName name="LTG_CONDUIT" localSheetId="1">#REF!</definedName>
    <definedName name="LTG_CONDUIT" localSheetId="2">#REF!</definedName>
    <definedName name="LTG_CONDUIT" localSheetId="5">#REF!</definedName>
    <definedName name="LTG_CONDUIT" localSheetId="0">#REF!</definedName>
    <definedName name="LTG_CONDUIT">#REF!</definedName>
    <definedName name="LTG_INDOOR" localSheetId="4">#REF!</definedName>
    <definedName name="LTG_INDOOR" localSheetId="1">#REF!</definedName>
    <definedName name="LTG_INDOOR" localSheetId="2">#REF!</definedName>
    <definedName name="LTG_INDOOR" localSheetId="5">#REF!</definedName>
    <definedName name="LTG_INDOOR" localSheetId="0">#REF!</definedName>
    <definedName name="LTG_INDOOR">#REF!</definedName>
    <definedName name="LTG_OUTDOOR" localSheetId="4">#REF!</definedName>
    <definedName name="LTG_OUTDOOR" localSheetId="1">#REF!</definedName>
    <definedName name="LTG_OUTDOOR" localSheetId="2">#REF!</definedName>
    <definedName name="LTG_OUTDOOR" localSheetId="5">#REF!</definedName>
    <definedName name="LTG_OUTDOOR" localSheetId="0">#REF!</definedName>
    <definedName name="LTG_OUTDOOR">#REF!</definedName>
    <definedName name="LTG_POLES" localSheetId="4">#REF!</definedName>
    <definedName name="LTG_POLES" localSheetId="1">#REF!</definedName>
    <definedName name="LTG_POLES" localSheetId="2">#REF!</definedName>
    <definedName name="LTG_POLES" localSheetId="5">#REF!</definedName>
    <definedName name="LTG_POLES" localSheetId="0">#REF!</definedName>
    <definedName name="LTG_POLES">#REF!</definedName>
    <definedName name="LTG_PWR_EQUIP" localSheetId="4">#REF!</definedName>
    <definedName name="LTG_PWR_EQUIP" localSheetId="1">#REF!</definedName>
    <definedName name="LTG_PWR_EQUIP" localSheetId="2">#REF!</definedName>
    <definedName name="LTG_PWR_EQUIP" localSheetId="3">#REF!</definedName>
    <definedName name="LTG_PWR_EQUIP" localSheetId="5">#REF!</definedName>
    <definedName name="LTG_PWR_EQUIP" localSheetId="0">#REF!</definedName>
    <definedName name="LTG_PWR_EQUIP">#REF!</definedName>
    <definedName name="LTG_WIRE" localSheetId="4">#REF!</definedName>
    <definedName name="LTG_WIRE" localSheetId="1">#REF!</definedName>
    <definedName name="LTG_WIRE" localSheetId="2">#REF!</definedName>
    <definedName name="LTG_WIRE" localSheetId="3">#REF!</definedName>
    <definedName name="LTG_WIRE" localSheetId="5">#REF!</definedName>
    <definedName name="LTG_WIRE" localSheetId="0">#REF!</definedName>
    <definedName name="LTG_WIRE">#REF!</definedName>
    <definedName name="m" localSheetId="4">#REF!</definedName>
    <definedName name="m" localSheetId="1">#REF!</definedName>
    <definedName name="m" localSheetId="2">#REF!</definedName>
    <definedName name="m" localSheetId="3">#REF!</definedName>
    <definedName name="m" localSheetId="5">#REF!</definedName>
    <definedName name="m" localSheetId="0">#REF!</definedName>
    <definedName name="m">#REF!</definedName>
    <definedName name="MAIL" localSheetId="4">#REF!</definedName>
    <definedName name="MAIL" localSheetId="1">#REF!</definedName>
    <definedName name="MAIL" localSheetId="2">#REF!</definedName>
    <definedName name="MAIL" localSheetId="3">#REF!</definedName>
    <definedName name="MAIL" localSheetId="5">#REF!</definedName>
    <definedName name="MAIL" localSheetId="0">#REF!</definedName>
    <definedName name="MAIL">#REF!</definedName>
    <definedName name="MAN_HRS">'[1]Raw Data'!$E$15</definedName>
    <definedName name="MAN_LAB">'[1]Raw Data'!$D$15</definedName>
    <definedName name="Management_Fee_at_Risk" localSheetId="4">'[1]Raw Data'!#REF!</definedName>
    <definedName name="Management_Fee_at_Risk" localSheetId="1">'[1]Raw Data'!#REF!</definedName>
    <definedName name="Management_Fee_at_Risk" localSheetId="2">'[1]Raw Data'!#REF!</definedName>
    <definedName name="Management_Fee_at_Risk" localSheetId="3">'[1]Raw Data'!#REF!</definedName>
    <definedName name="Management_Fee_at_Risk" localSheetId="5">'[1]Raw Data'!#REF!</definedName>
    <definedName name="Management_Fee_at_Risk" localSheetId="0">'[1]Raw Data'!#REF!</definedName>
    <definedName name="Management_Fee_at_Risk">'[1]Raw Data'!#REF!</definedName>
    <definedName name="management_graph" localSheetId="4">'[1]Raw Data'!#REF!</definedName>
    <definedName name="management_graph" localSheetId="1">'[1]Raw Data'!#REF!</definedName>
    <definedName name="management_graph" localSheetId="2">'[1]Raw Data'!#REF!</definedName>
    <definedName name="management_graph" localSheetId="3">'[1]Raw Data'!#REF!</definedName>
    <definedName name="management_graph" localSheetId="5">'[1]Raw Data'!#REF!</definedName>
    <definedName name="management_graph" localSheetId="0">'[1]Raw Data'!#REF!</definedName>
    <definedName name="management_graph">'[1]Raw Data'!#REF!</definedName>
    <definedName name="management_schedule">'[1]Raw Data'!$A$2:$T$49</definedName>
    <definedName name="Matercost">[4]Materials!$A$5:$F$114</definedName>
    <definedName name="Material_Ave_Selling" localSheetId="4">'[9]Total All By Trades highest 1st'!#REF!</definedName>
    <definedName name="Material_Ave_Selling" localSheetId="1">'[9]Total All By Trades highest 1st'!#REF!</definedName>
    <definedName name="Material_Ave_Selling" localSheetId="2">'[9]Total All By Trades highest 1st'!#REF!</definedName>
    <definedName name="Material_Ave_Selling" localSheetId="3">'[9]Total All By Trades highest 1st'!#REF!</definedName>
    <definedName name="Material_Ave_Selling" localSheetId="5">'[9]Total All By Trades highest 1st'!#REF!</definedName>
    <definedName name="Material_Ave_Selling" localSheetId="0">'[9]Total All By Trades highest 1st'!#REF!</definedName>
    <definedName name="Material_Ave_Selling">'[9]Total All By Trades highest 1st'!#REF!</definedName>
    <definedName name="Material_Selling" localSheetId="4">'[9]Total All By Trades highest 1st'!#REF!</definedName>
    <definedName name="Material_Selling" localSheetId="1">'[9]Total All By Trades highest 1st'!#REF!</definedName>
    <definedName name="Material_Selling" localSheetId="2">'[9]Total All By Trades highest 1st'!#REF!</definedName>
    <definedName name="Material_Selling" localSheetId="3">'[9]Total All By Trades highest 1st'!#REF!</definedName>
    <definedName name="Material_Selling" localSheetId="5">'[9]Total All By Trades highest 1st'!#REF!</definedName>
    <definedName name="Material_Selling" localSheetId="0">'[9]Total All By Trades highest 1st'!#REF!</definedName>
    <definedName name="Material_Selling">'[9]Total All By Trades highest 1st'!#REF!</definedName>
    <definedName name="Material_Selling_3" localSheetId="4">'[9]Total All By Trades highest 1st'!#REF!</definedName>
    <definedName name="Material_Selling_3" localSheetId="1">'[9]Total All By Trades highest 1st'!#REF!</definedName>
    <definedName name="Material_Selling_3" localSheetId="2">'[9]Total All By Trades highest 1st'!#REF!</definedName>
    <definedName name="Material_Selling_3" localSheetId="3">'[9]Total All By Trades highest 1st'!#REF!</definedName>
    <definedName name="Material_Selling_3" localSheetId="5">'[9]Total All By Trades highest 1st'!#REF!</definedName>
    <definedName name="Material_Selling_3" localSheetId="0">'[9]Total All By Trades highest 1st'!#REF!</definedName>
    <definedName name="Material_Selling_3">'[9]Total All By Trades highest 1st'!#REF!</definedName>
    <definedName name="Material_Selling_4" localSheetId="4">'[9]Total All By Trades highest 1st'!#REF!</definedName>
    <definedName name="Material_Selling_4" localSheetId="1">'[9]Total All By Trades highest 1st'!#REF!</definedName>
    <definedName name="Material_Selling_4" localSheetId="2">'[9]Total All By Trades highest 1st'!#REF!</definedName>
    <definedName name="Material_Selling_4" localSheetId="3">'[9]Total All By Trades highest 1st'!#REF!</definedName>
    <definedName name="Material_Selling_4" localSheetId="5">'[9]Total All By Trades highest 1st'!#REF!</definedName>
    <definedName name="Material_Selling_4" localSheetId="0">'[9]Total All By Trades highest 1st'!#REF!</definedName>
    <definedName name="Material_Selling_4">'[9]Total All By Trades highest 1st'!#REF!</definedName>
    <definedName name="materials">[7]Materials!$I$5:$N$100</definedName>
    <definedName name="MaterialsFL" localSheetId="4">#REF!</definedName>
    <definedName name="MaterialsFL" localSheetId="1">#REF!</definedName>
    <definedName name="MaterialsFL" localSheetId="2">#REF!</definedName>
    <definedName name="MaterialsFL" localSheetId="3">#REF!</definedName>
    <definedName name="MaterialsFL" localSheetId="5">#REF!</definedName>
    <definedName name="MaterialsFL" localSheetId="0">#REF!</definedName>
    <definedName name="MaterialsFL">#REF!</definedName>
    <definedName name="materinst">'[8]Billing 4-1-09'!$B$72:$B$73,'[8]Billing 4-1-09'!$B$366:$B$367,'[8]Billing 4-1-09'!$B$388:$B$389,'[8]Billing 4-1-09'!$B$429:$B$430,'[8]Billing 4-1-09'!$B$449:$B$450,'[8]Billing 4-1-09'!$B$553:$B$554,'[8]Billing 4-1-09'!$B$570:$B$571,'[8]Billing 4-1-09'!$B$587:$B$588,'[8]Billing 4-1-09'!$B$624:$B$625,'[8]Billing 4-1-09'!$B$651:$B$652,'[8]Billing 4-1-09'!$B$678:$B$679,'[8]Billing 4-1-09'!$B$701:$B$702,'[8]Billing 4-1-09'!$B$724:$B$725,'[8]Billing 4-1-09'!$B$745:$B$746,'[8]Billing 4-1-09'!$B$766:$B$767,'[8]Billing 4-1-09'!$B$791:$B$792,'[8]Billing 4-1-09'!$B$820:$B$821,'[8]Billing 4-1-09'!$B$847:$B$848</definedName>
    <definedName name="MATH_CHK_AFTER_ELEC" localSheetId="4">#REF!</definedName>
    <definedName name="MATH_CHK_AFTER_ELEC" localSheetId="1">#REF!</definedName>
    <definedName name="MATH_CHK_AFTER_ELEC" localSheetId="2">#REF!</definedName>
    <definedName name="MATH_CHK_AFTER_ELEC" localSheetId="3">#REF!</definedName>
    <definedName name="MATH_CHK_AFTER_ELEC" localSheetId="5">#REF!</definedName>
    <definedName name="MATH_CHK_AFTER_ELEC" localSheetId="0">#REF!</definedName>
    <definedName name="MATH_CHK_AFTER_ELEC">#REF!</definedName>
    <definedName name="MATH_CHK_BEFORE_ELEC" localSheetId="4">#REF!</definedName>
    <definedName name="MATH_CHK_BEFORE_ELEC" localSheetId="1">#REF!</definedName>
    <definedName name="MATH_CHK_BEFORE_ELEC" localSheetId="2">#REF!</definedName>
    <definedName name="MATH_CHK_BEFORE_ELEC" localSheetId="3">#REF!</definedName>
    <definedName name="MATH_CHK_BEFORE_ELEC" localSheetId="5">#REF!</definedName>
    <definedName name="MATH_CHK_BEFORE_ELEC" localSheetId="0">#REF!</definedName>
    <definedName name="MATH_CHK_BEFORE_ELEC">#REF!</definedName>
    <definedName name="MATH_CHK_BOX_ELEC" localSheetId="4">#REF!</definedName>
    <definedName name="MATH_CHK_BOX_ELEC" localSheetId="1">#REF!</definedName>
    <definedName name="MATH_CHK_BOX_ELEC" localSheetId="2">#REF!</definedName>
    <definedName name="MATH_CHK_BOX_ELEC" localSheetId="3">#REF!</definedName>
    <definedName name="MATH_CHK_BOX_ELEC" localSheetId="5">#REF!</definedName>
    <definedName name="MATH_CHK_BOX_ELEC" localSheetId="0">#REF!</definedName>
    <definedName name="MATH_CHK_BOX_ELEC">#REF!</definedName>
    <definedName name="MATH_CHK_DATE_ELEC" localSheetId="4">#REF!</definedName>
    <definedName name="MATH_CHK_DATE_ELEC" localSheetId="1">#REF!</definedName>
    <definedName name="MATH_CHK_DATE_ELEC" localSheetId="2">#REF!</definedName>
    <definedName name="MATH_CHK_DATE_ELEC" localSheetId="3">#REF!</definedName>
    <definedName name="MATH_CHK_DATE_ELEC" localSheetId="5">#REF!</definedName>
    <definedName name="MATH_CHK_DATE_ELEC" localSheetId="0">#REF!</definedName>
    <definedName name="MATH_CHK_DATE_ELEC">#REF!</definedName>
    <definedName name="MATH_CHK_DELTA_ELEC" localSheetId="4">#REF!</definedName>
    <definedName name="MATH_CHK_DELTA_ELEC" localSheetId="1">#REF!</definedName>
    <definedName name="MATH_CHK_DELTA_ELEC" localSheetId="2">#REF!</definedName>
    <definedName name="MATH_CHK_DELTA_ELEC" localSheetId="3">#REF!</definedName>
    <definedName name="MATH_CHK_DELTA_ELEC" localSheetId="5">#REF!</definedName>
    <definedName name="MATH_CHK_DELTA_ELEC" localSheetId="0">#REF!</definedName>
    <definedName name="MATH_CHK_DELTA_ELEC">#REF!</definedName>
    <definedName name="MATH_CHK_STAT_ELEC" localSheetId="4">#REF!</definedName>
    <definedName name="MATH_CHK_STAT_ELEC" localSheetId="1">#REF!</definedName>
    <definedName name="MATH_CHK_STAT_ELEC" localSheetId="2">#REF!</definedName>
    <definedName name="MATH_CHK_STAT_ELEC" localSheetId="3">#REF!</definedName>
    <definedName name="MATH_CHK_STAT_ELEC" localSheetId="5">#REF!</definedName>
    <definedName name="MATH_CHK_STAT_ELEC" localSheetId="0">#REF!</definedName>
    <definedName name="MATH_CHK_STAT_ELEC">#REF!</definedName>
    <definedName name="MATL">#N/A</definedName>
    <definedName name="MATL_DISC_AG_COND" localSheetId="4">#REF!</definedName>
    <definedName name="MATL_DISC_AG_COND" localSheetId="1">#REF!</definedName>
    <definedName name="MATL_DISC_AG_COND" localSheetId="2">#REF!</definedName>
    <definedName name="MATL_DISC_AG_COND" localSheetId="3">#REF!</definedName>
    <definedName name="MATL_DISC_AG_COND" localSheetId="5">#REF!</definedName>
    <definedName name="MATL_DISC_AG_COND" localSheetId="0">#REF!</definedName>
    <definedName name="MATL_DISC_AG_COND">#REF!</definedName>
    <definedName name="MATL_DISC_DB" localSheetId="4">#REF!</definedName>
    <definedName name="MATL_DISC_DB" localSheetId="1">#REF!</definedName>
    <definedName name="MATL_DISC_DB" localSheetId="2">#REF!</definedName>
    <definedName name="MATL_DISC_DB" localSheetId="3">#REF!</definedName>
    <definedName name="MATL_DISC_DB" localSheetId="5">#REF!</definedName>
    <definedName name="MATL_DISC_DB" localSheetId="0">#REF!</definedName>
    <definedName name="MATL_DISC_DB">#REF!</definedName>
    <definedName name="MATL_DISC_EMB_COND" localSheetId="4">#REF!</definedName>
    <definedName name="MATL_DISC_EMB_COND" localSheetId="1">#REF!</definedName>
    <definedName name="MATL_DISC_EMB_COND" localSheetId="2">#REF!</definedName>
    <definedName name="MATL_DISC_EMB_COND" localSheetId="3">#REF!</definedName>
    <definedName name="MATL_DISC_EMB_COND" localSheetId="5">#REF!</definedName>
    <definedName name="MATL_DISC_EMB_COND" localSheetId="0">#REF!</definedName>
    <definedName name="MATL_DISC_EMB_COND">#REF!</definedName>
    <definedName name="MATL_DISC_MV" localSheetId="4">#REF!</definedName>
    <definedName name="MATL_DISC_MV" localSheetId="1">#REF!</definedName>
    <definedName name="MATL_DISC_MV" localSheetId="2">#REF!</definedName>
    <definedName name="MATL_DISC_MV" localSheetId="3">#REF!</definedName>
    <definedName name="MATL_DISC_MV" localSheetId="5">#REF!</definedName>
    <definedName name="MATL_DISC_MV" localSheetId="0">#REF!</definedName>
    <definedName name="MATL_DISC_MV">#REF!</definedName>
    <definedName name="MATL_DISC_OTHER" localSheetId="4">#REF!</definedName>
    <definedName name="MATL_DISC_OTHER" localSheetId="1">#REF!</definedName>
    <definedName name="MATL_DISC_OTHER" localSheetId="2">#REF!</definedName>
    <definedName name="MATL_DISC_OTHER" localSheetId="3">#REF!</definedName>
    <definedName name="MATL_DISC_OTHER" localSheetId="5">#REF!</definedName>
    <definedName name="MATL_DISC_OTHER" localSheetId="0">#REF!</definedName>
    <definedName name="MATL_DISC_OTHER">#REF!</definedName>
    <definedName name="MATL_DISC_TRAY" localSheetId="4">#REF!</definedName>
    <definedName name="MATL_DISC_TRAY" localSheetId="1">#REF!</definedName>
    <definedName name="MATL_DISC_TRAY" localSheetId="2">#REF!</definedName>
    <definedName name="MATL_DISC_TRAY" localSheetId="3">#REF!</definedName>
    <definedName name="MATL_DISC_TRAY" localSheetId="5">#REF!</definedName>
    <definedName name="MATL_DISC_TRAY" localSheetId="0">#REF!</definedName>
    <definedName name="MATL_DISC_TRAY">#REF!</definedName>
    <definedName name="MATL1">#N/A</definedName>
    <definedName name="ME_Salary" localSheetId="4">'[1]Raw Data'!#REF!</definedName>
    <definedName name="ME_Salary" localSheetId="1">'[1]Raw Data'!#REF!</definedName>
    <definedName name="ME_Salary" localSheetId="2">'[1]Raw Data'!#REF!</definedName>
    <definedName name="ME_Salary" localSheetId="3">'[1]Raw Data'!#REF!</definedName>
    <definedName name="ME_Salary" localSheetId="5">'[1]Raw Data'!#REF!</definedName>
    <definedName name="ME_Salary" localSheetId="0">'[1]Raw Data'!#REF!</definedName>
    <definedName name="ME_Salary">'[1]Raw Data'!#REF!</definedName>
    <definedName name="MECH_INSTR" localSheetId="4">#REF!</definedName>
    <definedName name="MECH_INSTR" localSheetId="1">#REF!</definedName>
    <definedName name="MECH_INSTR" localSheetId="2">#REF!</definedName>
    <definedName name="MECH_INSTR" localSheetId="3">#REF!</definedName>
    <definedName name="MECH_INSTR" localSheetId="5">#REF!</definedName>
    <definedName name="MECH_INSTR" localSheetId="0">#REF!</definedName>
    <definedName name="MECH_INSTR">#REF!</definedName>
    <definedName name="MECH30_CITY" localSheetId="4">#REF!</definedName>
    <definedName name="MECH30_CITY" localSheetId="1">#REF!</definedName>
    <definedName name="MECH30_CITY" localSheetId="2">#REF!</definedName>
    <definedName name="MECH30_CITY" localSheetId="3">#REF!</definedName>
    <definedName name="MECH30_CITY" localSheetId="5">#REF!</definedName>
    <definedName name="MECH30_CITY" localSheetId="0">#REF!</definedName>
    <definedName name="MECH30_CITY">#REF!</definedName>
    <definedName name="MECH30_ESC" localSheetId="4">#REF!</definedName>
    <definedName name="MECH30_ESC" localSheetId="1">#REF!</definedName>
    <definedName name="MECH30_ESC" localSheetId="2">#REF!</definedName>
    <definedName name="MECH30_ESC" localSheetId="3">#REF!</definedName>
    <definedName name="MECH30_ESC" localSheetId="5">#REF!</definedName>
    <definedName name="MECH30_ESC" localSheetId="0">#REF!</definedName>
    <definedName name="MECH30_ESC">#REF!</definedName>
    <definedName name="MECH30_OLD_CITY" localSheetId="4">#REF!</definedName>
    <definedName name="MECH30_OLD_CITY" localSheetId="1">#REF!</definedName>
    <definedName name="MECH30_OLD_CITY" localSheetId="2">#REF!</definedName>
    <definedName name="MECH30_OLD_CITY" localSheetId="3">#REF!</definedName>
    <definedName name="MECH30_OLD_CITY" localSheetId="5">#REF!</definedName>
    <definedName name="MECH30_OLD_CITY" localSheetId="0">#REF!</definedName>
    <definedName name="MECH30_OLD_CITY">#REF!</definedName>
    <definedName name="MECH30_OLD_ESC" localSheetId="4">#REF!</definedName>
    <definedName name="MECH30_OLD_ESC" localSheetId="1">#REF!</definedName>
    <definedName name="MECH30_OLD_ESC" localSheetId="2">#REF!</definedName>
    <definedName name="MECH30_OLD_ESC" localSheetId="3">#REF!</definedName>
    <definedName name="MECH30_OLD_ESC" localSheetId="5">#REF!</definedName>
    <definedName name="MECH30_OLD_ESC" localSheetId="0">#REF!</definedName>
    <definedName name="MECH30_OLD_ESC">#REF!</definedName>
    <definedName name="MECH30_OLD_PROD" localSheetId="4">#REF!</definedName>
    <definedName name="MECH30_OLD_PROD" localSheetId="1">#REF!</definedName>
    <definedName name="MECH30_OLD_PROD" localSheetId="2">#REF!</definedName>
    <definedName name="MECH30_OLD_PROD" localSheetId="3">#REF!</definedName>
    <definedName name="MECH30_OLD_PROD" localSheetId="5">#REF!</definedName>
    <definedName name="MECH30_OLD_PROD" localSheetId="0">#REF!</definedName>
    <definedName name="MECH30_OLD_PROD">#REF!</definedName>
    <definedName name="MECH30_OLD_WAGE" localSheetId="4">#REF!</definedName>
    <definedName name="MECH30_OLD_WAGE" localSheetId="1">#REF!</definedName>
    <definedName name="MECH30_OLD_WAGE" localSheetId="2">#REF!</definedName>
    <definedName name="MECH30_OLD_WAGE" localSheetId="3">#REF!</definedName>
    <definedName name="MECH30_OLD_WAGE" localSheetId="5">#REF!</definedName>
    <definedName name="MECH30_OLD_WAGE" localSheetId="0">#REF!</definedName>
    <definedName name="MECH30_OLD_WAGE">#REF!</definedName>
    <definedName name="MECH30_PROD" localSheetId="4">#REF!</definedName>
    <definedName name="MECH30_PROD" localSheetId="1">#REF!</definedName>
    <definedName name="MECH30_PROD" localSheetId="2">#REF!</definedName>
    <definedName name="MECH30_PROD" localSheetId="3">#REF!</definedName>
    <definedName name="MECH30_PROD" localSheetId="5">#REF!</definedName>
    <definedName name="MECH30_PROD" localSheetId="0">#REF!</definedName>
    <definedName name="MECH30_PROD">#REF!</definedName>
    <definedName name="MECH30_WAGE" localSheetId="4">#REF!</definedName>
    <definedName name="MECH30_WAGE" localSheetId="1">#REF!</definedName>
    <definedName name="MECH30_WAGE" localSheetId="2">#REF!</definedName>
    <definedName name="MECH30_WAGE" localSheetId="3">#REF!</definedName>
    <definedName name="MECH30_WAGE" localSheetId="5">#REF!</definedName>
    <definedName name="MECH30_WAGE" localSheetId="0">#REF!</definedName>
    <definedName name="MECH30_WAGE">#REF!</definedName>
    <definedName name="MH_HH" localSheetId="4">#REF!</definedName>
    <definedName name="MH_HH" localSheetId="1">#REF!</definedName>
    <definedName name="MH_HH" localSheetId="2">#REF!</definedName>
    <definedName name="MH_HH" localSheetId="3">#REF!</definedName>
    <definedName name="MH_HH" localSheetId="5">#REF!</definedName>
    <definedName name="MH_HH" localSheetId="0">#REF!</definedName>
    <definedName name="MH_HH">#REF!</definedName>
    <definedName name="MHR_Selling" localSheetId="4">'[9]Total All By Trades highest 1st'!#REF!</definedName>
    <definedName name="MHR_Selling" localSheetId="1">'[9]Total All By Trades highest 1st'!#REF!</definedName>
    <definedName name="MHR_Selling" localSheetId="2">'[9]Total All By Trades highest 1st'!#REF!</definedName>
    <definedName name="MHR_Selling" localSheetId="3">'[9]Total All By Trades highest 1st'!#REF!</definedName>
    <definedName name="MHR_Selling" localSheetId="5">'[9]Total All By Trades highest 1st'!#REF!</definedName>
    <definedName name="MHR_Selling" localSheetId="0">'[9]Total All By Trades highest 1st'!#REF!</definedName>
    <definedName name="MHR_Selling">'[9]Total All By Trades highest 1st'!#REF!</definedName>
    <definedName name="MHRS_CONDENSER" localSheetId="4">#REF!</definedName>
    <definedName name="MHRS_CONDENSER" localSheetId="1">#REF!</definedName>
    <definedName name="MHRS_CONDENSER" localSheetId="2">#REF!</definedName>
    <definedName name="MHRS_CONDENSER" localSheetId="3">#REF!</definedName>
    <definedName name="MHRS_CONDENSER" localSheetId="5">#REF!</definedName>
    <definedName name="MHRS_CONDENSER" localSheetId="0">#REF!</definedName>
    <definedName name="MHRS_CONDENSER">#REF!</definedName>
    <definedName name="MHRS_GTG" localSheetId="4">#REF!</definedName>
    <definedName name="MHRS_GTG" localSheetId="1">#REF!</definedName>
    <definedName name="MHRS_GTG" localSheetId="2">#REF!</definedName>
    <definedName name="MHRS_GTG" localSheetId="3">#REF!</definedName>
    <definedName name="MHRS_GTG" localSheetId="5">#REF!</definedName>
    <definedName name="MHRS_GTG" localSheetId="0">#REF!</definedName>
    <definedName name="MHRS_GTG">#REF!</definedName>
    <definedName name="MHRS_STG" localSheetId="4">#REF!</definedName>
    <definedName name="MHRS_STG" localSheetId="1">#REF!</definedName>
    <definedName name="MHRS_STG" localSheetId="2">#REF!</definedName>
    <definedName name="MHRS_STG" localSheetId="3">#REF!</definedName>
    <definedName name="MHRS_STG" localSheetId="5">#REF!</definedName>
    <definedName name="MHRS_STG" localSheetId="0">#REF!</definedName>
    <definedName name="MHRS_STG">#REF!</definedName>
    <definedName name="MIDPOINT">'[1]Raw Data'!$Y$231</definedName>
    <definedName name="milan" localSheetId="4">'[1]Raw Data'!#REF!</definedName>
    <definedName name="milan" localSheetId="1">'[1]Raw Data'!#REF!</definedName>
    <definedName name="milan" localSheetId="2">'[1]Raw Data'!#REF!</definedName>
    <definedName name="milan" localSheetId="3">'[1]Raw Data'!#REF!</definedName>
    <definedName name="milan" localSheetId="5">'[1]Raw Data'!#REF!</definedName>
    <definedName name="milan" localSheetId="0">'[1]Raw Data'!#REF!</definedName>
    <definedName name="milan">'[1]Raw Data'!#REF!</definedName>
    <definedName name="MISC" localSheetId="4">#REF!</definedName>
    <definedName name="MISC" localSheetId="1">#REF!</definedName>
    <definedName name="MISC" localSheetId="2">#REF!</definedName>
    <definedName name="MISC" localSheetId="3">#REF!</definedName>
    <definedName name="MISC" localSheetId="5">#REF!</definedName>
    <definedName name="MISC" localSheetId="0">#REF!</definedName>
    <definedName name="MISC">#REF!</definedName>
    <definedName name="Misc_Steel_1" localSheetId="4">#REF!</definedName>
    <definedName name="Misc_Steel_1" localSheetId="1">#REF!</definedName>
    <definedName name="Misc_Steel_1" localSheetId="2">#REF!</definedName>
    <definedName name="Misc_Steel_1" localSheetId="3">#REF!</definedName>
    <definedName name="Misc_Steel_1" localSheetId="5">#REF!</definedName>
    <definedName name="Misc_Steel_1" localSheetId="0">#REF!</definedName>
    <definedName name="Misc_Steel_1">#REF!</definedName>
    <definedName name="MIsc_Steel_10" localSheetId="4">#REF!</definedName>
    <definedName name="MIsc_Steel_10" localSheetId="1">#REF!</definedName>
    <definedName name="MIsc_Steel_10" localSheetId="2">#REF!</definedName>
    <definedName name="MIsc_Steel_10" localSheetId="3">#REF!</definedName>
    <definedName name="MIsc_Steel_10" localSheetId="5">#REF!</definedName>
    <definedName name="MIsc_Steel_10" localSheetId="0">#REF!</definedName>
    <definedName name="MIsc_Steel_10">#REF!</definedName>
    <definedName name="Misc_Steel_100" localSheetId="4">#REF!</definedName>
    <definedName name="Misc_Steel_100" localSheetId="1">#REF!</definedName>
    <definedName name="Misc_Steel_100" localSheetId="2">#REF!</definedName>
    <definedName name="Misc_Steel_100" localSheetId="3">#REF!</definedName>
    <definedName name="Misc_Steel_100" localSheetId="5">#REF!</definedName>
    <definedName name="Misc_Steel_100" localSheetId="0">#REF!</definedName>
    <definedName name="Misc_Steel_100">#REF!</definedName>
    <definedName name="MIsc_Steel_20" localSheetId="4">#REF!</definedName>
    <definedName name="MIsc_Steel_20" localSheetId="1">#REF!</definedName>
    <definedName name="MIsc_Steel_20" localSheetId="2">#REF!</definedName>
    <definedName name="MIsc_Steel_20" localSheetId="3">#REF!</definedName>
    <definedName name="MIsc_Steel_20" localSheetId="5">#REF!</definedName>
    <definedName name="MIsc_Steel_20" localSheetId="0">#REF!</definedName>
    <definedName name="MIsc_Steel_20">#REF!</definedName>
    <definedName name="Misc_Steel_30" localSheetId="4">#REF!</definedName>
    <definedName name="Misc_Steel_30" localSheetId="1">#REF!</definedName>
    <definedName name="Misc_Steel_30" localSheetId="2">#REF!</definedName>
    <definedName name="Misc_Steel_30" localSheetId="3">#REF!</definedName>
    <definedName name="Misc_Steel_30" localSheetId="5">#REF!</definedName>
    <definedName name="Misc_Steel_30" localSheetId="0">#REF!</definedName>
    <definedName name="Misc_Steel_30">#REF!</definedName>
    <definedName name="MIsc_Steel_40" localSheetId="4">#REF!</definedName>
    <definedName name="MIsc_Steel_40" localSheetId="1">#REF!</definedName>
    <definedName name="MIsc_Steel_40" localSheetId="2">#REF!</definedName>
    <definedName name="MIsc_Steel_40" localSheetId="3">#REF!</definedName>
    <definedName name="MIsc_Steel_40" localSheetId="5">#REF!</definedName>
    <definedName name="MIsc_Steel_40" localSheetId="0">#REF!</definedName>
    <definedName name="MIsc_Steel_40">#REF!</definedName>
    <definedName name="Misc_Steel_50" localSheetId="4">#REF!</definedName>
    <definedName name="Misc_Steel_50" localSheetId="1">#REF!</definedName>
    <definedName name="Misc_Steel_50" localSheetId="2">#REF!</definedName>
    <definedName name="Misc_Steel_50" localSheetId="3">#REF!</definedName>
    <definedName name="Misc_Steel_50" localSheetId="5">#REF!</definedName>
    <definedName name="Misc_Steel_50" localSheetId="0">#REF!</definedName>
    <definedName name="Misc_Steel_50">#REF!</definedName>
    <definedName name="Misc_Steel_60" localSheetId="4">#REF!</definedName>
    <definedName name="Misc_Steel_60" localSheetId="1">#REF!</definedName>
    <definedName name="Misc_Steel_60" localSheetId="2">#REF!</definedName>
    <definedName name="Misc_Steel_60" localSheetId="3">#REF!</definedName>
    <definedName name="Misc_Steel_60" localSheetId="5">#REF!</definedName>
    <definedName name="Misc_Steel_60" localSheetId="0">#REF!</definedName>
    <definedName name="Misc_Steel_60">#REF!</definedName>
    <definedName name="MIsc_Steel_70" localSheetId="4">#REF!</definedName>
    <definedName name="MIsc_Steel_70" localSheetId="1">#REF!</definedName>
    <definedName name="MIsc_Steel_70" localSheetId="2">#REF!</definedName>
    <definedName name="MIsc_Steel_70" localSheetId="3">#REF!</definedName>
    <definedName name="MIsc_Steel_70" localSheetId="5">#REF!</definedName>
    <definedName name="MIsc_Steel_70" localSheetId="0">#REF!</definedName>
    <definedName name="MIsc_Steel_70">#REF!</definedName>
    <definedName name="Misc_Steel_80" localSheetId="4">#REF!</definedName>
    <definedName name="Misc_Steel_80" localSheetId="1">#REF!</definedName>
    <definedName name="Misc_Steel_80" localSheetId="2">#REF!</definedName>
    <definedName name="Misc_Steel_80" localSheetId="3">#REF!</definedName>
    <definedName name="Misc_Steel_80" localSheetId="5">#REF!</definedName>
    <definedName name="Misc_Steel_80" localSheetId="0">#REF!</definedName>
    <definedName name="Misc_Steel_80">#REF!</definedName>
    <definedName name="Misc_Steel_90" localSheetId="4">#REF!</definedName>
    <definedName name="Misc_Steel_90" localSheetId="1">#REF!</definedName>
    <definedName name="Misc_Steel_90" localSheetId="2">#REF!</definedName>
    <definedName name="Misc_Steel_90" localSheetId="3">#REF!</definedName>
    <definedName name="Misc_Steel_90" localSheetId="5">#REF!</definedName>
    <definedName name="Misc_Steel_90" localSheetId="0">#REF!</definedName>
    <definedName name="Misc_Steel_90">#REF!</definedName>
    <definedName name="MONTH">'[1]Raw Data'!$AM$193</definedName>
    <definedName name="MONTHS">'[1]Raw Data'!$AH$201:$AH$260</definedName>
    <definedName name="Motor_Hp" localSheetId="4">#REF!</definedName>
    <definedName name="Motor_Hp" localSheetId="1">#REF!</definedName>
    <definedName name="Motor_Hp" localSheetId="2">#REF!</definedName>
    <definedName name="Motor_Hp" localSheetId="3">#REF!</definedName>
    <definedName name="Motor_Hp" localSheetId="5">#REF!</definedName>
    <definedName name="Motor_Hp" localSheetId="0">#REF!</definedName>
    <definedName name="Motor_Hp">#REF!</definedName>
    <definedName name="MOTOR_HP_OFFSITE" localSheetId="4">#REF!</definedName>
    <definedName name="MOTOR_HP_OFFSITE" localSheetId="1">#REF!</definedName>
    <definedName name="MOTOR_HP_OFFSITE" localSheetId="2">#REF!</definedName>
    <definedName name="MOTOR_HP_OFFSITE" localSheetId="3">#REF!</definedName>
    <definedName name="MOTOR_HP_OFFSITE" localSheetId="5">#REF!</definedName>
    <definedName name="MOTOR_HP_OFFSITE" localSheetId="0">#REF!</definedName>
    <definedName name="MOTOR_HP_OFFSITE">#REF!</definedName>
    <definedName name="MOTOR_HP_PB" localSheetId="4">#REF!</definedName>
    <definedName name="MOTOR_HP_PB" localSheetId="1">#REF!</definedName>
    <definedName name="MOTOR_HP_PB" localSheetId="2">#REF!</definedName>
    <definedName name="MOTOR_HP_PB" localSheetId="3">#REF!</definedName>
    <definedName name="MOTOR_HP_PB" localSheetId="5">#REF!</definedName>
    <definedName name="MOTOR_HP_PB" localSheetId="0">#REF!</definedName>
    <definedName name="MOTOR_HP_PB">#REF!</definedName>
    <definedName name="MOTOR_HP_PB10" localSheetId="4">#REF!</definedName>
    <definedName name="MOTOR_HP_PB10" localSheetId="1">#REF!</definedName>
    <definedName name="MOTOR_HP_PB10" localSheetId="2">#REF!</definedName>
    <definedName name="MOTOR_HP_PB10" localSheetId="3">#REF!</definedName>
    <definedName name="MOTOR_HP_PB10" localSheetId="5">#REF!</definedName>
    <definedName name="MOTOR_HP_PB10" localSheetId="0">#REF!</definedName>
    <definedName name="MOTOR_HP_PB10">#REF!</definedName>
    <definedName name="MOTOR_HP_PB100" localSheetId="4">#REF!</definedName>
    <definedName name="MOTOR_HP_PB100" localSheetId="1">#REF!</definedName>
    <definedName name="MOTOR_HP_PB100" localSheetId="2">#REF!</definedName>
    <definedName name="MOTOR_HP_PB100" localSheetId="3">#REF!</definedName>
    <definedName name="MOTOR_HP_PB100" localSheetId="5">#REF!</definedName>
    <definedName name="MOTOR_HP_PB100" localSheetId="0">#REF!</definedName>
    <definedName name="MOTOR_HP_PB100">#REF!</definedName>
    <definedName name="MOTOR_HP_PB1000" localSheetId="4">#REF!</definedName>
    <definedName name="MOTOR_HP_PB1000" localSheetId="1">#REF!</definedName>
    <definedName name="MOTOR_HP_PB1000" localSheetId="2">#REF!</definedName>
    <definedName name="MOTOR_HP_PB1000" localSheetId="3">#REF!</definedName>
    <definedName name="MOTOR_HP_PB1000" localSheetId="5">#REF!</definedName>
    <definedName name="MOTOR_HP_PB1000" localSheetId="0">#REF!</definedName>
    <definedName name="MOTOR_HP_PB1000">#REF!</definedName>
    <definedName name="MOTOR_HP_PB10000" localSheetId="4">#REF!</definedName>
    <definedName name="MOTOR_HP_PB10000" localSheetId="1">#REF!</definedName>
    <definedName name="MOTOR_HP_PB10000" localSheetId="2">#REF!</definedName>
    <definedName name="MOTOR_HP_PB10000" localSheetId="3">#REF!</definedName>
    <definedName name="MOTOR_HP_PB10000" localSheetId="5">#REF!</definedName>
    <definedName name="MOTOR_HP_PB10000" localSheetId="0">#REF!</definedName>
    <definedName name="MOTOR_HP_PB10000">#REF!</definedName>
    <definedName name="MOTOR_HP_PB15000" localSheetId="4">#REF!</definedName>
    <definedName name="MOTOR_HP_PB15000" localSheetId="1">#REF!</definedName>
    <definedName name="MOTOR_HP_PB15000" localSheetId="2">#REF!</definedName>
    <definedName name="MOTOR_HP_PB15000" localSheetId="3">#REF!</definedName>
    <definedName name="MOTOR_HP_PB15000" localSheetId="5">#REF!</definedName>
    <definedName name="MOTOR_HP_PB15000" localSheetId="0">#REF!</definedName>
    <definedName name="MOTOR_HP_PB15000">#REF!</definedName>
    <definedName name="MOTOR_HP_PB200" localSheetId="4">#REF!</definedName>
    <definedName name="MOTOR_HP_PB200" localSheetId="1">#REF!</definedName>
    <definedName name="MOTOR_HP_PB200" localSheetId="2">#REF!</definedName>
    <definedName name="MOTOR_HP_PB200" localSheetId="3">#REF!</definedName>
    <definedName name="MOTOR_HP_PB200" localSheetId="5">#REF!</definedName>
    <definedName name="MOTOR_HP_PB200" localSheetId="0">#REF!</definedName>
    <definedName name="MOTOR_HP_PB200">#REF!</definedName>
    <definedName name="MOTOR_HP_PB2000" localSheetId="4">#REF!</definedName>
    <definedName name="MOTOR_HP_PB2000" localSheetId="1">#REF!</definedName>
    <definedName name="MOTOR_HP_PB2000" localSheetId="2">#REF!</definedName>
    <definedName name="MOTOR_HP_PB2000" localSheetId="3">#REF!</definedName>
    <definedName name="MOTOR_HP_PB2000" localSheetId="5">#REF!</definedName>
    <definedName name="MOTOR_HP_PB2000" localSheetId="0">#REF!</definedName>
    <definedName name="MOTOR_HP_PB2000">#REF!</definedName>
    <definedName name="MOTOR_HP_PB25" localSheetId="4">#REF!</definedName>
    <definedName name="MOTOR_HP_PB25" localSheetId="1">#REF!</definedName>
    <definedName name="MOTOR_HP_PB25" localSheetId="2">#REF!</definedName>
    <definedName name="MOTOR_HP_PB25" localSheetId="3">#REF!</definedName>
    <definedName name="MOTOR_HP_PB25" localSheetId="5">#REF!</definedName>
    <definedName name="MOTOR_HP_PB25" localSheetId="0">#REF!</definedName>
    <definedName name="MOTOR_HP_PB25">#REF!</definedName>
    <definedName name="MOTOR_HP_PB3000" localSheetId="4">#REF!</definedName>
    <definedName name="MOTOR_HP_PB3000" localSheetId="1">#REF!</definedName>
    <definedName name="MOTOR_HP_PB3000" localSheetId="2">#REF!</definedName>
    <definedName name="MOTOR_HP_PB3000" localSheetId="3">#REF!</definedName>
    <definedName name="MOTOR_HP_PB3000" localSheetId="5">#REF!</definedName>
    <definedName name="MOTOR_HP_PB3000" localSheetId="0">#REF!</definedName>
    <definedName name="MOTOR_HP_PB3000">#REF!</definedName>
    <definedName name="MOTOR_HP_PB400" localSheetId="4">#REF!</definedName>
    <definedName name="MOTOR_HP_PB400" localSheetId="1">#REF!</definedName>
    <definedName name="MOTOR_HP_PB400" localSheetId="2">#REF!</definedName>
    <definedName name="MOTOR_HP_PB400" localSheetId="3">#REF!</definedName>
    <definedName name="MOTOR_HP_PB400" localSheetId="5">#REF!</definedName>
    <definedName name="MOTOR_HP_PB400" localSheetId="0">#REF!</definedName>
    <definedName name="MOTOR_HP_PB400">#REF!</definedName>
    <definedName name="MOTOR_HP_PB4000" localSheetId="4">#REF!</definedName>
    <definedName name="MOTOR_HP_PB4000" localSheetId="1">#REF!</definedName>
    <definedName name="MOTOR_HP_PB4000" localSheetId="2">#REF!</definedName>
    <definedName name="MOTOR_HP_PB4000" localSheetId="3">#REF!</definedName>
    <definedName name="MOTOR_HP_PB4000" localSheetId="5">#REF!</definedName>
    <definedName name="MOTOR_HP_PB4000" localSheetId="0">#REF!</definedName>
    <definedName name="MOTOR_HP_PB4000">#REF!</definedName>
    <definedName name="MOTOR_HP_PB50" localSheetId="4">#REF!</definedName>
    <definedName name="MOTOR_HP_PB50" localSheetId="1">#REF!</definedName>
    <definedName name="MOTOR_HP_PB50" localSheetId="2">#REF!</definedName>
    <definedName name="MOTOR_HP_PB50" localSheetId="3">#REF!</definedName>
    <definedName name="MOTOR_HP_PB50" localSheetId="5">#REF!</definedName>
    <definedName name="MOTOR_HP_PB50" localSheetId="0">#REF!</definedName>
    <definedName name="MOTOR_HP_PB50">#REF!</definedName>
    <definedName name="MOTOR_HP_PB500" localSheetId="4">#REF!</definedName>
    <definedName name="MOTOR_HP_PB500" localSheetId="1">#REF!</definedName>
    <definedName name="MOTOR_HP_PB500" localSheetId="2">#REF!</definedName>
    <definedName name="MOTOR_HP_PB500" localSheetId="3">#REF!</definedName>
    <definedName name="MOTOR_HP_PB500" localSheetId="5">#REF!</definedName>
    <definedName name="MOTOR_HP_PB500" localSheetId="0">#REF!</definedName>
    <definedName name="MOTOR_HP_PB500">#REF!</definedName>
    <definedName name="MOTOR_HP_PB5000" localSheetId="4">#REF!</definedName>
    <definedName name="MOTOR_HP_PB5000" localSheetId="1">#REF!</definedName>
    <definedName name="MOTOR_HP_PB5000" localSheetId="2">#REF!</definedName>
    <definedName name="MOTOR_HP_PB5000" localSheetId="3">#REF!</definedName>
    <definedName name="MOTOR_HP_PB5000" localSheetId="5">#REF!</definedName>
    <definedName name="MOTOR_HP_PB5000" localSheetId="0">#REF!</definedName>
    <definedName name="MOTOR_HP_PB5000">#REF!</definedName>
    <definedName name="MOTOR_HP_PB7500" localSheetId="4">#REF!</definedName>
    <definedName name="MOTOR_HP_PB7500" localSheetId="1">#REF!</definedName>
    <definedName name="MOTOR_HP_PB7500" localSheetId="2">#REF!</definedName>
    <definedName name="MOTOR_HP_PB7500" localSheetId="3">#REF!</definedName>
    <definedName name="MOTOR_HP_PB7500" localSheetId="5">#REF!</definedName>
    <definedName name="MOTOR_HP_PB7500" localSheetId="0">#REF!</definedName>
    <definedName name="MOTOR_HP_PB7500">#REF!</definedName>
    <definedName name="MOTOR_HP_YARD" localSheetId="4">#REF!</definedName>
    <definedName name="MOTOR_HP_YARD" localSheetId="1">#REF!</definedName>
    <definedName name="MOTOR_HP_YARD" localSheetId="2">#REF!</definedName>
    <definedName name="MOTOR_HP_YARD" localSheetId="3">#REF!</definedName>
    <definedName name="MOTOR_HP_YARD" localSheetId="5">#REF!</definedName>
    <definedName name="MOTOR_HP_YARD" localSheetId="0">#REF!</definedName>
    <definedName name="MOTOR_HP_YARD">#REF!</definedName>
    <definedName name="MOTOR_HP_YARD10" localSheetId="4">#REF!</definedName>
    <definedName name="MOTOR_HP_YARD10" localSheetId="1">#REF!</definedName>
    <definedName name="MOTOR_HP_YARD10" localSheetId="2">#REF!</definedName>
    <definedName name="MOTOR_HP_YARD10" localSheetId="3">#REF!</definedName>
    <definedName name="MOTOR_HP_YARD10" localSheetId="5">#REF!</definedName>
    <definedName name="MOTOR_HP_YARD10" localSheetId="0">#REF!</definedName>
    <definedName name="MOTOR_HP_YARD10">#REF!</definedName>
    <definedName name="MOTOR_HP_YARD100" localSheetId="4">#REF!</definedName>
    <definedName name="MOTOR_HP_YARD100" localSheetId="1">#REF!</definedName>
    <definedName name="MOTOR_HP_YARD100" localSheetId="2">#REF!</definedName>
    <definedName name="MOTOR_HP_YARD100" localSheetId="3">#REF!</definedName>
    <definedName name="MOTOR_HP_YARD100" localSheetId="5">#REF!</definedName>
    <definedName name="MOTOR_HP_YARD100" localSheetId="0">#REF!</definedName>
    <definedName name="MOTOR_HP_YARD100">#REF!</definedName>
    <definedName name="MOTOR_HP_YARD1000" localSheetId="4">#REF!</definedName>
    <definedName name="MOTOR_HP_YARD1000" localSheetId="1">#REF!</definedName>
    <definedName name="MOTOR_HP_YARD1000" localSheetId="2">#REF!</definedName>
    <definedName name="MOTOR_HP_YARD1000" localSheetId="3">#REF!</definedName>
    <definedName name="MOTOR_HP_YARD1000" localSheetId="5">#REF!</definedName>
    <definedName name="MOTOR_HP_YARD1000" localSheetId="0">#REF!</definedName>
    <definedName name="MOTOR_HP_YARD1000">#REF!</definedName>
    <definedName name="MOTOR_HP_YARD10000" localSheetId="4">#REF!</definedName>
    <definedName name="MOTOR_HP_YARD10000" localSheetId="1">#REF!</definedName>
    <definedName name="MOTOR_HP_YARD10000" localSheetId="2">#REF!</definedName>
    <definedName name="MOTOR_HP_YARD10000" localSheetId="3">#REF!</definedName>
    <definedName name="MOTOR_HP_YARD10000" localSheetId="5">#REF!</definedName>
    <definedName name="MOTOR_HP_YARD10000" localSheetId="0">#REF!</definedName>
    <definedName name="MOTOR_HP_YARD10000">#REF!</definedName>
    <definedName name="MOTOR_HP_YARD15000" localSheetId="4">#REF!</definedName>
    <definedName name="MOTOR_HP_YARD15000" localSheetId="1">#REF!</definedName>
    <definedName name="MOTOR_HP_YARD15000" localSheetId="2">#REF!</definedName>
    <definedName name="MOTOR_HP_YARD15000" localSheetId="3">#REF!</definedName>
    <definedName name="MOTOR_HP_YARD15000" localSheetId="5">#REF!</definedName>
    <definedName name="MOTOR_HP_YARD15000" localSheetId="0">#REF!</definedName>
    <definedName name="MOTOR_HP_YARD15000">#REF!</definedName>
    <definedName name="MOTOR_HP_YARD200" localSheetId="4">#REF!</definedName>
    <definedName name="MOTOR_HP_YARD200" localSheetId="1">#REF!</definedName>
    <definedName name="MOTOR_HP_YARD200" localSheetId="2">#REF!</definedName>
    <definedName name="MOTOR_HP_YARD200" localSheetId="3">#REF!</definedName>
    <definedName name="MOTOR_HP_YARD200" localSheetId="5">#REF!</definedName>
    <definedName name="MOTOR_HP_YARD200" localSheetId="0">#REF!</definedName>
    <definedName name="MOTOR_HP_YARD200">#REF!</definedName>
    <definedName name="MOTOR_HP_YARD2000" localSheetId="4">#REF!</definedName>
    <definedName name="MOTOR_HP_YARD2000" localSheetId="1">#REF!</definedName>
    <definedName name="MOTOR_HP_YARD2000" localSheetId="2">#REF!</definedName>
    <definedName name="MOTOR_HP_YARD2000" localSheetId="3">#REF!</definedName>
    <definedName name="MOTOR_HP_YARD2000" localSheetId="5">#REF!</definedName>
    <definedName name="MOTOR_HP_YARD2000" localSheetId="0">#REF!</definedName>
    <definedName name="MOTOR_HP_YARD2000">#REF!</definedName>
    <definedName name="MOTOR_HP_YARD25" localSheetId="4">#REF!</definedName>
    <definedName name="MOTOR_HP_YARD25" localSheetId="1">#REF!</definedName>
    <definedName name="MOTOR_HP_YARD25" localSheetId="2">#REF!</definedName>
    <definedName name="MOTOR_HP_YARD25" localSheetId="3">#REF!</definedName>
    <definedName name="MOTOR_HP_YARD25" localSheetId="5">#REF!</definedName>
    <definedName name="MOTOR_HP_YARD25" localSheetId="0">#REF!</definedName>
    <definedName name="MOTOR_HP_YARD25">#REF!</definedName>
    <definedName name="MOTOR_HP_YARD3000" localSheetId="4">#REF!</definedName>
    <definedName name="MOTOR_HP_YARD3000" localSheetId="1">#REF!</definedName>
    <definedName name="MOTOR_HP_YARD3000" localSheetId="2">#REF!</definedName>
    <definedName name="MOTOR_HP_YARD3000" localSheetId="3">#REF!</definedName>
    <definedName name="MOTOR_HP_YARD3000" localSheetId="5">#REF!</definedName>
    <definedName name="MOTOR_HP_YARD3000" localSheetId="0">#REF!</definedName>
    <definedName name="MOTOR_HP_YARD3000">#REF!</definedName>
    <definedName name="MOTOR_HP_YARD400" localSheetId="4">#REF!</definedName>
    <definedName name="MOTOR_HP_YARD400" localSheetId="1">#REF!</definedName>
    <definedName name="MOTOR_HP_YARD400" localSheetId="2">#REF!</definedName>
    <definedName name="MOTOR_HP_YARD400" localSheetId="3">#REF!</definedName>
    <definedName name="MOTOR_HP_YARD400" localSheetId="5">#REF!</definedName>
    <definedName name="MOTOR_HP_YARD400" localSheetId="0">#REF!</definedName>
    <definedName name="MOTOR_HP_YARD400">#REF!</definedName>
    <definedName name="MOTOR_HP_YARD4000" localSheetId="4">#REF!</definedName>
    <definedName name="MOTOR_HP_YARD4000" localSheetId="1">#REF!</definedName>
    <definedName name="MOTOR_HP_YARD4000" localSheetId="2">#REF!</definedName>
    <definedName name="MOTOR_HP_YARD4000" localSheetId="3">#REF!</definedName>
    <definedName name="MOTOR_HP_YARD4000" localSheetId="5">#REF!</definedName>
    <definedName name="MOTOR_HP_YARD4000" localSheetId="0">#REF!</definedName>
    <definedName name="MOTOR_HP_YARD4000">#REF!</definedName>
    <definedName name="MOTOR_HP_YARD50" localSheetId="4">#REF!</definedName>
    <definedName name="MOTOR_HP_YARD50" localSheetId="1">#REF!</definedName>
    <definedName name="MOTOR_HP_YARD50" localSheetId="2">#REF!</definedName>
    <definedName name="MOTOR_HP_YARD50" localSheetId="3">#REF!</definedName>
    <definedName name="MOTOR_HP_YARD50" localSheetId="5">#REF!</definedName>
    <definedName name="MOTOR_HP_YARD50" localSheetId="0">#REF!</definedName>
    <definedName name="MOTOR_HP_YARD50">#REF!</definedName>
    <definedName name="MOTOR_HP_YARD500" localSheetId="4">#REF!</definedName>
    <definedName name="MOTOR_HP_YARD500" localSheetId="1">#REF!</definedName>
    <definedName name="MOTOR_HP_YARD500" localSheetId="2">#REF!</definedName>
    <definedName name="MOTOR_HP_YARD500" localSheetId="3">#REF!</definedName>
    <definedName name="MOTOR_HP_YARD500" localSheetId="5">#REF!</definedName>
    <definedName name="MOTOR_HP_YARD500" localSheetId="0">#REF!</definedName>
    <definedName name="MOTOR_HP_YARD500">#REF!</definedName>
    <definedName name="MOTOR_HP_YARD5000" localSheetId="4">#REF!</definedName>
    <definedName name="MOTOR_HP_YARD5000" localSheetId="1">#REF!</definedName>
    <definedName name="MOTOR_HP_YARD5000" localSheetId="2">#REF!</definedName>
    <definedName name="MOTOR_HP_YARD5000" localSheetId="3">#REF!</definedName>
    <definedName name="MOTOR_HP_YARD5000" localSheetId="5">#REF!</definedName>
    <definedName name="MOTOR_HP_YARD5000" localSheetId="0">#REF!</definedName>
    <definedName name="MOTOR_HP_YARD5000">#REF!</definedName>
    <definedName name="MOTOR_HP_YARD7500" localSheetId="4">#REF!</definedName>
    <definedName name="MOTOR_HP_YARD7500" localSheetId="1">#REF!</definedName>
    <definedName name="MOTOR_HP_YARD7500" localSheetId="2">#REF!</definedName>
    <definedName name="MOTOR_HP_YARD7500" localSheetId="3">#REF!</definedName>
    <definedName name="MOTOR_HP_YARD7500" localSheetId="5">#REF!</definedName>
    <definedName name="MOTOR_HP_YARD7500" localSheetId="0">#REF!</definedName>
    <definedName name="MOTOR_HP_YARD7500">#REF!</definedName>
    <definedName name="MTHS_TO_DEL" localSheetId="4">'[1]Raw Data'!#REF!</definedName>
    <definedName name="MTHS_TO_DEL" localSheetId="1">'[1]Raw Data'!#REF!</definedName>
    <definedName name="MTHS_TO_DEL" localSheetId="2">'[1]Raw Data'!#REF!</definedName>
    <definedName name="MTHS_TO_DEL" localSheetId="3">'[1]Raw Data'!#REF!</definedName>
    <definedName name="MTHS_TO_DEL" localSheetId="5">'[1]Raw Data'!#REF!</definedName>
    <definedName name="MTHS_TO_DEL" localSheetId="0">'[1]Raw Data'!#REF!</definedName>
    <definedName name="MTHS_TO_DEL">'[1]Raw Data'!#REF!</definedName>
    <definedName name="MWeGross" localSheetId="4">#REF!</definedName>
    <definedName name="MWeGross" localSheetId="1">#REF!</definedName>
    <definedName name="MWeGross" localSheetId="2">#REF!</definedName>
    <definedName name="MWeGross" localSheetId="3">#REF!</definedName>
    <definedName name="MWeGross" localSheetId="5">#REF!</definedName>
    <definedName name="MWeGross" localSheetId="0">#REF!</definedName>
    <definedName name="MWeGross">#REF!</definedName>
    <definedName name="MWeNet" localSheetId="4">#REF!</definedName>
    <definedName name="MWeNet" localSheetId="1">#REF!</definedName>
    <definedName name="MWeNet" localSheetId="2">#REF!</definedName>
    <definedName name="MWeNet" localSheetId="3">#REF!</definedName>
    <definedName name="MWeNet" localSheetId="5">#REF!</definedName>
    <definedName name="MWeNet" localSheetId="0">#REF!</definedName>
    <definedName name="MWeNet">#REF!</definedName>
    <definedName name="NK" localSheetId="4">#REF!</definedName>
    <definedName name="NK" localSheetId="1">#REF!</definedName>
    <definedName name="NK" localSheetId="2">#REF!</definedName>
    <definedName name="NK" localSheetId="3">#REF!</definedName>
    <definedName name="NK" localSheetId="5">#REF!</definedName>
    <definedName name="NK" localSheetId="0">#REF!</definedName>
    <definedName name="NK">#REF!</definedName>
    <definedName name="nnn" localSheetId="1" hidden="1">{#N/A,#N/A,FALSE,"SumD";#N/A,#N/A,FALSE,"ElecD";#N/A,#N/A,FALSE,"MechD";#N/A,#N/A,FALSE,"GeotD";#N/A,#N/A,FALSE,"PrcsD";#N/A,#N/A,FALSE,"TunnD";#N/A,#N/A,FALSE,"CivlD";#N/A,#N/A,FALSE,"NtwkD";#N/A,#N/A,FALSE,"EstgD";#N/A,#N/A,FALSE,"PEngD"}</definedName>
    <definedName name="nnn" localSheetId="2" hidden="1">{#N/A,#N/A,FALSE,"SumD";#N/A,#N/A,FALSE,"ElecD";#N/A,#N/A,FALSE,"MechD";#N/A,#N/A,FALSE,"GeotD";#N/A,#N/A,FALSE,"PrcsD";#N/A,#N/A,FALSE,"TunnD";#N/A,#N/A,FALSE,"CivlD";#N/A,#N/A,FALSE,"NtwkD";#N/A,#N/A,FALSE,"EstgD";#N/A,#N/A,FALSE,"PEngD"}</definedName>
    <definedName name="nnn" localSheetId="3" hidden="1">{#N/A,#N/A,FALSE,"SumD";#N/A,#N/A,FALSE,"ElecD";#N/A,#N/A,FALSE,"MechD";#N/A,#N/A,FALSE,"GeotD";#N/A,#N/A,FALSE,"PrcsD";#N/A,#N/A,FALSE,"TunnD";#N/A,#N/A,FALSE,"CivlD";#N/A,#N/A,FALSE,"NtwkD";#N/A,#N/A,FALSE,"EstgD";#N/A,#N/A,FALSE,"PEngD"}</definedName>
    <definedName name="nnn" localSheetId="5" hidden="1">{#N/A,#N/A,FALSE,"SumD";#N/A,#N/A,FALSE,"ElecD";#N/A,#N/A,FALSE,"MechD";#N/A,#N/A,FALSE,"GeotD";#N/A,#N/A,FALSE,"PrcsD";#N/A,#N/A,FALSE,"TunnD";#N/A,#N/A,FALSE,"CivlD";#N/A,#N/A,FALSE,"NtwkD";#N/A,#N/A,FALSE,"EstgD";#N/A,#N/A,FALSE,"PEngD"}</definedName>
    <definedName name="nnn" localSheetId="0"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nn" localSheetId="1" hidden="1">{#N/A,#N/A,FALSE,"SumG";#N/A,#N/A,FALSE,"ElecG";#N/A,#N/A,FALSE,"MechG";#N/A,#N/A,FALSE,"GeotG";#N/A,#N/A,FALSE,"PrcsG";#N/A,#N/A,FALSE,"TunnG";#N/A,#N/A,FALSE,"CivlG";#N/A,#N/A,FALSE,"NtwkG";#N/A,#N/A,FALSE,"EstgG";#N/A,#N/A,FALSE,"PEngG"}</definedName>
    <definedName name="nnnnn" localSheetId="2" hidden="1">{#N/A,#N/A,FALSE,"SumG";#N/A,#N/A,FALSE,"ElecG";#N/A,#N/A,FALSE,"MechG";#N/A,#N/A,FALSE,"GeotG";#N/A,#N/A,FALSE,"PrcsG";#N/A,#N/A,FALSE,"TunnG";#N/A,#N/A,FALSE,"CivlG";#N/A,#N/A,FALSE,"NtwkG";#N/A,#N/A,FALSE,"EstgG";#N/A,#N/A,FALSE,"PEngG"}</definedName>
    <definedName name="nnnnn" localSheetId="3" hidden="1">{#N/A,#N/A,FALSE,"SumG";#N/A,#N/A,FALSE,"ElecG";#N/A,#N/A,FALSE,"MechG";#N/A,#N/A,FALSE,"GeotG";#N/A,#N/A,FALSE,"PrcsG";#N/A,#N/A,FALSE,"TunnG";#N/A,#N/A,FALSE,"CivlG";#N/A,#N/A,FALSE,"NtwkG";#N/A,#N/A,FALSE,"EstgG";#N/A,#N/A,FALSE,"PEngG"}</definedName>
    <definedName name="nnnnn" localSheetId="5" hidden="1">{#N/A,#N/A,FALSE,"SumG";#N/A,#N/A,FALSE,"ElecG";#N/A,#N/A,FALSE,"MechG";#N/A,#N/A,FALSE,"GeotG";#N/A,#N/A,FALSE,"PrcsG";#N/A,#N/A,FALSE,"TunnG";#N/A,#N/A,FALSE,"CivlG";#N/A,#N/A,FALSE,"NtwkG";#N/A,#N/A,FALSE,"EstgG";#N/A,#N/A,FALSE,"PEngG"}</definedName>
    <definedName name="nnnnn" localSheetId="0" hidden="1">{#N/A,#N/A,FALSE,"SumG";#N/A,#N/A,FALSE,"ElecG";#N/A,#N/A,FALSE,"MechG";#N/A,#N/A,FALSE,"GeotG";#N/A,#N/A,FALSE,"PrcsG";#N/A,#N/A,FALSE,"TunnG";#N/A,#N/A,FALSE,"CivlG";#N/A,#N/A,FALSE,"NtwkG";#N/A,#N/A,FALSE,"EstgG";#N/A,#N/A,FALSE,"PEngG"}</definedName>
    <definedName name="nnnnn" hidden="1">{#N/A,#N/A,FALSE,"SumG";#N/A,#N/A,FALSE,"ElecG";#N/A,#N/A,FALSE,"MechG";#N/A,#N/A,FALSE,"GeotG";#N/A,#N/A,FALSE,"PrcsG";#N/A,#N/A,FALSE,"TunnG";#N/A,#N/A,FALSE,"CivlG";#N/A,#N/A,FALSE,"NtwkG";#N/A,#N/A,FALSE,"EstgG";#N/A,#N/A,FALSE,"PEngG"}</definedName>
    <definedName name="NNR">'[1]Raw Data'!$D$22</definedName>
    <definedName name="No_of_Hollidays" localSheetId="4">#REF!</definedName>
    <definedName name="No_of_Hollidays" localSheetId="1">#REF!</definedName>
    <definedName name="No_of_Hollidays" localSheetId="2">#REF!</definedName>
    <definedName name="No_of_Hollidays" localSheetId="3">#REF!</definedName>
    <definedName name="No_of_Hollidays" localSheetId="5">#REF!</definedName>
    <definedName name="No_of_Hollidays" localSheetId="0">#REF!</definedName>
    <definedName name="No_of_Hollidays">#REF!</definedName>
    <definedName name="No_Ramadan_Days" localSheetId="4">#REF!</definedName>
    <definedName name="No_Ramadan_Days" localSheetId="1">#REF!</definedName>
    <definedName name="No_Ramadan_Days" localSheetId="2">#REF!</definedName>
    <definedName name="No_Ramadan_Days" localSheetId="3">#REF!</definedName>
    <definedName name="No_Ramadan_Days" localSheetId="5">#REF!</definedName>
    <definedName name="No_Ramadan_Days" localSheetId="0">#REF!</definedName>
    <definedName name="No_Ramadan_Days">#REF!</definedName>
    <definedName name="No_Week_Days" localSheetId="4">#REF!</definedName>
    <definedName name="No_Week_Days" localSheetId="1">#REF!</definedName>
    <definedName name="No_Week_Days" localSheetId="2">#REF!</definedName>
    <definedName name="No_Week_Days" localSheetId="3">#REF!</definedName>
    <definedName name="No_Week_Days" localSheetId="5">#REF!</definedName>
    <definedName name="No_Week_Days" localSheetId="0">#REF!</definedName>
    <definedName name="No_Week_Days">#REF!</definedName>
    <definedName name="No_Weekend_Days" localSheetId="4">#REF!</definedName>
    <definedName name="No_Weekend_Days" localSheetId="1">#REF!</definedName>
    <definedName name="No_Weekend_Days" localSheetId="2">#REF!</definedName>
    <definedName name="No_Weekend_Days" localSheetId="3">#REF!</definedName>
    <definedName name="No_Weekend_Days" localSheetId="5">#REF!</definedName>
    <definedName name="No_Weekend_Days" localSheetId="0">#REF!</definedName>
    <definedName name="No_Weekend_Days">#REF!</definedName>
    <definedName name="nonreimb" localSheetId="4">'[1]Raw Data'!#REF!</definedName>
    <definedName name="nonreimb" localSheetId="1">'[1]Raw Data'!#REF!</definedName>
    <definedName name="nonreimb" localSheetId="2">'[1]Raw Data'!#REF!</definedName>
    <definedName name="nonreimb" localSheetId="3">'[1]Raw Data'!#REF!</definedName>
    <definedName name="nonreimb" localSheetId="5">'[1]Raw Data'!#REF!</definedName>
    <definedName name="nonreimb" localSheetId="0">'[1]Raw Data'!#REF!</definedName>
    <definedName name="nonreimb">'[1]Raw Data'!#REF!</definedName>
    <definedName name="OD_FACTOR" localSheetId="4">#REF!</definedName>
    <definedName name="OD_FACTOR" localSheetId="1">#REF!</definedName>
    <definedName name="OD_FACTOR" localSheetId="2">#REF!</definedName>
    <definedName name="OD_FACTOR" localSheetId="3">#REF!</definedName>
    <definedName name="OD_FACTOR" localSheetId="5">#REF!</definedName>
    <definedName name="OD_FACTOR" localSheetId="0">#REF!</definedName>
    <definedName name="OD_FACTOR">#REF!</definedName>
    <definedName name="ODC">'[1]Raw Data'!$D$17</definedName>
    <definedName name="ODC_Allowance_Rates" localSheetId="4">#REF!</definedName>
    <definedName name="ODC_Allowance_Rates" localSheetId="1">#REF!</definedName>
    <definedName name="ODC_Allowance_Rates" localSheetId="2">#REF!</definedName>
    <definedName name="ODC_Allowance_Rates" localSheetId="3">#REF!</definedName>
    <definedName name="ODC_Allowance_Rates" localSheetId="5">#REF!</definedName>
    <definedName name="ODC_Allowance_Rates" localSheetId="0">#REF!</definedName>
    <definedName name="ODC_Allowance_Rates">#REF!</definedName>
    <definedName name="Office_Charge_Rate" localSheetId="4">#REF!</definedName>
    <definedName name="Office_Charge_Rate" localSheetId="1">#REF!</definedName>
    <definedName name="Office_Charge_Rate" localSheetId="2">#REF!</definedName>
    <definedName name="Office_Charge_Rate" localSheetId="3">#REF!</definedName>
    <definedName name="Office_Charge_Rate" localSheetId="5">#REF!</definedName>
    <definedName name="Office_Charge_Rate" localSheetId="0">#REF!</definedName>
    <definedName name="Office_Charge_Rate">#REF!</definedName>
    <definedName name="Office_Supplies_Unit_Rate" localSheetId="4">#REF!</definedName>
    <definedName name="Office_Supplies_Unit_Rate" localSheetId="1">#REF!</definedName>
    <definedName name="Office_Supplies_Unit_Rate" localSheetId="2">#REF!</definedName>
    <definedName name="Office_Supplies_Unit_Rate" localSheetId="3">#REF!</definedName>
    <definedName name="Office_Supplies_Unit_Rate" localSheetId="5">#REF!</definedName>
    <definedName name="Office_Supplies_Unit_Rate" localSheetId="0">#REF!</definedName>
    <definedName name="Office_Supplies_Unit_Rate">#REF!</definedName>
    <definedName name="Offices" localSheetId="4">#REF!</definedName>
    <definedName name="Offices" localSheetId="1">#REF!</definedName>
    <definedName name="Offices" localSheetId="2">#REF!</definedName>
    <definedName name="Offices" localSheetId="3">#REF!</definedName>
    <definedName name="Offices" localSheetId="5">#REF!</definedName>
    <definedName name="Offices" localSheetId="0">#REF!</definedName>
    <definedName name="Offices">#REF!</definedName>
    <definedName name="oldprinttotal">'[1]Raw Data'!$A$1:$CE$126</definedName>
    <definedName name="OM">'[1]Raw Data'!$AJ$201:$AJ$260</definedName>
    <definedName name="OPTIONS" localSheetId="4">'[1]Raw Data'!#REF!</definedName>
    <definedName name="OPTIONS" localSheetId="1">'[1]Raw Data'!#REF!</definedName>
    <definedName name="OPTIONS" localSheetId="2">'[1]Raw Data'!#REF!</definedName>
    <definedName name="OPTIONS" localSheetId="3">'[1]Raw Data'!#REF!</definedName>
    <definedName name="OPTIONS" localSheetId="5">'[1]Raw Data'!#REF!</definedName>
    <definedName name="OPTIONS" localSheetId="0">'[1]Raw Data'!#REF!</definedName>
    <definedName name="OPTIONS">'[1]Raw Data'!#REF!</definedName>
    <definedName name="Orange">'[1]Raw Data'!$C$30:$E$32</definedName>
    <definedName name="OSBL_Costs" localSheetId="4">#REF!</definedName>
    <definedName name="OSBL_Costs" localSheetId="1">#REF!</definedName>
    <definedName name="OSBL_Costs" localSheetId="2">#REF!</definedName>
    <definedName name="OSBL_Costs" localSheetId="3">#REF!</definedName>
    <definedName name="OSBL_Costs" localSheetId="5">#REF!</definedName>
    <definedName name="OSBL_Costs" localSheetId="0">#REF!</definedName>
    <definedName name="OSBL_Costs">#REF!</definedName>
    <definedName name="OSBL_Mhrs" localSheetId="4">#REF!</definedName>
    <definedName name="OSBL_Mhrs" localSheetId="1">#REF!</definedName>
    <definedName name="OSBL_Mhrs" localSheetId="2">#REF!</definedName>
    <definedName name="OSBL_Mhrs" localSheetId="3">#REF!</definedName>
    <definedName name="OSBL_Mhrs" localSheetId="5">#REF!</definedName>
    <definedName name="OSBL_Mhrs" localSheetId="0">#REF!</definedName>
    <definedName name="OSBL_Mhrs">#REF!</definedName>
    <definedName name="OTH_DIR">'[1]Raw Data'!$AP$310</definedName>
    <definedName name="OTHER" localSheetId="4">#REF!</definedName>
    <definedName name="OTHER" localSheetId="1">#REF!</definedName>
    <definedName name="OTHER" localSheetId="2">#REF!</definedName>
    <definedName name="OTHER" localSheetId="3">#REF!</definedName>
    <definedName name="OTHER" localSheetId="5">#REF!</definedName>
    <definedName name="OTHER" localSheetId="0">#REF!</definedName>
    <definedName name="OTHER">#REF!</definedName>
    <definedName name="OTHER_PRICING" localSheetId="4">#REF!</definedName>
    <definedName name="OTHER_PRICING" localSheetId="1">#REF!</definedName>
    <definedName name="OTHER_PRICING" localSheetId="2">#REF!</definedName>
    <definedName name="OTHER_PRICING" localSheetId="3">#REF!</definedName>
    <definedName name="OTHER_PRICING" localSheetId="5">#REF!</definedName>
    <definedName name="OTHER_PRICING" localSheetId="0">#REF!</definedName>
    <definedName name="OTHER_PRICING">#REF!</definedName>
    <definedName name="other_schedule">'[1]Raw Data'!$A$2:$T$49</definedName>
    <definedName name="OTHER_VALVES" localSheetId="4">#REF!</definedName>
    <definedName name="OTHER_VALVES" localSheetId="1">#REF!</definedName>
    <definedName name="OTHER_VALVES" localSheetId="2">#REF!</definedName>
    <definedName name="OTHER_VALVES" localSheetId="3">#REF!</definedName>
    <definedName name="OTHER_VALVES" localSheetId="5">#REF!</definedName>
    <definedName name="OTHER_VALVES" localSheetId="0">#REF!</definedName>
    <definedName name="OTHER_VALVES">#REF!</definedName>
    <definedName name="OUTDOOR_COND" localSheetId="4">#REF!</definedName>
    <definedName name="OUTDOOR_COND" localSheetId="1">#REF!</definedName>
    <definedName name="OUTDOOR_COND" localSheetId="2">#REF!</definedName>
    <definedName name="OUTDOOR_COND" localSheetId="3">#REF!</definedName>
    <definedName name="OUTDOOR_COND" localSheetId="5">#REF!</definedName>
    <definedName name="OUTDOOR_COND" localSheetId="0">#REF!</definedName>
    <definedName name="OUTDOOR_COND">#REF!</definedName>
    <definedName name="PA_CABLE" localSheetId="4">#REF!</definedName>
    <definedName name="PA_CABLE" localSheetId="1">#REF!</definedName>
    <definedName name="PA_CABLE" localSheetId="2">#REF!</definedName>
    <definedName name="PA_CABLE" localSheetId="3">#REF!</definedName>
    <definedName name="PA_CABLE" localSheetId="5">#REF!</definedName>
    <definedName name="PA_CABLE" localSheetId="0">#REF!</definedName>
    <definedName name="PA_CABLE">#REF!</definedName>
    <definedName name="PA_CONDUIT" localSheetId="4">#REF!</definedName>
    <definedName name="PA_CONDUIT" localSheetId="1">#REF!</definedName>
    <definedName name="PA_CONDUIT" localSheetId="2">#REF!</definedName>
    <definedName name="PA_CONDUIT" localSheetId="3">#REF!</definedName>
    <definedName name="PA_CONDUIT" localSheetId="5">#REF!</definedName>
    <definedName name="PA_CONDUIT" localSheetId="0">#REF!</definedName>
    <definedName name="PA_CONDUIT">#REF!</definedName>
    <definedName name="PA_EQUIP" localSheetId="4">#REF!</definedName>
    <definedName name="PA_EQUIP" localSheetId="1">#REF!</definedName>
    <definedName name="PA_EQUIP" localSheetId="2">#REF!</definedName>
    <definedName name="PA_EQUIP" localSheetId="3">#REF!</definedName>
    <definedName name="PA_EQUIP" localSheetId="5">#REF!</definedName>
    <definedName name="PA_EQUIP" localSheetId="0">#REF!</definedName>
    <definedName name="PA_EQUIP">#REF!</definedName>
    <definedName name="Page" localSheetId="4">#REF!</definedName>
    <definedName name="Page" localSheetId="1">#REF!</definedName>
    <definedName name="Page" localSheetId="2">#REF!</definedName>
    <definedName name="Page" localSheetId="3">#REF!</definedName>
    <definedName name="Page" localSheetId="5">#REF!</definedName>
    <definedName name="Page" localSheetId="0">#REF!</definedName>
    <definedName name="Page">#REF!</definedName>
    <definedName name="PAGE1" localSheetId="4">'[1]Raw Data'!#REF!</definedName>
    <definedName name="PAGE1" localSheetId="1">'[1]Raw Data'!#REF!</definedName>
    <definedName name="PAGE1" localSheetId="2">'[1]Raw Data'!#REF!</definedName>
    <definedName name="PAGE1" localSheetId="3">'[1]Raw Data'!#REF!</definedName>
    <definedName name="PAGE1" localSheetId="5">'[1]Raw Data'!#REF!</definedName>
    <definedName name="PAGE1" localSheetId="0">'[1]Raw Data'!#REF!</definedName>
    <definedName name="PAGE1">'[1]Raw Data'!#REF!</definedName>
    <definedName name="PAGE2">'[1]Raw Data'!$B$3:$G$61</definedName>
    <definedName name="PAGE3">'[1]Raw Data'!$J$64:$O$123</definedName>
    <definedName name="PAGE4">'[1]Raw Data'!$S$125:$U$182</definedName>
    <definedName name="PAR_1" localSheetId="4">#REF!</definedName>
    <definedName name="PAR_1" localSheetId="1">#REF!</definedName>
    <definedName name="PAR_1" localSheetId="2">#REF!</definedName>
    <definedName name="PAR_1" localSheetId="3">#REF!</definedName>
    <definedName name="PAR_1" localSheetId="5">#REF!</definedName>
    <definedName name="PAR_1" localSheetId="0">#REF!</definedName>
    <definedName name="PAR_1">#REF!</definedName>
    <definedName name="PAR_2" localSheetId="4">#REF!</definedName>
    <definedName name="PAR_2" localSheetId="1">#REF!</definedName>
    <definedName name="PAR_2" localSheetId="2">#REF!</definedName>
    <definedName name="PAR_2" localSheetId="3">#REF!</definedName>
    <definedName name="PAR_2" localSheetId="5">#REF!</definedName>
    <definedName name="PAR_2" localSheetId="0">#REF!</definedName>
    <definedName name="PAR_2">#REF!</definedName>
    <definedName name="PAR_3" localSheetId="4">#REF!</definedName>
    <definedName name="PAR_3" localSheetId="1">#REF!</definedName>
    <definedName name="PAR_3" localSheetId="2">#REF!</definedName>
    <definedName name="PAR_3" localSheetId="3">#REF!</definedName>
    <definedName name="PAR_3" localSheetId="5">#REF!</definedName>
    <definedName name="PAR_3" localSheetId="0">#REF!</definedName>
    <definedName name="PAR_3">#REF!</definedName>
    <definedName name="PAR_4" localSheetId="4">#REF!</definedName>
    <definedName name="PAR_4" localSheetId="1">#REF!</definedName>
    <definedName name="PAR_4" localSheetId="2">#REF!</definedName>
    <definedName name="PAR_4" localSheetId="3">#REF!</definedName>
    <definedName name="PAR_4" localSheetId="5">#REF!</definedName>
    <definedName name="PAR_4" localSheetId="0">#REF!</definedName>
    <definedName name="PAR_4">#REF!</definedName>
    <definedName name="PAR_5" localSheetId="4">#REF!</definedName>
    <definedName name="PAR_5" localSheetId="1">#REF!</definedName>
    <definedName name="PAR_5" localSheetId="2">#REF!</definedName>
    <definedName name="PAR_5" localSheetId="3">#REF!</definedName>
    <definedName name="PAR_5" localSheetId="5">#REF!</definedName>
    <definedName name="PAR_5" localSheetId="0">#REF!</definedName>
    <definedName name="PAR_5">#REF!</definedName>
    <definedName name="PAR_6" localSheetId="4">#REF!</definedName>
    <definedName name="PAR_6" localSheetId="1">#REF!</definedName>
    <definedName name="PAR_6" localSheetId="2">#REF!</definedName>
    <definedName name="PAR_6" localSheetId="3">#REF!</definedName>
    <definedName name="PAR_6" localSheetId="5">#REF!</definedName>
    <definedName name="PAR_6" localSheetId="0">#REF!</definedName>
    <definedName name="PAR_6">#REF!</definedName>
    <definedName name="PAR_7" localSheetId="4">#REF!</definedName>
    <definedName name="PAR_7" localSheetId="1">#REF!</definedName>
    <definedName name="PAR_7" localSheetId="2">#REF!</definedName>
    <definedName name="PAR_7" localSheetId="3">#REF!</definedName>
    <definedName name="PAR_7" localSheetId="5">#REF!</definedName>
    <definedName name="PAR_7" localSheetId="0">#REF!</definedName>
    <definedName name="PAR_7">#REF!</definedName>
    <definedName name="Parm_Civil_Build_01" localSheetId="4">#REF!</definedName>
    <definedName name="Parm_Civil_Build_01" localSheetId="1">#REF!</definedName>
    <definedName name="Parm_Civil_Build_01" localSheetId="2">#REF!</definedName>
    <definedName name="Parm_Civil_Build_01" localSheetId="3">#REF!</definedName>
    <definedName name="Parm_Civil_Build_01" localSheetId="5">#REF!</definedName>
    <definedName name="Parm_Civil_Build_01" localSheetId="0">#REF!</definedName>
    <definedName name="Parm_Civil_Build_01">#REF!</definedName>
    <definedName name="Parm_Civil_Build_02" localSheetId="4">#REF!</definedName>
    <definedName name="Parm_Civil_Build_02" localSheetId="1">#REF!</definedName>
    <definedName name="Parm_Civil_Build_02" localSheetId="2">#REF!</definedName>
    <definedName name="Parm_Civil_Build_02" localSheetId="3">#REF!</definedName>
    <definedName name="Parm_Civil_Build_02" localSheetId="5">#REF!</definedName>
    <definedName name="Parm_Civil_Build_02" localSheetId="0">#REF!</definedName>
    <definedName name="Parm_Civil_Build_02">#REF!</definedName>
    <definedName name="Parm_Civil_Build_03" localSheetId="4">#REF!</definedName>
    <definedName name="Parm_Civil_Build_03" localSheetId="1">#REF!</definedName>
    <definedName name="Parm_Civil_Build_03" localSheetId="2">#REF!</definedName>
    <definedName name="Parm_Civil_Build_03" localSheetId="3">#REF!</definedName>
    <definedName name="Parm_Civil_Build_03" localSheetId="5">#REF!</definedName>
    <definedName name="Parm_Civil_Build_03" localSheetId="0">#REF!</definedName>
    <definedName name="Parm_Civil_Build_03">#REF!</definedName>
    <definedName name="Parm_Civil_Build_04" localSheetId="4">#REF!</definedName>
    <definedName name="Parm_Civil_Build_04" localSheetId="1">#REF!</definedName>
    <definedName name="Parm_Civil_Build_04" localSheetId="2">#REF!</definedName>
    <definedName name="Parm_Civil_Build_04" localSheetId="3">#REF!</definedName>
    <definedName name="Parm_Civil_Build_04" localSheetId="5">#REF!</definedName>
    <definedName name="Parm_Civil_Build_04" localSheetId="0">#REF!</definedName>
    <definedName name="Parm_Civil_Build_04">#REF!</definedName>
    <definedName name="Parm_Civil_Build_05" localSheetId="4">#REF!</definedName>
    <definedName name="Parm_Civil_Build_05" localSheetId="1">#REF!</definedName>
    <definedName name="Parm_Civil_Build_05" localSheetId="2">#REF!</definedName>
    <definedName name="Parm_Civil_Build_05" localSheetId="3">#REF!</definedName>
    <definedName name="Parm_Civil_Build_05" localSheetId="5">#REF!</definedName>
    <definedName name="Parm_Civil_Build_05" localSheetId="0">#REF!</definedName>
    <definedName name="Parm_Civil_Build_05">#REF!</definedName>
    <definedName name="Parm_Civil_Build_06" localSheetId="4">#REF!</definedName>
    <definedName name="Parm_Civil_Build_06" localSheetId="1">#REF!</definedName>
    <definedName name="Parm_Civil_Build_06" localSheetId="2">#REF!</definedName>
    <definedName name="Parm_Civil_Build_06" localSheetId="3">#REF!</definedName>
    <definedName name="Parm_Civil_Build_06" localSheetId="5">#REF!</definedName>
    <definedName name="Parm_Civil_Build_06" localSheetId="0">#REF!</definedName>
    <definedName name="Parm_Civil_Build_06">#REF!</definedName>
    <definedName name="Parm_Civil_Build_07" localSheetId="4">#REF!</definedName>
    <definedName name="Parm_Civil_Build_07" localSheetId="1">#REF!</definedName>
    <definedName name="Parm_Civil_Build_07" localSheetId="2">#REF!</definedName>
    <definedName name="Parm_Civil_Build_07" localSheetId="3">#REF!</definedName>
    <definedName name="Parm_Civil_Build_07" localSheetId="5">#REF!</definedName>
    <definedName name="Parm_Civil_Build_07" localSheetId="0">#REF!</definedName>
    <definedName name="Parm_Civil_Build_07">#REF!</definedName>
    <definedName name="Parm_Civil_Build_08" localSheetId="4">#REF!</definedName>
    <definedName name="Parm_Civil_Build_08" localSheetId="1">#REF!</definedName>
    <definedName name="Parm_Civil_Build_08" localSheetId="2">#REF!</definedName>
    <definedName name="Parm_Civil_Build_08" localSheetId="3">#REF!</definedName>
    <definedName name="Parm_Civil_Build_08" localSheetId="5">#REF!</definedName>
    <definedName name="Parm_Civil_Build_08" localSheetId="0">#REF!</definedName>
    <definedName name="Parm_Civil_Build_08">#REF!</definedName>
    <definedName name="Parm_Civil_Build_09" localSheetId="4">#REF!</definedName>
    <definedName name="Parm_Civil_Build_09" localSheetId="1">#REF!</definedName>
    <definedName name="Parm_Civil_Build_09" localSheetId="2">#REF!</definedName>
    <definedName name="Parm_Civil_Build_09" localSheetId="3">#REF!</definedName>
    <definedName name="Parm_Civil_Build_09" localSheetId="5">#REF!</definedName>
    <definedName name="Parm_Civil_Build_09" localSheetId="0">#REF!</definedName>
    <definedName name="Parm_Civil_Build_09">#REF!</definedName>
    <definedName name="Parm_Civil_Build_10" localSheetId="4">#REF!</definedName>
    <definedName name="Parm_Civil_Build_10" localSheetId="1">#REF!</definedName>
    <definedName name="Parm_Civil_Build_10" localSheetId="2">#REF!</definedName>
    <definedName name="Parm_Civil_Build_10" localSheetId="3">#REF!</definedName>
    <definedName name="Parm_Civil_Build_10" localSheetId="5">#REF!</definedName>
    <definedName name="Parm_Civil_Build_10" localSheetId="0">#REF!</definedName>
    <definedName name="Parm_Civil_Build_10">#REF!</definedName>
    <definedName name="Parm_Civil_Build_11" localSheetId="4">#REF!</definedName>
    <definedName name="Parm_Civil_Build_11" localSheetId="1">#REF!</definedName>
    <definedName name="Parm_Civil_Build_11" localSheetId="2">#REF!</definedName>
    <definedName name="Parm_Civil_Build_11" localSheetId="3">#REF!</definedName>
    <definedName name="Parm_Civil_Build_11" localSheetId="5">#REF!</definedName>
    <definedName name="Parm_Civil_Build_11" localSheetId="0">#REF!</definedName>
    <definedName name="Parm_Civil_Build_11">#REF!</definedName>
    <definedName name="Parm_Civil_Build_12" localSheetId="4">#REF!</definedName>
    <definedName name="Parm_Civil_Build_12" localSheetId="1">#REF!</definedName>
    <definedName name="Parm_Civil_Build_12" localSheetId="2">#REF!</definedName>
    <definedName name="Parm_Civil_Build_12" localSheetId="3">#REF!</definedName>
    <definedName name="Parm_Civil_Build_12" localSheetId="5">#REF!</definedName>
    <definedName name="Parm_Civil_Build_12" localSheetId="0">#REF!</definedName>
    <definedName name="Parm_Civil_Build_12">#REF!</definedName>
    <definedName name="Parm_Civil_Build_13" localSheetId="4">#REF!</definedName>
    <definedName name="Parm_Civil_Build_13" localSheetId="1">#REF!</definedName>
    <definedName name="Parm_Civil_Build_13" localSheetId="2">#REF!</definedName>
    <definedName name="Parm_Civil_Build_13" localSheetId="3">#REF!</definedName>
    <definedName name="Parm_Civil_Build_13" localSheetId="5">#REF!</definedName>
    <definedName name="Parm_Civil_Build_13" localSheetId="0">#REF!</definedName>
    <definedName name="Parm_Civil_Build_13">#REF!</definedName>
    <definedName name="Parm_Civil_Build_14" localSheetId="4">#REF!</definedName>
    <definedName name="Parm_Civil_Build_14" localSheetId="1">#REF!</definedName>
    <definedName name="Parm_Civil_Build_14" localSheetId="2">#REF!</definedName>
    <definedName name="Parm_Civil_Build_14" localSheetId="3">#REF!</definedName>
    <definedName name="Parm_Civil_Build_14" localSheetId="5">#REF!</definedName>
    <definedName name="Parm_Civil_Build_14" localSheetId="0">#REF!</definedName>
    <definedName name="Parm_Civil_Build_14">#REF!</definedName>
    <definedName name="Parm_Civil_Build_15" localSheetId="4">#REF!</definedName>
    <definedName name="Parm_Civil_Build_15" localSheetId="1">#REF!</definedName>
    <definedName name="Parm_Civil_Build_15" localSheetId="2">#REF!</definedName>
    <definedName name="Parm_Civil_Build_15" localSheetId="3">#REF!</definedName>
    <definedName name="Parm_Civil_Build_15" localSheetId="5">#REF!</definedName>
    <definedName name="Parm_Civil_Build_15" localSheetId="0">#REF!</definedName>
    <definedName name="Parm_Civil_Build_15">#REF!</definedName>
    <definedName name="Parm_Civil_Build_16" localSheetId="4">#REF!</definedName>
    <definedName name="Parm_Civil_Build_16" localSheetId="1">#REF!</definedName>
    <definedName name="Parm_Civil_Build_16" localSheetId="2">#REF!</definedName>
    <definedName name="Parm_Civil_Build_16" localSheetId="3">#REF!</definedName>
    <definedName name="Parm_Civil_Build_16" localSheetId="5">#REF!</definedName>
    <definedName name="Parm_Civil_Build_16" localSheetId="0">#REF!</definedName>
    <definedName name="Parm_Civil_Build_16">#REF!</definedName>
    <definedName name="Parm_Civil_Build_17" localSheetId="4">#REF!</definedName>
    <definedName name="Parm_Civil_Build_17" localSheetId="1">#REF!</definedName>
    <definedName name="Parm_Civil_Build_17" localSheetId="2">#REF!</definedName>
    <definedName name="Parm_Civil_Build_17" localSheetId="3">#REF!</definedName>
    <definedName name="Parm_Civil_Build_17" localSheetId="5">#REF!</definedName>
    <definedName name="Parm_Civil_Build_17" localSheetId="0">#REF!</definedName>
    <definedName name="Parm_Civil_Build_17">#REF!</definedName>
    <definedName name="Parm_Civil_Build_18" localSheetId="4">#REF!</definedName>
    <definedName name="Parm_Civil_Build_18" localSheetId="1">#REF!</definedName>
    <definedName name="Parm_Civil_Build_18" localSheetId="2">#REF!</definedName>
    <definedName name="Parm_Civil_Build_18" localSheetId="3">#REF!</definedName>
    <definedName name="Parm_Civil_Build_18" localSheetId="5">#REF!</definedName>
    <definedName name="Parm_Civil_Build_18" localSheetId="0">#REF!</definedName>
    <definedName name="Parm_Civil_Build_18">#REF!</definedName>
    <definedName name="Parm_Civil_Build_19" localSheetId="4">#REF!</definedName>
    <definedName name="Parm_Civil_Build_19" localSheetId="1">#REF!</definedName>
    <definedName name="Parm_Civil_Build_19" localSheetId="2">#REF!</definedName>
    <definedName name="Parm_Civil_Build_19" localSheetId="3">#REF!</definedName>
    <definedName name="Parm_Civil_Build_19" localSheetId="5">#REF!</definedName>
    <definedName name="Parm_Civil_Build_19" localSheetId="0">#REF!</definedName>
    <definedName name="Parm_Civil_Build_19">#REF!</definedName>
    <definedName name="Parm_Civil_Build_20" localSheetId="4">#REF!</definedName>
    <definedName name="Parm_Civil_Build_20" localSheetId="1">#REF!</definedName>
    <definedName name="Parm_Civil_Build_20" localSheetId="2">#REF!</definedName>
    <definedName name="Parm_Civil_Build_20" localSheetId="3">#REF!</definedName>
    <definedName name="Parm_Civil_Build_20" localSheetId="5">#REF!</definedName>
    <definedName name="Parm_Civil_Build_20" localSheetId="0">#REF!</definedName>
    <definedName name="Parm_Civil_Build_20">#REF!</definedName>
    <definedName name="Parm_Civil_Build_21" localSheetId="4">#REF!</definedName>
    <definedName name="Parm_Civil_Build_21" localSheetId="1">#REF!</definedName>
    <definedName name="Parm_Civil_Build_21" localSheetId="2">#REF!</definedName>
    <definedName name="Parm_Civil_Build_21" localSheetId="3">#REF!</definedName>
    <definedName name="Parm_Civil_Build_21" localSheetId="5">#REF!</definedName>
    <definedName name="Parm_Civil_Build_21" localSheetId="0">#REF!</definedName>
    <definedName name="Parm_Civil_Build_21">#REF!</definedName>
    <definedName name="Parm_Civil_Parm_01" localSheetId="4">#REF!</definedName>
    <definedName name="Parm_Civil_Parm_01" localSheetId="1">#REF!</definedName>
    <definedName name="Parm_Civil_Parm_01" localSheetId="2">#REF!</definedName>
    <definedName name="Parm_Civil_Parm_01" localSheetId="3">#REF!</definedName>
    <definedName name="Parm_Civil_Parm_01" localSheetId="5">#REF!</definedName>
    <definedName name="Parm_Civil_Parm_01" localSheetId="0">#REF!</definedName>
    <definedName name="Parm_Civil_Parm_01">#REF!</definedName>
    <definedName name="Parm_Civil_Parm_02" localSheetId="4">#REF!</definedName>
    <definedName name="Parm_Civil_Parm_02" localSheetId="1">#REF!</definedName>
    <definedName name="Parm_Civil_Parm_02" localSheetId="2">#REF!</definedName>
    <definedName name="Parm_Civil_Parm_02" localSheetId="3">#REF!</definedName>
    <definedName name="Parm_Civil_Parm_02" localSheetId="5">#REF!</definedName>
    <definedName name="Parm_Civil_Parm_02" localSheetId="0">#REF!</definedName>
    <definedName name="Parm_Civil_Parm_02">#REF!</definedName>
    <definedName name="Parm_Civil_Parm_03" localSheetId="4">#REF!</definedName>
    <definedName name="Parm_Civil_Parm_03" localSheetId="1">#REF!</definedName>
    <definedName name="Parm_Civil_Parm_03" localSheetId="2">#REF!</definedName>
    <definedName name="Parm_Civil_Parm_03" localSheetId="3">#REF!</definedName>
    <definedName name="Parm_Civil_Parm_03" localSheetId="5">#REF!</definedName>
    <definedName name="Parm_Civil_Parm_03" localSheetId="0">#REF!</definedName>
    <definedName name="Parm_Civil_Parm_03">#REF!</definedName>
    <definedName name="Parm_Civil_Parm_04" localSheetId="4">#REF!</definedName>
    <definedName name="Parm_Civil_Parm_04" localSheetId="1">#REF!</definedName>
    <definedName name="Parm_Civil_Parm_04" localSheetId="2">#REF!</definedName>
    <definedName name="Parm_Civil_Parm_04" localSheetId="3">#REF!</definedName>
    <definedName name="Parm_Civil_Parm_04" localSheetId="5">#REF!</definedName>
    <definedName name="Parm_Civil_Parm_04" localSheetId="0">#REF!</definedName>
    <definedName name="Parm_Civil_Parm_04">#REF!</definedName>
    <definedName name="Parm_Civil_Parm_05" localSheetId="4">#REF!</definedName>
    <definedName name="Parm_Civil_Parm_05" localSheetId="1">#REF!</definedName>
    <definedName name="Parm_Civil_Parm_05" localSheetId="2">#REF!</definedName>
    <definedName name="Parm_Civil_Parm_05" localSheetId="3">#REF!</definedName>
    <definedName name="Parm_Civil_Parm_05" localSheetId="5">#REF!</definedName>
    <definedName name="Parm_Civil_Parm_05" localSheetId="0">#REF!</definedName>
    <definedName name="Parm_Civil_Parm_05">#REF!</definedName>
    <definedName name="Parm_Civil_Parm_06" localSheetId="4">#REF!</definedName>
    <definedName name="Parm_Civil_Parm_06" localSheetId="1">#REF!</definedName>
    <definedName name="Parm_Civil_Parm_06" localSheetId="2">#REF!</definedName>
    <definedName name="Parm_Civil_Parm_06" localSheetId="3">#REF!</definedName>
    <definedName name="Parm_Civil_Parm_06" localSheetId="5">#REF!</definedName>
    <definedName name="Parm_Civil_Parm_06" localSheetId="0">#REF!</definedName>
    <definedName name="Parm_Civil_Parm_06">#REF!</definedName>
    <definedName name="Parm_Civil_Parm_07" localSheetId="4">#REF!</definedName>
    <definedName name="Parm_Civil_Parm_07" localSheetId="1">#REF!</definedName>
    <definedName name="Parm_Civil_Parm_07" localSheetId="2">#REF!</definedName>
    <definedName name="Parm_Civil_Parm_07" localSheetId="3">#REF!</definedName>
    <definedName name="Parm_Civil_Parm_07" localSheetId="5">#REF!</definedName>
    <definedName name="Parm_Civil_Parm_07" localSheetId="0">#REF!</definedName>
    <definedName name="Parm_Civil_Parm_07">#REF!</definedName>
    <definedName name="Parm_Civil_Parm_08" localSheetId="4">#REF!</definedName>
    <definedName name="Parm_Civil_Parm_08" localSheetId="1">#REF!</definedName>
    <definedName name="Parm_Civil_Parm_08" localSheetId="2">#REF!</definedName>
    <definedName name="Parm_Civil_Parm_08" localSheetId="3">#REF!</definedName>
    <definedName name="Parm_Civil_Parm_08" localSheetId="5">#REF!</definedName>
    <definedName name="Parm_Civil_Parm_08" localSheetId="0">#REF!</definedName>
    <definedName name="Parm_Civil_Parm_08">#REF!</definedName>
    <definedName name="Parm_Civil_Parm_09" localSheetId="4">#REF!</definedName>
    <definedName name="Parm_Civil_Parm_09" localSheetId="1">#REF!</definedName>
    <definedName name="Parm_Civil_Parm_09" localSheetId="2">#REF!</definedName>
    <definedName name="Parm_Civil_Parm_09" localSheetId="3">#REF!</definedName>
    <definedName name="Parm_Civil_Parm_09" localSheetId="5">#REF!</definedName>
    <definedName name="Parm_Civil_Parm_09" localSheetId="0">#REF!</definedName>
    <definedName name="Parm_Civil_Parm_09">#REF!</definedName>
    <definedName name="Parm_Civil_Parm_10" localSheetId="4">#REF!</definedName>
    <definedName name="Parm_Civil_Parm_10" localSheetId="1">#REF!</definedName>
    <definedName name="Parm_Civil_Parm_10" localSheetId="2">#REF!</definedName>
    <definedName name="Parm_Civil_Parm_10" localSheetId="3">#REF!</definedName>
    <definedName name="Parm_Civil_Parm_10" localSheetId="5">#REF!</definedName>
    <definedName name="Parm_Civil_Parm_10" localSheetId="0">#REF!</definedName>
    <definedName name="Parm_Civil_Parm_10">#REF!</definedName>
    <definedName name="Parm_Civil_Parm_11" localSheetId="4">#REF!</definedName>
    <definedName name="Parm_Civil_Parm_11" localSheetId="1">#REF!</definedName>
    <definedName name="Parm_Civil_Parm_11" localSheetId="2">#REF!</definedName>
    <definedName name="Parm_Civil_Parm_11" localSheetId="3">#REF!</definedName>
    <definedName name="Parm_Civil_Parm_11" localSheetId="5">#REF!</definedName>
    <definedName name="Parm_Civil_Parm_11" localSheetId="0">#REF!</definedName>
    <definedName name="Parm_Civil_Parm_11">#REF!</definedName>
    <definedName name="Parm_Civil_Parm_12" localSheetId="4">#REF!</definedName>
    <definedName name="Parm_Civil_Parm_12" localSheetId="1">#REF!</definedName>
    <definedName name="Parm_Civil_Parm_12" localSheetId="2">#REF!</definedName>
    <definedName name="Parm_Civil_Parm_12" localSheetId="3">#REF!</definedName>
    <definedName name="Parm_Civil_Parm_12" localSheetId="5">#REF!</definedName>
    <definedName name="Parm_Civil_Parm_12" localSheetId="0">#REF!</definedName>
    <definedName name="Parm_Civil_Parm_12">#REF!</definedName>
    <definedName name="Parm_Civil_Parm_13" localSheetId="4">#REF!</definedName>
    <definedName name="Parm_Civil_Parm_13" localSheetId="1">#REF!</definedName>
    <definedName name="Parm_Civil_Parm_13" localSheetId="2">#REF!</definedName>
    <definedName name="Parm_Civil_Parm_13" localSheetId="3">#REF!</definedName>
    <definedName name="Parm_Civil_Parm_13" localSheetId="5">#REF!</definedName>
    <definedName name="Parm_Civil_Parm_13" localSheetId="0">#REF!</definedName>
    <definedName name="Parm_Civil_Parm_13">#REF!</definedName>
    <definedName name="Parm_Civil_Parm_14" localSheetId="4">#REF!</definedName>
    <definedName name="Parm_Civil_Parm_14" localSheetId="1">#REF!</definedName>
    <definedName name="Parm_Civil_Parm_14" localSheetId="2">#REF!</definedName>
    <definedName name="Parm_Civil_Parm_14" localSheetId="3">#REF!</definedName>
    <definedName name="Parm_Civil_Parm_14" localSheetId="5">#REF!</definedName>
    <definedName name="Parm_Civil_Parm_14" localSheetId="0">#REF!</definedName>
    <definedName name="Parm_Civil_Parm_14">#REF!</definedName>
    <definedName name="Parm_Civil_Parm_15" localSheetId="4">#REF!</definedName>
    <definedName name="Parm_Civil_Parm_15" localSheetId="1">#REF!</definedName>
    <definedName name="Parm_Civil_Parm_15" localSheetId="2">#REF!</definedName>
    <definedName name="Parm_Civil_Parm_15" localSheetId="3">#REF!</definedName>
    <definedName name="Parm_Civil_Parm_15" localSheetId="5">#REF!</definedName>
    <definedName name="Parm_Civil_Parm_15" localSheetId="0">#REF!</definedName>
    <definedName name="Parm_Civil_Parm_15">#REF!</definedName>
    <definedName name="Parm_Civil_Parm_16" localSheetId="4">#REF!</definedName>
    <definedName name="Parm_Civil_Parm_16" localSheetId="1">#REF!</definedName>
    <definedName name="Parm_Civil_Parm_16" localSheetId="2">#REF!</definedName>
    <definedName name="Parm_Civil_Parm_16" localSheetId="3">#REF!</definedName>
    <definedName name="Parm_Civil_Parm_16" localSheetId="5">#REF!</definedName>
    <definedName name="Parm_Civil_Parm_16" localSheetId="0">#REF!</definedName>
    <definedName name="Parm_Civil_Parm_16">#REF!</definedName>
    <definedName name="Parm_Civil_Parm_17" localSheetId="4">#REF!</definedName>
    <definedName name="Parm_Civil_Parm_17" localSheetId="1">#REF!</definedName>
    <definedName name="Parm_Civil_Parm_17" localSheetId="2">#REF!</definedName>
    <definedName name="Parm_Civil_Parm_17" localSheetId="3">#REF!</definedName>
    <definedName name="Parm_Civil_Parm_17" localSheetId="5">#REF!</definedName>
    <definedName name="Parm_Civil_Parm_17" localSheetId="0">#REF!</definedName>
    <definedName name="Parm_Civil_Parm_17">#REF!</definedName>
    <definedName name="Parm_Civil_Parm_18" localSheetId="4">#REF!</definedName>
    <definedName name="Parm_Civil_Parm_18" localSheetId="1">#REF!</definedName>
    <definedName name="Parm_Civil_Parm_18" localSheetId="2">#REF!</definedName>
    <definedName name="Parm_Civil_Parm_18" localSheetId="3">#REF!</definedName>
    <definedName name="Parm_Civil_Parm_18" localSheetId="5">#REF!</definedName>
    <definedName name="Parm_Civil_Parm_18" localSheetId="0">#REF!</definedName>
    <definedName name="Parm_Civil_Parm_18">#REF!</definedName>
    <definedName name="Parm_Civil_Site_01" localSheetId="4">#REF!</definedName>
    <definedName name="Parm_Civil_Site_01" localSheetId="1">#REF!</definedName>
    <definedName name="Parm_Civil_Site_01" localSheetId="2">#REF!</definedName>
    <definedName name="Parm_Civil_Site_01" localSheetId="3">#REF!</definedName>
    <definedName name="Parm_Civil_Site_01" localSheetId="5">#REF!</definedName>
    <definedName name="Parm_Civil_Site_01" localSheetId="0">#REF!</definedName>
    <definedName name="Parm_Civil_Site_01">#REF!</definedName>
    <definedName name="Parm_Civil_Site_02" localSheetId="4">#REF!</definedName>
    <definedName name="Parm_Civil_Site_02" localSheetId="1">#REF!</definedName>
    <definedName name="Parm_Civil_Site_02" localSheetId="2">#REF!</definedName>
    <definedName name="Parm_Civil_Site_02" localSheetId="3">#REF!</definedName>
    <definedName name="Parm_Civil_Site_02" localSheetId="5">#REF!</definedName>
    <definedName name="Parm_Civil_Site_02" localSheetId="0">#REF!</definedName>
    <definedName name="Parm_Civil_Site_02">#REF!</definedName>
    <definedName name="Parm_Civil_Site_03" localSheetId="4">#REF!</definedName>
    <definedName name="Parm_Civil_Site_03" localSheetId="1">#REF!</definedName>
    <definedName name="Parm_Civil_Site_03" localSheetId="2">#REF!</definedName>
    <definedName name="Parm_Civil_Site_03" localSheetId="3">#REF!</definedName>
    <definedName name="Parm_Civil_Site_03" localSheetId="5">#REF!</definedName>
    <definedName name="Parm_Civil_Site_03" localSheetId="0">#REF!</definedName>
    <definedName name="Parm_Civil_Site_03">#REF!</definedName>
    <definedName name="Parm_Civil_Site_04" localSheetId="4">#REF!</definedName>
    <definedName name="Parm_Civil_Site_04" localSheetId="1">#REF!</definedName>
    <definedName name="Parm_Civil_Site_04" localSheetId="2">#REF!</definedName>
    <definedName name="Parm_Civil_Site_04" localSheetId="3">#REF!</definedName>
    <definedName name="Parm_Civil_Site_04" localSheetId="5">#REF!</definedName>
    <definedName name="Parm_Civil_Site_04" localSheetId="0">#REF!</definedName>
    <definedName name="Parm_Civil_Site_04">#REF!</definedName>
    <definedName name="Parm_Civil_Site_05" localSheetId="4">#REF!</definedName>
    <definedName name="Parm_Civil_Site_05" localSheetId="1">#REF!</definedName>
    <definedName name="Parm_Civil_Site_05" localSheetId="2">#REF!</definedName>
    <definedName name="Parm_Civil_Site_05" localSheetId="3">#REF!</definedName>
    <definedName name="Parm_Civil_Site_05" localSheetId="5">#REF!</definedName>
    <definedName name="Parm_Civil_Site_05" localSheetId="0">#REF!</definedName>
    <definedName name="Parm_Civil_Site_05">#REF!</definedName>
    <definedName name="Parm_Civil_Site_06" localSheetId="4">#REF!</definedName>
    <definedName name="Parm_Civil_Site_06" localSheetId="1">#REF!</definedName>
    <definedName name="Parm_Civil_Site_06" localSheetId="2">#REF!</definedName>
    <definedName name="Parm_Civil_Site_06" localSheetId="3">#REF!</definedName>
    <definedName name="Parm_Civil_Site_06" localSheetId="5">#REF!</definedName>
    <definedName name="Parm_Civil_Site_06" localSheetId="0">#REF!</definedName>
    <definedName name="Parm_Civil_Site_06">#REF!</definedName>
    <definedName name="Parm_Civil_Site_07" localSheetId="4">#REF!</definedName>
    <definedName name="Parm_Civil_Site_07" localSheetId="1">#REF!</definedName>
    <definedName name="Parm_Civil_Site_07" localSheetId="2">#REF!</definedName>
    <definedName name="Parm_Civil_Site_07" localSheetId="3">#REF!</definedName>
    <definedName name="Parm_Civil_Site_07" localSheetId="5">#REF!</definedName>
    <definedName name="Parm_Civil_Site_07" localSheetId="0">#REF!</definedName>
    <definedName name="Parm_Civil_Site_07">#REF!</definedName>
    <definedName name="Parm_Civil_Site_08" localSheetId="4">#REF!</definedName>
    <definedName name="Parm_Civil_Site_08" localSheetId="1">#REF!</definedName>
    <definedName name="Parm_Civil_Site_08" localSheetId="2">#REF!</definedName>
    <definedName name="Parm_Civil_Site_08" localSheetId="3">#REF!</definedName>
    <definedName name="Parm_Civil_Site_08" localSheetId="5">#REF!</definedName>
    <definedName name="Parm_Civil_Site_08" localSheetId="0">#REF!</definedName>
    <definedName name="Parm_Civil_Site_08">#REF!</definedName>
    <definedName name="Parm_Civil_Site_09" localSheetId="4">#REF!</definedName>
    <definedName name="Parm_Civil_Site_09" localSheetId="1">#REF!</definedName>
    <definedName name="Parm_Civil_Site_09" localSheetId="2">#REF!</definedName>
    <definedName name="Parm_Civil_Site_09" localSheetId="3">#REF!</definedName>
    <definedName name="Parm_Civil_Site_09" localSheetId="5">#REF!</definedName>
    <definedName name="Parm_Civil_Site_09" localSheetId="0">#REF!</definedName>
    <definedName name="Parm_Civil_Site_09">#REF!</definedName>
    <definedName name="Parm_Civil_Site_10" localSheetId="4">#REF!</definedName>
    <definedName name="Parm_Civil_Site_10" localSheetId="1">#REF!</definedName>
    <definedName name="Parm_Civil_Site_10" localSheetId="2">#REF!</definedName>
    <definedName name="Parm_Civil_Site_10" localSheetId="3">#REF!</definedName>
    <definedName name="Parm_Civil_Site_10" localSheetId="5">#REF!</definedName>
    <definedName name="Parm_Civil_Site_10" localSheetId="0">#REF!</definedName>
    <definedName name="Parm_Civil_Site_10">#REF!</definedName>
    <definedName name="Parm_Civil_Site_11" localSheetId="4">#REF!</definedName>
    <definedName name="Parm_Civil_Site_11" localSheetId="1">#REF!</definedName>
    <definedName name="Parm_Civil_Site_11" localSheetId="2">#REF!</definedName>
    <definedName name="Parm_Civil_Site_11" localSheetId="3">#REF!</definedName>
    <definedName name="Parm_Civil_Site_11" localSheetId="5">#REF!</definedName>
    <definedName name="Parm_Civil_Site_11" localSheetId="0">#REF!</definedName>
    <definedName name="Parm_Civil_Site_11">#REF!</definedName>
    <definedName name="Parm_Civil_Site_12" localSheetId="4">#REF!</definedName>
    <definedName name="Parm_Civil_Site_12" localSheetId="1">#REF!</definedName>
    <definedName name="Parm_Civil_Site_12" localSheetId="2">#REF!</definedName>
    <definedName name="Parm_Civil_Site_12" localSheetId="3">#REF!</definedName>
    <definedName name="Parm_Civil_Site_12" localSheetId="5">#REF!</definedName>
    <definedName name="Parm_Civil_Site_12" localSheetId="0">#REF!</definedName>
    <definedName name="Parm_Civil_Site_12">#REF!</definedName>
    <definedName name="Parm_Civil_Site_13" localSheetId="4">#REF!</definedName>
    <definedName name="Parm_Civil_Site_13" localSheetId="1">#REF!</definedName>
    <definedName name="Parm_Civil_Site_13" localSheetId="2">#REF!</definedName>
    <definedName name="Parm_Civil_Site_13" localSheetId="3">#REF!</definedName>
    <definedName name="Parm_Civil_Site_13" localSheetId="5">#REF!</definedName>
    <definedName name="Parm_Civil_Site_13" localSheetId="0">#REF!</definedName>
    <definedName name="Parm_Civil_Site_13">#REF!</definedName>
    <definedName name="Parm_Civil_Site_14" localSheetId="4">#REF!</definedName>
    <definedName name="Parm_Civil_Site_14" localSheetId="1">#REF!</definedName>
    <definedName name="Parm_Civil_Site_14" localSheetId="2">#REF!</definedName>
    <definedName name="Parm_Civil_Site_14" localSheetId="3">#REF!</definedName>
    <definedName name="Parm_Civil_Site_14" localSheetId="5">#REF!</definedName>
    <definedName name="Parm_Civil_Site_14" localSheetId="0">#REF!</definedName>
    <definedName name="Parm_Civil_Site_14">#REF!</definedName>
    <definedName name="Parm_Civil_Site_15" localSheetId="4">#REF!</definedName>
    <definedName name="Parm_Civil_Site_15" localSheetId="1">#REF!</definedName>
    <definedName name="Parm_Civil_Site_15" localSheetId="2">#REF!</definedName>
    <definedName name="Parm_Civil_Site_15" localSheetId="3">#REF!</definedName>
    <definedName name="Parm_Civil_Site_15" localSheetId="5">#REF!</definedName>
    <definedName name="Parm_Civil_Site_15" localSheetId="0">#REF!</definedName>
    <definedName name="Parm_Civil_Site_15">#REF!</definedName>
    <definedName name="Parm_Civil_Site_16" localSheetId="4">#REF!</definedName>
    <definedName name="Parm_Civil_Site_16" localSheetId="1">#REF!</definedName>
    <definedName name="Parm_Civil_Site_16" localSheetId="2">#REF!</definedName>
    <definedName name="Parm_Civil_Site_16" localSheetId="3">#REF!</definedName>
    <definedName name="Parm_Civil_Site_16" localSheetId="5">#REF!</definedName>
    <definedName name="Parm_Civil_Site_16" localSheetId="0">#REF!</definedName>
    <definedName name="Parm_Civil_Site_16">#REF!</definedName>
    <definedName name="Parm_Civil_Site_17" localSheetId="4">#REF!</definedName>
    <definedName name="Parm_Civil_Site_17" localSheetId="1">#REF!</definedName>
    <definedName name="Parm_Civil_Site_17" localSheetId="2">#REF!</definedName>
    <definedName name="Parm_Civil_Site_17" localSheetId="3">#REF!</definedName>
    <definedName name="Parm_Civil_Site_17" localSheetId="5">#REF!</definedName>
    <definedName name="Parm_Civil_Site_17" localSheetId="0">#REF!</definedName>
    <definedName name="Parm_Civil_Site_17">#REF!</definedName>
    <definedName name="Parm_Civil_Site_18" localSheetId="4">#REF!</definedName>
    <definedName name="Parm_Civil_Site_18" localSheetId="1">#REF!</definedName>
    <definedName name="Parm_Civil_Site_18" localSheetId="2">#REF!</definedName>
    <definedName name="Parm_Civil_Site_18" localSheetId="3">#REF!</definedName>
    <definedName name="Parm_Civil_Site_18" localSheetId="5">#REF!</definedName>
    <definedName name="Parm_Civil_Site_18" localSheetId="0">#REF!</definedName>
    <definedName name="Parm_Civil_Site_18">#REF!</definedName>
    <definedName name="Parm_Civil_Site_19" localSheetId="4">#REF!</definedName>
    <definedName name="Parm_Civil_Site_19" localSheetId="1">#REF!</definedName>
    <definedName name="Parm_Civil_Site_19" localSheetId="2">#REF!</definedName>
    <definedName name="Parm_Civil_Site_19" localSheetId="3">#REF!</definedName>
    <definedName name="Parm_Civil_Site_19" localSheetId="5">#REF!</definedName>
    <definedName name="Parm_Civil_Site_19" localSheetId="0">#REF!</definedName>
    <definedName name="Parm_Civil_Site_19">#REF!</definedName>
    <definedName name="Parm_Civil_Site_20" localSheetId="4">#REF!</definedName>
    <definedName name="Parm_Civil_Site_20" localSheetId="1">#REF!</definedName>
    <definedName name="Parm_Civil_Site_20" localSheetId="2">#REF!</definedName>
    <definedName name="Parm_Civil_Site_20" localSheetId="3">#REF!</definedName>
    <definedName name="Parm_Civil_Site_20" localSheetId="5">#REF!</definedName>
    <definedName name="Parm_Civil_Site_20" localSheetId="0">#REF!</definedName>
    <definedName name="Parm_Civil_Site_20">#REF!</definedName>
    <definedName name="Parm_Civil_Site_21" localSheetId="4">#REF!</definedName>
    <definedName name="Parm_Civil_Site_21" localSheetId="1">#REF!</definedName>
    <definedName name="Parm_Civil_Site_21" localSheetId="2">#REF!</definedName>
    <definedName name="Parm_Civil_Site_21" localSheetId="3">#REF!</definedName>
    <definedName name="Parm_Civil_Site_21" localSheetId="5">#REF!</definedName>
    <definedName name="Parm_Civil_Site_21" localSheetId="0">#REF!</definedName>
    <definedName name="Parm_Civil_Site_21">#REF!</definedName>
    <definedName name="Parm_Civil_Site_22" localSheetId="4">#REF!</definedName>
    <definedName name="Parm_Civil_Site_22" localSheetId="1">#REF!</definedName>
    <definedName name="Parm_Civil_Site_22" localSheetId="2">#REF!</definedName>
    <definedName name="Parm_Civil_Site_22" localSheetId="3">#REF!</definedName>
    <definedName name="Parm_Civil_Site_22" localSheetId="5">#REF!</definedName>
    <definedName name="Parm_Civil_Site_22" localSheetId="0">#REF!</definedName>
    <definedName name="Parm_Civil_Site_22">#REF!</definedName>
    <definedName name="Parm_Civil_Site_23" localSheetId="4">#REF!</definedName>
    <definedName name="Parm_Civil_Site_23" localSheetId="1">#REF!</definedName>
    <definedName name="Parm_Civil_Site_23" localSheetId="2">#REF!</definedName>
    <definedName name="Parm_Civil_Site_23" localSheetId="3">#REF!</definedName>
    <definedName name="Parm_Civil_Site_23" localSheetId="5">#REF!</definedName>
    <definedName name="Parm_Civil_Site_23" localSheetId="0">#REF!</definedName>
    <definedName name="Parm_Civil_Site_23">#REF!</definedName>
    <definedName name="Parm_Elect_Switchgear_01" localSheetId="4">#REF!</definedName>
    <definedName name="Parm_Elect_Switchgear_01" localSheetId="1">#REF!</definedName>
    <definedName name="Parm_Elect_Switchgear_01" localSheetId="2">#REF!</definedName>
    <definedName name="Parm_Elect_Switchgear_01" localSheetId="3">#REF!</definedName>
    <definedName name="Parm_Elect_Switchgear_01" localSheetId="5">#REF!</definedName>
    <definedName name="Parm_Elect_Switchgear_01" localSheetId="0">#REF!</definedName>
    <definedName name="Parm_Elect_Switchgear_01">#REF!</definedName>
    <definedName name="Parm_Elect_Switchgear_02" localSheetId="4">#REF!</definedName>
    <definedName name="Parm_Elect_Switchgear_02" localSheetId="1">#REF!</definedName>
    <definedName name="Parm_Elect_Switchgear_02" localSheetId="2">#REF!</definedName>
    <definedName name="Parm_Elect_Switchgear_02" localSheetId="3">#REF!</definedName>
    <definedName name="Parm_Elect_Switchgear_02" localSheetId="5">#REF!</definedName>
    <definedName name="Parm_Elect_Switchgear_02" localSheetId="0">#REF!</definedName>
    <definedName name="Parm_Elect_Switchgear_02">#REF!</definedName>
    <definedName name="Parm_Elect_Switchgear_03" localSheetId="4">#REF!</definedName>
    <definedName name="Parm_Elect_Switchgear_03" localSheetId="1">#REF!</definedName>
    <definedName name="Parm_Elect_Switchgear_03" localSheetId="2">#REF!</definedName>
    <definedName name="Parm_Elect_Switchgear_03" localSheetId="3">#REF!</definedName>
    <definedName name="Parm_Elect_Switchgear_03" localSheetId="5">#REF!</definedName>
    <definedName name="Parm_Elect_Switchgear_03" localSheetId="0">#REF!</definedName>
    <definedName name="Parm_Elect_Switchgear_03">#REF!</definedName>
    <definedName name="Parm_Elect_Switchgear_04" localSheetId="4">#REF!</definedName>
    <definedName name="Parm_Elect_Switchgear_04" localSheetId="1">#REF!</definedName>
    <definedName name="Parm_Elect_Switchgear_04" localSheetId="2">#REF!</definedName>
    <definedName name="Parm_Elect_Switchgear_04" localSheetId="3">#REF!</definedName>
    <definedName name="Parm_Elect_Switchgear_04" localSheetId="5">#REF!</definedName>
    <definedName name="Parm_Elect_Switchgear_04" localSheetId="0">#REF!</definedName>
    <definedName name="Parm_Elect_Switchgear_04">#REF!</definedName>
    <definedName name="Parm_Elect_Switchgear_05" localSheetId="4">#REF!</definedName>
    <definedName name="Parm_Elect_Switchgear_05" localSheetId="1">#REF!</definedName>
    <definedName name="Parm_Elect_Switchgear_05" localSheetId="2">#REF!</definedName>
    <definedName name="Parm_Elect_Switchgear_05" localSheetId="3">#REF!</definedName>
    <definedName name="Parm_Elect_Switchgear_05" localSheetId="5">#REF!</definedName>
    <definedName name="Parm_Elect_Switchgear_05" localSheetId="0">#REF!</definedName>
    <definedName name="Parm_Elect_Switchgear_05">#REF!</definedName>
    <definedName name="Parm_Elect_Switchgear_06" localSheetId="4">#REF!</definedName>
    <definedName name="Parm_Elect_Switchgear_06" localSheetId="1">#REF!</definedName>
    <definedName name="Parm_Elect_Switchgear_06" localSheetId="2">#REF!</definedName>
    <definedName name="Parm_Elect_Switchgear_06" localSheetId="3">#REF!</definedName>
    <definedName name="Parm_Elect_Switchgear_06" localSheetId="5">#REF!</definedName>
    <definedName name="Parm_Elect_Switchgear_06" localSheetId="0">#REF!</definedName>
    <definedName name="Parm_Elect_Switchgear_06">#REF!</definedName>
    <definedName name="Parm_Elect_Switchgear_07" localSheetId="4">#REF!</definedName>
    <definedName name="Parm_Elect_Switchgear_07" localSheetId="1">#REF!</definedName>
    <definedName name="Parm_Elect_Switchgear_07" localSheetId="2">#REF!</definedName>
    <definedName name="Parm_Elect_Switchgear_07" localSheetId="3">#REF!</definedName>
    <definedName name="Parm_Elect_Switchgear_07" localSheetId="5">#REF!</definedName>
    <definedName name="Parm_Elect_Switchgear_07" localSheetId="0">#REF!</definedName>
    <definedName name="Parm_Elect_Switchgear_07">#REF!</definedName>
    <definedName name="Parm_Elect_Switchgear_08" localSheetId="4">#REF!</definedName>
    <definedName name="Parm_Elect_Switchgear_08" localSheetId="1">#REF!</definedName>
    <definedName name="Parm_Elect_Switchgear_08" localSheetId="2">#REF!</definedName>
    <definedName name="Parm_Elect_Switchgear_08" localSheetId="3">#REF!</definedName>
    <definedName name="Parm_Elect_Switchgear_08" localSheetId="5">#REF!</definedName>
    <definedName name="Parm_Elect_Switchgear_08" localSheetId="0">#REF!</definedName>
    <definedName name="Parm_Elect_Switchgear_08">#REF!</definedName>
    <definedName name="Parm_Elect_Switchgear_09" localSheetId="4">#REF!</definedName>
    <definedName name="Parm_Elect_Switchgear_09" localSheetId="1">#REF!</definedName>
    <definedName name="Parm_Elect_Switchgear_09" localSheetId="2">#REF!</definedName>
    <definedName name="Parm_Elect_Switchgear_09" localSheetId="3">#REF!</definedName>
    <definedName name="Parm_Elect_Switchgear_09" localSheetId="5">#REF!</definedName>
    <definedName name="Parm_Elect_Switchgear_09" localSheetId="0">#REF!</definedName>
    <definedName name="Parm_Elect_Switchgear_09">#REF!</definedName>
    <definedName name="Parm_Elect_Switchgear_10" localSheetId="4">#REF!</definedName>
    <definedName name="Parm_Elect_Switchgear_10" localSheetId="1">#REF!</definedName>
    <definedName name="Parm_Elect_Switchgear_10" localSheetId="2">#REF!</definedName>
    <definedName name="Parm_Elect_Switchgear_10" localSheetId="3">#REF!</definedName>
    <definedName name="Parm_Elect_Switchgear_10" localSheetId="5">#REF!</definedName>
    <definedName name="Parm_Elect_Switchgear_10" localSheetId="0">#REF!</definedName>
    <definedName name="Parm_Elect_Switchgear_10">#REF!</definedName>
    <definedName name="Parm_Elect_Switchgear_11" localSheetId="4">#REF!</definedName>
    <definedName name="Parm_Elect_Switchgear_11" localSheetId="1">#REF!</definedName>
    <definedName name="Parm_Elect_Switchgear_11" localSheetId="2">#REF!</definedName>
    <definedName name="Parm_Elect_Switchgear_11" localSheetId="3">#REF!</definedName>
    <definedName name="Parm_Elect_Switchgear_11" localSheetId="5">#REF!</definedName>
    <definedName name="Parm_Elect_Switchgear_11" localSheetId="0">#REF!</definedName>
    <definedName name="Parm_Elect_Switchgear_11">#REF!</definedName>
    <definedName name="Parm_Elect_Switchgear_12" localSheetId="4">#REF!</definedName>
    <definedName name="Parm_Elect_Switchgear_12" localSheetId="1">#REF!</definedName>
    <definedName name="Parm_Elect_Switchgear_12" localSheetId="2">#REF!</definedName>
    <definedName name="Parm_Elect_Switchgear_12" localSheetId="3">#REF!</definedName>
    <definedName name="Parm_Elect_Switchgear_12" localSheetId="5">#REF!</definedName>
    <definedName name="Parm_Elect_Switchgear_12" localSheetId="0">#REF!</definedName>
    <definedName name="Parm_Elect_Switchgear_12">#REF!</definedName>
    <definedName name="Parm_Elect_Switchgear_13" localSheetId="4">#REF!</definedName>
    <definedName name="Parm_Elect_Switchgear_13" localSheetId="1">#REF!</definedName>
    <definedName name="Parm_Elect_Switchgear_13" localSheetId="2">#REF!</definedName>
    <definedName name="Parm_Elect_Switchgear_13" localSheetId="3">#REF!</definedName>
    <definedName name="Parm_Elect_Switchgear_13" localSheetId="5">#REF!</definedName>
    <definedName name="Parm_Elect_Switchgear_13" localSheetId="0">#REF!</definedName>
    <definedName name="Parm_Elect_Switchgear_13">#REF!</definedName>
    <definedName name="Parm_Elect_Switchgear_14" localSheetId="4">#REF!</definedName>
    <definedName name="Parm_Elect_Switchgear_14" localSheetId="1">#REF!</definedName>
    <definedName name="Parm_Elect_Switchgear_14" localSheetId="2">#REF!</definedName>
    <definedName name="Parm_Elect_Switchgear_14" localSheetId="3">#REF!</definedName>
    <definedName name="Parm_Elect_Switchgear_14" localSheetId="5">#REF!</definedName>
    <definedName name="Parm_Elect_Switchgear_14" localSheetId="0">#REF!</definedName>
    <definedName name="Parm_Elect_Switchgear_14">#REF!</definedName>
    <definedName name="Parm_Elect_Switchgear_15" localSheetId="4">#REF!</definedName>
    <definedName name="Parm_Elect_Switchgear_15" localSheetId="1">#REF!</definedName>
    <definedName name="Parm_Elect_Switchgear_15" localSheetId="2">#REF!</definedName>
    <definedName name="Parm_Elect_Switchgear_15" localSheetId="3">#REF!</definedName>
    <definedName name="Parm_Elect_Switchgear_15" localSheetId="5">#REF!</definedName>
    <definedName name="Parm_Elect_Switchgear_15" localSheetId="0">#REF!</definedName>
    <definedName name="Parm_Elect_Switchgear_15">#REF!</definedName>
    <definedName name="Parm_Elect_Switchgear_16" localSheetId="4">#REF!</definedName>
    <definedName name="Parm_Elect_Switchgear_16" localSheetId="1">#REF!</definedName>
    <definedName name="Parm_Elect_Switchgear_16" localSheetId="2">#REF!</definedName>
    <definedName name="Parm_Elect_Switchgear_16" localSheetId="3">#REF!</definedName>
    <definedName name="Parm_Elect_Switchgear_16" localSheetId="5">#REF!</definedName>
    <definedName name="Parm_Elect_Switchgear_16" localSheetId="0">#REF!</definedName>
    <definedName name="Parm_Elect_Switchgear_16">#REF!</definedName>
    <definedName name="Parm_Elect_Switchgear_17" localSheetId="4">#REF!</definedName>
    <definedName name="Parm_Elect_Switchgear_17" localSheetId="1">#REF!</definedName>
    <definedName name="Parm_Elect_Switchgear_17" localSheetId="2">#REF!</definedName>
    <definedName name="Parm_Elect_Switchgear_17" localSheetId="3">#REF!</definedName>
    <definedName name="Parm_Elect_Switchgear_17" localSheetId="5">#REF!</definedName>
    <definedName name="Parm_Elect_Switchgear_17" localSheetId="0">#REF!</definedName>
    <definedName name="Parm_Elect_Switchgear_17">#REF!</definedName>
    <definedName name="Parm_Elect_Switchgear_18" localSheetId="4">#REF!</definedName>
    <definedName name="Parm_Elect_Switchgear_18" localSheetId="1">#REF!</definedName>
    <definedName name="Parm_Elect_Switchgear_18" localSheetId="2">#REF!</definedName>
    <definedName name="Parm_Elect_Switchgear_18" localSheetId="3">#REF!</definedName>
    <definedName name="Parm_Elect_Switchgear_18" localSheetId="5">#REF!</definedName>
    <definedName name="Parm_Elect_Switchgear_18" localSheetId="0">#REF!</definedName>
    <definedName name="Parm_Elect_Switchgear_18">#REF!</definedName>
    <definedName name="Parm_Elect_Switchgear_19" localSheetId="4">#REF!</definedName>
    <definedName name="Parm_Elect_Switchgear_19" localSheetId="1">#REF!</definedName>
    <definedName name="Parm_Elect_Switchgear_19" localSheetId="2">#REF!</definedName>
    <definedName name="Parm_Elect_Switchgear_19" localSheetId="3">#REF!</definedName>
    <definedName name="Parm_Elect_Switchgear_19" localSheetId="5">#REF!</definedName>
    <definedName name="Parm_Elect_Switchgear_19" localSheetId="0">#REF!</definedName>
    <definedName name="Parm_Elect_Switchgear_19">#REF!</definedName>
    <definedName name="Parm_Elect_Switchgear_20" localSheetId="4">#REF!</definedName>
    <definedName name="Parm_Elect_Switchgear_20" localSheetId="1">#REF!</definedName>
    <definedName name="Parm_Elect_Switchgear_20" localSheetId="2">#REF!</definedName>
    <definedName name="Parm_Elect_Switchgear_20" localSheetId="3">#REF!</definedName>
    <definedName name="Parm_Elect_Switchgear_20" localSheetId="5">#REF!</definedName>
    <definedName name="Parm_Elect_Switchgear_20" localSheetId="0">#REF!</definedName>
    <definedName name="Parm_Elect_Switchgear_20">#REF!</definedName>
    <definedName name="Parm_Elect_Switchgear_21" localSheetId="4">#REF!</definedName>
    <definedName name="Parm_Elect_Switchgear_21" localSheetId="1">#REF!</definedName>
    <definedName name="Parm_Elect_Switchgear_21" localSheetId="2">#REF!</definedName>
    <definedName name="Parm_Elect_Switchgear_21" localSheetId="3">#REF!</definedName>
    <definedName name="Parm_Elect_Switchgear_21" localSheetId="5">#REF!</definedName>
    <definedName name="Parm_Elect_Switchgear_21" localSheetId="0">#REF!</definedName>
    <definedName name="Parm_Elect_Switchgear_21">#REF!</definedName>
    <definedName name="Parm_Elect_Switchyd_01" localSheetId="4">#REF!</definedName>
    <definedName name="Parm_Elect_Switchyd_01" localSheetId="1">#REF!</definedName>
    <definedName name="Parm_Elect_Switchyd_01" localSheetId="2">#REF!</definedName>
    <definedName name="Parm_Elect_Switchyd_01" localSheetId="3">#REF!</definedName>
    <definedName name="Parm_Elect_Switchyd_01" localSheetId="5">#REF!</definedName>
    <definedName name="Parm_Elect_Switchyd_01" localSheetId="0">#REF!</definedName>
    <definedName name="Parm_Elect_Switchyd_01">#REF!</definedName>
    <definedName name="Parm_Elect_Switchyd_02" localSheetId="4">#REF!</definedName>
    <definedName name="Parm_Elect_Switchyd_02" localSheetId="1">#REF!</definedName>
    <definedName name="Parm_Elect_Switchyd_02" localSheetId="2">#REF!</definedName>
    <definedName name="Parm_Elect_Switchyd_02" localSheetId="3">#REF!</definedName>
    <definedName name="Parm_Elect_Switchyd_02" localSheetId="5">#REF!</definedName>
    <definedName name="Parm_Elect_Switchyd_02" localSheetId="0">#REF!</definedName>
    <definedName name="Parm_Elect_Switchyd_02">#REF!</definedName>
    <definedName name="Parm_Elect_Switchyd_03" localSheetId="4">#REF!</definedName>
    <definedName name="Parm_Elect_Switchyd_03" localSheetId="1">#REF!</definedName>
    <definedName name="Parm_Elect_Switchyd_03" localSheetId="2">#REF!</definedName>
    <definedName name="Parm_Elect_Switchyd_03" localSheetId="3">#REF!</definedName>
    <definedName name="Parm_Elect_Switchyd_03" localSheetId="5">#REF!</definedName>
    <definedName name="Parm_Elect_Switchyd_03" localSheetId="0">#REF!</definedName>
    <definedName name="Parm_Elect_Switchyd_03">#REF!</definedName>
    <definedName name="Parm_Elect_Switchyd_04" localSheetId="4">#REF!</definedName>
    <definedName name="Parm_Elect_Switchyd_04" localSheetId="1">#REF!</definedName>
    <definedName name="Parm_Elect_Switchyd_04" localSheetId="2">#REF!</definedName>
    <definedName name="Parm_Elect_Switchyd_04" localSheetId="3">#REF!</definedName>
    <definedName name="Parm_Elect_Switchyd_04" localSheetId="5">#REF!</definedName>
    <definedName name="Parm_Elect_Switchyd_04" localSheetId="0">#REF!</definedName>
    <definedName name="Parm_Elect_Switchyd_04">#REF!</definedName>
    <definedName name="Parm_Elect_Switchyd_05" localSheetId="4">#REF!</definedName>
    <definedName name="Parm_Elect_Switchyd_05" localSheetId="1">#REF!</definedName>
    <definedName name="Parm_Elect_Switchyd_05" localSheetId="2">#REF!</definedName>
    <definedName name="Parm_Elect_Switchyd_05" localSheetId="3">#REF!</definedName>
    <definedName name="Parm_Elect_Switchyd_05" localSheetId="5">#REF!</definedName>
    <definedName name="Parm_Elect_Switchyd_05" localSheetId="0">#REF!</definedName>
    <definedName name="Parm_Elect_Switchyd_05">#REF!</definedName>
    <definedName name="Parm_Elect_Switchyd_06" localSheetId="4">#REF!</definedName>
    <definedName name="Parm_Elect_Switchyd_06" localSheetId="1">#REF!</definedName>
    <definedName name="Parm_Elect_Switchyd_06" localSheetId="2">#REF!</definedName>
    <definedName name="Parm_Elect_Switchyd_06" localSheetId="3">#REF!</definedName>
    <definedName name="Parm_Elect_Switchyd_06" localSheetId="5">#REF!</definedName>
    <definedName name="Parm_Elect_Switchyd_06" localSheetId="0">#REF!</definedName>
    <definedName name="Parm_Elect_Switchyd_06">#REF!</definedName>
    <definedName name="Parm_Elect_Switchyd_07" localSheetId="4">#REF!</definedName>
    <definedName name="Parm_Elect_Switchyd_07" localSheetId="1">#REF!</definedName>
    <definedName name="Parm_Elect_Switchyd_07" localSheetId="2">#REF!</definedName>
    <definedName name="Parm_Elect_Switchyd_07" localSheetId="3">#REF!</definedName>
    <definedName name="Parm_Elect_Switchyd_07" localSheetId="5">#REF!</definedName>
    <definedName name="Parm_Elect_Switchyd_07" localSheetId="0">#REF!</definedName>
    <definedName name="Parm_Elect_Switchyd_07">#REF!</definedName>
    <definedName name="Parm_Elect_Switchyd_08" localSheetId="4">#REF!</definedName>
    <definedName name="Parm_Elect_Switchyd_08" localSheetId="1">#REF!</definedName>
    <definedName name="Parm_Elect_Switchyd_08" localSheetId="2">#REF!</definedName>
    <definedName name="Parm_Elect_Switchyd_08" localSheetId="3">#REF!</definedName>
    <definedName name="Parm_Elect_Switchyd_08" localSheetId="5">#REF!</definedName>
    <definedName name="Parm_Elect_Switchyd_08" localSheetId="0">#REF!</definedName>
    <definedName name="Parm_Elect_Switchyd_08">#REF!</definedName>
    <definedName name="Parm_Elect_Switchyd_09" localSheetId="4">#REF!</definedName>
    <definedName name="Parm_Elect_Switchyd_09" localSheetId="1">#REF!</definedName>
    <definedName name="Parm_Elect_Switchyd_09" localSheetId="2">#REF!</definedName>
    <definedName name="Parm_Elect_Switchyd_09" localSheetId="3">#REF!</definedName>
    <definedName name="Parm_Elect_Switchyd_09" localSheetId="5">#REF!</definedName>
    <definedName name="Parm_Elect_Switchyd_09" localSheetId="0">#REF!</definedName>
    <definedName name="Parm_Elect_Switchyd_09">#REF!</definedName>
    <definedName name="Parm_Elect_Switchyd_10" localSheetId="4">#REF!</definedName>
    <definedName name="Parm_Elect_Switchyd_10" localSheetId="1">#REF!</definedName>
    <definedName name="Parm_Elect_Switchyd_10" localSheetId="2">#REF!</definedName>
    <definedName name="Parm_Elect_Switchyd_10" localSheetId="3">#REF!</definedName>
    <definedName name="Parm_Elect_Switchyd_10" localSheetId="5">#REF!</definedName>
    <definedName name="Parm_Elect_Switchyd_10" localSheetId="0">#REF!</definedName>
    <definedName name="Parm_Elect_Switchyd_10">#REF!</definedName>
    <definedName name="Parm_Elect_Switchyd_11" localSheetId="4">#REF!</definedName>
    <definedName name="Parm_Elect_Switchyd_11" localSheetId="1">#REF!</definedName>
    <definedName name="Parm_Elect_Switchyd_11" localSheetId="2">#REF!</definedName>
    <definedName name="Parm_Elect_Switchyd_11" localSheetId="3">#REF!</definedName>
    <definedName name="Parm_Elect_Switchyd_11" localSheetId="5">#REF!</definedName>
    <definedName name="Parm_Elect_Switchyd_11" localSheetId="0">#REF!</definedName>
    <definedName name="Parm_Elect_Switchyd_11">#REF!</definedName>
    <definedName name="Parm_Elect_Switchyd_12" localSheetId="4">#REF!</definedName>
    <definedName name="Parm_Elect_Switchyd_12" localSheetId="1">#REF!</definedName>
    <definedName name="Parm_Elect_Switchyd_12" localSheetId="2">#REF!</definedName>
    <definedName name="Parm_Elect_Switchyd_12" localSheetId="3">#REF!</definedName>
    <definedName name="Parm_Elect_Switchyd_12" localSheetId="5">#REF!</definedName>
    <definedName name="Parm_Elect_Switchyd_12" localSheetId="0">#REF!</definedName>
    <definedName name="Parm_Elect_Switchyd_12">#REF!</definedName>
    <definedName name="Parm_Elect_Switchyd_13" localSheetId="4">#REF!</definedName>
    <definedName name="Parm_Elect_Switchyd_13" localSheetId="1">#REF!</definedName>
    <definedName name="Parm_Elect_Switchyd_13" localSheetId="2">#REF!</definedName>
    <definedName name="Parm_Elect_Switchyd_13" localSheetId="3">#REF!</definedName>
    <definedName name="Parm_Elect_Switchyd_13" localSheetId="5">#REF!</definedName>
    <definedName name="Parm_Elect_Switchyd_13" localSheetId="0">#REF!</definedName>
    <definedName name="Parm_Elect_Switchyd_13">#REF!</definedName>
    <definedName name="Parm_Elect_Switchyd_14" localSheetId="4">#REF!</definedName>
    <definedName name="Parm_Elect_Switchyd_14" localSheetId="1">#REF!</definedName>
    <definedName name="Parm_Elect_Switchyd_14" localSheetId="2">#REF!</definedName>
    <definedName name="Parm_Elect_Switchyd_14" localSheetId="3">#REF!</definedName>
    <definedName name="Parm_Elect_Switchyd_14" localSheetId="5">#REF!</definedName>
    <definedName name="Parm_Elect_Switchyd_14" localSheetId="0">#REF!</definedName>
    <definedName name="Parm_Elect_Switchyd_14">#REF!</definedName>
    <definedName name="Parm_Elect_Switchyd_15" localSheetId="4">#REF!</definedName>
    <definedName name="Parm_Elect_Switchyd_15" localSheetId="1">#REF!</definedName>
    <definedName name="Parm_Elect_Switchyd_15" localSheetId="2">#REF!</definedName>
    <definedName name="Parm_Elect_Switchyd_15" localSheetId="3">#REF!</definedName>
    <definedName name="Parm_Elect_Switchyd_15" localSheetId="5">#REF!</definedName>
    <definedName name="Parm_Elect_Switchyd_15" localSheetId="0">#REF!</definedName>
    <definedName name="Parm_Elect_Switchyd_15">#REF!</definedName>
    <definedName name="Parm_Elect_Switchyd_16" localSheetId="4">#REF!</definedName>
    <definedName name="Parm_Elect_Switchyd_16" localSheetId="1">#REF!</definedName>
    <definedName name="Parm_Elect_Switchyd_16" localSheetId="2">#REF!</definedName>
    <definedName name="Parm_Elect_Switchyd_16" localSheetId="3">#REF!</definedName>
    <definedName name="Parm_Elect_Switchyd_16" localSheetId="5">#REF!</definedName>
    <definedName name="Parm_Elect_Switchyd_16" localSheetId="0">#REF!</definedName>
    <definedName name="Parm_Elect_Switchyd_16">#REF!</definedName>
    <definedName name="Parm_Elect_Switchyd_17" localSheetId="4">#REF!</definedName>
    <definedName name="Parm_Elect_Switchyd_17" localSheetId="1">#REF!</definedName>
    <definedName name="Parm_Elect_Switchyd_17" localSheetId="2">#REF!</definedName>
    <definedName name="Parm_Elect_Switchyd_17" localSheetId="3">#REF!</definedName>
    <definedName name="Parm_Elect_Switchyd_17" localSheetId="5">#REF!</definedName>
    <definedName name="Parm_Elect_Switchyd_17" localSheetId="0">#REF!</definedName>
    <definedName name="Parm_Elect_Switchyd_17">#REF!</definedName>
    <definedName name="Parm_Elect_Switchyd_18" localSheetId="4">#REF!</definedName>
    <definedName name="Parm_Elect_Switchyd_18" localSheetId="1">#REF!</definedName>
    <definedName name="Parm_Elect_Switchyd_18" localSheetId="2">#REF!</definedName>
    <definedName name="Parm_Elect_Switchyd_18" localSheetId="3">#REF!</definedName>
    <definedName name="Parm_Elect_Switchyd_18" localSheetId="5">#REF!</definedName>
    <definedName name="Parm_Elect_Switchyd_18" localSheetId="0">#REF!</definedName>
    <definedName name="Parm_Elect_Switchyd_18">#REF!</definedName>
    <definedName name="Parm_Elect_Switchyd_19" localSheetId="4">#REF!</definedName>
    <definedName name="Parm_Elect_Switchyd_19" localSheetId="1">#REF!</definedName>
    <definedName name="Parm_Elect_Switchyd_19" localSheetId="2">#REF!</definedName>
    <definedName name="Parm_Elect_Switchyd_19" localSheetId="3">#REF!</definedName>
    <definedName name="Parm_Elect_Switchyd_19" localSheetId="5">#REF!</definedName>
    <definedName name="Parm_Elect_Switchyd_19" localSheetId="0">#REF!</definedName>
    <definedName name="Parm_Elect_Switchyd_19">#REF!</definedName>
    <definedName name="Parm_Elect_Switchyd_20" localSheetId="4">#REF!</definedName>
    <definedName name="Parm_Elect_Switchyd_20" localSheetId="1">#REF!</definedName>
    <definedName name="Parm_Elect_Switchyd_20" localSheetId="2">#REF!</definedName>
    <definedName name="Parm_Elect_Switchyd_20" localSheetId="3">#REF!</definedName>
    <definedName name="Parm_Elect_Switchyd_20" localSheetId="5">#REF!</definedName>
    <definedName name="Parm_Elect_Switchyd_20" localSheetId="0">#REF!</definedName>
    <definedName name="Parm_Elect_Switchyd_20">#REF!</definedName>
    <definedName name="Parm_Elect_Switchyd_21" localSheetId="4">#REF!</definedName>
    <definedName name="Parm_Elect_Switchyd_21" localSheetId="1">#REF!</definedName>
    <definedName name="Parm_Elect_Switchyd_21" localSheetId="2">#REF!</definedName>
    <definedName name="Parm_Elect_Switchyd_21" localSheetId="3">#REF!</definedName>
    <definedName name="Parm_Elect_Switchyd_21" localSheetId="5">#REF!</definedName>
    <definedName name="Parm_Elect_Switchyd_21" localSheetId="0">#REF!</definedName>
    <definedName name="Parm_Elect_Switchyd_21">#REF!</definedName>
    <definedName name="Parm_Elect_Transfmr_01" localSheetId="4">#REF!</definedName>
    <definedName name="Parm_Elect_Transfmr_01" localSheetId="1">#REF!</definedName>
    <definedName name="Parm_Elect_Transfmr_01" localSheetId="2">#REF!</definedName>
    <definedName name="Parm_Elect_Transfmr_01" localSheetId="3">#REF!</definedName>
    <definedName name="Parm_Elect_Transfmr_01" localSheetId="5">#REF!</definedName>
    <definedName name="Parm_Elect_Transfmr_01" localSheetId="0">#REF!</definedName>
    <definedName name="Parm_Elect_Transfmr_01">#REF!</definedName>
    <definedName name="Parm_Elect_Transfmr_02" localSheetId="4">#REF!</definedName>
    <definedName name="Parm_Elect_Transfmr_02" localSheetId="1">#REF!</definedName>
    <definedName name="Parm_Elect_Transfmr_02" localSheetId="2">#REF!</definedName>
    <definedName name="Parm_Elect_Transfmr_02" localSheetId="3">#REF!</definedName>
    <definedName name="Parm_Elect_Transfmr_02" localSheetId="5">#REF!</definedName>
    <definedName name="Parm_Elect_Transfmr_02" localSheetId="0">#REF!</definedName>
    <definedName name="Parm_Elect_Transfmr_02">#REF!</definedName>
    <definedName name="Parm_Elect_Transfmr_03" localSheetId="4">#REF!</definedName>
    <definedName name="Parm_Elect_Transfmr_03" localSheetId="1">#REF!</definedName>
    <definedName name="Parm_Elect_Transfmr_03" localSheetId="2">#REF!</definedName>
    <definedName name="Parm_Elect_Transfmr_03" localSheetId="3">#REF!</definedName>
    <definedName name="Parm_Elect_Transfmr_03" localSheetId="5">#REF!</definedName>
    <definedName name="Parm_Elect_Transfmr_03" localSheetId="0">#REF!</definedName>
    <definedName name="Parm_Elect_Transfmr_03">#REF!</definedName>
    <definedName name="Parm_Elect_Transfmr_04" localSheetId="4">#REF!</definedName>
    <definedName name="Parm_Elect_Transfmr_04" localSheetId="1">#REF!</definedName>
    <definedName name="Parm_Elect_Transfmr_04" localSheetId="2">#REF!</definedName>
    <definedName name="Parm_Elect_Transfmr_04" localSheetId="3">#REF!</definedName>
    <definedName name="Parm_Elect_Transfmr_04" localSheetId="5">#REF!</definedName>
    <definedName name="Parm_Elect_Transfmr_04" localSheetId="0">#REF!</definedName>
    <definedName name="Parm_Elect_Transfmr_04">#REF!</definedName>
    <definedName name="Parm_Elect_Transfmr_05" localSheetId="4">#REF!</definedName>
    <definedName name="Parm_Elect_Transfmr_05" localSheetId="1">#REF!</definedName>
    <definedName name="Parm_Elect_Transfmr_05" localSheetId="2">#REF!</definedName>
    <definedName name="Parm_Elect_Transfmr_05" localSheetId="3">#REF!</definedName>
    <definedName name="Parm_Elect_Transfmr_05" localSheetId="5">#REF!</definedName>
    <definedName name="Parm_Elect_Transfmr_05" localSheetId="0">#REF!</definedName>
    <definedName name="Parm_Elect_Transfmr_05">#REF!</definedName>
    <definedName name="Parm_Elect_Transfmr_06" localSheetId="4">#REF!</definedName>
    <definedName name="Parm_Elect_Transfmr_06" localSheetId="1">#REF!</definedName>
    <definedName name="Parm_Elect_Transfmr_06" localSheetId="2">#REF!</definedName>
    <definedName name="Parm_Elect_Transfmr_06" localSheetId="3">#REF!</definedName>
    <definedName name="Parm_Elect_Transfmr_06" localSheetId="5">#REF!</definedName>
    <definedName name="Parm_Elect_Transfmr_06" localSheetId="0">#REF!</definedName>
    <definedName name="Parm_Elect_Transfmr_06">#REF!</definedName>
    <definedName name="Parm_Elect_Transfmr_07" localSheetId="4">#REF!</definedName>
    <definedName name="Parm_Elect_Transfmr_07" localSheetId="1">#REF!</definedName>
    <definedName name="Parm_Elect_Transfmr_07" localSheetId="2">#REF!</definedName>
    <definedName name="Parm_Elect_Transfmr_07" localSheetId="3">#REF!</definedName>
    <definedName name="Parm_Elect_Transfmr_07" localSheetId="5">#REF!</definedName>
    <definedName name="Parm_Elect_Transfmr_07" localSheetId="0">#REF!</definedName>
    <definedName name="Parm_Elect_Transfmr_07">#REF!</definedName>
    <definedName name="Parm_Elect_Transfmr_08" localSheetId="4">#REF!</definedName>
    <definedName name="Parm_Elect_Transfmr_08" localSheetId="1">#REF!</definedName>
    <definedName name="Parm_Elect_Transfmr_08" localSheetId="2">#REF!</definedName>
    <definedName name="Parm_Elect_Transfmr_08" localSheetId="3">#REF!</definedName>
    <definedName name="Parm_Elect_Transfmr_08" localSheetId="5">#REF!</definedName>
    <definedName name="Parm_Elect_Transfmr_08" localSheetId="0">#REF!</definedName>
    <definedName name="Parm_Elect_Transfmr_08">#REF!</definedName>
    <definedName name="Parm_Elect_Transfmr_09" localSheetId="4">#REF!</definedName>
    <definedName name="Parm_Elect_Transfmr_09" localSheetId="1">#REF!</definedName>
    <definedName name="Parm_Elect_Transfmr_09" localSheetId="2">#REF!</definedName>
    <definedName name="Parm_Elect_Transfmr_09" localSheetId="3">#REF!</definedName>
    <definedName name="Parm_Elect_Transfmr_09" localSheetId="5">#REF!</definedName>
    <definedName name="Parm_Elect_Transfmr_09" localSheetId="0">#REF!</definedName>
    <definedName name="Parm_Elect_Transfmr_09">#REF!</definedName>
    <definedName name="Parm_Elect_Transfmr_10" localSheetId="4">#REF!</definedName>
    <definedName name="Parm_Elect_Transfmr_10" localSheetId="1">#REF!</definedName>
    <definedName name="Parm_Elect_Transfmr_10" localSheetId="2">#REF!</definedName>
    <definedName name="Parm_Elect_Transfmr_10" localSheetId="3">#REF!</definedName>
    <definedName name="Parm_Elect_Transfmr_10" localSheetId="5">#REF!</definedName>
    <definedName name="Parm_Elect_Transfmr_10" localSheetId="0">#REF!</definedName>
    <definedName name="Parm_Elect_Transfmr_10">#REF!</definedName>
    <definedName name="Parm_Elect_Transfmr_11" localSheetId="4">#REF!</definedName>
    <definedName name="Parm_Elect_Transfmr_11" localSheetId="1">#REF!</definedName>
    <definedName name="Parm_Elect_Transfmr_11" localSheetId="2">#REF!</definedName>
    <definedName name="Parm_Elect_Transfmr_11" localSheetId="3">#REF!</definedName>
    <definedName name="Parm_Elect_Transfmr_11" localSheetId="5">#REF!</definedName>
    <definedName name="Parm_Elect_Transfmr_11" localSheetId="0">#REF!</definedName>
    <definedName name="Parm_Elect_Transfmr_11">#REF!</definedName>
    <definedName name="Parm_Elect_Transfmr_12" localSheetId="4">#REF!</definedName>
    <definedName name="Parm_Elect_Transfmr_12" localSheetId="1">#REF!</definedName>
    <definedName name="Parm_Elect_Transfmr_12" localSheetId="2">#REF!</definedName>
    <definedName name="Parm_Elect_Transfmr_12" localSheetId="3">#REF!</definedName>
    <definedName name="Parm_Elect_Transfmr_12" localSheetId="5">#REF!</definedName>
    <definedName name="Parm_Elect_Transfmr_12" localSheetId="0">#REF!</definedName>
    <definedName name="Parm_Elect_Transfmr_12">#REF!</definedName>
    <definedName name="Parm_Elect_Transfmr_13" localSheetId="4">#REF!</definedName>
    <definedName name="Parm_Elect_Transfmr_13" localSheetId="1">#REF!</definedName>
    <definedName name="Parm_Elect_Transfmr_13" localSheetId="2">#REF!</definedName>
    <definedName name="Parm_Elect_Transfmr_13" localSheetId="3">#REF!</definedName>
    <definedName name="Parm_Elect_Transfmr_13" localSheetId="5">#REF!</definedName>
    <definedName name="Parm_Elect_Transfmr_13" localSheetId="0">#REF!</definedName>
    <definedName name="Parm_Elect_Transfmr_13">#REF!</definedName>
    <definedName name="Parm_Elect_Transfmr_14" localSheetId="4">#REF!</definedName>
    <definedName name="Parm_Elect_Transfmr_14" localSheetId="1">#REF!</definedName>
    <definedName name="Parm_Elect_Transfmr_14" localSheetId="2">#REF!</definedName>
    <definedName name="Parm_Elect_Transfmr_14" localSheetId="3">#REF!</definedName>
    <definedName name="Parm_Elect_Transfmr_14" localSheetId="5">#REF!</definedName>
    <definedName name="Parm_Elect_Transfmr_14" localSheetId="0">#REF!</definedName>
    <definedName name="Parm_Elect_Transfmr_14">#REF!</definedName>
    <definedName name="Parm_Elect_Transfmr_15" localSheetId="4">#REF!</definedName>
    <definedName name="Parm_Elect_Transfmr_15" localSheetId="1">#REF!</definedName>
    <definedName name="Parm_Elect_Transfmr_15" localSheetId="2">#REF!</definedName>
    <definedName name="Parm_Elect_Transfmr_15" localSheetId="3">#REF!</definedName>
    <definedName name="Parm_Elect_Transfmr_15" localSheetId="5">#REF!</definedName>
    <definedName name="Parm_Elect_Transfmr_15" localSheetId="0">#REF!</definedName>
    <definedName name="Parm_Elect_Transfmr_15">#REF!</definedName>
    <definedName name="Parm_Elect_Transfmr_16" localSheetId="4">#REF!</definedName>
    <definedName name="Parm_Elect_Transfmr_16" localSheetId="1">#REF!</definedName>
    <definedName name="Parm_Elect_Transfmr_16" localSheetId="2">#REF!</definedName>
    <definedName name="Parm_Elect_Transfmr_16" localSheetId="3">#REF!</definedName>
    <definedName name="Parm_Elect_Transfmr_16" localSheetId="5">#REF!</definedName>
    <definedName name="Parm_Elect_Transfmr_16" localSheetId="0">#REF!</definedName>
    <definedName name="Parm_Elect_Transfmr_16">#REF!</definedName>
    <definedName name="Parm_Elect_Transfmr_17" localSheetId="4">#REF!</definedName>
    <definedName name="Parm_Elect_Transfmr_17" localSheetId="1">#REF!</definedName>
    <definedName name="Parm_Elect_Transfmr_17" localSheetId="2">#REF!</definedName>
    <definedName name="Parm_Elect_Transfmr_17" localSheetId="3">#REF!</definedName>
    <definedName name="Parm_Elect_Transfmr_17" localSheetId="5">#REF!</definedName>
    <definedName name="Parm_Elect_Transfmr_17" localSheetId="0">#REF!</definedName>
    <definedName name="Parm_Elect_Transfmr_17">#REF!</definedName>
    <definedName name="Parm_Elect_Transfmr_18" localSheetId="4">#REF!</definedName>
    <definedName name="Parm_Elect_Transfmr_18" localSheetId="1">#REF!</definedName>
    <definedName name="Parm_Elect_Transfmr_18" localSheetId="2">#REF!</definedName>
    <definedName name="Parm_Elect_Transfmr_18" localSheetId="3">#REF!</definedName>
    <definedName name="Parm_Elect_Transfmr_18" localSheetId="5">#REF!</definedName>
    <definedName name="Parm_Elect_Transfmr_18" localSheetId="0">#REF!</definedName>
    <definedName name="Parm_Elect_Transfmr_18">#REF!</definedName>
    <definedName name="Parm_Elect_Transfmr_19" localSheetId="4">#REF!</definedName>
    <definedName name="Parm_Elect_Transfmr_19" localSheetId="1">#REF!</definedName>
    <definedName name="Parm_Elect_Transfmr_19" localSheetId="2">#REF!</definedName>
    <definedName name="Parm_Elect_Transfmr_19" localSheetId="3">#REF!</definedName>
    <definedName name="Parm_Elect_Transfmr_19" localSheetId="5">#REF!</definedName>
    <definedName name="Parm_Elect_Transfmr_19" localSheetId="0">#REF!</definedName>
    <definedName name="Parm_Elect_Transfmr_19">#REF!</definedName>
    <definedName name="Parm_Elect_Transfmr_20" localSheetId="4">#REF!</definedName>
    <definedName name="Parm_Elect_Transfmr_20" localSheetId="1">#REF!</definedName>
    <definedName name="Parm_Elect_Transfmr_20" localSheetId="2">#REF!</definedName>
    <definedName name="Parm_Elect_Transfmr_20" localSheetId="3">#REF!</definedName>
    <definedName name="Parm_Elect_Transfmr_20" localSheetId="5">#REF!</definedName>
    <definedName name="Parm_Elect_Transfmr_20" localSheetId="0">#REF!</definedName>
    <definedName name="Parm_Elect_Transfmr_20">#REF!</definedName>
    <definedName name="Parm_Elect_Transfmr_21" localSheetId="4">#REF!</definedName>
    <definedName name="Parm_Elect_Transfmr_21" localSheetId="1">#REF!</definedName>
    <definedName name="Parm_Elect_Transfmr_21" localSheetId="2">#REF!</definedName>
    <definedName name="Parm_Elect_Transfmr_21" localSheetId="3">#REF!</definedName>
    <definedName name="Parm_Elect_Transfmr_21" localSheetId="5">#REF!</definedName>
    <definedName name="Parm_Elect_Transfmr_21" localSheetId="0">#REF!</definedName>
    <definedName name="Parm_Elect_Transfmr_21">#REF!</definedName>
    <definedName name="Parm_Elect_Transfmr_22" localSheetId="4">#REF!</definedName>
    <definedName name="Parm_Elect_Transfmr_22" localSheetId="1">#REF!</definedName>
    <definedName name="Parm_Elect_Transfmr_22" localSheetId="2">#REF!</definedName>
    <definedName name="Parm_Elect_Transfmr_22" localSheetId="3">#REF!</definedName>
    <definedName name="Parm_Elect_Transfmr_22" localSheetId="5">#REF!</definedName>
    <definedName name="Parm_Elect_Transfmr_22" localSheetId="0">#REF!</definedName>
    <definedName name="Parm_Elect_Transfmr_22">#REF!</definedName>
    <definedName name="Parm_Elect_Transfmr_23" localSheetId="4">#REF!</definedName>
    <definedName name="Parm_Elect_Transfmr_23" localSheetId="1">#REF!</definedName>
    <definedName name="Parm_Elect_Transfmr_23" localSheetId="2">#REF!</definedName>
    <definedName name="Parm_Elect_Transfmr_23" localSheetId="3">#REF!</definedName>
    <definedName name="Parm_Elect_Transfmr_23" localSheetId="5">#REF!</definedName>
    <definedName name="Parm_Elect_Transfmr_23" localSheetId="0">#REF!</definedName>
    <definedName name="Parm_Elect_Transfmr_23">#REF!</definedName>
    <definedName name="Parm_Elect_Transfmr_24" localSheetId="4">#REF!</definedName>
    <definedName name="Parm_Elect_Transfmr_24" localSheetId="1">#REF!</definedName>
    <definedName name="Parm_Elect_Transfmr_24" localSheetId="2">#REF!</definedName>
    <definedName name="Parm_Elect_Transfmr_24" localSheetId="3">#REF!</definedName>
    <definedName name="Parm_Elect_Transfmr_24" localSheetId="5">#REF!</definedName>
    <definedName name="Parm_Elect_Transfmr_24" localSheetId="0">#REF!</definedName>
    <definedName name="Parm_Elect_Transfmr_24">#REF!</definedName>
    <definedName name="Parm_Elect_Transfmr_25" localSheetId="4">#REF!</definedName>
    <definedName name="Parm_Elect_Transfmr_25" localSheetId="1">#REF!</definedName>
    <definedName name="Parm_Elect_Transfmr_25" localSheetId="2">#REF!</definedName>
    <definedName name="Parm_Elect_Transfmr_25" localSheetId="3">#REF!</definedName>
    <definedName name="Parm_Elect_Transfmr_25" localSheetId="5">#REF!</definedName>
    <definedName name="Parm_Elect_Transfmr_25" localSheetId="0">#REF!</definedName>
    <definedName name="Parm_Elect_Transfmr_25">#REF!</definedName>
    <definedName name="Parm_Elect_Transfmr_26" localSheetId="4">#REF!</definedName>
    <definedName name="Parm_Elect_Transfmr_26" localSheetId="1">#REF!</definedName>
    <definedName name="Parm_Elect_Transfmr_26" localSheetId="2">#REF!</definedName>
    <definedName name="Parm_Elect_Transfmr_26" localSheetId="3">#REF!</definedName>
    <definedName name="Parm_Elect_Transfmr_26" localSheetId="5">#REF!</definedName>
    <definedName name="Parm_Elect_Transfmr_26" localSheetId="0">#REF!</definedName>
    <definedName name="Parm_Elect_Transfmr_26">#REF!</definedName>
    <definedName name="Parm_Elect_Transfmr_27" localSheetId="4">#REF!</definedName>
    <definedName name="Parm_Elect_Transfmr_27" localSheetId="1">#REF!</definedName>
    <definedName name="Parm_Elect_Transfmr_27" localSheetId="2">#REF!</definedName>
    <definedName name="Parm_Elect_Transfmr_27" localSheetId="3">#REF!</definedName>
    <definedName name="Parm_Elect_Transfmr_27" localSheetId="5">#REF!</definedName>
    <definedName name="Parm_Elect_Transfmr_27" localSheetId="0">#REF!</definedName>
    <definedName name="Parm_Elect_Transfmr_27">#REF!</definedName>
    <definedName name="Parm_Elect_Transfmr_28" localSheetId="4">#REF!</definedName>
    <definedName name="Parm_Elect_Transfmr_28" localSheetId="1">#REF!</definedName>
    <definedName name="Parm_Elect_Transfmr_28" localSheetId="2">#REF!</definedName>
    <definedName name="Parm_Elect_Transfmr_28" localSheetId="3">#REF!</definedName>
    <definedName name="Parm_Elect_Transfmr_28" localSheetId="5">#REF!</definedName>
    <definedName name="Parm_Elect_Transfmr_28" localSheetId="0">#REF!</definedName>
    <definedName name="Parm_Elect_Transfmr_28">#REF!</definedName>
    <definedName name="Parm_Elect_Transfmr_29" localSheetId="4">#REF!</definedName>
    <definedName name="Parm_Elect_Transfmr_29" localSheetId="1">#REF!</definedName>
    <definedName name="Parm_Elect_Transfmr_29" localSheetId="2">#REF!</definedName>
    <definedName name="Parm_Elect_Transfmr_29" localSheetId="3">#REF!</definedName>
    <definedName name="Parm_Elect_Transfmr_29" localSheetId="5">#REF!</definedName>
    <definedName name="Parm_Elect_Transfmr_29" localSheetId="0">#REF!</definedName>
    <definedName name="Parm_Elect_Transfmr_29">#REF!</definedName>
    <definedName name="Parm_Elect_Transfmr_30" localSheetId="4">#REF!</definedName>
    <definedName name="Parm_Elect_Transfmr_30" localSheetId="1">#REF!</definedName>
    <definedName name="Parm_Elect_Transfmr_30" localSheetId="2">#REF!</definedName>
    <definedName name="Parm_Elect_Transfmr_30" localSheetId="3">#REF!</definedName>
    <definedName name="Parm_Elect_Transfmr_30" localSheetId="5">#REF!</definedName>
    <definedName name="Parm_Elect_Transfmr_30" localSheetId="0">#REF!</definedName>
    <definedName name="Parm_Elect_Transfmr_30">#REF!</definedName>
    <definedName name="Parm_Elect_Transfmr_31" localSheetId="4">#REF!</definedName>
    <definedName name="Parm_Elect_Transfmr_31" localSheetId="1">#REF!</definedName>
    <definedName name="Parm_Elect_Transfmr_31" localSheetId="2">#REF!</definedName>
    <definedName name="Parm_Elect_Transfmr_31" localSheetId="3">#REF!</definedName>
    <definedName name="Parm_Elect_Transfmr_31" localSheetId="5">#REF!</definedName>
    <definedName name="Parm_Elect_Transfmr_31" localSheetId="0">#REF!</definedName>
    <definedName name="Parm_Elect_Transfmr_31">#REF!</definedName>
    <definedName name="Parm_Elect_Transfmr_32" localSheetId="4">#REF!</definedName>
    <definedName name="Parm_Elect_Transfmr_32" localSheetId="1">#REF!</definedName>
    <definedName name="Parm_Elect_Transfmr_32" localSheetId="2">#REF!</definedName>
    <definedName name="Parm_Elect_Transfmr_32" localSheetId="3">#REF!</definedName>
    <definedName name="Parm_Elect_Transfmr_32" localSheetId="5">#REF!</definedName>
    <definedName name="Parm_Elect_Transfmr_32" localSheetId="0">#REF!</definedName>
    <definedName name="Parm_Elect_Transfmr_32">#REF!</definedName>
    <definedName name="Parm_Elect_Transfmr_33" localSheetId="4">#REF!</definedName>
    <definedName name="Parm_Elect_Transfmr_33" localSheetId="1">#REF!</definedName>
    <definedName name="Parm_Elect_Transfmr_33" localSheetId="2">#REF!</definedName>
    <definedName name="Parm_Elect_Transfmr_33" localSheetId="3">#REF!</definedName>
    <definedName name="Parm_Elect_Transfmr_33" localSheetId="5">#REF!</definedName>
    <definedName name="Parm_Elect_Transfmr_33" localSheetId="0">#REF!</definedName>
    <definedName name="Parm_Elect_Transfmr_33">#REF!</definedName>
    <definedName name="Parm_Elect_Transfmr_34" localSheetId="4">#REF!</definedName>
    <definedName name="Parm_Elect_Transfmr_34" localSheetId="1">#REF!</definedName>
    <definedName name="Parm_Elect_Transfmr_34" localSheetId="2">#REF!</definedName>
    <definedName name="Parm_Elect_Transfmr_34" localSheetId="3">#REF!</definedName>
    <definedName name="Parm_Elect_Transfmr_34" localSheetId="5">#REF!</definedName>
    <definedName name="Parm_Elect_Transfmr_34" localSheetId="0">#REF!</definedName>
    <definedName name="Parm_Elect_Transfmr_34">#REF!</definedName>
    <definedName name="Parm_Elect_Transfmr_35" localSheetId="4">#REF!</definedName>
    <definedName name="Parm_Elect_Transfmr_35" localSheetId="1">#REF!</definedName>
    <definedName name="Parm_Elect_Transfmr_35" localSheetId="2">#REF!</definedName>
    <definedName name="Parm_Elect_Transfmr_35" localSheetId="3">#REF!</definedName>
    <definedName name="Parm_Elect_Transfmr_35" localSheetId="5">#REF!</definedName>
    <definedName name="Parm_Elect_Transfmr_35" localSheetId="0">#REF!</definedName>
    <definedName name="Parm_Elect_Transfmr_35">#REF!</definedName>
    <definedName name="Parm_Elect_Transfmr_36" localSheetId="4">#REF!</definedName>
    <definedName name="Parm_Elect_Transfmr_36" localSheetId="1">#REF!</definedName>
    <definedName name="Parm_Elect_Transfmr_36" localSheetId="2">#REF!</definedName>
    <definedName name="Parm_Elect_Transfmr_36" localSheetId="3">#REF!</definedName>
    <definedName name="Parm_Elect_Transfmr_36" localSheetId="5">#REF!</definedName>
    <definedName name="Parm_Elect_Transfmr_36" localSheetId="0">#REF!</definedName>
    <definedName name="Parm_Elect_Transfmr_36">#REF!</definedName>
    <definedName name="Parm_Elect_Transfmr_37" localSheetId="4">#REF!</definedName>
    <definedName name="Parm_Elect_Transfmr_37" localSheetId="1">#REF!</definedName>
    <definedName name="Parm_Elect_Transfmr_37" localSheetId="2">#REF!</definedName>
    <definedName name="Parm_Elect_Transfmr_37" localSheetId="3">#REF!</definedName>
    <definedName name="Parm_Elect_Transfmr_37" localSheetId="5">#REF!</definedName>
    <definedName name="Parm_Elect_Transfmr_37" localSheetId="0">#REF!</definedName>
    <definedName name="Parm_Elect_Transfmr_37">#REF!</definedName>
    <definedName name="Parm_Elect_Transfmr_38" localSheetId="4">#REF!</definedName>
    <definedName name="Parm_Elect_Transfmr_38" localSheetId="1">#REF!</definedName>
    <definedName name="Parm_Elect_Transfmr_38" localSheetId="2">#REF!</definedName>
    <definedName name="Parm_Elect_Transfmr_38" localSheetId="3">#REF!</definedName>
    <definedName name="Parm_Elect_Transfmr_38" localSheetId="5">#REF!</definedName>
    <definedName name="Parm_Elect_Transfmr_38" localSheetId="0">#REF!</definedName>
    <definedName name="Parm_Elect_Transfmr_38">#REF!</definedName>
    <definedName name="Parm_Elect_Transfmr_39" localSheetId="4">#REF!</definedName>
    <definedName name="Parm_Elect_Transfmr_39" localSheetId="1">#REF!</definedName>
    <definedName name="Parm_Elect_Transfmr_39" localSheetId="2">#REF!</definedName>
    <definedName name="Parm_Elect_Transfmr_39" localSheetId="3">#REF!</definedName>
    <definedName name="Parm_Elect_Transfmr_39" localSheetId="5">#REF!</definedName>
    <definedName name="Parm_Elect_Transfmr_39" localSheetId="0">#REF!</definedName>
    <definedName name="Parm_Elect_Transfmr_39">#REF!</definedName>
    <definedName name="Parm_Elect_Transfmr_40" localSheetId="4">#REF!</definedName>
    <definedName name="Parm_Elect_Transfmr_40" localSheetId="1">#REF!</definedName>
    <definedName name="Parm_Elect_Transfmr_40" localSheetId="2">#REF!</definedName>
    <definedName name="Parm_Elect_Transfmr_40" localSheetId="3">#REF!</definedName>
    <definedName name="Parm_Elect_Transfmr_40" localSheetId="5">#REF!</definedName>
    <definedName name="Parm_Elect_Transfmr_40" localSheetId="0">#REF!</definedName>
    <definedName name="Parm_Elect_Transfmr_40">#REF!</definedName>
    <definedName name="Parm_Elect_Transfmr_41" localSheetId="4">#REF!</definedName>
    <definedName name="Parm_Elect_Transfmr_41" localSheetId="1">#REF!</definedName>
    <definedName name="Parm_Elect_Transfmr_41" localSheetId="2">#REF!</definedName>
    <definedName name="Parm_Elect_Transfmr_41" localSheetId="3">#REF!</definedName>
    <definedName name="Parm_Elect_Transfmr_41" localSheetId="5">#REF!</definedName>
    <definedName name="Parm_Elect_Transfmr_41" localSheetId="0">#REF!</definedName>
    <definedName name="Parm_Elect_Transfmr_41">#REF!</definedName>
    <definedName name="Parm_Elect_Transfmr_42" localSheetId="4">#REF!</definedName>
    <definedName name="Parm_Elect_Transfmr_42" localSheetId="1">#REF!</definedName>
    <definedName name="Parm_Elect_Transfmr_42" localSheetId="2">#REF!</definedName>
    <definedName name="Parm_Elect_Transfmr_42" localSheetId="3">#REF!</definedName>
    <definedName name="Parm_Elect_Transfmr_42" localSheetId="5">#REF!</definedName>
    <definedName name="Parm_Elect_Transfmr_42" localSheetId="0">#REF!</definedName>
    <definedName name="Parm_Elect_Transfmr_42">#REF!</definedName>
    <definedName name="Parm_Elect_Transfmr_43" localSheetId="4">#REF!</definedName>
    <definedName name="Parm_Elect_Transfmr_43" localSheetId="1">#REF!</definedName>
    <definedName name="Parm_Elect_Transfmr_43" localSheetId="2">#REF!</definedName>
    <definedName name="Parm_Elect_Transfmr_43" localSheetId="3">#REF!</definedName>
    <definedName name="Parm_Elect_Transfmr_43" localSheetId="5">#REF!</definedName>
    <definedName name="Parm_Elect_Transfmr_43" localSheetId="0">#REF!</definedName>
    <definedName name="Parm_Elect_Transfmr_43">#REF!</definedName>
    <definedName name="Parm_Elect_Transfmr_44" localSheetId="4">#REF!</definedName>
    <definedName name="Parm_Elect_Transfmr_44" localSheetId="1">#REF!</definedName>
    <definedName name="Parm_Elect_Transfmr_44" localSheetId="2">#REF!</definedName>
    <definedName name="Parm_Elect_Transfmr_44" localSheetId="3">#REF!</definedName>
    <definedName name="Parm_Elect_Transfmr_44" localSheetId="5">#REF!</definedName>
    <definedName name="Parm_Elect_Transfmr_44" localSheetId="0">#REF!</definedName>
    <definedName name="Parm_Elect_Transfmr_44">#REF!</definedName>
    <definedName name="Parm_Elect_Transfmr_45" localSheetId="4">#REF!</definedName>
    <definedName name="Parm_Elect_Transfmr_45" localSheetId="1">#REF!</definedName>
    <definedName name="Parm_Elect_Transfmr_45" localSheetId="2">#REF!</definedName>
    <definedName name="Parm_Elect_Transfmr_45" localSheetId="3">#REF!</definedName>
    <definedName name="Parm_Elect_Transfmr_45" localSheetId="5">#REF!</definedName>
    <definedName name="Parm_Elect_Transfmr_45" localSheetId="0">#REF!</definedName>
    <definedName name="Parm_Elect_Transfmr_45">#REF!</definedName>
    <definedName name="Parm_Elect_Transfmr_46" localSheetId="4">#REF!</definedName>
    <definedName name="Parm_Elect_Transfmr_46" localSheetId="1">#REF!</definedName>
    <definedName name="Parm_Elect_Transfmr_46" localSheetId="2">#REF!</definedName>
    <definedName name="Parm_Elect_Transfmr_46" localSheetId="3">#REF!</definedName>
    <definedName name="Parm_Elect_Transfmr_46" localSheetId="5">#REF!</definedName>
    <definedName name="Parm_Elect_Transfmr_46" localSheetId="0">#REF!</definedName>
    <definedName name="Parm_Elect_Transfmr_46">#REF!</definedName>
    <definedName name="Parm_Elect_Transfmr_47" localSheetId="4">#REF!</definedName>
    <definedName name="Parm_Elect_Transfmr_47" localSheetId="1">#REF!</definedName>
    <definedName name="Parm_Elect_Transfmr_47" localSheetId="2">#REF!</definedName>
    <definedName name="Parm_Elect_Transfmr_47" localSheetId="3">#REF!</definedName>
    <definedName name="Parm_Elect_Transfmr_47" localSheetId="5">#REF!</definedName>
    <definedName name="Parm_Elect_Transfmr_47" localSheetId="0">#REF!</definedName>
    <definedName name="Parm_Elect_Transfmr_47">#REF!</definedName>
    <definedName name="Parm_Elect_Transfmr_48" localSheetId="4">#REF!</definedName>
    <definedName name="Parm_Elect_Transfmr_48" localSheetId="1">#REF!</definedName>
    <definedName name="Parm_Elect_Transfmr_48" localSheetId="2">#REF!</definedName>
    <definedName name="Parm_Elect_Transfmr_48" localSheetId="3">#REF!</definedName>
    <definedName name="Parm_Elect_Transfmr_48" localSheetId="5">#REF!</definedName>
    <definedName name="Parm_Elect_Transfmr_48" localSheetId="0">#REF!</definedName>
    <definedName name="Parm_Elect_Transfmr_48">#REF!</definedName>
    <definedName name="Parm_Elect_Transfmr_49" localSheetId="4">#REF!</definedName>
    <definedName name="Parm_Elect_Transfmr_49" localSheetId="1">#REF!</definedName>
    <definedName name="Parm_Elect_Transfmr_49" localSheetId="2">#REF!</definedName>
    <definedName name="Parm_Elect_Transfmr_49" localSheetId="3">#REF!</definedName>
    <definedName name="Parm_Elect_Transfmr_49" localSheetId="5">#REF!</definedName>
    <definedName name="Parm_Elect_Transfmr_49" localSheetId="0">#REF!</definedName>
    <definedName name="Parm_Elect_Transfmr_49">#REF!</definedName>
    <definedName name="Parm_Elect_Transfmr_50" localSheetId="4">#REF!</definedName>
    <definedName name="Parm_Elect_Transfmr_50" localSheetId="1">#REF!</definedName>
    <definedName name="Parm_Elect_Transfmr_50" localSheetId="2">#REF!</definedName>
    <definedName name="Parm_Elect_Transfmr_50" localSheetId="3">#REF!</definedName>
    <definedName name="Parm_Elect_Transfmr_50" localSheetId="5">#REF!</definedName>
    <definedName name="Parm_Elect_Transfmr_50" localSheetId="0">#REF!</definedName>
    <definedName name="Parm_Elect_Transfmr_50">#REF!</definedName>
    <definedName name="Parm_Elect_Transfmr_51" localSheetId="4">#REF!</definedName>
    <definedName name="Parm_Elect_Transfmr_51" localSheetId="1">#REF!</definedName>
    <definedName name="Parm_Elect_Transfmr_51" localSheetId="2">#REF!</definedName>
    <definedName name="Parm_Elect_Transfmr_51" localSheetId="3">#REF!</definedName>
    <definedName name="Parm_Elect_Transfmr_51" localSheetId="5">#REF!</definedName>
    <definedName name="Parm_Elect_Transfmr_51" localSheetId="0">#REF!</definedName>
    <definedName name="Parm_Elect_Transfmr_51">#REF!</definedName>
    <definedName name="Parm_Elect_Transfmr_52" localSheetId="4">#REF!</definedName>
    <definedName name="Parm_Elect_Transfmr_52" localSheetId="1">#REF!</definedName>
    <definedName name="Parm_Elect_Transfmr_52" localSheetId="2">#REF!</definedName>
    <definedName name="Parm_Elect_Transfmr_52" localSheetId="3">#REF!</definedName>
    <definedName name="Parm_Elect_Transfmr_52" localSheetId="5">#REF!</definedName>
    <definedName name="Parm_Elect_Transfmr_52" localSheetId="0">#REF!</definedName>
    <definedName name="Parm_Elect_Transfmr_52">#REF!</definedName>
    <definedName name="Parm_Elect_Transfmr_53" localSheetId="4">#REF!</definedName>
    <definedName name="Parm_Elect_Transfmr_53" localSheetId="1">#REF!</definedName>
    <definedName name="Parm_Elect_Transfmr_53" localSheetId="2">#REF!</definedName>
    <definedName name="Parm_Elect_Transfmr_53" localSheetId="3">#REF!</definedName>
    <definedName name="Parm_Elect_Transfmr_53" localSheetId="5">#REF!</definedName>
    <definedName name="Parm_Elect_Transfmr_53" localSheetId="0">#REF!</definedName>
    <definedName name="Parm_Elect_Transfmr_53">#REF!</definedName>
    <definedName name="Parm_Elect_Transfmr_54" localSheetId="4">#REF!</definedName>
    <definedName name="Parm_Elect_Transfmr_54" localSheetId="1">#REF!</definedName>
    <definedName name="Parm_Elect_Transfmr_54" localSheetId="2">#REF!</definedName>
    <definedName name="Parm_Elect_Transfmr_54" localSheetId="3">#REF!</definedName>
    <definedName name="Parm_Elect_Transfmr_54" localSheetId="5">#REF!</definedName>
    <definedName name="Parm_Elect_Transfmr_54" localSheetId="0">#REF!</definedName>
    <definedName name="Parm_Elect_Transfmr_54">#REF!</definedName>
    <definedName name="Parm_Elect_Transfmr_55" localSheetId="4">#REF!</definedName>
    <definedName name="Parm_Elect_Transfmr_55" localSheetId="1">#REF!</definedName>
    <definedName name="Parm_Elect_Transfmr_55" localSheetId="2">#REF!</definedName>
    <definedName name="Parm_Elect_Transfmr_55" localSheetId="3">#REF!</definedName>
    <definedName name="Parm_Elect_Transfmr_55" localSheetId="5">#REF!</definedName>
    <definedName name="Parm_Elect_Transfmr_55" localSheetId="0">#REF!</definedName>
    <definedName name="Parm_Elect_Transfmr_55">#REF!</definedName>
    <definedName name="Parm_Elect_Transfmr_56" localSheetId="4">#REF!</definedName>
    <definedName name="Parm_Elect_Transfmr_56" localSheetId="1">#REF!</definedName>
    <definedName name="Parm_Elect_Transfmr_56" localSheetId="2">#REF!</definedName>
    <definedName name="Parm_Elect_Transfmr_56" localSheetId="3">#REF!</definedName>
    <definedName name="Parm_Elect_Transfmr_56" localSheetId="5">#REF!</definedName>
    <definedName name="Parm_Elect_Transfmr_56" localSheetId="0">#REF!</definedName>
    <definedName name="Parm_Elect_Transfmr_56">#REF!</definedName>
    <definedName name="Parm_Elect_Transfmr_57" localSheetId="4">#REF!</definedName>
    <definedName name="Parm_Elect_Transfmr_57" localSheetId="1">#REF!</definedName>
    <definedName name="Parm_Elect_Transfmr_57" localSheetId="2">#REF!</definedName>
    <definedName name="Parm_Elect_Transfmr_57" localSheetId="3">#REF!</definedName>
    <definedName name="Parm_Elect_Transfmr_57" localSheetId="5">#REF!</definedName>
    <definedName name="Parm_Elect_Transfmr_57" localSheetId="0">#REF!</definedName>
    <definedName name="Parm_Elect_Transfmr_57">#REF!</definedName>
    <definedName name="Parm_Elect_Transfmr_58" localSheetId="4">#REF!</definedName>
    <definedName name="Parm_Elect_Transfmr_58" localSheetId="1">#REF!</definedName>
    <definedName name="Parm_Elect_Transfmr_58" localSheetId="2">#REF!</definedName>
    <definedName name="Parm_Elect_Transfmr_58" localSheetId="3">#REF!</definedName>
    <definedName name="Parm_Elect_Transfmr_58" localSheetId="5">#REF!</definedName>
    <definedName name="Parm_Elect_Transfmr_58" localSheetId="0">#REF!</definedName>
    <definedName name="Parm_Elect_Transfmr_58">#REF!</definedName>
    <definedName name="Parm_Elect_Transfmr_59" localSheetId="4">#REF!</definedName>
    <definedName name="Parm_Elect_Transfmr_59" localSheetId="1">#REF!</definedName>
    <definedName name="Parm_Elect_Transfmr_59" localSheetId="2">#REF!</definedName>
    <definedName name="Parm_Elect_Transfmr_59" localSheetId="3">#REF!</definedName>
    <definedName name="Parm_Elect_Transfmr_59" localSheetId="5">#REF!</definedName>
    <definedName name="Parm_Elect_Transfmr_59" localSheetId="0">#REF!</definedName>
    <definedName name="Parm_Elect_Transfmr_59">#REF!</definedName>
    <definedName name="Parm_Elect_Transfmr_60" localSheetId="4">#REF!</definedName>
    <definedName name="Parm_Elect_Transfmr_60" localSheetId="1">#REF!</definedName>
    <definedName name="Parm_Elect_Transfmr_60" localSheetId="2">#REF!</definedName>
    <definedName name="Parm_Elect_Transfmr_60" localSheetId="3">#REF!</definedName>
    <definedName name="Parm_Elect_Transfmr_60" localSheetId="5">#REF!</definedName>
    <definedName name="Parm_Elect_Transfmr_60" localSheetId="0">#REF!</definedName>
    <definedName name="Parm_Elect_Transfmr_60">#REF!</definedName>
    <definedName name="Parm_Elect_Transfmr_61" localSheetId="4">#REF!</definedName>
    <definedName name="Parm_Elect_Transfmr_61" localSheetId="1">#REF!</definedName>
    <definedName name="Parm_Elect_Transfmr_61" localSheetId="2">#REF!</definedName>
    <definedName name="Parm_Elect_Transfmr_61" localSheetId="3">#REF!</definedName>
    <definedName name="Parm_Elect_Transfmr_61" localSheetId="5">#REF!</definedName>
    <definedName name="Parm_Elect_Transfmr_61" localSheetId="0">#REF!</definedName>
    <definedName name="Parm_Elect_Transfmr_61">#REF!</definedName>
    <definedName name="Parm_Elect_Transfmr_62" localSheetId="4">#REF!</definedName>
    <definedName name="Parm_Elect_Transfmr_62" localSheetId="1">#REF!</definedName>
    <definedName name="Parm_Elect_Transfmr_62" localSheetId="2">#REF!</definedName>
    <definedName name="Parm_Elect_Transfmr_62" localSheetId="3">#REF!</definedName>
    <definedName name="Parm_Elect_Transfmr_62" localSheetId="5">#REF!</definedName>
    <definedName name="Parm_Elect_Transfmr_62" localSheetId="0">#REF!</definedName>
    <definedName name="Parm_Elect_Transfmr_62">#REF!</definedName>
    <definedName name="Parm_Elect_Transfmr_63" localSheetId="4">#REF!</definedName>
    <definedName name="Parm_Elect_Transfmr_63" localSheetId="1">#REF!</definedName>
    <definedName name="Parm_Elect_Transfmr_63" localSheetId="2">#REF!</definedName>
    <definedName name="Parm_Elect_Transfmr_63" localSheetId="3">#REF!</definedName>
    <definedName name="Parm_Elect_Transfmr_63" localSheetId="5">#REF!</definedName>
    <definedName name="Parm_Elect_Transfmr_63" localSheetId="0">#REF!</definedName>
    <definedName name="Parm_Elect_Transfmr_63">#REF!</definedName>
    <definedName name="Parm_Elect_Transfmr_64" localSheetId="4">#REF!</definedName>
    <definedName name="Parm_Elect_Transfmr_64" localSheetId="1">#REF!</definedName>
    <definedName name="Parm_Elect_Transfmr_64" localSheetId="2">#REF!</definedName>
    <definedName name="Parm_Elect_Transfmr_64" localSheetId="3">#REF!</definedName>
    <definedName name="Parm_Elect_Transfmr_64" localSheetId="5">#REF!</definedName>
    <definedName name="Parm_Elect_Transfmr_64" localSheetId="0">#REF!</definedName>
    <definedName name="Parm_Elect_Transfmr_64">#REF!</definedName>
    <definedName name="Parm_Elect_Transfmr_65" localSheetId="4">#REF!</definedName>
    <definedName name="Parm_Elect_Transfmr_65" localSheetId="1">#REF!</definedName>
    <definedName name="Parm_Elect_Transfmr_65" localSheetId="2">#REF!</definedName>
    <definedName name="Parm_Elect_Transfmr_65" localSheetId="3">#REF!</definedName>
    <definedName name="Parm_Elect_Transfmr_65" localSheetId="5">#REF!</definedName>
    <definedName name="Parm_Elect_Transfmr_65" localSheetId="0">#REF!</definedName>
    <definedName name="Parm_Elect_Transfmr_65">#REF!</definedName>
    <definedName name="Parm_Elect_Transfmr_66" localSheetId="4">#REF!</definedName>
    <definedName name="Parm_Elect_Transfmr_66" localSheetId="1">#REF!</definedName>
    <definedName name="Parm_Elect_Transfmr_66" localSheetId="2">#REF!</definedName>
    <definedName name="Parm_Elect_Transfmr_66" localSheetId="3">#REF!</definedName>
    <definedName name="Parm_Elect_Transfmr_66" localSheetId="5">#REF!</definedName>
    <definedName name="Parm_Elect_Transfmr_66" localSheetId="0">#REF!</definedName>
    <definedName name="Parm_Elect_Transfmr_66">#REF!</definedName>
    <definedName name="Parm_Elect_Transfmr_67" localSheetId="4">#REF!</definedName>
    <definedName name="Parm_Elect_Transfmr_67" localSheetId="1">#REF!</definedName>
    <definedName name="Parm_Elect_Transfmr_67" localSheetId="2">#REF!</definedName>
    <definedName name="Parm_Elect_Transfmr_67" localSheetId="3">#REF!</definedName>
    <definedName name="Parm_Elect_Transfmr_67" localSheetId="5">#REF!</definedName>
    <definedName name="Parm_Elect_Transfmr_67" localSheetId="0">#REF!</definedName>
    <definedName name="Parm_Elect_Transfmr_67">#REF!</definedName>
    <definedName name="Parm_Elect_Transm_01" localSheetId="4">#REF!</definedName>
    <definedName name="Parm_Elect_Transm_01" localSheetId="1">#REF!</definedName>
    <definedName name="Parm_Elect_Transm_01" localSheetId="2">#REF!</definedName>
    <definedName name="Parm_Elect_Transm_01" localSheetId="3">#REF!</definedName>
    <definedName name="Parm_Elect_Transm_01" localSheetId="5">#REF!</definedName>
    <definedName name="Parm_Elect_Transm_01" localSheetId="0">#REF!</definedName>
    <definedName name="Parm_Elect_Transm_01">#REF!</definedName>
    <definedName name="Parm_Elect_Transm_02" localSheetId="4">#REF!</definedName>
    <definedName name="Parm_Elect_Transm_02" localSheetId="1">#REF!</definedName>
    <definedName name="Parm_Elect_Transm_02" localSheetId="2">#REF!</definedName>
    <definedName name="Parm_Elect_Transm_02" localSheetId="3">#REF!</definedName>
    <definedName name="Parm_Elect_Transm_02" localSheetId="5">#REF!</definedName>
    <definedName name="Parm_Elect_Transm_02" localSheetId="0">#REF!</definedName>
    <definedName name="Parm_Elect_Transm_02">#REF!</definedName>
    <definedName name="Parm_Elect_Transm_03" localSheetId="4">#REF!</definedName>
    <definedName name="Parm_Elect_Transm_03" localSheetId="1">#REF!</definedName>
    <definedName name="Parm_Elect_Transm_03" localSheetId="2">#REF!</definedName>
    <definedName name="Parm_Elect_Transm_03" localSheetId="3">#REF!</definedName>
    <definedName name="Parm_Elect_Transm_03" localSheetId="5">#REF!</definedName>
    <definedName name="Parm_Elect_Transm_03" localSheetId="0">#REF!</definedName>
    <definedName name="Parm_Elect_Transm_03">#REF!</definedName>
    <definedName name="Parm_Elect_Transm_04" localSheetId="4">#REF!</definedName>
    <definedName name="Parm_Elect_Transm_04" localSheetId="1">#REF!</definedName>
    <definedName name="Parm_Elect_Transm_04" localSheetId="2">#REF!</definedName>
    <definedName name="Parm_Elect_Transm_04" localSheetId="3">#REF!</definedName>
    <definedName name="Parm_Elect_Transm_04" localSheetId="5">#REF!</definedName>
    <definedName name="Parm_Elect_Transm_04" localSheetId="0">#REF!</definedName>
    <definedName name="Parm_Elect_Transm_04">#REF!</definedName>
    <definedName name="Parm_Elect_Transm_05" localSheetId="4">#REF!</definedName>
    <definedName name="Parm_Elect_Transm_05" localSheetId="1">#REF!</definedName>
    <definedName name="Parm_Elect_Transm_05" localSheetId="2">#REF!</definedName>
    <definedName name="Parm_Elect_Transm_05" localSheetId="3">#REF!</definedName>
    <definedName name="Parm_Elect_Transm_05" localSheetId="5">#REF!</definedName>
    <definedName name="Parm_Elect_Transm_05" localSheetId="0">#REF!</definedName>
    <definedName name="Parm_Elect_Transm_05">#REF!</definedName>
    <definedName name="Parm_Elect_Transm_06" localSheetId="4">#REF!</definedName>
    <definedName name="Parm_Elect_Transm_06" localSheetId="1">#REF!</definedName>
    <definedName name="Parm_Elect_Transm_06" localSheetId="2">#REF!</definedName>
    <definedName name="Parm_Elect_Transm_06" localSheetId="3">#REF!</definedName>
    <definedName name="Parm_Elect_Transm_06" localSheetId="5">#REF!</definedName>
    <definedName name="Parm_Elect_Transm_06" localSheetId="0">#REF!</definedName>
    <definedName name="Parm_Elect_Transm_06">#REF!</definedName>
    <definedName name="Parm_Elect_Transm_07" localSheetId="4">#REF!</definedName>
    <definedName name="Parm_Elect_Transm_07" localSheetId="1">#REF!</definedName>
    <definedName name="Parm_Elect_Transm_07" localSheetId="2">#REF!</definedName>
    <definedName name="Parm_Elect_Transm_07" localSheetId="3">#REF!</definedName>
    <definedName name="Parm_Elect_Transm_07" localSheetId="5">#REF!</definedName>
    <definedName name="Parm_Elect_Transm_07" localSheetId="0">#REF!</definedName>
    <definedName name="Parm_Elect_Transm_07">#REF!</definedName>
    <definedName name="Parm_Elect_Transm_08" localSheetId="4">#REF!</definedName>
    <definedName name="Parm_Elect_Transm_08" localSheetId="1">#REF!</definedName>
    <definedName name="Parm_Elect_Transm_08" localSheetId="2">#REF!</definedName>
    <definedName name="Parm_Elect_Transm_08" localSheetId="3">#REF!</definedName>
    <definedName name="Parm_Elect_Transm_08" localSheetId="5">#REF!</definedName>
    <definedName name="Parm_Elect_Transm_08" localSheetId="0">#REF!</definedName>
    <definedName name="Parm_Elect_Transm_08">#REF!</definedName>
    <definedName name="Parm_General_01" localSheetId="4">#REF!</definedName>
    <definedName name="Parm_General_01" localSheetId="1">#REF!</definedName>
    <definedName name="Parm_General_01" localSheetId="2">#REF!</definedName>
    <definedName name="Parm_General_01" localSheetId="3">#REF!</definedName>
    <definedName name="Parm_General_01" localSheetId="5">#REF!</definedName>
    <definedName name="Parm_General_01" localSheetId="0">#REF!</definedName>
    <definedName name="Parm_General_01">#REF!</definedName>
    <definedName name="Parm_General_02" localSheetId="4">#REF!</definedName>
    <definedName name="Parm_General_02" localSheetId="1">#REF!</definedName>
    <definedName name="Parm_General_02" localSheetId="2">#REF!</definedName>
    <definedName name="Parm_General_02" localSheetId="3">#REF!</definedName>
    <definedName name="Parm_General_02" localSheetId="5">#REF!</definedName>
    <definedName name="Parm_General_02" localSheetId="0">#REF!</definedName>
    <definedName name="Parm_General_02">#REF!</definedName>
    <definedName name="Parm_General_03" localSheetId="4">#REF!</definedName>
    <definedName name="Parm_General_03" localSheetId="1">#REF!</definedName>
    <definedName name="Parm_General_03" localSheetId="2">#REF!</definedName>
    <definedName name="Parm_General_03" localSheetId="3">#REF!</definedName>
    <definedName name="Parm_General_03" localSheetId="5">#REF!</definedName>
    <definedName name="Parm_General_03" localSheetId="0">#REF!</definedName>
    <definedName name="Parm_General_03">#REF!</definedName>
    <definedName name="Parm_General_04" localSheetId="4">#REF!</definedName>
    <definedName name="Parm_General_04" localSheetId="1">#REF!</definedName>
    <definedName name="Parm_General_04" localSheetId="2">#REF!</definedName>
    <definedName name="Parm_General_04" localSheetId="3">#REF!</definedName>
    <definedName name="Parm_General_04" localSheetId="5">#REF!</definedName>
    <definedName name="Parm_General_04" localSheetId="0">#REF!</definedName>
    <definedName name="Parm_General_04">#REF!</definedName>
    <definedName name="Parm_General_05" localSheetId="4">#REF!</definedName>
    <definedName name="Parm_General_05" localSheetId="1">#REF!</definedName>
    <definedName name="Parm_General_05" localSheetId="2">#REF!</definedName>
    <definedName name="Parm_General_05" localSheetId="3">#REF!</definedName>
    <definedName name="Parm_General_05" localSheetId="5">#REF!</definedName>
    <definedName name="Parm_General_05" localSheetId="0">#REF!</definedName>
    <definedName name="Parm_General_05">#REF!</definedName>
    <definedName name="Parm_General_06" localSheetId="4">#REF!</definedName>
    <definedName name="Parm_General_06" localSheetId="1">#REF!</definedName>
    <definedName name="Parm_General_06" localSheetId="2">#REF!</definedName>
    <definedName name="Parm_General_06" localSheetId="3">#REF!</definedName>
    <definedName name="Parm_General_06" localSheetId="5">#REF!</definedName>
    <definedName name="Parm_General_06" localSheetId="0">#REF!</definedName>
    <definedName name="Parm_General_06">#REF!</definedName>
    <definedName name="Parm_General_07" localSheetId="4">#REF!</definedName>
    <definedName name="Parm_General_07" localSheetId="1">#REF!</definedName>
    <definedName name="Parm_General_07" localSheetId="2">#REF!</definedName>
    <definedName name="Parm_General_07" localSheetId="3">#REF!</definedName>
    <definedName name="Parm_General_07" localSheetId="5">#REF!</definedName>
    <definedName name="Parm_General_07" localSheetId="0">#REF!</definedName>
    <definedName name="Parm_General_07">#REF!</definedName>
    <definedName name="Parm_General_08" localSheetId="4">#REF!</definedName>
    <definedName name="Parm_General_08" localSheetId="1">#REF!</definedName>
    <definedName name="Parm_General_08" localSheetId="2">#REF!</definedName>
    <definedName name="Parm_General_08" localSheetId="3">#REF!</definedName>
    <definedName name="Parm_General_08" localSheetId="5">#REF!</definedName>
    <definedName name="Parm_General_08" localSheetId="0">#REF!</definedName>
    <definedName name="Parm_General_08">#REF!</definedName>
    <definedName name="Parm_General_09" localSheetId="4">#REF!</definedName>
    <definedName name="Parm_General_09" localSheetId="1">#REF!</definedName>
    <definedName name="Parm_General_09" localSheetId="2">#REF!</definedName>
    <definedName name="Parm_General_09" localSheetId="3">#REF!</definedName>
    <definedName name="Parm_General_09" localSheetId="5">#REF!</definedName>
    <definedName name="Parm_General_09" localSheetId="0">#REF!</definedName>
    <definedName name="Parm_General_09">#REF!</definedName>
    <definedName name="Parm_Guar_Envirmt_01" localSheetId="4">#REF!</definedName>
    <definedName name="Parm_Guar_Envirmt_01" localSheetId="1">#REF!</definedName>
    <definedName name="Parm_Guar_Envirmt_01" localSheetId="2">#REF!</definedName>
    <definedName name="Parm_Guar_Envirmt_01" localSheetId="3">#REF!</definedName>
    <definedName name="Parm_Guar_Envirmt_01" localSheetId="5">#REF!</definedName>
    <definedName name="Parm_Guar_Envirmt_01" localSheetId="0">#REF!</definedName>
    <definedName name="Parm_Guar_Envirmt_01">#REF!</definedName>
    <definedName name="Parm_Guar_Envirmt_02" localSheetId="4">#REF!</definedName>
    <definedName name="Parm_Guar_Envirmt_02" localSheetId="1">#REF!</definedName>
    <definedName name="Parm_Guar_Envirmt_02" localSheetId="2">#REF!</definedName>
    <definedName name="Parm_Guar_Envirmt_02" localSheetId="3">#REF!</definedName>
    <definedName name="Parm_Guar_Envirmt_02" localSheetId="5">#REF!</definedName>
    <definedName name="Parm_Guar_Envirmt_02" localSheetId="0">#REF!</definedName>
    <definedName name="Parm_Guar_Envirmt_02">#REF!</definedName>
    <definedName name="Parm_Guar_Envirmt_03" localSheetId="4">#REF!</definedName>
    <definedName name="Parm_Guar_Envirmt_03" localSheetId="1">#REF!</definedName>
    <definedName name="Parm_Guar_Envirmt_03" localSheetId="2">#REF!</definedName>
    <definedName name="Parm_Guar_Envirmt_03" localSheetId="3">#REF!</definedName>
    <definedName name="Parm_Guar_Envirmt_03" localSheetId="5">#REF!</definedName>
    <definedName name="Parm_Guar_Envirmt_03" localSheetId="0">#REF!</definedName>
    <definedName name="Parm_Guar_Envirmt_03">#REF!</definedName>
    <definedName name="Parm_Guar_Envirmt_04" localSheetId="4">#REF!</definedName>
    <definedName name="Parm_Guar_Envirmt_04" localSheetId="1">#REF!</definedName>
    <definedName name="Parm_Guar_Envirmt_04" localSheetId="2">#REF!</definedName>
    <definedName name="Parm_Guar_Envirmt_04" localSheetId="3">#REF!</definedName>
    <definedName name="Parm_Guar_Envirmt_04" localSheetId="5">#REF!</definedName>
    <definedName name="Parm_Guar_Envirmt_04" localSheetId="0">#REF!</definedName>
    <definedName name="Parm_Guar_Envirmt_04">#REF!</definedName>
    <definedName name="Parm_Guar_Envirmt_05" localSheetId="4">#REF!</definedName>
    <definedName name="Parm_Guar_Envirmt_05" localSheetId="1">#REF!</definedName>
    <definedName name="Parm_Guar_Envirmt_05" localSheetId="2">#REF!</definedName>
    <definedName name="Parm_Guar_Envirmt_05" localSheetId="3">#REF!</definedName>
    <definedName name="Parm_Guar_Envirmt_05" localSheetId="5">#REF!</definedName>
    <definedName name="Parm_Guar_Envirmt_05" localSheetId="0">#REF!</definedName>
    <definedName name="Parm_Guar_Envirmt_05">#REF!</definedName>
    <definedName name="Parm_Guar_Envirmt_06" localSheetId="4">#REF!</definedName>
    <definedName name="Parm_Guar_Envirmt_06" localSheetId="1">#REF!</definedName>
    <definedName name="Parm_Guar_Envirmt_06" localSheetId="2">#REF!</definedName>
    <definedName name="Parm_Guar_Envirmt_06" localSheetId="3">#REF!</definedName>
    <definedName name="Parm_Guar_Envirmt_06" localSheetId="5">#REF!</definedName>
    <definedName name="Parm_Guar_Envirmt_06" localSheetId="0">#REF!</definedName>
    <definedName name="Parm_Guar_Envirmt_06">#REF!</definedName>
    <definedName name="Parm_Guar_Envirmt_07" localSheetId="4">#REF!</definedName>
    <definedName name="Parm_Guar_Envirmt_07" localSheetId="1">#REF!</definedName>
    <definedName name="Parm_Guar_Envirmt_07" localSheetId="2">#REF!</definedName>
    <definedName name="Parm_Guar_Envirmt_07" localSheetId="3">#REF!</definedName>
    <definedName name="Parm_Guar_Envirmt_07" localSheetId="5">#REF!</definedName>
    <definedName name="Parm_Guar_Envirmt_07" localSheetId="0">#REF!</definedName>
    <definedName name="Parm_Guar_Envirmt_07">#REF!</definedName>
    <definedName name="Parm_Guar_Envirmt_08" localSheetId="4">#REF!</definedName>
    <definedName name="Parm_Guar_Envirmt_08" localSheetId="1">#REF!</definedName>
    <definedName name="Parm_Guar_Envirmt_08" localSheetId="2">#REF!</definedName>
    <definedName name="Parm_Guar_Envirmt_08" localSheetId="3">#REF!</definedName>
    <definedName name="Parm_Guar_Envirmt_08" localSheetId="5">#REF!</definedName>
    <definedName name="Parm_Guar_Envirmt_08" localSheetId="0">#REF!</definedName>
    <definedName name="Parm_Guar_Envirmt_08">#REF!</definedName>
    <definedName name="Parm_Guar_Envirmt_09" localSheetId="4">#REF!</definedName>
    <definedName name="Parm_Guar_Envirmt_09" localSheetId="1">#REF!</definedName>
    <definedName name="Parm_Guar_Envirmt_09" localSheetId="2">#REF!</definedName>
    <definedName name="Parm_Guar_Envirmt_09" localSheetId="3">#REF!</definedName>
    <definedName name="Parm_Guar_Envirmt_09" localSheetId="5">#REF!</definedName>
    <definedName name="Parm_Guar_Envirmt_09" localSheetId="0">#REF!</definedName>
    <definedName name="Parm_Guar_Envirmt_09">#REF!</definedName>
    <definedName name="Parm_Guar_Envirmt_10" localSheetId="4">#REF!</definedName>
    <definedName name="Parm_Guar_Envirmt_10" localSheetId="1">#REF!</definedName>
    <definedName name="Parm_Guar_Envirmt_10" localSheetId="2">#REF!</definedName>
    <definedName name="Parm_Guar_Envirmt_10" localSheetId="3">#REF!</definedName>
    <definedName name="Parm_Guar_Envirmt_10" localSheetId="5">#REF!</definedName>
    <definedName name="Parm_Guar_Envirmt_10" localSheetId="0">#REF!</definedName>
    <definedName name="Parm_Guar_Envirmt_10">#REF!</definedName>
    <definedName name="Parm_Guar_Envirmt_11" localSheetId="4">#REF!</definedName>
    <definedName name="Parm_Guar_Envirmt_11" localSheetId="1">#REF!</definedName>
    <definedName name="Parm_Guar_Envirmt_11" localSheetId="2">#REF!</definedName>
    <definedName name="Parm_Guar_Envirmt_11" localSheetId="3">#REF!</definedName>
    <definedName name="Parm_Guar_Envirmt_11" localSheetId="5">#REF!</definedName>
    <definedName name="Parm_Guar_Envirmt_11" localSheetId="0">#REF!</definedName>
    <definedName name="Parm_Guar_Envirmt_11">#REF!</definedName>
    <definedName name="Parm_Guar_Envirmt_12" localSheetId="4">#REF!</definedName>
    <definedName name="Parm_Guar_Envirmt_12" localSheetId="1">#REF!</definedName>
    <definedName name="Parm_Guar_Envirmt_12" localSheetId="2">#REF!</definedName>
    <definedName name="Parm_Guar_Envirmt_12" localSheetId="3">#REF!</definedName>
    <definedName name="Parm_Guar_Envirmt_12" localSheetId="5">#REF!</definedName>
    <definedName name="Parm_Guar_Envirmt_12" localSheetId="0">#REF!</definedName>
    <definedName name="Parm_Guar_Envirmt_12">#REF!</definedName>
    <definedName name="Parm_Guar_Perf_01" localSheetId="4">#REF!</definedName>
    <definedName name="Parm_Guar_Perf_01" localSheetId="1">#REF!</definedName>
    <definedName name="Parm_Guar_Perf_01" localSheetId="2">#REF!</definedName>
    <definedName name="Parm_Guar_Perf_01" localSheetId="3">#REF!</definedName>
    <definedName name="Parm_Guar_Perf_01" localSheetId="5">#REF!</definedName>
    <definedName name="Parm_Guar_Perf_01" localSheetId="0">#REF!</definedName>
    <definedName name="Parm_Guar_Perf_01">#REF!</definedName>
    <definedName name="Parm_Guar_Perf_02" localSheetId="4">#REF!</definedName>
    <definedName name="Parm_Guar_Perf_02" localSheetId="1">#REF!</definedName>
    <definedName name="Parm_Guar_Perf_02" localSheetId="2">#REF!</definedName>
    <definedName name="Parm_Guar_Perf_02" localSheetId="3">#REF!</definedName>
    <definedName name="Parm_Guar_Perf_02" localSheetId="5">#REF!</definedName>
    <definedName name="Parm_Guar_Perf_02" localSheetId="0">#REF!</definedName>
    <definedName name="Parm_Guar_Perf_02">#REF!</definedName>
    <definedName name="Parm_Guar_Perf_03" localSheetId="4">#REF!</definedName>
    <definedName name="Parm_Guar_Perf_03" localSheetId="1">#REF!</definedName>
    <definedName name="Parm_Guar_Perf_03" localSheetId="2">#REF!</definedName>
    <definedName name="Parm_Guar_Perf_03" localSheetId="3">#REF!</definedName>
    <definedName name="Parm_Guar_Perf_03" localSheetId="5">#REF!</definedName>
    <definedName name="Parm_Guar_Perf_03" localSheetId="0">#REF!</definedName>
    <definedName name="Parm_Guar_Perf_03">#REF!</definedName>
    <definedName name="Parm_Guar_Perf_04" localSheetId="4">#REF!</definedName>
    <definedName name="Parm_Guar_Perf_04" localSheetId="1">#REF!</definedName>
    <definedName name="Parm_Guar_Perf_04" localSheetId="2">#REF!</definedName>
    <definedName name="Parm_Guar_Perf_04" localSheetId="3">#REF!</definedName>
    <definedName name="Parm_Guar_Perf_04" localSheetId="5">#REF!</definedName>
    <definedName name="Parm_Guar_Perf_04" localSheetId="0">#REF!</definedName>
    <definedName name="Parm_Guar_Perf_04">#REF!</definedName>
    <definedName name="Parm_Guar_Perf_05" localSheetId="4">#REF!</definedName>
    <definedName name="Parm_Guar_Perf_05" localSheetId="1">#REF!</definedName>
    <definedName name="Parm_Guar_Perf_05" localSheetId="2">#REF!</definedName>
    <definedName name="Parm_Guar_Perf_05" localSheetId="3">#REF!</definedName>
    <definedName name="Parm_Guar_Perf_05" localSheetId="5">#REF!</definedName>
    <definedName name="Parm_Guar_Perf_05" localSheetId="0">#REF!</definedName>
    <definedName name="Parm_Guar_Perf_05">#REF!</definedName>
    <definedName name="Parm_Guar_Perf_06" localSheetId="4">#REF!</definedName>
    <definedName name="Parm_Guar_Perf_06" localSheetId="1">#REF!</definedName>
    <definedName name="Parm_Guar_Perf_06" localSheetId="2">#REF!</definedName>
    <definedName name="Parm_Guar_Perf_06" localSheetId="3">#REF!</definedName>
    <definedName name="Parm_Guar_Perf_06" localSheetId="5">#REF!</definedName>
    <definedName name="Parm_Guar_Perf_06" localSheetId="0">#REF!</definedName>
    <definedName name="Parm_Guar_Perf_06">#REF!</definedName>
    <definedName name="Parm_Guar_Perf_07" localSheetId="4">#REF!</definedName>
    <definedName name="Parm_Guar_Perf_07" localSheetId="1">#REF!</definedName>
    <definedName name="Parm_Guar_Perf_07" localSheetId="2">#REF!</definedName>
    <definedName name="Parm_Guar_Perf_07" localSheetId="3">#REF!</definedName>
    <definedName name="Parm_Guar_Perf_07" localSheetId="5">#REF!</definedName>
    <definedName name="Parm_Guar_Perf_07" localSheetId="0">#REF!</definedName>
    <definedName name="Parm_Guar_Perf_07">#REF!</definedName>
    <definedName name="Parm_Guar_Perf_08" localSheetId="4">#REF!</definedName>
    <definedName name="Parm_Guar_Perf_08" localSheetId="1">#REF!</definedName>
    <definedName name="Parm_Guar_Perf_08" localSheetId="2">#REF!</definedName>
    <definedName name="Parm_Guar_Perf_08" localSheetId="3">#REF!</definedName>
    <definedName name="Parm_Guar_Perf_08" localSheetId="5">#REF!</definedName>
    <definedName name="Parm_Guar_Perf_08" localSheetId="0">#REF!</definedName>
    <definedName name="Parm_Guar_Perf_08">#REF!</definedName>
    <definedName name="Parm_Guar_Perf_09" localSheetId="4">#REF!</definedName>
    <definedName name="Parm_Guar_Perf_09" localSheetId="1">#REF!</definedName>
    <definedName name="Parm_Guar_Perf_09" localSheetId="2">#REF!</definedName>
    <definedName name="Parm_Guar_Perf_09" localSheetId="3">#REF!</definedName>
    <definedName name="Parm_Guar_Perf_09" localSheetId="5">#REF!</definedName>
    <definedName name="Parm_Guar_Perf_09" localSheetId="0">#REF!</definedName>
    <definedName name="Parm_Guar_Perf_09">#REF!</definedName>
    <definedName name="Parm_Guar_Perf_10" localSheetId="4">#REF!</definedName>
    <definedName name="Parm_Guar_Perf_10" localSheetId="1">#REF!</definedName>
    <definedName name="Parm_Guar_Perf_10" localSheetId="2">#REF!</definedName>
    <definedName name="Parm_Guar_Perf_10" localSheetId="3">#REF!</definedName>
    <definedName name="Parm_Guar_Perf_10" localSheetId="5">#REF!</definedName>
    <definedName name="Parm_Guar_Perf_10" localSheetId="0">#REF!</definedName>
    <definedName name="Parm_Guar_Perf_10">#REF!</definedName>
    <definedName name="Parm_Guar_Perf_11" localSheetId="4">#REF!</definedName>
    <definedName name="Parm_Guar_Perf_11" localSheetId="1">#REF!</definedName>
    <definedName name="Parm_Guar_Perf_11" localSheetId="2">#REF!</definedName>
    <definedName name="Parm_Guar_Perf_11" localSheetId="3">#REF!</definedName>
    <definedName name="Parm_Guar_Perf_11" localSheetId="5">#REF!</definedName>
    <definedName name="Parm_Guar_Perf_11" localSheetId="0">#REF!</definedName>
    <definedName name="Parm_Guar_Perf_11">#REF!</definedName>
    <definedName name="Parm_Guar_Perf_Marg_01" localSheetId="4">#REF!</definedName>
    <definedName name="Parm_Guar_Perf_Marg_01" localSheetId="1">#REF!</definedName>
    <definedName name="Parm_Guar_Perf_Marg_01" localSheetId="2">#REF!</definedName>
    <definedName name="Parm_Guar_Perf_Marg_01" localSheetId="3">#REF!</definedName>
    <definedName name="Parm_Guar_Perf_Marg_01" localSheetId="5">#REF!</definedName>
    <definedName name="Parm_Guar_Perf_Marg_01" localSheetId="0">#REF!</definedName>
    <definedName name="Parm_Guar_Perf_Marg_01">#REF!</definedName>
    <definedName name="Parm_Guar_Perf_Marg_02" localSheetId="4">#REF!</definedName>
    <definedName name="Parm_Guar_Perf_Marg_02" localSheetId="1">#REF!</definedName>
    <definedName name="Parm_Guar_Perf_Marg_02" localSheetId="2">#REF!</definedName>
    <definedName name="Parm_Guar_Perf_Marg_02" localSheetId="3">#REF!</definedName>
    <definedName name="Parm_Guar_Perf_Marg_02" localSheetId="5">#REF!</definedName>
    <definedName name="Parm_Guar_Perf_Marg_02" localSheetId="0">#REF!</definedName>
    <definedName name="Parm_Guar_Perf_Marg_02">#REF!</definedName>
    <definedName name="Parm_Guar_Perf_Marg_03" localSheetId="4">#REF!</definedName>
    <definedName name="Parm_Guar_Perf_Marg_03" localSheetId="1">#REF!</definedName>
    <definedName name="Parm_Guar_Perf_Marg_03" localSheetId="2">#REF!</definedName>
    <definedName name="Parm_Guar_Perf_Marg_03" localSheetId="3">#REF!</definedName>
    <definedName name="Parm_Guar_Perf_Marg_03" localSheetId="5">#REF!</definedName>
    <definedName name="Parm_Guar_Perf_Marg_03" localSheetId="0">#REF!</definedName>
    <definedName name="Parm_Guar_Perf_Marg_03">#REF!</definedName>
    <definedName name="Parm_Guar_Perf_Marg_04" localSheetId="4">#REF!</definedName>
    <definedName name="Parm_Guar_Perf_Marg_04" localSheetId="1">#REF!</definedName>
    <definedName name="Parm_Guar_Perf_Marg_04" localSheetId="2">#REF!</definedName>
    <definedName name="Parm_Guar_Perf_Marg_04" localSheetId="3">#REF!</definedName>
    <definedName name="Parm_Guar_Perf_Marg_04" localSheetId="5">#REF!</definedName>
    <definedName name="Parm_Guar_Perf_Marg_04" localSheetId="0">#REF!</definedName>
    <definedName name="Parm_Guar_Perf_Marg_04">#REF!</definedName>
    <definedName name="Parm_Guar_Perf_Marg_05" localSheetId="4">#REF!</definedName>
    <definedName name="Parm_Guar_Perf_Marg_05" localSheetId="1">#REF!</definedName>
    <definedName name="Parm_Guar_Perf_Marg_05" localSheetId="2">#REF!</definedName>
    <definedName name="Parm_Guar_Perf_Marg_05" localSheetId="3">#REF!</definedName>
    <definedName name="Parm_Guar_Perf_Marg_05" localSheetId="5">#REF!</definedName>
    <definedName name="Parm_Guar_Perf_Marg_05" localSheetId="0">#REF!</definedName>
    <definedName name="Parm_Guar_Perf_Marg_05">#REF!</definedName>
    <definedName name="Parm_Guar_Perf_Marg_06" localSheetId="4">#REF!</definedName>
    <definedName name="Parm_Guar_Perf_Marg_06" localSheetId="1">#REF!</definedName>
    <definedName name="Parm_Guar_Perf_Marg_06" localSheetId="2">#REF!</definedName>
    <definedName name="Parm_Guar_Perf_Marg_06" localSheetId="3">#REF!</definedName>
    <definedName name="Parm_Guar_Perf_Marg_06" localSheetId="5">#REF!</definedName>
    <definedName name="Parm_Guar_Perf_Marg_06" localSheetId="0">#REF!</definedName>
    <definedName name="Parm_Guar_Perf_Marg_06">#REF!</definedName>
    <definedName name="Parm_Guar_Perf_Marg_07" localSheetId="4">#REF!</definedName>
    <definedName name="Parm_Guar_Perf_Marg_07" localSheetId="1">#REF!</definedName>
    <definedName name="Parm_Guar_Perf_Marg_07" localSheetId="2">#REF!</definedName>
    <definedName name="Parm_Guar_Perf_Marg_07" localSheetId="3">#REF!</definedName>
    <definedName name="Parm_Guar_Perf_Marg_07" localSheetId="5">#REF!</definedName>
    <definedName name="Parm_Guar_Perf_Marg_07" localSheetId="0">#REF!</definedName>
    <definedName name="Parm_Guar_Perf_Marg_07">#REF!</definedName>
    <definedName name="Parm_Guar_Perf_Marg_08" localSheetId="4">#REF!</definedName>
    <definedName name="Parm_Guar_Perf_Marg_08" localSheetId="1">#REF!</definedName>
    <definedName name="Parm_Guar_Perf_Marg_08" localSheetId="2">#REF!</definedName>
    <definedName name="Parm_Guar_Perf_Marg_08" localSheetId="3">#REF!</definedName>
    <definedName name="Parm_Guar_Perf_Marg_08" localSheetId="5">#REF!</definedName>
    <definedName name="Parm_Guar_Perf_Marg_08" localSheetId="0">#REF!</definedName>
    <definedName name="Parm_Guar_Perf_Marg_08">#REF!</definedName>
    <definedName name="Parm_Guar_Perf_Marg_09" localSheetId="4">#REF!</definedName>
    <definedName name="Parm_Guar_Perf_Marg_09" localSheetId="1">#REF!</definedName>
    <definedName name="Parm_Guar_Perf_Marg_09" localSheetId="2">#REF!</definedName>
    <definedName name="Parm_Guar_Perf_Marg_09" localSheetId="3">#REF!</definedName>
    <definedName name="Parm_Guar_Perf_Marg_09" localSheetId="5">#REF!</definedName>
    <definedName name="Parm_Guar_Perf_Marg_09" localSheetId="0">#REF!</definedName>
    <definedName name="Parm_Guar_Perf_Marg_09">#REF!</definedName>
    <definedName name="Parm_Guar_Perf_Marg_10" localSheetId="4">#REF!</definedName>
    <definedName name="Parm_Guar_Perf_Marg_10" localSheetId="1">#REF!</definedName>
    <definedName name="Parm_Guar_Perf_Marg_10" localSheetId="2">#REF!</definedName>
    <definedName name="Parm_Guar_Perf_Marg_10" localSheetId="3">#REF!</definedName>
    <definedName name="Parm_Guar_Perf_Marg_10" localSheetId="5">#REF!</definedName>
    <definedName name="Parm_Guar_Perf_Marg_10" localSheetId="0">#REF!</definedName>
    <definedName name="Parm_Guar_Perf_Marg_10">#REF!</definedName>
    <definedName name="Parm_Guar_Perf_Marg_11" localSheetId="4">#REF!</definedName>
    <definedName name="Parm_Guar_Perf_Marg_11" localSheetId="1">#REF!</definedName>
    <definedName name="Parm_Guar_Perf_Marg_11" localSheetId="2">#REF!</definedName>
    <definedName name="Parm_Guar_Perf_Marg_11" localSheetId="3">#REF!</definedName>
    <definedName name="Parm_Guar_Perf_Marg_11" localSheetId="5">#REF!</definedName>
    <definedName name="Parm_Guar_Perf_Marg_11" localSheetId="0">#REF!</definedName>
    <definedName name="Parm_Guar_Perf_Marg_11">#REF!</definedName>
    <definedName name="Parm_Mech_Boiler_01" localSheetId="4">#REF!</definedName>
    <definedName name="Parm_Mech_Boiler_01" localSheetId="1">#REF!</definedName>
    <definedName name="Parm_Mech_Boiler_01" localSheetId="2">#REF!</definedName>
    <definedName name="Parm_Mech_Boiler_01" localSheetId="3">#REF!</definedName>
    <definedName name="Parm_Mech_Boiler_01" localSheetId="5">#REF!</definedName>
    <definedName name="Parm_Mech_Boiler_01" localSheetId="0">#REF!</definedName>
    <definedName name="Parm_Mech_Boiler_01">#REF!</definedName>
    <definedName name="Parm_Mech_Boiler_02" localSheetId="4">#REF!</definedName>
    <definedName name="Parm_Mech_Boiler_02" localSheetId="1">#REF!</definedName>
    <definedName name="Parm_Mech_Boiler_02" localSheetId="2">#REF!</definedName>
    <definedName name="Parm_Mech_Boiler_02" localSheetId="3">#REF!</definedName>
    <definedName name="Parm_Mech_Boiler_02" localSheetId="5">#REF!</definedName>
    <definedName name="Parm_Mech_Boiler_02" localSheetId="0">#REF!</definedName>
    <definedName name="Parm_Mech_Boiler_02">#REF!</definedName>
    <definedName name="Parm_Mech_Boiler_03" localSheetId="4">#REF!</definedName>
    <definedName name="Parm_Mech_Boiler_03" localSheetId="1">#REF!</definedName>
    <definedName name="Parm_Mech_Boiler_03" localSheetId="2">#REF!</definedName>
    <definedName name="Parm_Mech_Boiler_03" localSheetId="3">#REF!</definedName>
    <definedName name="Parm_Mech_Boiler_03" localSheetId="5">#REF!</definedName>
    <definedName name="Parm_Mech_Boiler_03" localSheetId="0">#REF!</definedName>
    <definedName name="Parm_Mech_Boiler_03">#REF!</definedName>
    <definedName name="Parm_Mech_Boiler_04" localSheetId="4">#REF!</definedName>
    <definedName name="Parm_Mech_Boiler_04" localSheetId="1">#REF!</definedName>
    <definedName name="Parm_Mech_Boiler_04" localSheetId="2">#REF!</definedName>
    <definedName name="Parm_Mech_Boiler_04" localSheetId="3">#REF!</definedName>
    <definedName name="Parm_Mech_Boiler_04" localSheetId="5">#REF!</definedName>
    <definedName name="Parm_Mech_Boiler_04" localSheetId="0">#REF!</definedName>
    <definedName name="Parm_Mech_Boiler_04">#REF!</definedName>
    <definedName name="Parm_Mech_Boiler_05" localSheetId="4">#REF!</definedName>
    <definedName name="Parm_Mech_Boiler_05" localSheetId="1">#REF!</definedName>
    <definedName name="Parm_Mech_Boiler_05" localSheetId="2">#REF!</definedName>
    <definedName name="Parm_Mech_Boiler_05" localSheetId="3">#REF!</definedName>
    <definedName name="Parm_Mech_Boiler_05" localSheetId="5">#REF!</definedName>
    <definedName name="Parm_Mech_Boiler_05" localSheetId="0">#REF!</definedName>
    <definedName name="Parm_Mech_Boiler_05">#REF!</definedName>
    <definedName name="Parm_Mech_Boiler_06" localSheetId="4">#REF!</definedName>
    <definedName name="Parm_Mech_Boiler_06" localSheetId="1">#REF!</definedName>
    <definedName name="Parm_Mech_Boiler_06" localSheetId="2">#REF!</definedName>
    <definedName name="Parm_Mech_Boiler_06" localSheetId="3">#REF!</definedName>
    <definedName name="Parm_Mech_Boiler_06" localSheetId="5">#REF!</definedName>
    <definedName name="Parm_Mech_Boiler_06" localSheetId="0">#REF!</definedName>
    <definedName name="Parm_Mech_Boiler_06">#REF!</definedName>
    <definedName name="Parm_Mech_Boiler_07" localSheetId="4">#REF!</definedName>
    <definedName name="Parm_Mech_Boiler_07" localSheetId="1">#REF!</definedName>
    <definedName name="Parm_Mech_Boiler_07" localSheetId="2">#REF!</definedName>
    <definedName name="Parm_Mech_Boiler_07" localSheetId="3">#REF!</definedName>
    <definedName name="Parm_Mech_Boiler_07" localSheetId="5">#REF!</definedName>
    <definedName name="Parm_Mech_Boiler_07" localSheetId="0">#REF!</definedName>
    <definedName name="Parm_Mech_Boiler_07">#REF!</definedName>
    <definedName name="Parm_Mech_Boiler_08" localSheetId="4">#REF!</definedName>
    <definedName name="Parm_Mech_Boiler_08" localSheetId="1">#REF!</definedName>
    <definedName name="Parm_Mech_Boiler_08" localSheetId="2">#REF!</definedName>
    <definedName name="Parm_Mech_Boiler_08" localSheetId="3">#REF!</definedName>
    <definedName name="Parm_Mech_Boiler_08" localSheetId="5">#REF!</definedName>
    <definedName name="Parm_Mech_Boiler_08" localSheetId="0">#REF!</definedName>
    <definedName name="Parm_Mech_Boiler_08">#REF!</definedName>
    <definedName name="Parm_Mech_Boiler_09" localSheetId="4">#REF!</definedName>
    <definedName name="Parm_Mech_Boiler_09" localSheetId="1">#REF!</definedName>
    <definedName name="Parm_Mech_Boiler_09" localSheetId="2">#REF!</definedName>
    <definedName name="Parm_Mech_Boiler_09" localSheetId="3">#REF!</definedName>
    <definedName name="Parm_Mech_Boiler_09" localSheetId="5">#REF!</definedName>
    <definedName name="Parm_Mech_Boiler_09" localSheetId="0">#REF!</definedName>
    <definedName name="Parm_Mech_Boiler_09">#REF!</definedName>
    <definedName name="Parm_Mech_Boiler_10" localSheetId="4">#REF!</definedName>
    <definedName name="Parm_Mech_Boiler_10" localSheetId="1">#REF!</definedName>
    <definedName name="Parm_Mech_Boiler_10" localSheetId="2">#REF!</definedName>
    <definedName name="Parm_Mech_Boiler_10" localSheetId="3">#REF!</definedName>
    <definedName name="Parm_Mech_Boiler_10" localSheetId="5">#REF!</definedName>
    <definedName name="Parm_Mech_Boiler_10" localSheetId="0">#REF!</definedName>
    <definedName name="Parm_Mech_Boiler_10">#REF!</definedName>
    <definedName name="Parm_Mech_Boiler_11" localSheetId="4">#REF!</definedName>
    <definedName name="Parm_Mech_Boiler_11" localSheetId="1">#REF!</definedName>
    <definedName name="Parm_Mech_Boiler_11" localSheetId="2">#REF!</definedName>
    <definedName name="Parm_Mech_Boiler_11" localSheetId="3">#REF!</definedName>
    <definedName name="Parm_Mech_Boiler_11" localSheetId="5">#REF!</definedName>
    <definedName name="Parm_Mech_Boiler_11" localSheetId="0">#REF!</definedName>
    <definedName name="Parm_Mech_Boiler_11">#REF!</definedName>
    <definedName name="Parm_Mech_Boiler_12" localSheetId="4">#REF!</definedName>
    <definedName name="Parm_Mech_Boiler_12" localSheetId="1">#REF!</definedName>
    <definedName name="Parm_Mech_Boiler_12" localSheetId="2">#REF!</definedName>
    <definedName name="Parm_Mech_Boiler_12" localSheetId="3">#REF!</definedName>
    <definedName name="Parm_Mech_Boiler_12" localSheetId="5">#REF!</definedName>
    <definedName name="Parm_Mech_Boiler_12" localSheetId="0">#REF!</definedName>
    <definedName name="Parm_Mech_Boiler_12">#REF!</definedName>
    <definedName name="Parm_Mech_Boiler_13" localSheetId="4">#REF!</definedName>
    <definedName name="Parm_Mech_Boiler_13" localSheetId="1">#REF!</definedName>
    <definedName name="Parm_Mech_Boiler_13" localSheetId="2">#REF!</definedName>
    <definedName name="Parm_Mech_Boiler_13" localSheetId="3">#REF!</definedName>
    <definedName name="Parm_Mech_Boiler_13" localSheetId="5">#REF!</definedName>
    <definedName name="Parm_Mech_Boiler_13" localSheetId="0">#REF!</definedName>
    <definedName name="Parm_Mech_Boiler_13">#REF!</definedName>
    <definedName name="Parm_Mech_Boiler_14" localSheetId="4">#REF!</definedName>
    <definedName name="Parm_Mech_Boiler_14" localSheetId="1">#REF!</definedName>
    <definedName name="Parm_Mech_Boiler_14" localSheetId="2">#REF!</definedName>
    <definedName name="Parm_Mech_Boiler_14" localSheetId="3">#REF!</definedName>
    <definedName name="Parm_Mech_Boiler_14" localSheetId="5">#REF!</definedName>
    <definedName name="Parm_Mech_Boiler_14" localSheetId="0">#REF!</definedName>
    <definedName name="Parm_Mech_Boiler_14">#REF!</definedName>
    <definedName name="Parm_Mech_Boiler_15" localSheetId="4">#REF!</definedName>
    <definedName name="Parm_Mech_Boiler_15" localSheetId="1">#REF!</definedName>
    <definedName name="Parm_Mech_Boiler_15" localSheetId="2">#REF!</definedName>
    <definedName name="Parm_Mech_Boiler_15" localSheetId="3">#REF!</definedName>
    <definedName name="Parm_Mech_Boiler_15" localSheetId="5">#REF!</definedName>
    <definedName name="Parm_Mech_Boiler_15" localSheetId="0">#REF!</definedName>
    <definedName name="Parm_Mech_Boiler_15">#REF!</definedName>
    <definedName name="Parm_Mech_Boiler_16" localSheetId="4">#REF!</definedName>
    <definedName name="Parm_Mech_Boiler_16" localSheetId="1">#REF!</definedName>
    <definedName name="Parm_Mech_Boiler_16" localSheetId="2">#REF!</definedName>
    <definedName name="Parm_Mech_Boiler_16" localSheetId="3">#REF!</definedName>
    <definedName name="Parm_Mech_Boiler_16" localSheetId="5">#REF!</definedName>
    <definedName name="Parm_Mech_Boiler_16" localSheetId="0">#REF!</definedName>
    <definedName name="Parm_Mech_Boiler_16">#REF!</definedName>
    <definedName name="Parm_Mech_Boiler_17" localSheetId="4">#REF!</definedName>
    <definedName name="Parm_Mech_Boiler_17" localSheetId="1">#REF!</definedName>
    <definedName name="Parm_Mech_Boiler_17" localSheetId="2">#REF!</definedName>
    <definedName name="Parm_Mech_Boiler_17" localSheetId="3">#REF!</definedName>
    <definedName name="Parm_Mech_Boiler_17" localSheetId="5">#REF!</definedName>
    <definedName name="Parm_Mech_Boiler_17" localSheetId="0">#REF!</definedName>
    <definedName name="Parm_Mech_Boiler_17">#REF!</definedName>
    <definedName name="Parm_Mech_Boiler_18" localSheetId="4">#REF!</definedName>
    <definedName name="Parm_Mech_Boiler_18" localSheetId="1">#REF!</definedName>
    <definedName name="Parm_Mech_Boiler_18" localSheetId="2">#REF!</definedName>
    <definedName name="Parm_Mech_Boiler_18" localSheetId="3">#REF!</definedName>
    <definedName name="Parm_Mech_Boiler_18" localSheetId="5">#REF!</definedName>
    <definedName name="Parm_Mech_Boiler_18" localSheetId="0">#REF!</definedName>
    <definedName name="Parm_Mech_Boiler_18">#REF!</definedName>
    <definedName name="Parm_Mech_Boiler_19" localSheetId="4">#REF!</definedName>
    <definedName name="Parm_Mech_Boiler_19" localSheetId="1">#REF!</definedName>
    <definedName name="Parm_Mech_Boiler_19" localSheetId="2">#REF!</definedName>
    <definedName name="Parm_Mech_Boiler_19" localSheetId="3">#REF!</definedName>
    <definedName name="Parm_Mech_Boiler_19" localSheetId="5">#REF!</definedName>
    <definedName name="Parm_Mech_Boiler_19" localSheetId="0">#REF!</definedName>
    <definedName name="Parm_Mech_Boiler_19">#REF!</definedName>
    <definedName name="Parm_Mech_Boiler_20" localSheetId="4">#REF!</definedName>
    <definedName name="Parm_Mech_Boiler_20" localSheetId="1">#REF!</definedName>
    <definedName name="Parm_Mech_Boiler_20" localSheetId="2">#REF!</definedName>
    <definedName name="Parm_Mech_Boiler_20" localSheetId="3">#REF!</definedName>
    <definedName name="Parm_Mech_Boiler_20" localSheetId="5">#REF!</definedName>
    <definedName name="Parm_Mech_Boiler_20" localSheetId="0">#REF!</definedName>
    <definedName name="Parm_Mech_Boiler_20">#REF!</definedName>
    <definedName name="Parm_Mech_Boiler_21" localSheetId="4">#REF!</definedName>
    <definedName name="Parm_Mech_Boiler_21" localSheetId="1">#REF!</definedName>
    <definedName name="Parm_Mech_Boiler_21" localSheetId="2">#REF!</definedName>
    <definedName name="Parm_Mech_Boiler_21" localSheetId="3">#REF!</definedName>
    <definedName name="Parm_Mech_Boiler_21" localSheetId="5">#REF!</definedName>
    <definedName name="Parm_Mech_Boiler_21" localSheetId="0">#REF!</definedName>
    <definedName name="Parm_Mech_Boiler_21">#REF!</definedName>
    <definedName name="Parm_Mech_Boiler_22" localSheetId="4">#REF!</definedName>
    <definedName name="Parm_Mech_Boiler_22" localSheetId="1">#REF!</definedName>
    <definedName name="Parm_Mech_Boiler_22" localSheetId="2">#REF!</definedName>
    <definedName name="Parm_Mech_Boiler_22" localSheetId="3">#REF!</definedName>
    <definedName name="Parm_Mech_Boiler_22" localSheetId="5">#REF!</definedName>
    <definedName name="Parm_Mech_Boiler_22" localSheetId="0">#REF!</definedName>
    <definedName name="Parm_Mech_Boiler_22">#REF!</definedName>
    <definedName name="Parm_Mech_Boiler_23" localSheetId="4">#REF!</definedName>
    <definedName name="Parm_Mech_Boiler_23" localSheetId="1">#REF!</definedName>
    <definedName name="Parm_Mech_Boiler_23" localSheetId="2">#REF!</definedName>
    <definedName name="Parm_Mech_Boiler_23" localSheetId="3">#REF!</definedName>
    <definedName name="Parm_Mech_Boiler_23" localSheetId="5">#REF!</definedName>
    <definedName name="Parm_Mech_Boiler_23" localSheetId="0">#REF!</definedName>
    <definedName name="Parm_Mech_Boiler_23">#REF!</definedName>
    <definedName name="Parm_Mech_Boiler_24" localSheetId="4">#REF!</definedName>
    <definedName name="Parm_Mech_Boiler_24" localSheetId="1">#REF!</definedName>
    <definedName name="Parm_Mech_Boiler_24" localSheetId="2">#REF!</definedName>
    <definedName name="Parm_Mech_Boiler_24" localSheetId="3">#REF!</definedName>
    <definedName name="Parm_Mech_Boiler_24" localSheetId="5">#REF!</definedName>
    <definedName name="Parm_Mech_Boiler_24" localSheetId="0">#REF!</definedName>
    <definedName name="Parm_Mech_Boiler_24">#REF!</definedName>
    <definedName name="Parm_Mech_BOP_01" localSheetId="4">#REF!</definedName>
    <definedName name="Parm_Mech_BOP_01" localSheetId="1">#REF!</definedName>
    <definedName name="Parm_Mech_BOP_01" localSheetId="2">#REF!</definedName>
    <definedName name="Parm_Mech_BOP_01" localSheetId="3">#REF!</definedName>
    <definedName name="Parm_Mech_BOP_01" localSheetId="5">#REF!</definedName>
    <definedName name="Parm_Mech_BOP_01" localSheetId="0">#REF!</definedName>
    <definedName name="Parm_Mech_BOP_01">#REF!</definedName>
    <definedName name="Parm_Mech_BOP_02" localSheetId="4">#REF!</definedName>
    <definedName name="Parm_Mech_BOP_02" localSheetId="1">#REF!</definedName>
    <definedName name="Parm_Mech_BOP_02" localSheetId="2">#REF!</definedName>
    <definedName name="Parm_Mech_BOP_02" localSheetId="3">#REF!</definedName>
    <definedName name="Parm_Mech_BOP_02" localSheetId="5">#REF!</definedName>
    <definedName name="Parm_Mech_BOP_02" localSheetId="0">#REF!</definedName>
    <definedName name="Parm_Mech_BOP_02">#REF!</definedName>
    <definedName name="Parm_Mech_BOP_03" localSheetId="4">#REF!</definedName>
    <definedName name="Parm_Mech_BOP_03" localSheetId="1">#REF!</definedName>
    <definedName name="Parm_Mech_BOP_03" localSheetId="2">#REF!</definedName>
    <definedName name="Parm_Mech_BOP_03" localSheetId="3">#REF!</definedName>
    <definedName name="Parm_Mech_BOP_03" localSheetId="5">#REF!</definedName>
    <definedName name="Parm_Mech_BOP_03" localSheetId="0">#REF!</definedName>
    <definedName name="Parm_Mech_BOP_03">#REF!</definedName>
    <definedName name="Parm_Mech_BOP_04" localSheetId="4">#REF!</definedName>
    <definedName name="Parm_Mech_BOP_04" localSheetId="1">#REF!</definedName>
    <definedName name="Parm_Mech_BOP_04" localSheetId="2">#REF!</definedName>
    <definedName name="Parm_Mech_BOP_04" localSheetId="3">#REF!</definedName>
    <definedName name="Parm_Mech_BOP_04" localSheetId="5">#REF!</definedName>
    <definedName name="Parm_Mech_BOP_04" localSheetId="0">#REF!</definedName>
    <definedName name="Parm_Mech_BOP_04">#REF!</definedName>
    <definedName name="Parm_Mech_BOP_05" localSheetId="4">#REF!</definedName>
    <definedName name="Parm_Mech_BOP_05" localSheetId="1">#REF!</definedName>
    <definedName name="Parm_Mech_BOP_05" localSheetId="2">#REF!</definedName>
    <definedName name="Parm_Mech_BOP_05" localSheetId="3">#REF!</definedName>
    <definedName name="Parm_Mech_BOP_05" localSheetId="5">#REF!</definedName>
    <definedName name="Parm_Mech_BOP_05" localSheetId="0">#REF!</definedName>
    <definedName name="Parm_Mech_BOP_05">#REF!</definedName>
    <definedName name="Parm_Mech_BOP_06" localSheetId="4">#REF!</definedName>
    <definedName name="Parm_Mech_BOP_06" localSheetId="1">#REF!</definedName>
    <definedName name="Parm_Mech_BOP_06" localSheetId="2">#REF!</definedName>
    <definedName name="Parm_Mech_BOP_06" localSheetId="3">#REF!</definedName>
    <definedName name="Parm_Mech_BOP_06" localSheetId="5">#REF!</definedName>
    <definedName name="Parm_Mech_BOP_06" localSheetId="0">#REF!</definedName>
    <definedName name="Parm_Mech_BOP_06">#REF!</definedName>
    <definedName name="Parm_Mech_BOP_07" localSheetId="4">#REF!</definedName>
    <definedName name="Parm_Mech_BOP_07" localSheetId="1">#REF!</definedName>
    <definedName name="Parm_Mech_BOP_07" localSheetId="2">#REF!</definedName>
    <definedName name="Parm_Mech_BOP_07" localSheetId="3">#REF!</definedName>
    <definedName name="Parm_Mech_BOP_07" localSheetId="5">#REF!</definedName>
    <definedName name="Parm_Mech_BOP_07" localSheetId="0">#REF!</definedName>
    <definedName name="Parm_Mech_BOP_07">#REF!</definedName>
    <definedName name="Parm_Mech_BOP_08" localSheetId="4">#REF!</definedName>
    <definedName name="Parm_Mech_BOP_08" localSheetId="1">#REF!</definedName>
    <definedName name="Parm_Mech_BOP_08" localSheetId="2">#REF!</definedName>
    <definedName name="Parm_Mech_BOP_08" localSheetId="3">#REF!</definedName>
    <definedName name="Parm_Mech_BOP_08" localSheetId="5">#REF!</definedName>
    <definedName name="Parm_Mech_BOP_08" localSheetId="0">#REF!</definedName>
    <definedName name="Parm_Mech_BOP_08">#REF!</definedName>
    <definedName name="Parm_Mech_BOP_09" localSheetId="4">#REF!</definedName>
    <definedName name="Parm_Mech_BOP_09" localSheetId="1">#REF!</definedName>
    <definedName name="Parm_Mech_BOP_09" localSheetId="2">#REF!</definedName>
    <definedName name="Parm_Mech_BOP_09" localSheetId="3">#REF!</definedName>
    <definedName name="Parm_Mech_BOP_09" localSheetId="5">#REF!</definedName>
    <definedName name="Parm_Mech_BOP_09" localSheetId="0">#REF!</definedName>
    <definedName name="Parm_Mech_BOP_09">#REF!</definedName>
    <definedName name="Parm_Mech_BOP_10" localSheetId="4">#REF!</definedName>
    <definedName name="Parm_Mech_BOP_10" localSheetId="1">#REF!</definedName>
    <definedName name="Parm_Mech_BOP_10" localSheetId="2">#REF!</definedName>
    <definedName name="Parm_Mech_BOP_10" localSheetId="3">#REF!</definedName>
    <definedName name="Parm_Mech_BOP_10" localSheetId="5">#REF!</definedName>
    <definedName name="Parm_Mech_BOP_10" localSheetId="0">#REF!</definedName>
    <definedName name="Parm_Mech_BOP_10">#REF!</definedName>
    <definedName name="Parm_Mech_BOP_11" localSheetId="4">#REF!</definedName>
    <definedName name="Parm_Mech_BOP_11" localSheetId="1">#REF!</definedName>
    <definedName name="Parm_Mech_BOP_11" localSheetId="2">#REF!</definedName>
    <definedName name="Parm_Mech_BOP_11" localSheetId="3">#REF!</definedName>
    <definedName name="Parm_Mech_BOP_11" localSheetId="5">#REF!</definedName>
    <definedName name="Parm_Mech_BOP_11" localSheetId="0">#REF!</definedName>
    <definedName name="Parm_Mech_BOP_11">#REF!</definedName>
    <definedName name="Parm_Mech_BOP_12" localSheetId="4">#REF!</definedName>
    <definedName name="Parm_Mech_BOP_12" localSheetId="1">#REF!</definedName>
    <definedName name="Parm_Mech_BOP_12" localSheetId="2">#REF!</definedName>
    <definedName name="Parm_Mech_BOP_12" localSheetId="3">#REF!</definedName>
    <definedName name="Parm_Mech_BOP_12" localSheetId="5">#REF!</definedName>
    <definedName name="Parm_Mech_BOP_12" localSheetId="0">#REF!</definedName>
    <definedName name="Parm_Mech_BOP_12">#REF!</definedName>
    <definedName name="Parm_Mech_BOP_13" localSheetId="4">#REF!</definedName>
    <definedName name="Parm_Mech_BOP_13" localSheetId="1">#REF!</definedName>
    <definedName name="Parm_Mech_BOP_13" localSheetId="2">#REF!</definedName>
    <definedName name="Parm_Mech_BOP_13" localSheetId="3">#REF!</definedName>
    <definedName name="Parm_Mech_BOP_13" localSheetId="5">#REF!</definedName>
    <definedName name="Parm_Mech_BOP_13" localSheetId="0">#REF!</definedName>
    <definedName name="Parm_Mech_BOP_13">#REF!</definedName>
    <definedName name="Parm_Mech_BOP_14" localSheetId="4">#REF!</definedName>
    <definedName name="Parm_Mech_BOP_14" localSheetId="1">#REF!</definedName>
    <definedName name="Parm_Mech_BOP_14" localSheetId="2">#REF!</definedName>
    <definedName name="Parm_Mech_BOP_14" localSheetId="3">#REF!</definedName>
    <definedName name="Parm_Mech_BOP_14" localSheetId="5">#REF!</definedName>
    <definedName name="Parm_Mech_BOP_14" localSheetId="0">#REF!</definedName>
    <definedName name="Parm_Mech_BOP_14">#REF!</definedName>
    <definedName name="Parm_Mech_BOP_15" localSheetId="4">#REF!</definedName>
    <definedName name="Parm_Mech_BOP_15" localSheetId="1">#REF!</definedName>
    <definedName name="Parm_Mech_BOP_15" localSheetId="2">#REF!</definedName>
    <definedName name="Parm_Mech_BOP_15" localSheetId="3">#REF!</definedName>
    <definedName name="Parm_Mech_BOP_15" localSheetId="5">#REF!</definedName>
    <definedName name="Parm_Mech_BOP_15" localSheetId="0">#REF!</definedName>
    <definedName name="Parm_Mech_BOP_15">#REF!</definedName>
    <definedName name="Parm_Mech_BOP_16" localSheetId="4">#REF!</definedName>
    <definedName name="Parm_Mech_BOP_16" localSheetId="1">#REF!</definedName>
    <definedName name="Parm_Mech_BOP_16" localSheetId="2">#REF!</definedName>
    <definedName name="Parm_Mech_BOP_16" localSheetId="3">#REF!</definedName>
    <definedName name="Parm_Mech_BOP_16" localSheetId="5">#REF!</definedName>
    <definedName name="Parm_Mech_BOP_16" localSheetId="0">#REF!</definedName>
    <definedName name="Parm_Mech_BOP_16">#REF!</definedName>
    <definedName name="Parm_Mech_BOP_17" localSheetId="4">#REF!</definedName>
    <definedName name="Parm_Mech_BOP_17" localSheetId="1">#REF!</definedName>
    <definedName name="Parm_Mech_BOP_17" localSheetId="2">#REF!</definedName>
    <definedName name="Parm_Mech_BOP_17" localSheetId="3">#REF!</definedName>
    <definedName name="Parm_Mech_BOP_17" localSheetId="5">#REF!</definedName>
    <definedName name="Parm_Mech_BOP_17" localSheetId="0">#REF!</definedName>
    <definedName name="Parm_Mech_BOP_17">#REF!</definedName>
    <definedName name="Parm_Mech_BOP_18" localSheetId="4">#REF!</definedName>
    <definedName name="Parm_Mech_BOP_18" localSheetId="1">#REF!</definedName>
    <definedName name="Parm_Mech_BOP_18" localSheetId="2">#REF!</definedName>
    <definedName name="Parm_Mech_BOP_18" localSheetId="3">#REF!</definedName>
    <definedName name="Parm_Mech_BOP_18" localSheetId="5">#REF!</definedName>
    <definedName name="Parm_Mech_BOP_18" localSheetId="0">#REF!</definedName>
    <definedName name="Parm_Mech_BOP_18">#REF!</definedName>
    <definedName name="Parm_Mech_BOP_19" localSheetId="4">#REF!</definedName>
    <definedName name="Parm_Mech_BOP_19" localSheetId="1">#REF!</definedName>
    <definedName name="Parm_Mech_BOP_19" localSheetId="2">#REF!</definedName>
    <definedName name="Parm_Mech_BOP_19" localSheetId="3">#REF!</definedName>
    <definedName name="Parm_Mech_BOP_19" localSheetId="5">#REF!</definedName>
    <definedName name="Parm_Mech_BOP_19" localSheetId="0">#REF!</definedName>
    <definedName name="Parm_Mech_BOP_19">#REF!</definedName>
    <definedName name="Parm_Mech_BOP_20" localSheetId="4">#REF!</definedName>
    <definedName name="Parm_Mech_BOP_20" localSheetId="1">#REF!</definedName>
    <definedName name="Parm_Mech_BOP_20" localSheetId="2">#REF!</definedName>
    <definedName name="Parm_Mech_BOP_20" localSheetId="3">#REF!</definedName>
    <definedName name="Parm_Mech_BOP_20" localSheetId="5">#REF!</definedName>
    <definedName name="Parm_Mech_BOP_20" localSheetId="0">#REF!</definedName>
    <definedName name="Parm_Mech_BOP_20">#REF!</definedName>
    <definedName name="Parm_Mech_BOP_21" localSheetId="4">#REF!</definedName>
    <definedName name="Parm_Mech_BOP_21" localSheetId="1">#REF!</definedName>
    <definedName name="Parm_Mech_BOP_21" localSheetId="2">#REF!</definedName>
    <definedName name="Parm_Mech_BOP_21" localSheetId="3">#REF!</definedName>
    <definedName name="Parm_Mech_BOP_21" localSheetId="5">#REF!</definedName>
    <definedName name="Parm_Mech_BOP_21" localSheetId="0">#REF!</definedName>
    <definedName name="Parm_Mech_BOP_21">#REF!</definedName>
    <definedName name="Parm_Mech_BOP_22" localSheetId="4">#REF!</definedName>
    <definedName name="Parm_Mech_BOP_22" localSheetId="1">#REF!</definedName>
    <definedName name="Parm_Mech_BOP_22" localSheetId="2">#REF!</definedName>
    <definedName name="Parm_Mech_BOP_22" localSheetId="3">#REF!</definedName>
    <definedName name="Parm_Mech_BOP_22" localSheetId="5">#REF!</definedName>
    <definedName name="Parm_Mech_BOP_22" localSheetId="0">#REF!</definedName>
    <definedName name="Parm_Mech_BOP_22">#REF!</definedName>
    <definedName name="Parm_Mech_BOP_23" localSheetId="4">#REF!</definedName>
    <definedName name="Parm_Mech_BOP_23" localSheetId="1">#REF!</definedName>
    <definedName name="Parm_Mech_BOP_23" localSheetId="2">#REF!</definedName>
    <definedName name="Parm_Mech_BOP_23" localSheetId="3">#REF!</definedName>
    <definedName name="Parm_Mech_BOP_23" localSheetId="5">#REF!</definedName>
    <definedName name="Parm_Mech_BOP_23" localSheetId="0">#REF!</definedName>
    <definedName name="Parm_Mech_BOP_23">#REF!</definedName>
    <definedName name="Parm_Mech_BOP_24" localSheetId="4">#REF!</definedName>
    <definedName name="Parm_Mech_BOP_24" localSheetId="1">#REF!</definedName>
    <definedName name="Parm_Mech_BOP_24" localSheetId="2">#REF!</definedName>
    <definedName name="Parm_Mech_BOP_24" localSheetId="3">#REF!</definedName>
    <definedName name="Parm_Mech_BOP_24" localSheetId="5">#REF!</definedName>
    <definedName name="Parm_Mech_BOP_24" localSheetId="0">#REF!</definedName>
    <definedName name="Parm_Mech_BOP_24">#REF!</definedName>
    <definedName name="Parm_Mech_BOP_25" localSheetId="4">#REF!</definedName>
    <definedName name="Parm_Mech_BOP_25" localSheetId="1">#REF!</definedName>
    <definedName name="Parm_Mech_BOP_25" localSheetId="2">#REF!</definedName>
    <definedName name="Parm_Mech_BOP_25" localSheetId="3">#REF!</definedName>
    <definedName name="Parm_Mech_BOP_25" localSheetId="5">#REF!</definedName>
    <definedName name="Parm_Mech_BOP_25" localSheetId="0">#REF!</definedName>
    <definedName name="Parm_Mech_BOP_25">#REF!</definedName>
    <definedName name="Parm_Mech_BOP_26" localSheetId="4">#REF!</definedName>
    <definedName name="Parm_Mech_BOP_26" localSheetId="1">#REF!</definedName>
    <definedName name="Parm_Mech_BOP_26" localSheetId="2">#REF!</definedName>
    <definedName name="Parm_Mech_BOP_26" localSheetId="3">#REF!</definedName>
    <definedName name="Parm_Mech_BOP_26" localSheetId="5">#REF!</definedName>
    <definedName name="Parm_Mech_BOP_26" localSheetId="0">#REF!</definedName>
    <definedName name="Parm_Mech_BOP_26">#REF!</definedName>
    <definedName name="Parm_Mech_BOP_27" localSheetId="4">#REF!</definedName>
    <definedName name="Parm_Mech_BOP_27" localSheetId="1">#REF!</definedName>
    <definedName name="Parm_Mech_BOP_27" localSheetId="2">#REF!</definedName>
    <definedName name="Parm_Mech_BOP_27" localSheetId="3">#REF!</definedName>
    <definedName name="Parm_Mech_BOP_27" localSheetId="5">#REF!</definedName>
    <definedName name="Parm_Mech_BOP_27" localSheetId="0">#REF!</definedName>
    <definedName name="Parm_Mech_BOP_27">#REF!</definedName>
    <definedName name="Parm_Mech_BOP_28" localSheetId="4">#REF!</definedName>
    <definedName name="Parm_Mech_BOP_28" localSheetId="1">#REF!</definedName>
    <definedName name="Parm_Mech_BOP_28" localSheetId="2">#REF!</definedName>
    <definedName name="Parm_Mech_BOP_28" localSheetId="3">#REF!</definedName>
    <definedName name="Parm_Mech_BOP_28" localSheetId="5">#REF!</definedName>
    <definedName name="Parm_Mech_BOP_28" localSheetId="0">#REF!</definedName>
    <definedName name="Parm_Mech_BOP_28">#REF!</definedName>
    <definedName name="Parm_Mech_BOP_29" localSheetId="4">#REF!</definedName>
    <definedName name="Parm_Mech_BOP_29" localSheetId="1">#REF!</definedName>
    <definedName name="Parm_Mech_BOP_29" localSheetId="2">#REF!</definedName>
    <definedName name="Parm_Mech_BOP_29" localSheetId="3">#REF!</definedName>
    <definedName name="Parm_Mech_BOP_29" localSheetId="5">#REF!</definedName>
    <definedName name="Parm_Mech_BOP_29" localSheetId="0">#REF!</definedName>
    <definedName name="Parm_Mech_BOP_29">#REF!</definedName>
    <definedName name="Parm_Mech_BOP_30" localSheetId="4">#REF!</definedName>
    <definedName name="Parm_Mech_BOP_30" localSheetId="1">#REF!</definedName>
    <definedName name="Parm_Mech_BOP_30" localSheetId="2">#REF!</definedName>
    <definedName name="Parm_Mech_BOP_30" localSheetId="3">#REF!</definedName>
    <definedName name="Parm_Mech_BOP_30" localSheetId="5">#REF!</definedName>
    <definedName name="Parm_Mech_BOP_30" localSheetId="0">#REF!</definedName>
    <definedName name="Parm_Mech_BOP_30">#REF!</definedName>
    <definedName name="Parm_Mech_BOP_31" localSheetId="4">#REF!</definedName>
    <definedName name="Parm_Mech_BOP_31" localSheetId="1">#REF!</definedName>
    <definedName name="Parm_Mech_BOP_31" localSheetId="2">#REF!</definedName>
    <definedName name="Parm_Mech_BOP_31" localSheetId="3">#REF!</definedName>
    <definedName name="Parm_Mech_BOP_31" localSheetId="5">#REF!</definedName>
    <definedName name="Parm_Mech_BOP_31" localSheetId="0">#REF!</definedName>
    <definedName name="Parm_Mech_BOP_31">#REF!</definedName>
    <definedName name="Parm_Mech_Emissions_01" localSheetId="4">#REF!</definedName>
    <definedName name="Parm_Mech_Emissions_01" localSheetId="1">#REF!</definedName>
    <definedName name="Parm_Mech_Emissions_01" localSheetId="2">#REF!</definedName>
    <definedName name="Parm_Mech_Emissions_01" localSheetId="3">#REF!</definedName>
    <definedName name="Parm_Mech_Emissions_01" localSheetId="5">#REF!</definedName>
    <definedName name="Parm_Mech_Emissions_01" localSheetId="0">#REF!</definedName>
    <definedName name="Parm_Mech_Emissions_01">#REF!</definedName>
    <definedName name="Parm_Mech_Emissions_02" localSheetId="4">#REF!</definedName>
    <definedName name="Parm_Mech_Emissions_02" localSheetId="1">#REF!</definedName>
    <definedName name="Parm_Mech_Emissions_02" localSheetId="2">#REF!</definedName>
    <definedName name="Parm_Mech_Emissions_02" localSheetId="3">#REF!</definedName>
    <definedName name="Parm_Mech_Emissions_02" localSheetId="5">#REF!</definedName>
    <definedName name="Parm_Mech_Emissions_02" localSheetId="0">#REF!</definedName>
    <definedName name="Parm_Mech_Emissions_02">#REF!</definedName>
    <definedName name="Parm_Mech_Emissions_03" localSheetId="4">#REF!</definedName>
    <definedName name="Parm_Mech_Emissions_03" localSheetId="1">#REF!</definedName>
    <definedName name="Parm_Mech_Emissions_03" localSheetId="2">#REF!</definedName>
    <definedName name="Parm_Mech_Emissions_03" localSheetId="3">#REF!</definedName>
    <definedName name="Parm_Mech_Emissions_03" localSheetId="5">#REF!</definedName>
    <definedName name="Parm_Mech_Emissions_03" localSheetId="0">#REF!</definedName>
    <definedName name="Parm_Mech_Emissions_03">#REF!</definedName>
    <definedName name="Parm_Mech_Emissions_04" localSheetId="4">#REF!</definedName>
    <definedName name="Parm_Mech_Emissions_04" localSheetId="1">#REF!</definedName>
    <definedName name="Parm_Mech_Emissions_04" localSheetId="2">#REF!</definedName>
    <definedName name="Parm_Mech_Emissions_04" localSheetId="3">#REF!</definedName>
    <definedName name="Parm_Mech_Emissions_04" localSheetId="5">#REF!</definedName>
    <definedName name="Parm_Mech_Emissions_04" localSheetId="0">#REF!</definedName>
    <definedName name="Parm_Mech_Emissions_04">#REF!</definedName>
    <definedName name="Parm_Mech_Emissions_05" localSheetId="4">#REF!</definedName>
    <definedName name="Parm_Mech_Emissions_05" localSheetId="1">#REF!</definedName>
    <definedName name="Parm_Mech_Emissions_05" localSheetId="2">#REF!</definedName>
    <definedName name="Parm_Mech_Emissions_05" localSheetId="3">#REF!</definedName>
    <definedName name="Parm_Mech_Emissions_05" localSheetId="5">#REF!</definedName>
    <definedName name="Parm_Mech_Emissions_05" localSheetId="0">#REF!</definedName>
    <definedName name="Parm_Mech_Emissions_05">#REF!</definedName>
    <definedName name="Parm_Mech_Emissions_06" localSheetId="4">#REF!</definedName>
    <definedName name="Parm_Mech_Emissions_06" localSheetId="1">#REF!</definedName>
    <definedName name="Parm_Mech_Emissions_06" localSheetId="2">#REF!</definedName>
    <definedName name="Parm_Mech_Emissions_06" localSheetId="3">#REF!</definedName>
    <definedName name="Parm_Mech_Emissions_06" localSheetId="5">#REF!</definedName>
    <definedName name="Parm_Mech_Emissions_06" localSheetId="0">#REF!</definedName>
    <definedName name="Parm_Mech_Emissions_06">#REF!</definedName>
    <definedName name="Parm_Mech_Emissions_07" localSheetId="4">#REF!</definedName>
    <definedName name="Parm_Mech_Emissions_07" localSheetId="1">#REF!</definedName>
    <definedName name="Parm_Mech_Emissions_07" localSheetId="2">#REF!</definedName>
    <definedName name="Parm_Mech_Emissions_07" localSheetId="3">#REF!</definedName>
    <definedName name="Parm_Mech_Emissions_07" localSheetId="5">#REF!</definedName>
    <definedName name="Parm_Mech_Emissions_07" localSheetId="0">#REF!</definedName>
    <definedName name="Parm_Mech_Emissions_07">#REF!</definedName>
    <definedName name="Parm_Mech_Emissions_08" localSheetId="4">#REF!</definedName>
    <definedName name="Parm_Mech_Emissions_08" localSheetId="1">#REF!</definedName>
    <definedName name="Parm_Mech_Emissions_08" localSheetId="2">#REF!</definedName>
    <definedName name="Parm_Mech_Emissions_08" localSheetId="3">#REF!</definedName>
    <definedName name="Parm_Mech_Emissions_08" localSheetId="5">#REF!</definedName>
    <definedName name="Parm_Mech_Emissions_08" localSheetId="0">#REF!</definedName>
    <definedName name="Parm_Mech_Emissions_08">#REF!</definedName>
    <definedName name="Parm_Mech_Emissions_09" localSheetId="4">#REF!</definedName>
    <definedName name="Parm_Mech_Emissions_09" localSheetId="1">#REF!</definedName>
    <definedName name="Parm_Mech_Emissions_09" localSheetId="2">#REF!</definedName>
    <definedName name="Parm_Mech_Emissions_09" localSheetId="3">#REF!</definedName>
    <definedName name="Parm_Mech_Emissions_09" localSheetId="5">#REF!</definedName>
    <definedName name="Parm_Mech_Emissions_09" localSheetId="0">#REF!</definedName>
    <definedName name="Parm_Mech_Emissions_09">#REF!</definedName>
    <definedName name="Parm_Mech_Emissions_10" localSheetId="4">#REF!</definedName>
    <definedName name="Parm_Mech_Emissions_10" localSheetId="1">#REF!</definedName>
    <definedName name="Parm_Mech_Emissions_10" localSheetId="2">#REF!</definedName>
    <definedName name="Parm_Mech_Emissions_10" localSheetId="3">#REF!</definedName>
    <definedName name="Parm_Mech_Emissions_10" localSheetId="5">#REF!</definedName>
    <definedName name="Parm_Mech_Emissions_10" localSheetId="0">#REF!</definedName>
    <definedName name="Parm_Mech_Emissions_10">#REF!</definedName>
    <definedName name="Parm_Mech_Emissions_11" localSheetId="4">#REF!</definedName>
    <definedName name="Parm_Mech_Emissions_11" localSheetId="1">#REF!</definedName>
    <definedName name="Parm_Mech_Emissions_11" localSheetId="2">#REF!</definedName>
    <definedName name="Parm_Mech_Emissions_11" localSheetId="3">#REF!</definedName>
    <definedName name="Parm_Mech_Emissions_11" localSheetId="5">#REF!</definedName>
    <definedName name="Parm_Mech_Emissions_11" localSheetId="0">#REF!</definedName>
    <definedName name="Parm_Mech_Emissions_11">#REF!</definedName>
    <definedName name="Parm_Mech_Emissions_12" localSheetId="4">#REF!</definedName>
    <definedName name="Parm_Mech_Emissions_12" localSheetId="1">#REF!</definedName>
    <definedName name="Parm_Mech_Emissions_12" localSheetId="2">#REF!</definedName>
    <definedName name="Parm_Mech_Emissions_12" localSheetId="3">#REF!</definedName>
    <definedName name="Parm_Mech_Emissions_12" localSheetId="5">#REF!</definedName>
    <definedName name="Parm_Mech_Emissions_12" localSheetId="0">#REF!</definedName>
    <definedName name="Parm_Mech_Emissions_12">#REF!</definedName>
    <definedName name="Parm_Mech_Emissions_13" localSheetId="4">#REF!</definedName>
    <definedName name="Parm_Mech_Emissions_13" localSheetId="1">#REF!</definedName>
    <definedName name="Parm_Mech_Emissions_13" localSheetId="2">#REF!</definedName>
    <definedName name="Parm_Mech_Emissions_13" localSheetId="3">#REF!</definedName>
    <definedName name="Parm_Mech_Emissions_13" localSheetId="5">#REF!</definedName>
    <definedName name="Parm_Mech_Emissions_13" localSheetId="0">#REF!</definedName>
    <definedName name="Parm_Mech_Emissions_13">#REF!</definedName>
    <definedName name="Parm_Mech_Emissions_14" localSheetId="4">#REF!</definedName>
    <definedName name="Parm_Mech_Emissions_14" localSheetId="1">#REF!</definedName>
    <definedName name="Parm_Mech_Emissions_14" localSheetId="2">#REF!</definedName>
    <definedName name="Parm_Mech_Emissions_14" localSheetId="3">#REF!</definedName>
    <definedName name="Parm_Mech_Emissions_14" localSheetId="5">#REF!</definedName>
    <definedName name="Parm_Mech_Emissions_14" localSheetId="0">#REF!</definedName>
    <definedName name="Parm_Mech_Emissions_14">#REF!</definedName>
    <definedName name="Parm_Mech_Emissions_15" localSheetId="4">#REF!</definedName>
    <definedName name="Parm_Mech_Emissions_15" localSheetId="1">#REF!</definedName>
    <definedName name="Parm_Mech_Emissions_15" localSheetId="2">#REF!</definedName>
    <definedName name="Parm_Mech_Emissions_15" localSheetId="3">#REF!</definedName>
    <definedName name="Parm_Mech_Emissions_15" localSheetId="5">#REF!</definedName>
    <definedName name="Parm_Mech_Emissions_15" localSheetId="0">#REF!</definedName>
    <definedName name="Parm_Mech_Emissions_15">#REF!</definedName>
    <definedName name="Parm_Mech_Emissions_16" localSheetId="4">#REF!</definedName>
    <definedName name="Parm_Mech_Emissions_16" localSheetId="1">#REF!</definedName>
    <definedName name="Parm_Mech_Emissions_16" localSheetId="2">#REF!</definedName>
    <definedName name="Parm_Mech_Emissions_16" localSheetId="3">#REF!</definedName>
    <definedName name="Parm_Mech_Emissions_16" localSheetId="5">#REF!</definedName>
    <definedName name="Parm_Mech_Emissions_16" localSheetId="0">#REF!</definedName>
    <definedName name="Parm_Mech_Emissions_16">#REF!</definedName>
    <definedName name="Parm_Mech_Emissions_17" localSheetId="4">#REF!</definedName>
    <definedName name="Parm_Mech_Emissions_17" localSheetId="1">#REF!</definedName>
    <definedName name="Parm_Mech_Emissions_17" localSheetId="2">#REF!</definedName>
    <definedName name="Parm_Mech_Emissions_17" localSheetId="3">#REF!</definedName>
    <definedName name="Parm_Mech_Emissions_17" localSheetId="5">#REF!</definedName>
    <definedName name="Parm_Mech_Emissions_17" localSheetId="0">#REF!</definedName>
    <definedName name="Parm_Mech_Emissions_17">#REF!</definedName>
    <definedName name="Parm_Mech_Emissions_18" localSheetId="4">#REF!</definedName>
    <definedName name="Parm_Mech_Emissions_18" localSheetId="1">#REF!</definedName>
    <definedName name="Parm_Mech_Emissions_18" localSheetId="2">#REF!</definedName>
    <definedName name="Parm_Mech_Emissions_18" localSheetId="3">#REF!</definedName>
    <definedName name="Parm_Mech_Emissions_18" localSheetId="5">#REF!</definedName>
    <definedName name="Parm_Mech_Emissions_18" localSheetId="0">#REF!</definedName>
    <definedName name="Parm_Mech_Emissions_18">#REF!</definedName>
    <definedName name="Parm_Mech_Emissions_19" localSheetId="4">#REF!</definedName>
    <definedName name="Parm_Mech_Emissions_19" localSheetId="1">#REF!</definedName>
    <definedName name="Parm_Mech_Emissions_19" localSheetId="2">#REF!</definedName>
    <definedName name="Parm_Mech_Emissions_19" localSheetId="3">#REF!</definedName>
    <definedName name="Parm_Mech_Emissions_19" localSheetId="5">#REF!</definedName>
    <definedName name="Parm_Mech_Emissions_19" localSheetId="0">#REF!</definedName>
    <definedName name="Parm_Mech_Emissions_19">#REF!</definedName>
    <definedName name="Parm_Mech_Emissions_20" localSheetId="4">#REF!</definedName>
    <definedName name="Parm_Mech_Emissions_20" localSheetId="1">#REF!</definedName>
    <definedName name="Parm_Mech_Emissions_20" localSheetId="2">#REF!</definedName>
    <definedName name="Parm_Mech_Emissions_20" localSheetId="3">#REF!</definedName>
    <definedName name="Parm_Mech_Emissions_20" localSheetId="5">#REF!</definedName>
    <definedName name="Parm_Mech_Emissions_20" localSheetId="0">#REF!</definedName>
    <definedName name="Parm_Mech_Emissions_20">#REF!</definedName>
    <definedName name="Parm_Mech_Emissions_21" localSheetId="4">#REF!</definedName>
    <definedName name="Parm_Mech_Emissions_21" localSheetId="1">#REF!</definedName>
    <definedName name="Parm_Mech_Emissions_21" localSheetId="2">#REF!</definedName>
    <definedName name="Parm_Mech_Emissions_21" localSheetId="3">#REF!</definedName>
    <definedName name="Parm_Mech_Emissions_21" localSheetId="5">#REF!</definedName>
    <definedName name="Parm_Mech_Emissions_21" localSheetId="0">#REF!</definedName>
    <definedName name="Parm_Mech_Emissions_21">#REF!</definedName>
    <definedName name="Parm_Mech_Emissions_22" localSheetId="4">#REF!</definedName>
    <definedName name="Parm_Mech_Emissions_22" localSheetId="1">#REF!</definedName>
    <definedName name="Parm_Mech_Emissions_22" localSheetId="2">#REF!</definedName>
    <definedName name="Parm_Mech_Emissions_22" localSheetId="3">#REF!</definedName>
    <definedName name="Parm_Mech_Emissions_22" localSheetId="5">#REF!</definedName>
    <definedName name="Parm_Mech_Emissions_22" localSheetId="0">#REF!</definedName>
    <definedName name="Parm_Mech_Emissions_22">#REF!</definedName>
    <definedName name="Parm_Mech_Emissions_23" localSheetId="4">#REF!</definedName>
    <definedName name="Parm_Mech_Emissions_23" localSheetId="1">#REF!</definedName>
    <definedName name="Parm_Mech_Emissions_23" localSheetId="2">#REF!</definedName>
    <definedName name="Parm_Mech_Emissions_23" localSheetId="3">#REF!</definedName>
    <definedName name="Parm_Mech_Emissions_23" localSheetId="5">#REF!</definedName>
    <definedName name="Parm_Mech_Emissions_23" localSheetId="0">#REF!</definedName>
    <definedName name="Parm_Mech_Emissions_23">#REF!</definedName>
    <definedName name="Parm_Mech_Emissions_24" localSheetId="4">#REF!</definedName>
    <definedName name="Parm_Mech_Emissions_24" localSheetId="1">#REF!</definedName>
    <definedName name="Parm_Mech_Emissions_24" localSheetId="2">#REF!</definedName>
    <definedName name="Parm_Mech_Emissions_24" localSheetId="3">#REF!</definedName>
    <definedName name="Parm_Mech_Emissions_24" localSheetId="5">#REF!</definedName>
    <definedName name="Parm_Mech_Emissions_24" localSheetId="0">#REF!</definedName>
    <definedName name="Parm_Mech_Emissions_24">#REF!</definedName>
    <definedName name="Parm_Mech_Emissions_25" localSheetId="4">#REF!</definedName>
    <definedName name="Parm_Mech_Emissions_25" localSheetId="1">#REF!</definedName>
    <definedName name="Parm_Mech_Emissions_25" localSheetId="2">#REF!</definedName>
    <definedName name="Parm_Mech_Emissions_25" localSheetId="3">#REF!</definedName>
    <definedName name="Parm_Mech_Emissions_25" localSheetId="5">#REF!</definedName>
    <definedName name="Parm_Mech_Emissions_25" localSheetId="0">#REF!</definedName>
    <definedName name="Parm_Mech_Emissions_25">#REF!</definedName>
    <definedName name="Parm_Mech_Emissions_26" localSheetId="4">#REF!</definedName>
    <definedName name="Parm_Mech_Emissions_26" localSheetId="1">#REF!</definedName>
    <definedName name="Parm_Mech_Emissions_26" localSheetId="2">#REF!</definedName>
    <definedName name="Parm_Mech_Emissions_26" localSheetId="3">#REF!</definedName>
    <definedName name="Parm_Mech_Emissions_26" localSheetId="5">#REF!</definedName>
    <definedName name="Parm_Mech_Emissions_26" localSheetId="0">#REF!</definedName>
    <definedName name="Parm_Mech_Emissions_26">#REF!</definedName>
    <definedName name="Parm_Mech_Emissions_27" localSheetId="4">#REF!</definedName>
    <definedName name="Parm_Mech_Emissions_27" localSheetId="1">#REF!</definedName>
    <definedName name="Parm_Mech_Emissions_27" localSheetId="2">#REF!</definedName>
    <definedName name="Parm_Mech_Emissions_27" localSheetId="3">#REF!</definedName>
    <definedName name="Parm_Mech_Emissions_27" localSheetId="5">#REF!</definedName>
    <definedName name="Parm_Mech_Emissions_27" localSheetId="0">#REF!</definedName>
    <definedName name="Parm_Mech_Emissions_27">#REF!</definedName>
    <definedName name="Parm_Mech_Emissions_28" localSheetId="4">#REF!</definedName>
    <definedName name="Parm_Mech_Emissions_28" localSheetId="1">#REF!</definedName>
    <definedName name="Parm_Mech_Emissions_28" localSheetId="2">#REF!</definedName>
    <definedName name="Parm_Mech_Emissions_28" localSheetId="3">#REF!</definedName>
    <definedName name="Parm_Mech_Emissions_28" localSheetId="5">#REF!</definedName>
    <definedName name="Parm_Mech_Emissions_28" localSheetId="0">#REF!</definedName>
    <definedName name="Parm_Mech_Emissions_28">#REF!</definedName>
    <definedName name="Parm_Mech_Emissions_29" localSheetId="4">#REF!</definedName>
    <definedName name="Parm_Mech_Emissions_29" localSheetId="1">#REF!</definedName>
    <definedName name="Parm_Mech_Emissions_29" localSheetId="2">#REF!</definedName>
    <definedName name="Parm_Mech_Emissions_29" localSheetId="3">#REF!</definedName>
    <definedName name="Parm_Mech_Emissions_29" localSheetId="5">#REF!</definedName>
    <definedName name="Parm_Mech_Emissions_29" localSheetId="0">#REF!</definedName>
    <definedName name="Parm_Mech_Emissions_29">#REF!</definedName>
    <definedName name="Parm_Mech_Emissions_30" localSheetId="4">#REF!</definedName>
    <definedName name="Parm_Mech_Emissions_30" localSheetId="1">#REF!</definedName>
    <definedName name="Parm_Mech_Emissions_30" localSheetId="2">#REF!</definedName>
    <definedName name="Parm_Mech_Emissions_30" localSheetId="3">#REF!</definedName>
    <definedName name="Parm_Mech_Emissions_30" localSheetId="5">#REF!</definedName>
    <definedName name="Parm_Mech_Emissions_30" localSheetId="0">#REF!</definedName>
    <definedName name="Parm_Mech_Emissions_30">#REF!</definedName>
    <definedName name="Parm_Mech_Fuel_01" localSheetId="4">#REF!</definedName>
    <definedName name="Parm_Mech_Fuel_01" localSheetId="1">#REF!</definedName>
    <definedName name="Parm_Mech_Fuel_01" localSheetId="2">#REF!</definedName>
    <definedName name="Parm_Mech_Fuel_01" localSheetId="3">#REF!</definedName>
    <definedName name="Parm_Mech_Fuel_01" localSheetId="5">#REF!</definedName>
    <definedName name="Parm_Mech_Fuel_01" localSheetId="0">#REF!</definedName>
    <definedName name="Parm_Mech_Fuel_01">#REF!</definedName>
    <definedName name="Parm_Mech_Fuel_02" localSheetId="4">#REF!</definedName>
    <definedName name="Parm_Mech_Fuel_02" localSheetId="1">#REF!</definedName>
    <definedName name="Parm_Mech_Fuel_02" localSheetId="2">#REF!</definedName>
    <definedName name="Parm_Mech_Fuel_02" localSheetId="3">#REF!</definedName>
    <definedName name="Parm_Mech_Fuel_02" localSheetId="5">#REF!</definedName>
    <definedName name="Parm_Mech_Fuel_02" localSheetId="0">#REF!</definedName>
    <definedName name="Parm_Mech_Fuel_02">#REF!</definedName>
    <definedName name="Parm_Mech_Fuel_03" localSheetId="4">#REF!</definedName>
    <definedName name="Parm_Mech_Fuel_03" localSheetId="1">#REF!</definedName>
    <definedName name="Parm_Mech_Fuel_03" localSheetId="2">#REF!</definedName>
    <definedName name="Parm_Mech_Fuel_03" localSheetId="3">#REF!</definedName>
    <definedName name="Parm_Mech_Fuel_03" localSheetId="5">#REF!</definedName>
    <definedName name="Parm_Mech_Fuel_03" localSheetId="0">#REF!</definedName>
    <definedName name="Parm_Mech_Fuel_03">#REF!</definedName>
    <definedName name="Parm_Mech_Fuel_04" localSheetId="4">#REF!</definedName>
    <definedName name="Parm_Mech_Fuel_04" localSheetId="1">#REF!</definedName>
    <definedName name="Parm_Mech_Fuel_04" localSheetId="2">#REF!</definedName>
    <definedName name="Parm_Mech_Fuel_04" localSheetId="3">#REF!</definedName>
    <definedName name="Parm_Mech_Fuel_04" localSheetId="5">#REF!</definedName>
    <definedName name="Parm_Mech_Fuel_04" localSheetId="0">#REF!</definedName>
    <definedName name="Parm_Mech_Fuel_04">#REF!</definedName>
    <definedName name="Parm_Mech_Fuel_05" localSheetId="4">#REF!</definedName>
    <definedName name="Parm_Mech_Fuel_05" localSheetId="1">#REF!</definedName>
    <definedName name="Parm_Mech_Fuel_05" localSheetId="2">#REF!</definedName>
    <definedName name="Parm_Mech_Fuel_05" localSheetId="3">#REF!</definedName>
    <definedName name="Parm_Mech_Fuel_05" localSheetId="5">#REF!</definedName>
    <definedName name="Parm_Mech_Fuel_05" localSheetId="0">#REF!</definedName>
    <definedName name="Parm_Mech_Fuel_05">#REF!</definedName>
    <definedName name="Parm_Mech_Fuel_06" localSheetId="4">#REF!</definedName>
    <definedName name="Parm_Mech_Fuel_06" localSheetId="1">#REF!</definedName>
    <definedName name="Parm_Mech_Fuel_06" localSheetId="2">#REF!</definedName>
    <definedName name="Parm_Mech_Fuel_06" localSheetId="3">#REF!</definedName>
    <definedName name="Parm_Mech_Fuel_06" localSheetId="5">#REF!</definedName>
    <definedName name="Parm_Mech_Fuel_06" localSheetId="0">#REF!</definedName>
    <definedName name="Parm_Mech_Fuel_06">#REF!</definedName>
    <definedName name="Parm_Mech_Fuel_07" localSheetId="4">#REF!</definedName>
    <definedName name="Parm_Mech_Fuel_07" localSheetId="1">#REF!</definedName>
    <definedName name="Parm_Mech_Fuel_07" localSheetId="2">#REF!</definedName>
    <definedName name="Parm_Mech_Fuel_07" localSheetId="3">#REF!</definedName>
    <definedName name="Parm_Mech_Fuel_07" localSheetId="5">#REF!</definedName>
    <definedName name="Parm_Mech_Fuel_07" localSheetId="0">#REF!</definedName>
    <definedName name="Parm_Mech_Fuel_07">#REF!</definedName>
    <definedName name="Parm_Mech_Fuel_08" localSheetId="4">#REF!</definedName>
    <definedName name="Parm_Mech_Fuel_08" localSheetId="1">#REF!</definedName>
    <definedName name="Parm_Mech_Fuel_08" localSheetId="2">#REF!</definedName>
    <definedName name="Parm_Mech_Fuel_08" localSheetId="3">#REF!</definedName>
    <definedName name="Parm_Mech_Fuel_08" localSheetId="5">#REF!</definedName>
    <definedName name="Parm_Mech_Fuel_08" localSheetId="0">#REF!</definedName>
    <definedName name="Parm_Mech_Fuel_08">#REF!</definedName>
    <definedName name="Parm_Mech_Fuel_09" localSheetId="4">#REF!</definedName>
    <definedName name="Parm_Mech_Fuel_09" localSheetId="1">#REF!</definedName>
    <definedName name="Parm_Mech_Fuel_09" localSheetId="2">#REF!</definedName>
    <definedName name="Parm_Mech_Fuel_09" localSheetId="3">#REF!</definedName>
    <definedName name="Parm_Mech_Fuel_09" localSheetId="5">#REF!</definedName>
    <definedName name="Parm_Mech_Fuel_09" localSheetId="0">#REF!</definedName>
    <definedName name="Parm_Mech_Fuel_09">#REF!</definedName>
    <definedName name="Parm_Mech_Fuel_10" localSheetId="4">#REF!</definedName>
    <definedName name="Parm_Mech_Fuel_10" localSheetId="1">#REF!</definedName>
    <definedName name="Parm_Mech_Fuel_10" localSheetId="2">#REF!</definedName>
    <definedName name="Parm_Mech_Fuel_10" localSheetId="3">#REF!</definedName>
    <definedName name="Parm_Mech_Fuel_10" localSheetId="5">#REF!</definedName>
    <definedName name="Parm_Mech_Fuel_10" localSheetId="0">#REF!</definedName>
    <definedName name="Parm_Mech_Fuel_10">#REF!</definedName>
    <definedName name="Parm_Mech_Fuel_11" localSheetId="4">#REF!</definedName>
    <definedName name="Parm_Mech_Fuel_11" localSheetId="1">#REF!</definedName>
    <definedName name="Parm_Mech_Fuel_11" localSheetId="2">#REF!</definedName>
    <definedName name="Parm_Mech_Fuel_11" localSheetId="3">#REF!</definedName>
    <definedName name="Parm_Mech_Fuel_11" localSheetId="5">#REF!</definedName>
    <definedName name="Parm_Mech_Fuel_11" localSheetId="0">#REF!</definedName>
    <definedName name="Parm_Mech_Fuel_11">#REF!</definedName>
    <definedName name="Parm_Mech_Fuel_12" localSheetId="4">#REF!</definedName>
    <definedName name="Parm_Mech_Fuel_12" localSheetId="1">#REF!</definedName>
    <definedName name="Parm_Mech_Fuel_12" localSheetId="2">#REF!</definedName>
    <definedName name="Parm_Mech_Fuel_12" localSheetId="3">#REF!</definedName>
    <definedName name="Parm_Mech_Fuel_12" localSheetId="5">#REF!</definedName>
    <definedName name="Parm_Mech_Fuel_12" localSheetId="0">#REF!</definedName>
    <definedName name="Parm_Mech_Fuel_12">#REF!</definedName>
    <definedName name="Parm_Mech_Fuel_13" localSheetId="4">#REF!</definedName>
    <definedName name="Parm_Mech_Fuel_13" localSheetId="1">#REF!</definedName>
    <definedName name="Parm_Mech_Fuel_13" localSheetId="2">#REF!</definedName>
    <definedName name="Parm_Mech_Fuel_13" localSheetId="3">#REF!</definedName>
    <definedName name="Parm_Mech_Fuel_13" localSheetId="5">#REF!</definedName>
    <definedName name="Parm_Mech_Fuel_13" localSheetId="0">#REF!</definedName>
    <definedName name="Parm_Mech_Fuel_13">#REF!</definedName>
    <definedName name="Parm_Mech_Fuel_14" localSheetId="4">#REF!</definedName>
    <definedName name="Parm_Mech_Fuel_14" localSheetId="1">#REF!</definedName>
    <definedName name="Parm_Mech_Fuel_14" localSheetId="2">#REF!</definedName>
    <definedName name="Parm_Mech_Fuel_14" localSheetId="3">#REF!</definedName>
    <definedName name="Parm_Mech_Fuel_14" localSheetId="5">#REF!</definedName>
    <definedName name="Parm_Mech_Fuel_14" localSheetId="0">#REF!</definedName>
    <definedName name="Parm_Mech_Fuel_14">#REF!</definedName>
    <definedName name="Parm_Mech_Fuel_15" localSheetId="4">#REF!</definedName>
    <definedName name="Parm_Mech_Fuel_15" localSheetId="1">#REF!</definedName>
    <definedName name="Parm_Mech_Fuel_15" localSheetId="2">#REF!</definedName>
    <definedName name="Parm_Mech_Fuel_15" localSheetId="3">#REF!</definedName>
    <definedName name="Parm_Mech_Fuel_15" localSheetId="5">#REF!</definedName>
    <definedName name="Parm_Mech_Fuel_15" localSheetId="0">#REF!</definedName>
    <definedName name="Parm_Mech_Fuel_15">#REF!</definedName>
    <definedName name="Parm_Mech_Fuel_16" localSheetId="4">#REF!</definedName>
    <definedName name="Parm_Mech_Fuel_16" localSheetId="1">#REF!</definedName>
    <definedName name="Parm_Mech_Fuel_16" localSheetId="2">#REF!</definedName>
    <definedName name="Parm_Mech_Fuel_16" localSheetId="3">#REF!</definedName>
    <definedName name="Parm_Mech_Fuel_16" localSheetId="5">#REF!</definedName>
    <definedName name="Parm_Mech_Fuel_16" localSheetId="0">#REF!</definedName>
    <definedName name="Parm_Mech_Fuel_16">#REF!</definedName>
    <definedName name="Parm_Mech_Mtlhd_01" localSheetId="4">#REF!</definedName>
    <definedName name="Parm_Mech_Mtlhd_01" localSheetId="1">#REF!</definedName>
    <definedName name="Parm_Mech_Mtlhd_01" localSheetId="2">#REF!</definedName>
    <definedName name="Parm_Mech_Mtlhd_01" localSheetId="3">#REF!</definedName>
    <definedName name="Parm_Mech_Mtlhd_01" localSheetId="5">#REF!</definedName>
    <definedName name="Parm_Mech_Mtlhd_01" localSheetId="0">#REF!</definedName>
    <definedName name="Parm_Mech_Mtlhd_01">#REF!</definedName>
    <definedName name="Parm_Mech_Mtlhd_02" localSheetId="4">#REF!</definedName>
    <definedName name="Parm_Mech_Mtlhd_02" localSheetId="1">#REF!</definedName>
    <definedName name="Parm_Mech_Mtlhd_02" localSheetId="2">#REF!</definedName>
    <definedName name="Parm_Mech_Mtlhd_02" localSheetId="3">#REF!</definedName>
    <definedName name="Parm_Mech_Mtlhd_02" localSheetId="5">#REF!</definedName>
    <definedName name="Parm_Mech_Mtlhd_02" localSheetId="0">#REF!</definedName>
    <definedName name="Parm_Mech_Mtlhd_02">#REF!</definedName>
    <definedName name="Parm_Mech_Mtlhd_03" localSheetId="4">#REF!</definedName>
    <definedName name="Parm_Mech_Mtlhd_03" localSheetId="1">#REF!</definedName>
    <definedName name="Parm_Mech_Mtlhd_03" localSheetId="2">#REF!</definedName>
    <definedName name="Parm_Mech_Mtlhd_03" localSheetId="3">#REF!</definedName>
    <definedName name="Parm_Mech_Mtlhd_03" localSheetId="5">#REF!</definedName>
    <definedName name="Parm_Mech_Mtlhd_03" localSheetId="0">#REF!</definedName>
    <definedName name="Parm_Mech_Mtlhd_03">#REF!</definedName>
    <definedName name="Parm_Mech_Mtlhd_04" localSheetId="4">#REF!</definedName>
    <definedName name="Parm_Mech_Mtlhd_04" localSheetId="1">#REF!</definedName>
    <definedName name="Parm_Mech_Mtlhd_04" localSheetId="2">#REF!</definedName>
    <definedName name="Parm_Mech_Mtlhd_04" localSheetId="3">#REF!</definedName>
    <definedName name="Parm_Mech_Mtlhd_04" localSheetId="5">#REF!</definedName>
    <definedName name="Parm_Mech_Mtlhd_04" localSheetId="0">#REF!</definedName>
    <definedName name="Parm_Mech_Mtlhd_04">#REF!</definedName>
    <definedName name="Parm_Mech_Mtlhd_05" localSheetId="4">#REF!</definedName>
    <definedName name="Parm_Mech_Mtlhd_05" localSheetId="1">#REF!</definedName>
    <definedName name="Parm_Mech_Mtlhd_05" localSheetId="2">#REF!</definedName>
    <definedName name="Parm_Mech_Mtlhd_05" localSheetId="3">#REF!</definedName>
    <definedName name="Parm_Mech_Mtlhd_05" localSheetId="5">#REF!</definedName>
    <definedName name="Parm_Mech_Mtlhd_05" localSheetId="0">#REF!</definedName>
    <definedName name="Parm_Mech_Mtlhd_05">#REF!</definedName>
    <definedName name="Parm_Mech_Mtlhd_06" localSheetId="4">#REF!</definedName>
    <definedName name="Parm_Mech_Mtlhd_06" localSheetId="1">#REF!</definedName>
    <definedName name="Parm_Mech_Mtlhd_06" localSheetId="2">#REF!</definedName>
    <definedName name="Parm_Mech_Mtlhd_06" localSheetId="3">#REF!</definedName>
    <definedName name="Parm_Mech_Mtlhd_06" localSheetId="5">#REF!</definedName>
    <definedName name="Parm_Mech_Mtlhd_06" localSheetId="0">#REF!</definedName>
    <definedName name="Parm_Mech_Mtlhd_06">#REF!</definedName>
    <definedName name="Parm_Mech_Mtlhd_07" localSheetId="4">#REF!</definedName>
    <definedName name="Parm_Mech_Mtlhd_07" localSheetId="1">#REF!</definedName>
    <definedName name="Parm_Mech_Mtlhd_07" localSheetId="2">#REF!</definedName>
    <definedName name="Parm_Mech_Mtlhd_07" localSheetId="3">#REF!</definedName>
    <definedName name="Parm_Mech_Mtlhd_07" localSheetId="5">#REF!</definedName>
    <definedName name="Parm_Mech_Mtlhd_07" localSheetId="0">#REF!</definedName>
    <definedName name="Parm_Mech_Mtlhd_07">#REF!</definedName>
    <definedName name="Parm_Mech_Mtlhd_08" localSheetId="4">#REF!</definedName>
    <definedName name="Parm_Mech_Mtlhd_08" localSheetId="1">#REF!</definedName>
    <definedName name="Parm_Mech_Mtlhd_08" localSheetId="2">#REF!</definedName>
    <definedName name="Parm_Mech_Mtlhd_08" localSheetId="3">#REF!</definedName>
    <definedName name="Parm_Mech_Mtlhd_08" localSheetId="5">#REF!</definedName>
    <definedName name="Parm_Mech_Mtlhd_08" localSheetId="0">#REF!</definedName>
    <definedName name="Parm_Mech_Mtlhd_08">#REF!</definedName>
    <definedName name="Parm_Mech_Mtlhd_09" localSheetId="4">#REF!</definedName>
    <definedName name="Parm_Mech_Mtlhd_09" localSheetId="1">#REF!</definedName>
    <definedName name="Parm_Mech_Mtlhd_09" localSheetId="2">#REF!</definedName>
    <definedName name="Parm_Mech_Mtlhd_09" localSheetId="3">#REF!</definedName>
    <definedName name="Parm_Mech_Mtlhd_09" localSheetId="5">#REF!</definedName>
    <definedName name="Parm_Mech_Mtlhd_09" localSheetId="0">#REF!</definedName>
    <definedName name="Parm_Mech_Mtlhd_09">#REF!</definedName>
    <definedName name="Parm_Mech_Mtlhd_10" localSheetId="4">#REF!</definedName>
    <definedName name="Parm_Mech_Mtlhd_10" localSheetId="1">#REF!</definedName>
    <definedName name="Parm_Mech_Mtlhd_10" localSheetId="2">#REF!</definedName>
    <definedName name="Parm_Mech_Mtlhd_10" localSheetId="3">#REF!</definedName>
    <definedName name="Parm_Mech_Mtlhd_10" localSheetId="5">#REF!</definedName>
    <definedName name="Parm_Mech_Mtlhd_10" localSheetId="0">#REF!</definedName>
    <definedName name="Parm_Mech_Mtlhd_10">#REF!</definedName>
    <definedName name="Parm_Mech_Mtlhd_11" localSheetId="4">#REF!</definedName>
    <definedName name="Parm_Mech_Mtlhd_11" localSheetId="1">#REF!</definedName>
    <definedName name="Parm_Mech_Mtlhd_11" localSheetId="2">#REF!</definedName>
    <definedName name="Parm_Mech_Mtlhd_11" localSheetId="3">#REF!</definedName>
    <definedName name="Parm_Mech_Mtlhd_11" localSheetId="5">#REF!</definedName>
    <definedName name="Parm_Mech_Mtlhd_11" localSheetId="0">#REF!</definedName>
    <definedName name="Parm_Mech_Mtlhd_11">#REF!</definedName>
    <definedName name="Parm_Mech_Mtlhd_12" localSheetId="4">#REF!</definedName>
    <definedName name="Parm_Mech_Mtlhd_12" localSheetId="1">#REF!</definedName>
    <definedName name="Parm_Mech_Mtlhd_12" localSheetId="2">#REF!</definedName>
    <definedName name="Parm_Mech_Mtlhd_12" localSheetId="3">#REF!</definedName>
    <definedName name="Parm_Mech_Mtlhd_12" localSheetId="5">#REF!</definedName>
    <definedName name="Parm_Mech_Mtlhd_12" localSheetId="0">#REF!</definedName>
    <definedName name="Parm_Mech_Mtlhd_12">#REF!</definedName>
    <definedName name="Parm_Mech_Mtlhd_13" localSheetId="4">#REF!</definedName>
    <definedName name="Parm_Mech_Mtlhd_13" localSheetId="1">#REF!</definedName>
    <definedName name="Parm_Mech_Mtlhd_13" localSheetId="2">#REF!</definedName>
    <definedName name="Parm_Mech_Mtlhd_13" localSheetId="3">#REF!</definedName>
    <definedName name="Parm_Mech_Mtlhd_13" localSheetId="5">#REF!</definedName>
    <definedName name="Parm_Mech_Mtlhd_13" localSheetId="0">#REF!</definedName>
    <definedName name="Parm_Mech_Mtlhd_13">#REF!</definedName>
    <definedName name="Parm_Mech_Mtlhd_14" localSheetId="4">#REF!</definedName>
    <definedName name="Parm_Mech_Mtlhd_14" localSheetId="1">#REF!</definedName>
    <definedName name="Parm_Mech_Mtlhd_14" localSheetId="2">#REF!</definedName>
    <definedName name="Parm_Mech_Mtlhd_14" localSheetId="3">#REF!</definedName>
    <definedName name="Parm_Mech_Mtlhd_14" localSheetId="5">#REF!</definedName>
    <definedName name="Parm_Mech_Mtlhd_14" localSheetId="0">#REF!</definedName>
    <definedName name="Parm_Mech_Mtlhd_14">#REF!</definedName>
    <definedName name="Parm_Mech_Mtlhd_15" localSheetId="4">#REF!</definedName>
    <definedName name="Parm_Mech_Mtlhd_15" localSheetId="1">#REF!</definedName>
    <definedName name="Parm_Mech_Mtlhd_15" localSheetId="2">#REF!</definedName>
    <definedName name="Parm_Mech_Mtlhd_15" localSheetId="3">#REF!</definedName>
    <definedName name="Parm_Mech_Mtlhd_15" localSheetId="5">#REF!</definedName>
    <definedName name="Parm_Mech_Mtlhd_15" localSheetId="0">#REF!</definedName>
    <definedName name="Parm_Mech_Mtlhd_15">#REF!</definedName>
    <definedName name="Parm_Mech_Mtlhd_16" localSheetId="4">#REF!</definedName>
    <definedName name="Parm_Mech_Mtlhd_16" localSheetId="1">#REF!</definedName>
    <definedName name="Parm_Mech_Mtlhd_16" localSheetId="2">#REF!</definedName>
    <definedName name="Parm_Mech_Mtlhd_16" localSheetId="3">#REF!</definedName>
    <definedName name="Parm_Mech_Mtlhd_16" localSheetId="5">#REF!</definedName>
    <definedName name="Parm_Mech_Mtlhd_16" localSheetId="0">#REF!</definedName>
    <definedName name="Parm_Mech_Mtlhd_16">#REF!</definedName>
    <definedName name="Parm_Mech_Mtlhd_17" localSheetId="4">#REF!</definedName>
    <definedName name="Parm_Mech_Mtlhd_17" localSheetId="1">#REF!</definedName>
    <definedName name="Parm_Mech_Mtlhd_17" localSheetId="2">#REF!</definedName>
    <definedName name="Parm_Mech_Mtlhd_17" localSheetId="3">#REF!</definedName>
    <definedName name="Parm_Mech_Mtlhd_17" localSheetId="5">#REF!</definedName>
    <definedName name="Parm_Mech_Mtlhd_17" localSheetId="0">#REF!</definedName>
    <definedName name="Parm_Mech_Mtlhd_17">#REF!</definedName>
    <definedName name="Parm_Mech_STG_01" localSheetId="4">#REF!</definedName>
    <definedName name="Parm_Mech_STG_01" localSheetId="1">#REF!</definedName>
    <definedName name="Parm_Mech_STG_01" localSheetId="2">#REF!</definedName>
    <definedName name="Parm_Mech_STG_01" localSheetId="3">#REF!</definedName>
    <definedName name="Parm_Mech_STG_01" localSheetId="5">#REF!</definedName>
    <definedName name="Parm_Mech_STG_01" localSheetId="0">#REF!</definedName>
    <definedName name="Parm_Mech_STG_01">#REF!</definedName>
    <definedName name="Parm_Mech_STG_02" localSheetId="4">#REF!</definedName>
    <definedName name="Parm_Mech_STG_02" localSheetId="1">#REF!</definedName>
    <definedName name="Parm_Mech_STG_02" localSheetId="2">#REF!</definedName>
    <definedName name="Parm_Mech_STG_02" localSheetId="3">#REF!</definedName>
    <definedName name="Parm_Mech_STG_02" localSheetId="5">#REF!</definedName>
    <definedName name="Parm_Mech_STG_02" localSheetId="0">#REF!</definedName>
    <definedName name="Parm_Mech_STG_02">#REF!</definedName>
    <definedName name="Parm_Mech_STG_03" localSheetId="4">#REF!</definedName>
    <definedName name="Parm_Mech_STG_03" localSheetId="1">#REF!</definedName>
    <definedName name="Parm_Mech_STG_03" localSheetId="2">#REF!</definedName>
    <definedName name="Parm_Mech_STG_03" localSheetId="3">#REF!</definedName>
    <definedName name="Parm_Mech_STG_03" localSheetId="5">#REF!</definedName>
    <definedName name="Parm_Mech_STG_03" localSheetId="0">#REF!</definedName>
    <definedName name="Parm_Mech_STG_03">#REF!</definedName>
    <definedName name="Parm_Mech_STG_04" localSheetId="4">#REF!</definedName>
    <definedName name="Parm_Mech_STG_04" localSheetId="1">#REF!</definedName>
    <definedName name="Parm_Mech_STG_04" localSheetId="2">#REF!</definedName>
    <definedName name="Parm_Mech_STG_04" localSheetId="3">#REF!</definedName>
    <definedName name="Parm_Mech_STG_04" localSheetId="5">#REF!</definedName>
    <definedName name="Parm_Mech_STG_04" localSheetId="0">#REF!</definedName>
    <definedName name="Parm_Mech_STG_04">#REF!</definedName>
    <definedName name="Parm_Mech_STG_05" localSheetId="4">#REF!</definedName>
    <definedName name="Parm_Mech_STG_05" localSheetId="1">#REF!</definedName>
    <definedName name="Parm_Mech_STG_05" localSheetId="2">#REF!</definedName>
    <definedName name="Parm_Mech_STG_05" localSheetId="3">#REF!</definedName>
    <definedName name="Parm_Mech_STG_05" localSheetId="5">#REF!</definedName>
    <definedName name="Parm_Mech_STG_05" localSheetId="0">#REF!</definedName>
    <definedName name="Parm_Mech_STG_05">#REF!</definedName>
    <definedName name="Parm_Mech_STG_06" localSheetId="4">#REF!</definedName>
    <definedName name="Parm_Mech_STG_06" localSheetId="1">#REF!</definedName>
    <definedName name="Parm_Mech_STG_06" localSheetId="2">#REF!</definedName>
    <definedName name="Parm_Mech_STG_06" localSheetId="3">#REF!</definedName>
    <definedName name="Parm_Mech_STG_06" localSheetId="5">#REF!</definedName>
    <definedName name="Parm_Mech_STG_06" localSheetId="0">#REF!</definedName>
    <definedName name="Parm_Mech_STG_06">#REF!</definedName>
    <definedName name="Parm_Mech_STG_07" localSheetId="4">#REF!</definedName>
    <definedName name="Parm_Mech_STG_07" localSheetId="1">#REF!</definedName>
    <definedName name="Parm_Mech_STG_07" localSheetId="2">#REF!</definedName>
    <definedName name="Parm_Mech_STG_07" localSheetId="3">#REF!</definedName>
    <definedName name="Parm_Mech_STG_07" localSheetId="5">#REF!</definedName>
    <definedName name="Parm_Mech_STG_07" localSheetId="0">#REF!</definedName>
    <definedName name="Parm_Mech_STG_07">#REF!</definedName>
    <definedName name="Parm_Mech_STG_08" localSheetId="4">#REF!</definedName>
    <definedName name="Parm_Mech_STG_08" localSheetId="1">#REF!</definedName>
    <definedName name="Parm_Mech_STG_08" localSheetId="2">#REF!</definedName>
    <definedName name="Parm_Mech_STG_08" localSheetId="3">#REF!</definedName>
    <definedName name="Parm_Mech_STG_08" localSheetId="5">#REF!</definedName>
    <definedName name="Parm_Mech_STG_08" localSheetId="0">#REF!</definedName>
    <definedName name="Parm_Mech_STG_08">#REF!</definedName>
    <definedName name="Parm_Mech_STG_09" localSheetId="4">#REF!</definedName>
    <definedName name="Parm_Mech_STG_09" localSheetId="1">#REF!</definedName>
    <definedName name="Parm_Mech_STG_09" localSheetId="2">#REF!</definedName>
    <definedName name="Parm_Mech_STG_09" localSheetId="3">#REF!</definedName>
    <definedName name="Parm_Mech_STG_09" localSheetId="5">#REF!</definedName>
    <definedName name="Parm_Mech_STG_09" localSheetId="0">#REF!</definedName>
    <definedName name="Parm_Mech_STG_09">#REF!</definedName>
    <definedName name="Parm_Mech_STG_10" localSheetId="4">#REF!</definedName>
    <definedName name="Parm_Mech_STG_10" localSheetId="1">#REF!</definedName>
    <definedName name="Parm_Mech_STG_10" localSheetId="2">#REF!</definedName>
    <definedName name="Parm_Mech_STG_10" localSheetId="3">#REF!</definedName>
    <definedName name="Parm_Mech_STG_10" localSheetId="5">#REF!</definedName>
    <definedName name="Parm_Mech_STG_10" localSheetId="0">#REF!</definedName>
    <definedName name="Parm_Mech_STG_10">#REF!</definedName>
    <definedName name="Parm_Mech_STG_11" localSheetId="4">#REF!</definedName>
    <definedName name="Parm_Mech_STG_11" localSheetId="1">#REF!</definedName>
    <definedName name="Parm_Mech_STG_11" localSheetId="2">#REF!</definedName>
    <definedName name="Parm_Mech_STG_11" localSheetId="3">#REF!</definedName>
    <definedName name="Parm_Mech_STG_11" localSheetId="5">#REF!</definedName>
    <definedName name="Parm_Mech_STG_11" localSheetId="0">#REF!</definedName>
    <definedName name="Parm_Mech_STG_11">#REF!</definedName>
    <definedName name="Parm_Mech_STG_12" localSheetId="4">#REF!</definedName>
    <definedName name="Parm_Mech_STG_12" localSheetId="1">#REF!</definedName>
    <definedName name="Parm_Mech_STG_12" localSheetId="2">#REF!</definedName>
    <definedName name="Parm_Mech_STG_12" localSheetId="3">#REF!</definedName>
    <definedName name="Parm_Mech_STG_12" localSheetId="5">#REF!</definedName>
    <definedName name="Parm_Mech_STG_12" localSheetId="0">#REF!</definedName>
    <definedName name="Parm_Mech_STG_12">#REF!</definedName>
    <definedName name="Parm_Mech_STG_13" localSheetId="4">#REF!</definedName>
    <definedName name="Parm_Mech_STG_13" localSheetId="1">#REF!</definedName>
    <definedName name="Parm_Mech_STG_13" localSheetId="2">#REF!</definedName>
    <definedName name="Parm_Mech_STG_13" localSheetId="3">#REF!</definedName>
    <definedName name="Parm_Mech_STG_13" localSheetId="5">#REF!</definedName>
    <definedName name="Parm_Mech_STG_13" localSheetId="0">#REF!</definedName>
    <definedName name="Parm_Mech_STG_13">#REF!</definedName>
    <definedName name="Parm_Mech_STG_14" localSheetId="4">#REF!</definedName>
    <definedName name="Parm_Mech_STG_14" localSheetId="1">#REF!</definedName>
    <definedName name="Parm_Mech_STG_14" localSheetId="2">#REF!</definedName>
    <definedName name="Parm_Mech_STG_14" localSheetId="3">#REF!</definedName>
    <definedName name="Parm_Mech_STG_14" localSheetId="5">#REF!</definedName>
    <definedName name="Parm_Mech_STG_14" localSheetId="0">#REF!</definedName>
    <definedName name="Parm_Mech_STG_14">#REF!</definedName>
    <definedName name="Parm_Mech_STG_15" localSheetId="4">#REF!</definedName>
    <definedName name="Parm_Mech_STG_15" localSheetId="1">#REF!</definedName>
    <definedName name="Parm_Mech_STG_15" localSheetId="2">#REF!</definedName>
    <definedName name="Parm_Mech_STG_15" localSheetId="3">#REF!</definedName>
    <definedName name="Parm_Mech_STG_15" localSheetId="5">#REF!</definedName>
    <definedName name="Parm_Mech_STG_15" localSheetId="0">#REF!</definedName>
    <definedName name="Parm_Mech_STG_15">#REF!</definedName>
    <definedName name="Parm_Mech_STG_16" localSheetId="4">#REF!</definedName>
    <definedName name="Parm_Mech_STG_16" localSheetId="1">#REF!</definedName>
    <definedName name="Parm_Mech_STG_16" localSheetId="2">#REF!</definedName>
    <definedName name="Parm_Mech_STG_16" localSheetId="3">#REF!</definedName>
    <definedName name="Parm_Mech_STG_16" localSheetId="5">#REF!</definedName>
    <definedName name="Parm_Mech_STG_16" localSheetId="0">#REF!</definedName>
    <definedName name="Parm_Mech_STG_16">#REF!</definedName>
    <definedName name="Parm_Mech_STG_17" localSheetId="4">#REF!</definedName>
    <definedName name="Parm_Mech_STG_17" localSheetId="1">#REF!</definedName>
    <definedName name="Parm_Mech_STG_17" localSheetId="2">#REF!</definedName>
    <definedName name="Parm_Mech_STG_17" localSheetId="3">#REF!</definedName>
    <definedName name="Parm_Mech_STG_17" localSheetId="5">#REF!</definedName>
    <definedName name="Parm_Mech_STG_17" localSheetId="0">#REF!</definedName>
    <definedName name="Parm_Mech_STG_17">#REF!</definedName>
    <definedName name="Parm_Mech_STG_18" localSheetId="4">#REF!</definedName>
    <definedName name="Parm_Mech_STG_18" localSheetId="1">#REF!</definedName>
    <definedName name="Parm_Mech_STG_18" localSheetId="2">#REF!</definedName>
    <definedName name="Parm_Mech_STG_18" localSheetId="3">#REF!</definedName>
    <definedName name="Parm_Mech_STG_18" localSheetId="5">#REF!</definedName>
    <definedName name="Parm_Mech_STG_18" localSheetId="0">#REF!</definedName>
    <definedName name="Parm_Mech_STG_18">#REF!</definedName>
    <definedName name="Parm_Mech_STG_19" localSheetId="4">#REF!</definedName>
    <definedName name="Parm_Mech_STG_19" localSheetId="1">#REF!</definedName>
    <definedName name="Parm_Mech_STG_19" localSheetId="2">#REF!</definedName>
    <definedName name="Parm_Mech_STG_19" localSheetId="3">#REF!</definedName>
    <definedName name="Parm_Mech_STG_19" localSheetId="5">#REF!</definedName>
    <definedName name="Parm_Mech_STG_19" localSheetId="0">#REF!</definedName>
    <definedName name="Parm_Mech_STG_19">#REF!</definedName>
    <definedName name="Parm_Mech_STG_20" localSheetId="4">#REF!</definedName>
    <definedName name="Parm_Mech_STG_20" localSheetId="1">#REF!</definedName>
    <definedName name="Parm_Mech_STG_20" localSheetId="2">#REF!</definedName>
    <definedName name="Parm_Mech_STG_20" localSheetId="3">#REF!</definedName>
    <definedName name="Parm_Mech_STG_20" localSheetId="5">#REF!</definedName>
    <definedName name="Parm_Mech_STG_20" localSheetId="0">#REF!</definedName>
    <definedName name="Parm_Mech_STG_20">#REF!</definedName>
    <definedName name="Parm_Mech_STG_21" localSheetId="4">#REF!</definedName>
    <definedName name="Parm_Mech_STG_21" localSheetId="1">#REF!</definedName>
    <definedName name="Parm_Mech_STG_21" localSheetId="2">#REF!</definedName>
    <definedName name="Parm_Mech_STG_21" localSheetId="3">#REF!</definedName>
    <definedName name="Parm_Mech_STG_21" localSheetId="5">#REF!</definedName>
    <definedName name="Parm_Mech_STG_21" localSheetId="0">#REF!</definedName>
    <definedName name="Parm_Mech_STG_21">#REF!</definedName>
    <definedName name="Parm_Mech_Storage_01" localSheetId="4">#REF!</definedName>
    <definedName name="Parm_Mech_Storage_01" localSheetId="1">#REF!</definedName>
    <definedName name="Parm_Mech_Storage_01" localSheetId="2">#REF!</definedName>
    <definedName name="Parm_Mech_Storage_01" localSheetId="3">#REF!</definedName>
    <definedName name="Parm_Mech_Storage_01" localSheetId="5">#REF!</definedName>
    <definedName name="Parm_Mech_Storage_01" localSheetId="0">#REF!</definedName>
    <definedName name="Parm_Mech_Storage_01">#REF!</definedName>
    <definedName name="Parm_Mech_Storage_02" localSheetId="4">#REF!</definedName>
    <definedName name="Parm_Mech_Storage_02" localSheetId="1">#REF!</definedName>
    <definedName name="Parm_Mech_Storage_02" localSheetId="2">#REF!</definedName>
    <definedName name="Parm_Mech_Storage_02" localSheetId="3">#REF!</definedName>
    <definedName name="Parm_Mech_Storage_02" localSheetId="5">#REF!</definedName>
    <definedName name="Parm_Mech_Storage_02" localSheetId="0">#REF!</definedName>
    <definedName name="Parm_Mech_Storage_02">#REF!</definedName>
    <definedName name="Parm_Mech_Storage_03" localSheetId="4">#REF!</definedName>
    <definedName name="Parm_Mech_Storage_03" localSheetId="1">#REF!</definedName>
    <definedName name="Parm_Mech_Storage_03" localSheetId="2">#REF!</definedName>
    <definedName name="Parm_Mech_Storage_03" localSheetId="3">#REF!</definedName>
    <definedName name="Parm_Mech_Storage_03" localSheetId="5">#REF!</definedName>
    <definedName name="Parm_Mech_Storage_03" localSheetId="0">#REF!</definedName>
    <definedName name="Parm_Mech_Storage_03">#REF!</definedName>
    <definedName name="Parm_Mech_Storage_04" localSheetId="4">#REF!</definedName>
    <definedName name="Parm_Mech_Storage_04" localSheetId="1">#REF!</definedName>
    <definedName name="Parm_Mech_Storage_04" localSheetId="2">#REF!</definedName>
    <definedName name="Parm_Mech_Storage_04" localSheetId="3">#REF!</definedName>
    <definedName name="Parm_Mech_Storage_04" localSheetId="5">#REF!</definedName>
    <definedName name="Parm_Mech_Storage_04" localSheetId="0">#REF!</definedName>
    <definedName name="Parm_Mech_Storage_04">#REF!</definedName>
    <definedName name="Parm_Mech_Storage_05" localSheetId="4">#REF!</definedName>
    <definedName name="Parm_Mech_Storage_05" localSheetId="1">#REF!</definedName>
    <definedName name="Parm_Mech_Storage_05" localSheetId="2">#REF!</definedName>
    <definedName name="Parm_Mech_Storage_05" localSheetId="3">#REF!</definedName>
    <definedName name="Parm_Mech_Storage_05" localSheetId="5">#REF!</definedName>
    <definedName name="Parm_Mech_Storage_05" localSheetId="0">#REF!</definedName>
    <definedName name="Parm_Mech_Storage_05">#REF!</definedName>
    <definedName name="Parm_Mech_Storage_06" localSheetId="4">#REF!</definedName>
    <definedName name="Parm_Mech_Storage_06" localSheetId="1">#REF!</definedName>
    <definedName name="Parm_Mech_Storage_06" localSheetId="2">#REF!</definedName>
    <definedName name="Parm_Mech_Storage_06" localSheetId="3">#REF!</definedName>
    <definedName name="Parm_Mech_Storage_06" localSheetId="5">#REF!</definedName>
    <definedName name="Parm_Mech_Storage_06" localSheetId="0">#REF!</definedName>
    <definedName name="Parm_Mech_Storage_06">#REF!</definedName>
    <definedName name="Parm_Mech_Storage_07" localSheetId="4">#REF!</definedName>
    <definedName name="Parm_Mech_Storage_07" localSheetId="1">#REF!</definedName>
    <definedName name="Parm_Mech_Storage_07" localSheetId="2">#REF!</definedName>
    <definedName name="Parm_Mech_Storage_07" localSheetId="3">#REF!</definedName>
    <definedName name="Parm_Mech_Storage_07" localSheetId="5">#REF!</definedName>
    <definedName name="Parm_Mech_Storage_07" localSheetId="0">#REF!</definedName>
    <definedName name="Parm_Mech_Storage_07">#REF!</definedName>
    <definedName name="Parm_Mech_Storage_08" localSheetId="4">#REF!</definedName>
    <definedName name="Parm_Mech_Storage_08" localSheetId="1">#REF!</definedName>
    <definedName name="Parm_Mech_Storage_08" localSheetId="2">#REF!</definedName>
    <definedName name="Parm_Mech_Storage_08" localSheetId="3">#REF!</definedName>
    <definedName name="Parm_Mech_Storage_08" localSheetId="5">#REF!</definedName>
    <definedName name="Parm_Mech_Storage_08" localSheetId="0">#REF!</definedName>
    <definedName name="Parm_Mech_Storage_08">#REF!</definedName>
    <definedName name="Parm_Mech_Storage_09" localSheetId="4">#REF!</definedName>
    <definedName name="Parm_Mech_Storage_09" localSheetId="1">#REF!</definedName>
    <definedName name="Parm_Mech_Storage_09" localSheetId="2">#REF!</definedName>
    <definedName name="Parm_Mech_Storage_09" localSheetId="3">#REF!</definedName>
    <definedName name="Parm_Mech_Storage_09" localSheetId="5">#REF!</definedName>
    <definedName name="Parm_Mech_Storage_09" localSheetId="0">#REF!</definedName>
    <definedName name="Parm_Mech_Storage_09">#REF!</definedName>
    <definedName name="Parm_Mech_Storage_10" localSheetId="4">#REF!</definedName>
    <definedName name="Parm_Mech_Storage_10" localSheetId="1">#REF!</definedName>
    <definedName name="Parm_Mech_Storage_10" localSheetId="2">#REF!</definedName>
    <definedName name="Parm_Mech_Storage_10" localSheetId="3">#REF!</definedName>
    <definedName name="Parm_Mech_Storage_10" localSheetId="5">#REF!</definedName>
    <definedName name="Parm_Mech_Storage_10" localSheetId="0">#REF!</definedName>
    <definedName name="Parm_Mech_Storage_10">#REF!</definedName>
    <definedName name="Parm_Mech_Storage_11" localSheetId="4">#REF!</definedName>
    <definedName name="Parm_Mech_Storage_11" localSheetId="1">#REF!</definedName>
    <definedName name="Parm_Mech_Storage_11" localSheetId="2">#REF!</definedName>
    <definedName name="Parm_Mech_Storage_11" localSheetId="3">#REF!</definedName>
    <definedName name="Parm_Mech_Storage_11" localSheetId="5">#REF!</definedName>
    <definedName name="Parm_Mech_Storage_11" localSheetId="0">#REF!</definedName>
    <definedName name="Parm_Mech_Storage_11">#REF!</definedName>
    <definedName name="Parm_Plant_Design_01" localSheetId="4">#REF!</definedName>
    <definedName name="Parm_Plant_Design_01" localSheetId="1">#REF!</definedName>
    <definedName name="Parm_Plant_Design_01" localSheetId="2">#REF!</definedName>
    <definedName name="Parm_Plant_Design_01" localSheetId="3">#REF!</definedName>
    <definedName name="Parm_Plant_Design_01" localSheetId="5">#REF!</definedName>
    <definedName name="Parm_Plant_Design_01" localSheetId="0">#REF!</definedName>
    <definedName name="Parm_Plant_Design_01">#REF!</definedName>
    <definedName name="Parm_Plant_Design_02" localSheetId="4">#REF!</definedName>
    <definedName name="Parm_Plant_Design_02" localSheetId="1">#REF!</definedName>
    <definedName name="Parm_Plant_Design_02" localSheetId="2">#REF!</definedName>
    <definedName name="Parm_Plant_Design_02" localSheetId="3">#REF!</definedName>
    <definedName name="Parm_Plant_Design_02" localSheetId="5">#REF!</definedName>
    <definedName name="Parm_Plant_Design_02" localSheetId="0">#REF!</definedName>
    <definedName name="Parm_Plant_Design_02">#REF!</definedName>
    <definedName name="Parm_Plant_Design_03" localSheetId="4">#REF!</definedName>
    <definedName name="Parm_Plant_Design_03" localSheetId="1">#REF!</definedName>
    <definedName name="Parm_Plant_Design_03" localSheetId="2">#REF!</definedName>
    <definedName name="Parm_Plant_Design_03" localSheetId="3">#REF!</definedName>
    <definedName name="Parm_Plant_Design_03" localSheetId="5">#REF!</definedName>
    <definedName name="Parm_Plant_Design_03" localSheetId="0">#REF!</definedName>
    <definedName name="Parm_Plant_Design_03">#REF!</definedName>
    <definedName name="Parm_Plant_Design_04" localSheetId="4">#REF!</definedName>
    <definedName name="Parm_Plant_Design_04" localSheetId="1">#REF!</definedName>
    <definedName name="Parm_Plant_Design_04" localSheetId="2">#REF!</definedName>
    <definedName name="Parm_Plant_Design_04" localSheetId="3">#REF!</definedName>
    <definedName name="Parm_Plant_Design_04" localSheetId="5">#REF!</definedName>
    <definedName name="Parm_Plant_Design_04" localSheetId="0">#REF!</definedName>
    <definedName name="Parm_Plant_Design_04">#REF!</definedName>
    <definedName name="Parm_Plant_Design_05" localSheetId="4">#REF!</definedName>
    <definedName name="Parm_Plant_Design_05" localSheetId="1">#REF!</definedName>
    <definedName name="Parm_Plant_Design_05" localSheetId="2">#REF!</definedName>
    <definedName name="Parm_Plant_Design_05" localSheetId="3">#REF!</definedName>
    <definedName name="Parm_Plant_Design_05" localSheetId="5">#REF!</definedName>
    <definedName name="Parm_Plant_Design_05" localSheetId="0">#REF!</definedName>
    <definedName name="Parm_Plant_Design_05">#REF!</definedName>
    <definedName name="Parm_Plant_Design_06" localSheetId="4">#REF!</definedName>
    <definedName name="Parm_Plant_Design_06" localSheetId="1">#REF!</definedName>
    <definedName name="Parm_Plant_Design_06" localSheetId="2">#REF!</definedName>
    <definedName name="Parm_Plant_Design_06" localSheetId="3">#REF!</definedName>
    <definedName name="Parm_Plant_Design_06" localSheetId="5">#REF!</definedName>
    <definedName name="Parm_Plant_Design_06" localSheetId="0">#REF!</definedName>
    <definedName name="Parm_Plant_Design_06">#REF!</definedName>
    <definedName name="Parm_Plant_Design_07" localSheetId="4">#REF!</definedName>
    <definedName name="Parm_Plant_Design_07" localSheetId="1">#REF!</definedName>
    <definedName name="Parm_Plant_Design_07" localSheetId="2">#REF!</definedName>
    <definedName name="Parm_Plant_Design_07" localSheetId="3">#REF!</definedName>
    <definedName name="Parm_Plant_Design_07" localSheetId="5">#REF!</definedName>
    <definedName name="Parm_Plant_Design_07" localSheetId="0">#REF!</definedName>
    <definedName name="Parm_Plant_Design_07">#REF!</definedName>
    <definedName name="Parm_Plant_Design_08" localSheetId="4">#REF!</definedName>
    <definedName name="Parm_Plant_Design_08" localSheetId="1">#REF!</definedName>
    <definedName name="Parm_Plant_Design_08" localSheetId="2">#REF!</definedName>
    <definedName name="Parm_Plant_Design_08" localSheetId="3">#REF!</definedName>
    <definedName name="Parm_Plant_Design_08" localSheetId="5">#REF!</definedName>
    <definedName name="Parm_Plant_Design_08" localSheetId="0">#REF!</definedName>
    <definedName name="Parm_Plant_Design_08">#REF!</definedName>
    <definedName name="Parm_Plant_Design_09" localSheetId="4">#REF!</definedName>
    <definedName name="Parm_Plant_Design_09" localSheetId="1">#REF!</definedName>
    <definedName name="Parm_Plant_Design_09" localSheetId="2">#REF!</definedName>
    <definedName name="Parm_Plant_Design_09" localSheetId="3">#REF!</definedName>
    <definedName name="Parm_Plant_Design_09" localSheetId="5">#REF!</definedName>
    <definedName name="Parm_Plant_Design_09" localSheetId="0">#REF!</definedName>
    <definedName name="Parm_Plant_Design_09">#REF!</definedName>
    <definedName name="Parm_Plant_Design_10" localSheetId="4">#REF!</definedName>
    <definedName name="Parm_Plant_Design_10" localSheetId="1">#REF!</definedName>
    <definedName name="Parm_Plant_Design_10" localSheetId="2">#REF!</definedName>
    <definedName name="Parm_Plant_Design_10" localSheetId="3">#REF!</definedName>
    <definedName name="Parm_Plant_Design_10" localSheetId="5">#REF!</definedName>
    <definedName name="Parm_Plant_Design_10" localSheetId="0">#REF!</definedName>
    <definedName name="Parm_Plant_Design_10">#REF!</definedName>
    <definedName name="Parm_Plant_Design_11" localSheetId="4">#REF!</definedName>
    <definedName name="Parm_Plant_Design_11" localSheetId="1">#REF!</definedName>
    <definedName name="Parm_Plant_Design_11" localSheetId="2">#REF!</definedName>
    <definedName name="Parm_Plant_Design_11" localSheetId="3">#REF!</definedName>
    <definedName name="Parm_Plant_Design_11" localSheetId="5">#REF!</definedName>
    <definedName name="Parm_Plant_Design_11" localSheetId="0">#REF!</definedName>
    <definedName name="Parm_Plant_Design_11">#REF!</definedName>
    <definedName name="Parm_Plant_Design_12" localSheetId="4">#REF!</definedName>
    <definedName name="Parm_Plant_Design_12" localSheetId="1">#REF!</definedName>
    <definedName name="Parm_Plant_Design_12" localSheetId="2">#REF!</definedName>
    <definedName name="Parm_Plant_Design_12" localSheetId="3">#REF!</definedName>
    <definedName name="Parm_Plant_Design_12" localSheetId="5">#REF!</definedName>
    <definedName name="Parm_Plant_Design_12" localSheetId="0">#REF!</definedName>
    <definedName name="Parm_Plant_Design_12">#REF!</definedName>
    <definedName name="Parm_Plant_Design_13" localSheetId="4">#REF!</definedName>
    <definedName name="Parm_Plant_Design_13" localSheetId="1">#REF!</definedName>
    <definedName name="Parm_Plant_Design_13" localSheetId="2">#REF!</definedName>
    <definedName name="Parm_Plant_Design_13" localSheetId="3">#REF!</definedName>
    <definedName name="Parm_Plant_Design_13" localSheetId="5">#REF!</definedName>
    <definedName name="Parm_Plant_Design_13" localSheetId="0">#REF!</definedName>
    <definedName name="Parm_Plant_Design_13">#REF!</definedName>
    <definedName name="Parm_Plant_Design_14" localSheetId="4">#REF!</definedName>
    <definedName name="Parm_Plant_Design_14" localSheetId="1">#REF!</definedName>
    <definedName name="Parm_Plant_Design_14" localSheetId="2">#REF!</definedName>
    <definedName name="Parm_Plant_Design_14" localSheetId="3">#REF!</definedName>
    <definedName name="Parm_Plant_Design_14" localSheetId="5">#REF!</definedName>
    <definedName name="Parm_Plant_Design_14" localSheetId="0">#REF!</definedName>
    <definedName name="Parm_Plant_Design_14">#REF!</definedName>
    <definedName name="Parm_Plant_Design_15" localSheetId="4">#REF!</definedName>
    <definedName name="Parm_Plant_Design_15" localSheetId="1">#REF!</definedName>
    <definedName name="Parm_Plant_Design_15" localSheetId="2">#REF!</definedName>
    <definedName name="Parm_Plant_Design_15" localSheetId="3">#REF!</definedName>
    <definedName name="Parm_Plant_Design_15" localSheetId="5">#REF!</definedName>
    <definedName name="Parm_Plant_Design_15" localSheetId="0">#REF!</definedName>
    <definedName name="Parm_Plant_Design_15">#REF!</definedName>
    <definedName name="Parm_Plant_Design_16" localSheetId="4">#REF!</definedName>
    <definedName name="Parm_Plant_Design_16" localSheetId="1">#REF!</definedName>
    <definedName name="Parm_Plant_Design_16" localSheetId="2">#REF!</definedName>
    <definedName name="Parm_Plant_Design_16" localSheetId="3">#REF!</definedName>
    <definedName name="Parm_Plant_Design_16" localSheetId="5">#REF!</definedName>
    <definedName name="Parm_Plant_Design_16" localSheetId="0">#REF!</definedName>
    <definedName name="Parm_Plant_Design_16">#REF!</definedName>
    <definedName name="Parm_Plant_Design_17" localSheetId="4">#REF!</definedName>
    <definedName name="Parm_Plant_Design_17" localSheetId="1">#REF!</definedName>
    <definedName name="Parm_Plant_Design_17" localSheetId="2">#REF!</definedName>
    <definedName name="Parm_Plant_Design_17" localSheetId="3">#REF!</definedName>
    <definedName name="Parm_Plant_Design_17" localSheetId="5">#REF!</definedName>
    <definedName name="Parm_Plant_Design_17" localSheetId="0">#REF!</definedName>
    <definedName name="Parm_Plant_Design_17">#REF!</definedName>
    <definedName name="Parm_Plant_Design_18" localSheetId="4">#REF!</definedName>
    <definedName name="Parm_Plant_Design_18" localSheetId="1">#REF!</definedName>
    <definedName name="Parm_Plant_Design_18" localSheetId="2">#REF!</definedName>
    <definedName name="Parm_Plant_Design_18" localSheetId="3">#REF!</definedName>
    <definedName name="Parm_Plant_Design_18" localSheetId="5">#REF!</definedName>
    <definedName name="Parm_Plant_Design_18" localSheetId="0">#REF!</definedName>
    <definedName name="Parm_Plant_Design_18">#REF!</definedName>
    <definedName name="Parm_Plant_Design_19" localSheetId="4">#REF!</definedName>
    <definedName name="Parm_Plant_Design_19" localSheetId="1">#REF!</definedName>
    <definedName name="Parm_Plant_Design_19" localSheetId="2">#REF!</definedName>
    <definedName name="Parm_Plant_Design_19" localSheetId="3">#REF!</definedName>
    <definedName name="Parm_Plant_Design_19" localSheetId="5">#REF!</definedName>
    <definedName name="Parm_Plant_Design_19" localSheetId="0">#REF!</definedName>
    <definedName name="Parm_Plant_Design_19">#REF!</definedName>
    <definedName name="Parm_Plant_Design_20" localSheetId="4">#REF!</definedName>
    <definedName name="Parm_Plant_Design_20" localSheetId="1">#REF!</definedName>
    <definedName name="Parm_Plant_Design_20" localSheetId="2">#REF!</definedName>
    <definedName name="Parm_Plant_Design_20" localSheetId="3">#REF!</definedName>
    <definedName name="Parm_Plant_Design_20" localSheetId="5">#REF!</definedName>
    <definedName name="Parm_Plant_Design_20" localSheetId="0">#REF!</definedName>
    <definedName name="Parm_Plant_Design_20">#REF!</definedName>
    <definedName name="Parm_Plant_Design_21" localSheetId="4">#REF!</definedName>
    <definedName name="Parm_Plant_Design_21" localSheetId="1">#REF!</definedName>
    <definedName name="Parm_Plant_Design_21" localSheetId="2">#REF!</definedName>
    <definedName name="Parm_Plant_Design_21" localSheetId="3">#REF!</definedName>
    <definedName name="Parm_Plant_Design_21" localSheetId="5">#REF!</definedName>
    <definedName name="Parm_Plant_Design_21" localSheetId="0">#REF!</definedName>
    <definedName name="Parm_Plant_Design_21">#REF!</definedName>
    <definedName name="Parm_Plant_Design_22" localSheetId="4">#REF!</definedName>
    <definedName name="Parm_Plant_Design_22" localSheetId="1">#REF!</definedName>
    <definedName name="Parm_Plant_Design_22" localSheetId="2">#REF!</definedName>
    <definedName name="Parm_Plant_Design_22" localSheetId="3">#REF!</definedName>
    <definedName name="Parm_Plant_Design_22" localSheetId="5">#REF!</definedName>
    <definedName name="Parm_Plant_Design_22" localSheetId="0">#REF!</definedName>
    <definedName name="Parm_Plant_Design_22">#REF!</definedName>
    <definedName name="Parm_Plant_Design_23" localSheetId="4">#REF!</definedName>
    <definedName name="Parm_Plant_Design_23" localSheetId="1">#REF!</definedName>
    <definedName name="Parm_Plant_Design_23" localSheetId="2">#REF!</definedName>
    <definedName name="Parm_Plant_Design_23" localSheetId="3">#REF!</definedName>
    <definedName name="Parm_Plant_Design_23" localSheetId="5">#REF!</definedName>
    <definedName name="Parm_Plant_Design_23" localSheetId="0">#REF!</definedName>
    <definedName name="Parm_Plant_Design_23">#REF!</definedName>
    <definedName name="Parm_Plant_Design_24" localSheetId="4">#REF!</definedName>
    <definedName name="Parm_Plant_Design_24" localSheetId="1">#REF!</definedName>
    <definedName name="Parm_Plant_Design_24" localSheetId="2">#REF!</definedName>
    <definedName name="Parm_Plant_Design_24" localSheetId="3">#REF!</definedName>
    <definedName name="Parm_Plant_Design_24" localSheetId="5">#REF!</definedName>
    <definedName name="Parm_Plant_Design_24" localSheetId="0">#REF!</definedName>
    <definedName name="Parm_Plant_Design_24">#REF!</definedName>
    <definedName name="Parm_Plant_Design_25" localSheetId="4">#REF!</definedName>
    <definedName name="Parm_Plant_Design_25" localSheetId="1">#REF!</definedName>
    <definedName name="Parm_Plant_Design_25" localSheetId="2">#REF!</definedName>
    <definedName name="Parm_Plant_Design_25" localSheetId="3">#REF!</definedName>
    <definedName name="Parm_Plant_Design_25" localSheetId="5">#REF!</definedName>
    <definedName name="Parm_Plant_Design_25" localSheetId="0">#REF!</definedName>
    <definedName name="Parm_Plant_Design_25">#REF!</definedName>
    <definedName name="Parm_Plant_Design_26" localSheetId="4">#REF!</definedName>
    <definedName name="Parm_Plant_Design_26" localSheetId="1">#REF!</definedName>
    <definedName name="Parm_Plant_Design_26" localSheetId="2">#REF!</definedName>
    <definedName name="Parm_Plant_Design_26" localSheetId="3">#REF!</definedName>
    <definedName name="Parm_Plant_Design_26" localSheetId="5">#REF!</definedName>
    <definedName name="Parm_Plant_Design_26" localSheetId="0">#REF!</definedName>
    <definedName name="Parm_Plant_Design_26">#REF!</definedName>
    <definedName name="Parm_Plant_Design_27" localSheetId="4">#REF!</definedName>
    <definedName name="Parm_Plant_Design_27" localSheetId="1">#REF!</definedName>
    <definedName name="Parm_Plant_Design_27" localSheetId="2">#REF!</definedName>
    <definedName name="Parm_Plant_Design_27" localSheetId="3">#REF!</definedName>
    <definedName name="Parm_Plant_Design_27" localSheetId="5">#REF!</definedName>
    <definedName name="Parm_Plant_Design_27" localSheetId="0">#REF!</definedName>
    <definedName name="Parm_Plant_Design_27">#REF!</definedName>
    <definedName name="Parm_Plant_Design_28" localSheetId="4">#REF!</definedName>
    <definedName name="Parm_Plant_Design_28" localSheetId="1">#REF!</definedName>
    <definedName name="Parm_Plant_Design_28" localSheetId="2">#REF!</definedName>
    <definedName name="Parm_Plant_Design_28" localSheetId="3">#REF!</definedName>
    <definedName name="Parm_Plant_Design_28" localSheetId="5">#REF!</definedName>
    <definedName name="Parm_Plant_Design_28" localSheetId="0">#REF!</definedName>
    <definedName name="Parm_Plant_Design_28">#REF!</definedName>
    <definedName name="Parm_Plant_Design_29" localSheetId="4">#REF!</definedName>
    <definedName name="Parm_Plant_Design_29" localSheetId="1">#REF!</definedName>
    <definedName name="Parm_Plant_Design_29" localSheetId="2">#REF!</definedName>
    <definedName name="Parm_Plant_Design_29" localSheetId="3">#REF!</definedName>
    <definedName name="Parm_Plant_Design_29" localSheetId="5">#REF!</definedName>
    <definedName name="Parm_Plant_Design_29" localSheetId="0">#REF!</definedName>
    <definedName name="Parm_Plant_Design_29">#REF!</definedName>
    <definedName name="PAY" localSheetId="4">#REF!</definedName>
    <definedName name="PAY" localSheetId="1">#REF!</definedName>
    <definedName name="PAY" localSheetId="2">#REF!</definedName>
    <definedName name="PAY" localSheetId="3">#REF!</definedName>
    <definedName name="PAY" localSheetId="5">#REF!</definedName>
    <definedName name="PAY" localSheetId="0">#REF!</definedName>
    <definedName name="PAY">#REF!</definedName>
    <definedName name="PAYCRIT" localSheetId="4">#REF!</definedName>
    <definedName name="PAYCRIT" localSheetId="1">#REF!</definedName>
    <definedName name="PAYCRIT" localSheetId="2">#REF!</definedName>
    <definedName name="PAYCRIT" localSheetId="3">#REF!</definedName>
    <definedName name="PAYCRIT" localSheetId="5">#REF!</definedName>
    <definedName name="PAYCRIT" localSheetId="0">#REF!</definedName>
    <definedName name="PAYCRIT">#REF!</definedName>
    <definedName name="PAYITEM" localSheetId="4">#REF!</definedName>
    <definedName name="PAYITEM" localSheetId="1">#REF!</definedName>
    <definedName name="PAYITEM" localSheetId="2">#REF!</definedName>
    <definedName name="PAYITEM" localSheetId="3">#REF!</definedName>
    <definedName name="PAYITEM" localSheetId="5">#REF!</definedName>
    <definedName name="PAYITEM" localSheetId="0">#REF!</definedName>
    <definedName name="PAYITEM">#REF!</definedName>
    <definedName name="PAYMENT_SCHEDUL">'[1]Raw Data'!$X$185</definedName>
    <definedName name="PAYROLL" localSheetId="4">#REF!</definedName>
    <definedName name="PAYROLL" localSheetId="1">#REF!</definedName>
    <definedName name="PAYROLL" localSheetId="2">#REF!</definedName>
    <definedName name="PAYROLL" localSheetId="3">#REF!</definedName>
    <definedName name="PAYROLL" localSheetId="5">#REF!</definedName>
    <definedName name="PAYROLL" localSheetId="0">#REF!</definedName>
    <definedName name="PAYROLL">#REF!</definedName>
    <definedName name="PC_Hrs1" localSheetId="4">#REF!</definedName>
    <definedName name="PC_Hrs1" localSheetId="1">#REF!</definedName>
    <definedName name="PC_Hrs1" localSheetId="2">#REF!</definedName>
    <definedName name="PC_Hrs1" localSheetId="3">#REF!</definedName>
    <definedName name="PC_Hrs1" localSheetId="5">#REF!</definedName>
    <definedName name="PC_Hrs1" localSheetId="0">#REF!</definedName>
    <definedName name="PC_Hrs1">#REF!</definedName>
    <definedName name="PC_HRS2" localSheetId="4">#REF!</definedName>
    <definedName name="PC_HRS2" localSheetId="1">#REF!</definedName>
    <definedName name="PC_HRS2" localSheetId="2">#REF!</definedName>
    <definedName name="PC_HRS2" localSheetId="3">#REF!</definedName>
    <definedName name="PC_HRS2" localSheetId="5">#REF!</definedName>
    <definedName name="PC_HRS2" localSheetId="0">#REF!</definedName>
    <definedName name="PC_HRS2">#REF!</definedName>
    <definedName name="Personellcost">[7]Personell!$A$7:$J$25</definedName>
    <definedName name="Personnelcost">[4]Personnel!$A$10:$I$38</definedName>
    <definedName name="PFSR" localSheetId="4">#REF!</definedName>
    <definedName name="PFSR" localSheetId="1">#REF!</definedName>
    <definedName name="PFSR" localSheetId="2">#REF!</definedName>
    <definedName name="PFSR" localSheetId="3">#REF!</definedName>
    <definedName name="PFSR" localSheetId="5">#REF!</definedName>
    <definedName name="PFSR" localSheetId="0">#REF!</definedName>
    <definedName name="PFSR">#REF!</definedName>
    <definedName name="Phone_01" localSheetId="4">#REF!</definedName>
    <definedName name="Phone_01" localSheetId="1">#REF!</definedName>
    <definedName name="Phone_01" localSheetId="2">#REF!</definedName>
    <definedName name="Phone_01" localSheetId="3">#REF!</definedName>
    <definedName name="Phone_01" localSheetId="5">#REF!</definedName>
    <definedName name="Phone_01" localSheetId="0">#REF!</definedName>
    <definedName name="Phone_01">#REF!</definedName>
    <definedName name="Phone_02" localSheetId="4">#REF!</definedName>
    <definedName name="Phone_02" localSheetId="1">#REF!</definedName>
    <definedName name="Phone_02" localSheetId="2">#REF!</definedName>
    <definedName name="Phone_02" localSheetId="3">#REF!</definedName>
    <definedName name="Phone_02" localSheetId="5">#REF!</definedName>
    <definedName name="Phone_02" localSheetId="0">#REF!</definedName>
    <definedName name="Phone_02">#REF!</definedName>
    <definedName name="Phone_03" localSheetId="4">#REF!</definedName>
    <definedName name="Phone_03" localSheetId="1">#REF!</definedName>
    <definedName name="Phone_03" localSheetId="2">#REF!</definedName>
    <definedName name="Phone_03" localSheetId="3">#REF!</definedName>
    <definedName name="Phone_03" localSheetId="5">#REF!</definedName>
    <definedName name="Phone_03" localSheetId="0">#REF!</definedName>
    <definedName name="Phone_03">#REF!</definedName>
    <definedName name="PIPE_CLASS" localSheetId="4">#REF!</definedName>
    <definedName name="PIPE_CLASS" localSheetId="1">#REF!</definedName>
    <definedName name="PIPE_CLASS" localSheetId="2">#REF!</definedName>
    <definedName name="PIPE_CLASS" localSheetId="3">#REF!</definedName>
    <definedName name="PIPE_CLASS" localSheetId="5">#REF!</definedName>
    <definedName name="PIPE_CLASS" localSheetId="0">#REF!</definedName>
    <definedName name="PIPE_CLASS">#REF!</definedName>
    <definedName name="PIPE_RACK_TRAY" localSheetId="4">#REF!</definedName>
    <definedName name="PIPE_RACK_TRAY" localSheetId="1">#REF!</definedName>
    <definedName name="PIPE_RACK_TRAY" localSheetId="2">#REF!</definedName>
    <definedName name="PIPE_RACK_TRAY" localSheetId="3">#REF!</definedName>
    <definedName name="PIPE_RACK_TRAY" localSheetId="5">#REF!</definedName>
    <definedName name="PIPE_RACK_TRAY" localSheetId="0">#REF!</definedName>
    <definedName name="PIPE_RACK_TRAY">#REF!</definedName>
    <definedName name="PIPE50_CITY" localSheetId="4">#REF!</definedName>
    <definedName name="PIPE50_CITY" localSheetId="1">#REF!</definedName>
    <definedName name="PIPE50_CITY" localSheetId="2">#REF!</definedName>
    <definedName name="PIPE50_CITY" localSheetId="3">#REF!</definedName>
    <definedName name="PIPE50_CITY" localSheetId="5">#REF!</definedName>
    <definedName name="PIPE50_CITY" localSheetId="0">#REF!</definedName>
    <definedName name="PIPE50_CITY">#REF!</definedName>
    <definedName name="PIPE50_ESC" localSheetId="4">#REF!</definedName>
    <definedName name="PIPE50_ESC" localSheetId="1">#REF!</definedName>
    <definedName name="PIPE50_ESC" localSheetId="2">#REF!</definedName>
    <definedName name="PIPE50_ESC" localSheetId="3">#REF!</definedName>
    <definedName name="PIPE50_ESC" localSheetId="5">#REF!</definedName>
    <definedName name="PIPE50_ESC" localSheetId="0">#REF!</definedName>
    <definedName name="PIPE50_ESC">#REF!</definedName>
    <definedName name="PIPE50_OLD_CITY" localSheetId="4">#REF!</definedName>
    <definedName name="PIPE50_OLD_CITY" localSheetId="1">#REF!</definedName>
    <definedName name="PIPE50_OLD_CITY" localSheetId="2">#REF!</definedName>
    <definedName name="PIPE50_OLD_CITY" localSheetId="3">#REF!</definedName>
    <definedName name="PIPE50_OLD_CITY" localSheetId="5">#REF!</definedName>
    <definedName name="PIPE50_OLD_CITY" localSheetId="0">#REF!</definedName>
    <definedName name="PIPE50_OLD_CITY">#REF!</definedName>
    <definedName name="PIPE50_OLD_ESC" localSheetId="4">#REF!</definedName>
    <definedName name="PIPE50_OLD_ESC" localSheetId="1">#REF!</definedName>
    <definedName name="PIPE50_OLD_ESC" localSheetId="2">#REF!</definedName>
    <definedName name="PIPE50_OLD_ESC" localSheetId="3">#REF!</definedName>
    <definedName name="PIPE50_OLD_ESC" localSheetId="5">#REF!</definedName>
    <definedName name="PIPE50_OLD_ESC" localSheetId="0">#REF!</definedName>
    <definedName name="PIPE50_OLD_ESC">#REF!</definedName>
    <definedName name="PIPE50_OLD_PROD" localSheetId="4">#REF!</definedName>
    <definedName name="PIPE50_OLD_PROD" localSheetId="1">#REF!</definedName>
    <definedName name="PIPE50_OLD_PROD" localSheetId="2">#REF!</definedName>
    <definedName name="PIPE50_OLD_PROD" localSheetId="3">#REF!</definedName>
    <definedName name="PIPE50_OLD_PROD" localSheetId="5">#REF!</definedName>
    <definedName name="PIPE50_OLD_PROD" localSheetId="0">#REF!</definedName>
    <definedName name="PIPE50_OLD_PROD">#REF!</definedName>
    <definedName name="PIPE50_OLD_WAGE" localSheetId="4">#REF!</definedName>
    <definedName name="PIPE50_OLD_WAGE" localSheetId="1">#REF!</definedName>
    <definedName name="PIPE50_OLD_WAGE" localSheetId="2">#REF!</definedName>
    <definedName name="PIPE50_OLD_WAGE" localSheetId="3">#REF!</definedName>
    <definedName name="PIPE50_OLD_WAGE" localSheetId="5">#REF!</definedName>
    <definedName name="PIPE50_OLD_WAGE" localSheetId="0">#REF!</definedName>
    <definedName name="PIPE50_OLD_WAGE">#REF!</definedName>
    <definedName name="PIPE50_PROD" localSheetId="4">#REF!</definedName>
    <definedName name="PIPE50_PROD" localSheetId="1">#REF!</definedName>
    <definedName name="PIPE50_PROD" localSheetId="2">#REF!</definedName>
    <definedName name="PIPE50_PROD" localSheetId="3">#REF!</definedName>
    <definedName name="PIPE50_PROD" localSheetId="5">#REF!</definedName>
    <definedName name="PIPE50_PROD" localSheetId="0">#REF!</definedName>
    <definedName name="PIPE50_PROD">#REF!</definedName>
    <definedName name="PIPE50_WAGE" localSheetId="4">#REF!</definedName>
    <definedName name="PIPE50_WAGE" localSheetId="1">#REF!</definedName>
    <definedName name="PIPE50_WAGE" localSheetId="2">#REF!</definedName>
    <definedName name="PIPE50_WAGE" localSheetId="3">#REF!</definedName>
    <definedName name="PIPE50_WAGE" localSheetId="5">#REF!</definedName>
    <definedName name="PIPE50_WAGE" localSheetId="0">#REF!</definedName>
    <definedName name="PIPE50_WAGE">#REF!</definedName>
    <definedName name="PlantName" localSheetId="4">#REF!</definedName>
    <definedName name="PlantName" localSheetId="1">#REF!</definedName>
    <definedName name="PlantName" localSheetId="2">#REF!</definedName>
    <definedName name="PlantName" localSheetId="3">#REF!</definedName>
    <definedName name="PlantName" localSheetId="5">#REF!</definedName>
    <definedName name="PlantName" localSheetId="0">#REF!</definedName>
    <definedName name="PlantName">#REF!</definedName>
    <definedName name="PlantPPH" localSheetId="4">#REF!</definedName>
    <definedName name="PlantPPH" localSheetId="1">#REF!</definedName>
    <definedName name="PlantPPH" localSheetId="2">#REF!</definedName>
    <definedName name="PlantPPH" localSheetId="3">#REF!</definedName>
    <definedName name="PlantPPH" localSheetId="5">#REF!</definedName>
    <definedName name="PlantPPH" localSheetId="0">#REF!</definedName>
    <definedName name="PlantPPH">#REF!</definedName>
    <definedName name="PlantType" localSheetId="4">#REF!</definedName>
    <definedName name="PlantType" localSheetId="1">#REF!</definedName>
    <definedName name="PlantType" localSheetId="2">#REF!</definedName>
    <definedName name="PlantType" localSheetId="3">#REF!</definedName>
    <definedName name="PlantType" localSheetId="5">#REF!</definedName>
    <definedName name="PlantType" localSheetId="0">#REF!</definedName>
    <definedName name="PlantType">#REF!</definedName>
    <definedName name="PM_Hrs" localSheetId="4">#REF!</definedName>
    <definedName name="PM_Hrs" localSheetId="1">#REF!</definedName>
    <definedName name="PM_Hrs" localSheetId="2">#REF!</definedName>
    <definedName name="PM_Hrs" localSheetId="3">#REF!</definedName>
    <definedName name="PM_Hrs" localSheetId="5">#REF!</definedName>
    <definedName name="PM_Hrs" localSheetId="0">#REF!</definedName>
    <definedName name="PM_Hrs">#REF!</definedName>
    <definedName name="PM_Rev" localSheetId="4">#REF!</definedName>
    <definedName name="PM_Rev" localSheetId="1">#REF!</definedName>
    <definedName name="PM_Rev" localSheetId="2">#REF!</definedName>
    <definedName name="PM_Rev" localSheetId="3">#REF!</definedName>
    <definedName name="PM_Rev" localSheetId="5">#REF!</definedName>
    <definedName name="PM_Rev" localSheetId="0">#REF!</definedName>
    <definedName name="PM_Rev">#REF!</definedName>
    <definedName name="PO_HRS">'[1]Raw Data'!$E$5</definedName>
    <definedName name="ppaint" localSheetId="4">#REF!</definedName>
    <definedName name="ppaint" localSheetId="1">#REF!</definedName>
    <definedName name="ppaint" localSheetId="2">#REF!</definedName>
    <definedName name="ppaint" localSheetId="3">#REF!</definedName>
    <definedName name="ppaint" localSheetId="5">#REF!</definedName>
    <definedName name="ppaint" localSheetId="0">#REF!</definedName>
    <definedName name="ppaint">#REF!</definedName>
    <definedName name="PRE_TRACED_TUBE" localSheetId="4">#REF!</definedName>
    <definedName name="PRE_TRACED_TUBE" localSheetId="1">#REF!</definedName>
    <definedName name="PRE_TRACED_TUBE" localSheetId="2">#REF!</definedName>
    <definedName name="PRE_TRACED_TUBE" localSheetId="3">#REF!</definedName>
    <definedName name="PRE_TRACED_TUBE" localSheetId="5">#REF!</definedName>
    <definedName name="PRE_TRACED_TUBE" localSheetId="0">#REF!</definedName>
    <definedName name="PRE_TRACED_TUBE">#REF!</definedName>
    <definedName name="Prelim" localSheetId="4">#REF!</definedName>
    <definedName name="Prelim" localSheetId="1">#REF!</definedName>
    <definedName name="Prelim" localSheetId="2">#REF!</definedName>
    <definedName name="Prelim" localSheetId="3">#REF!</definedName>
    <definedName name="Prelim" localSheetId="5">#REF!</definedName>
    <definedName name="Prelim" localSheetId="0">#REF!</definedName>
    <definedName name="Prelim">#REF!</definedName>
    <definedName name="PREVIOUS" localSheetId="4">#REF!</definedName>
    <definedName name="PREVIOUS" localSheetId="1">#REF!</definedName>
    <definedName name="PREVIOUS" localSheetId="2">#REF!</definedName>
    <definedName name="PREVIOUS" localSheetId="3">#REF!</definedName>
    <definedName name="PREVIOUS" localSheetId="5">#REF!</definedName>
    <definedName name="PREVIOUS" localSheetId="0">#REF!</definedName>
    <definedName name="PREVIOUS">#REF!</definedName>
    <definedName name="Price_menu" localSheetId="4">#REF!</definedName>
    <definedName name="Price_menu" localSheetId="1">#REF!</definedName>
    <definedName name="Price_menu" localSheetId="2">#REF!</definedName>
    <definedName name="Price_menu" localSheetId="3">#REF!</definedName>
    <definedName name="Price_menu" localSheetId="5">#REF!</definedName>
    <definedName name="Price_menu" localSheetId="0">#REF!</definedName>
    <definedName name="Price_menu">#REF!</definedName>
    <definedName name="PRINT_1">'[1]Raw Data'!$F$56</definedName>
    <definedName name="_xlnm.Print_Area" localSheetId="4">'02000004x'!$A$1:$R$55</definedName>
    <definedName name="_xlnm.Print_Area" localSheetId="1">'03000013'!$A$1:$J$22</definedName>
    <definedName name="_xlnm.Print_Area" localSheetId="2">'03000014'!$A$1:$K$22</definedName>
    <definedName name="_xlnm.Print_Area" localSheetId="0">Summary!$A$1:$J$21</definedName>
    <definedName name="_xlnm.Print_Area">'[1]Raw Data'!$A$1:$M$45</definedName>
    <definedName name="Print_Area_MI">'[1]Raw Data'!$A$1:$N$529</definedName>
    <definedName name="_xlnm.Print_Titles" localSheetId="1">#REF!</definedName>
    <definedName name="_xlnm.Print_Titles" localSheetId="2">#REF!</definedName>
    <definedName name="_xlnm.Print_Titles" localSheetId="3">#REF!</definedName>
    <definedName name="_xlnm.Print_Titles" localSheetId="5">#REF!</definedName>
    <definedName name="_xlnm.Print_Titles">#REF!</definedName>
    <definedName name="Print_Titles_MI" localSheetId="4">#REF!</definedName>
    <definedName name="Print_Titles_MI" localSheetId="1">#REF!</definedName>
    <definedName name="Print_Titles_MI" localSheetId="2">#REF!</definedName>
    <definedName name="Print_Titles_MI" localSheetId="3">#REF!</definedName>
    <definedName name="Print_Titles_MI" localSheetId="5">#REF!</definedName>
    <definedName name="Print_Titles_MI" localSheetId="0">#REF!</definedName>
    <definedName name="Print_Titles_MI">#REF!</definedName>
    <definedName name="PrintTotal">'[1]Raw Data'!$A$1:$CE$125</definedName>
    <definedName name="PRJ_ELBK_CST_EDITBY" localSheetId="4">#REF!</definedName>
    <definedName name="PRJ_ELBK_CST_EDITBY" localSheetId="1">#REF!</definedName>
    <definedName name="PRJ_ELBK_CST_EDITBY" localSheetId="2">#REF!</definedName>
    <definedName name="PRJ_ELBK_CST_EDITBY" localSheetId="3">#REF!</definedName>
    <definedName name="PRJ_ELBK_CST_EDITBY" localSheetId="5">#REF!</definedName>
    <definedName name="PRJ_ELBK_CST_EDITBY" localSheetId="0">#REF!</definedName>
    <definedName name="PRJ_ELBK_CST_EDITBY">#REF!</definedName>
    <definedName name="PRJ_ELBK_CST_EDITDATE" localSheetId="4">#REF!</definedName>
    <definedName name="PRJ_ELBK_CST_EDITDATE" localSheetId="1">#REF!</definedName>
    <definedName name="PRJ_ELBK_CST_EDITDATE" localSheetId="2">#REF!</definedName>
    <definedName name="PRJ_ELBK_CST_EDITDATE" localSheetId="3">#REF!</definedName>
    <definedName name="PRJ_ELBK_CST_EDITDATE" localSheetId="5">#REF!</definedName>
    <definedName name="PRJ_ELBK_CST_EDITDATE" localSheetId="0">#REF!</definedName>
    <definedName name="PRJ_ELBK_CST_EDITDATE">#REF!</definedName>
    <definedName name="PRJ_ELEQ_CST_EDITBY" localSheetId="4">#REF!</definedName>
    <definedName name="PRJ_ELEQ_CST_EDITBY" localSheetId="1">#REF!</definedName>
    <definedName name="PRJ_ELEQ_CST_EDITBY" localSheetId="2">#REF!</definedName>
    <definedName name="PRJ_ELEQ_CST_EDITBY" localSheetId="3">#REF!</definedName>
    <definedName name="PRJ_ELEQ_CST_EDITBY" localSheetId="5">#REF!</definedName>
    <definedName name="PRJ_ELEQ_CST_EDITBY" localSheetId="0">#REF!</definedName>
    <definedName name="PRJ_ELEQ_CST_EDITBY">#REF!</definedName>
    <definedName name="PRJ_ELEQ_CST_EDITDATE" localSheetId="4">#REF!</definedName>
    <definedName name="PRJ_ELEQ_CST_EDITDATE" localSheetId="1">#REF!</definedName>
    <definedName name="PRJ_ELEQ_CST_EDITDATE" localSheetId="2">#REF!</definedName>
    <definedName name="PRJ_ELEQ_CST_EDITDATE" localSheetId="3">#REF!</definedName>
    <definedName name="PRJ_ELEQ_CST_EDITDATE" localSheetId="5">#REF!</definedName>
    <definedName name="PRJ_ELEQ_CST_EDITDATE" localSheetId="0">#REF!</definedName>
    <definedName name="PRJ_ELEQ_CST_EDITDATE">#REF!</definedName>
    <definedName name="PRJ_INSTR_CST_EDITBY" localSheetId="4">#REF!</definedName>
    <definedName name="PRJ_INSTR_CST_EDITBY" localSheetId="1">#REF!</definedName>
    <definedName name="PRJ_INSTR_CST_EDITBY" localSheetId="2">#REF!</definedName>
    <definedName name="PRJ_INSTR_CST_EDITBY" localSheetId="3">#REF!</definedName>
    <definedName name="PRJ_INSTR_CST_EDITBY" localSheetId="5">#REF!</definedName>
    <definedName name="PRJ_INSTR_CST_EDITBY" localSheetId="0">#REF!</definedName>
    <definedName name="PRJ_INSTR_CST_EDITBY">#REF!</definedName>
    <definedName name="PRJ_INSTR_CST_EDITDATE" localSheetId="4">#REF!</definedName>
    <definedName name="PRJ_INSTR_CST_EDITDATE" localSheetId="1">#REF!</definedName>
    <definedName name="PRJ_INSTR_CST_EDITDATE" localSheetId="2">#REF!</definedName>
    <definedName name="PRJ_INSTR_CST_EDITDATE" localSheetId="3">#REF!</definedName>
    <definedName name="PRJ_INSTR_CST_EDITDATE" localSheetId="5">#REF!</definedName>
    <definedName name="PRJ_INSTR_CST_EDITDATE" localSheetId="0">#REF!</definedName>
    <definedName name="PRJ_INSTR_CST_EDITDATE">#REF!</definedName>
    <definedName name="Proc_Hrs" localSheetId="4">#REF!</definedName>
    <definedName name="Proc_Hrs" localSheetId="1">#REF!</definedName>
    <definedName name="Proc_Hrs" localSheetId="2">#REF!</definedName>
    <definedName name="Proc_Hrs" localSheetId="3">#REF!</definedName>
    <definedName name="Proc_Hrs" localSheetId="5">#REF!</definedName>
    <definedName name="Proc_Hrs" localSheetId="0">#REF!</definedName>
    <definedName name="Proc_Hrs">#REF!</definedName>
    <definedName name="Proc_Rev" localSheetId="4">#REF!</definedName>
    <definedName name="Proc_Rev" localSheetId="1">#REF!</definedName>
    <definedName name="Proc_Rev" localSheetId="2">#REF!</definedName>
    <definedName name="Proc_Rev" localSheetId="3">#REF!</definedName>
    <definedName name="Proc_Rev" localSheetId="5">#REF!</definedName>
    <definedName name="Proc_Rev" localSheetId="0">#REF!</definedName>
    <definedName name="Proc_Rev">#REF!</definedName>
    <definedName name="PROJ_OFF_HRS">'[1]Raw Data'!$E$9</definedName>
    <definedName name="PROJ_OFF_LAB">'[1]Raw Data'!$D$9</definedName>
    <definedName name="PWR_BLK_TRAY" localSheetId="4">#REF!</definedName>
    <definedName name="PWR_BLK_TRAY" localSheetId="1">#REF!</definedName>
    <definedName name="PWR_BLK_TRAY" localSheetId="2">#REF!</definedName>
    <definedName name="PWR_BLK_TRAY" localSheetId="3">#REF!</definedName>
    <definedName name="PWR_BLK_TRAY" localSheetId="5">#REF!</definedName>
    <definedName name="PWR_BLK_TRAY" localSheetId="0">#REF!</definedName>
    <definedName name="PWR_BLK_TRAY">#REF!</definedName>
    <definedName name="qa_graph">'[1]Raw Data'!$E$51:$AM$180</definedName>
    <definedName name="qa_schedule">'[1]Raw Data'!$B$2:$AN$38</definedName>
    <definedName name="QTY" localSheetId="4">IF('02000004x'!UOM='02000004x'!BASE,#REF!,IF('02000004x'!UOM=1,#REF!*VLOOKUP(#REF!,'02000004x'!Conv,5),#REF!/VLOOKUP(#REF!,'02000004x'!Conv,5)))</definedName>
    <definedName name="QTY" localSheetId="1">IF('03000013'!UOM='03000013'!BASE,#REF!,IF('03000013'!UOM=1,#REF!*VLOOKUP(#REF!,'03000013'!Conv,5),#REF!/VLOOKUP(#REF!,'03000013'!Conv,5)))</definedName>
    <definedName name="QTY" localSheetId="2">IF('03000014'!UOM='03000014'!BASE,#REF!,IF('03000014'!UOM=1,#REF!*VLOOKUP(#REF!,'03000014'!Conv,5),#REF!/VLOOKUP(#REF!,'03000014'!Conv,5)))</definedName>
    <definedName name="QTY" localSheetId="3">IF('03000015'!UOM='03000015'!BASE,#REF!,IF('03000015'!UOM=1,#REF!*VLOOKUP(#REF!,Conv,5),#REF!/VLOOKUP(#REF!,Conv,5)))</definedName>
    <definedName name="QTY" localSheetId="5">IF('Backfill-2'!UOM='Backfill-2'!BASE,#REF!,IF('Backfill-2'!UOM=1,#REF!*VLOOKUP(#REF!,'Backfill-2'!Conv,5),#REF!/VLOOKUP(#REF!,'Backfill-2'!Conv,5)))</definedName>
    <definedName name="QTY" localSheetId="0">IF(Summary!UOM=Summary!BASE,#REF!,IF(Summary!UOM=1,#REF!*VLOOKUP(#REF!,Summary!Conv,5),#REF!/VLOOKUP(#REF!,Summary!Conv,5)))</definedName>
    <definedName name="QTY">IF(UOM=BASE,#REF!,IF(UOM=1,#REF!*VLOOKUP(#REF!,Conv,5),#REF!/VLOOKUP(#REF!,Conv,5)))</definedName>
    <definedName name="Qty_Cntl_Valves" localSheetId="4">ROUND(IF(VLOOKUP(#REF!,'02000004x'!CNTL_VALVE_PRICE,9,FALSE)=0,0,VLOOKUP(#REF!,'02000004x'!CNTL_VALVE_PRICE,9,FALSE)),0)</definedName>
    <definedName name="Qty_Cntl_Valves" localSheetId="1">ROUND(IF(VLOOKUP(#REF!,'03000013'!CNTL_VALVE_PRICE,9,FALSE)=0,0,VLOOKUP(#REF!,'03000013'!CNTL_VALVE_PRICE,9,FALSE)),0)</definedName>
    <definedName name="Qty_Cntl_Valves" localSheetId="2">ROUND(IF(VLOOKUP(#REF!,'03000014'!CNTL_VALVE_PRICE,9,FALSE)=0,0,VLOOKUP(#REF!,'03000014'!CNTL_VALVE_PRICE,9,FALSE)),0)</definedName>
    <definedName name="Qty_Cntl_Valves" localSheetId="3">ROUND(IF(VLOOKUP(#REF!,CNTL_VALVE_PRICE,9,FALSE)=0,0,VLOOKUP(#REF!,CNTL_VALVE_PRICE,9,FALSE)),0)</definedName>
    <definedName name="Qty_Cntl_Valves" localSheetId="5">ROUND(IF(VLOOKUP(#REF!,'Backfill-2'!CNTL_VALVE_PRICE,9,FALSE)=0,0,VLOOKUP(#REF!,'Backfill-2'!CNTL_VALVE_PRICE,9,FALSE)),0)</definedName>
    <definedName name="Qty_Cntl_Valves" localSheetId="0">ROUND(IF(VLOOKUP(#REF!,Summary!CNTL_VALVE_PRICE,9,FALSE)=0,0,VLOOKUP(#REF!,Summary!CNTL_VALVE_PRICE,9,FALSE)),0)</definedName>
    <definedName name="Qty_Cntl_Valves">ROUND(IF(VLOOKUP(#REF!,CNTL_VALVE_PRICE,9,FALSE)=0,0,VLOOKUP(#REF!,CNTL_VALVE_PRICE,9,FALSE)),0)</definedName>
    <definedName name="QTY_DISC_MV" localSheetId="4">#REF!</definedName>
    <definedName name="QTY_DISC_MV" localSheetId="1">#REF!</definedName>
    <definedName name="QTY_DISC_MV" localSheetId="2">#REF!</definedName>
    <definedName name="QTY_DISC_MV" localSheetId="3">#REF!</definedName>
    <definedName name="QTY_DISC_MV" localSheetId="5">#REF!</definedName>
    <definedName name="QTY_DISC_MV" localSheetId="0">#REF!</definedName>
    <definedName name="QTY_DISC_MV">#REF!</definedName>
    <definedName name="QUANTITY">'[1]Raw Data'!$E$12:$E$16,'[1]Raw Data'!$E$19:$E$30,'[1]Raw Data'!$E$33:$E$36,'[1]Raw Data'!$E$39:$E$40,'[1]Raw Data'!$E$42:$E$48,'[1]Raw Data'!$E$51:$E$55,'[1]Raw Data'!$E$66</definedName>
    <definedName name="R_DATA" localSheetId="4">#REF!</definedName>
    <definedName name="R_DATA" localSheetId="1">#REF!</definedName>
    <definedName name="R_DATA" localSheetId="2">#REF!</definedName>
    <definedName name="R_DATA" localSheetId="3">#REF!</definedName>
    <definedName name="R_DATA" localSheetId="5">#REF!</definedName>
    <definedName name="R_DATA" localSheetId="0">#REF!</definedName>
    <definedName name="R_DATA">#REF!</definedName>
    <definedName name="RATES">'[1]Raw Data'!$B$6:$K$59</definedName>
    <definedName name="Rc_Costs" localSheetId="4">#REF!</definedName>
    <definedName name="Rc_Costs" localSheetId="1">#REF!</definedName>
    <definedName name="Rc_Costs" localSheetId="2">#REF!</definedName>
    <definedName name="Rc_Costs" localSheetId="3">#REF!</definedName>
    <definedName name="Rc_Costs" localSheetId="5">#REF!</definedName>
    <definedName name="Rc_Costs" localSheetId="0">#REF!</definedName>
    <definedName name="Rc_Costs">#REF!</definedName>
    <definedName name="RC_Mhrs" localSheetId="4">#REF!</definedName>
    <definedName name="RC_Mhrs" localSheetId="1">#REF!</definedName>
    <definedName name="RC_Mhrs" localSheetId="2">#REF!</definedName>
    <definedName name="RC_Mhrs" localSheetId="3">#REF!</definedName>
    <definedName name="RC_Mhrs" localSheetId="5">#REF!</definedName>
    <definedName name="RC_Mhrs" localSheetId="0">#REF!</definedName>
    <definedName name="RC_Mhrs">#REF!</definedName>
    <definedName name="Rcc" localSheetId="4">#REF!</definedName>
    <definedName name="Rcc" localSheetId="1">#REF!</definedName>
    <definedName name="Rcc" localSheetId="2">#REF!</definedName>
    <definedName name="Rcc" localSheetId="3">#REF!</definedName>
    <definedName name="Rcc" localSheetId="5">#REF!</definedName>
    <definedName name="Rcc" localSheetId="0">#REF!</definedName>
    <definedName name="Rcc">#REF!</definedName>
    <definedName name="rClient">'[1]Raw Data'!$D$7</definedName>
    <definedName name="rDate">'[1]Raw Data'!$D$5</definedName>
    <definedName name="rDesc">'[1]Raw Data'!$D$9</definedName>
    <definedName name="RE" localSheetId="4">#REF!</definedName>
    <definedName name="RE" localSheetId="1">#REF!</definedName>
    <definedName name="RE" localSheetId="2">#REF!</definedName>
    <definedName name="RE" localSheetId="3">#REF!</definedName>
    <definedName name="RE" localSheetId="5">#REF!</definedName>
    <definedName name="RE" localSheetId="0">#REF!</definedName>
    <definedName name="RE">#REF!</definedName>
    <definedName name="RebarQty" localSheetId="4">IF('02000004x'!BASE=1,(#REF!*#REF!)/2000,(#REF!*#REF!)/1685.552931)</definedName>
    <definedName name="RebarQty" localSheetId="1">IF('03000013'!BASE=1,(#REF!*#REF!)/2000,(#REF!*#REF!)/1685.552931)</definedName>
    <definedName name="RebarQty" localSheetId="2">IF('03000014'!BASE=1,(#REF!*#REF!)/2000,(#REF!*#REF!)/1685.552931)</definedName>
    <definedName name="RebarQty" localSheetId="3">IF('03000015'!BASE=1,(#REF!*#REF!)/2000,(#REF!*#REF!)/1685.552931)</definedName>
    <definedName name="RebarQty" localSheetId="5">IF('Backfill-2'!BASE=1,(#REF!*#REF!)/2000,(#REF!*#REF!)/1685.552931)</definedName>
    <definedName name="RebarQty" localSheetId="0">IF(Summary!BASE=1,(#REF!*#REF!)/2000,(#REF!*#REF!)/1685.552931)</definedName>
    <definedName name="RebarQty">IF(BASE=1,(#REF!*#REF!)/2000,(#REF!*#REF!)/1685.552931)</definedName>
    <definedName name="RebarQty1" localSheetId="4">IF('02000004x'!BASE=1,([3]Option!XFC1*[3]Option!A3)/2000,([3]Option!XFC1*[3]Option!A3)/1685.552931)</definedName>
    <definedName name="RebarQty1" localSheetId="1">IF('03000013'!BASE=1,([3]Option!XFC1*[3]Option!A3)/2000,([3]Option!XFC1*[3]Option!A3)/1685.552931)</definedName>
    <definedName name="RebarQty1" localSheetId="2">IF('03000014'!BASE=1,([3]Option!XFC1*[3]Option!A3)/2000,([3]Option!XFC1*[3]Option!A3)/1685.552931)</definedName>
    <definedName name="RebarQty1" localSheetId="3">IF('03000015'!BASE=1,([3]Option!XFC1*[3]Option!A3)/2000,([3]Option!XFC1*[3]Option!A3)/1685.552931)</definedName>
    <definedName name="RebarQty1" localSheetId="5">IF('Backfill-2'!BASE=1,([3]Option!XFC1*[3]Option!A3)/2000,([3]Option!XFC1*[3]Option!A3)/1685.552931)</definedName>
    <definedName name="RebarQty1" localSheetId="0">IF(Summary!BASE=1,([3]Option!XFC1*[3]Option!A3)/2000,([3]Option!XFC1*[3]Option!A3)/1685.552931)</definedName>
    <definedName name="RebarQty1">IF(BASE=1,([3]Option!XFC1*[3]Option!A3)/2000,([3]Option!XFC1*[3]Option!A3)/1685.552931)</definedName>
    <definedName name="RECEPT" localSheetId="4">#REF!</definedName>
    <definedName name="RECEPT" localSheetId="1">#REF!</definedName>
    <definedName name="RECEPT" localSheetId="2">#REF!</definedName>
    <definedName name="RECEPT" localSheetId="3">#REF!</definedName>
    <definedName name="RECEPT" localSheetId="5">#REF!</definedName>
    <definedName name="RECEPT" localSheetId="0">#REF!</definedName>
    <definedName name="RECEPT">#REF!</definedName>
    <definedName name="RefMWeGross" localSheetId="4">#REF!</definedName>
    <definedName name="RefMWeGross" localSheetId="1">#REF!</definedName>
    <definedName name="RefMWeGross" localSheetId="2">#REF!</definedName>
    <definedName name="RefMWeGross" localSheetId="3">#REF!</definedName>
    <definedName name="RefMWeGross" localSheetId="5">#REF!</definedName>
    <definedName name="RefMWeGross" localSheetId="0">#REF!</definedName>
    <definedName name="RefMWeGross">#REF!</definedName>
    <definedName name="RefPlant" localSheetId="4">#REF!</definedName>
    <definedName name="RefPlant" localSheetId="1">#REF!</definedName>
    <definedName name="RefPlant" localSheetId="2">#REF!</definedName>
    <definedName name="RefPlant" localSheetId="3">#REF!</definedName>
    <definedName name="RefPlant" localSheetId="5">#REF!</definedName>
    <definedName name="RefPlant" localSheetId="0">#REF!</definedName>
    <definedName name="RefPlant">#REF!</definedName>
    <definedName name="RefPlantBasis" localSheetId="4">#REF!</definedName>
    <definedName name="RefPlantBasis" localSheetId="1">#REF!</definedName>
    <definedName name="RefPlantBasis" localSheetId="2">#REF!</definedName>
    <definedName name="RefPlantBasis" localSheetId="3">#REF!</definedName>
    <definedName name="RefPlantBasis" localSheetId="5">#REF!</definedName>
    <definedName name="RefPlantBasis" localSheetId="0">#REF!</definedName>
    <definedName name="RefPlantBasis">#REF!</definedName>
    <definedName name="RefPlantDate" localSheetId="4">#REF!</definedName>
    <definedName name="RefPlantDate" localSheetId="1">#REF!</definedName>
    <definedName name="RefPlantDate" localSheetId="2">#REF!</definedName>
    <definedName name="RefPlantDate" localSheetId="3">#REF!</definedName>
    <definedName name="RefPlantDate" localSheetId="5">#REF!</definedName>
    <definedName name="RefPlantDate" localSheetId="0">#REF!</definedName>
    <definedName name="RefPlantDate">#REF!</definedName>
    <definedName name="RefPlantPPH" localSheetId="4">#REF!</definedName>
    <definedName name="RefPlantPPH" localSheetId="1">#REF!</definedName>
    <definedName name="RefPlantPPH" localSheetId="2">#REF!</definedName>
    <definedName name="RefPlantPPH" localSheetId="3">#REF!</definedName>
    <definedName name="RefPlantPPH" localSheetId="5">#REF!</definedName>
    <definedName name="RefPlantPPH" localSheetId="0">#REF!</definedName>
    <definedName name="RefPlantPPH">#REF!</definedName>
    <definedName name="region" localSheetId="4">#REF!</definedName>
    <definedName name="region" localSheetId="1">#REF!</definedName>
    <definedName name="region" localSheetId="2">#REF!</definedName>
    <definedName name="region" localSheetId="3">#REF!</definedName>
    <definedName name="region" localSheetId="5">#REF!</definedName>
    <definedName name="region" localSheetId="0">#REF!</definedName>
    <definedName name="region">#REF!</definedName>
    <definedName name="reimb" localSheetId="4">'[1]Raw Data'!#REF!</definedName>
    <definedName name="reimb" localSheetId="1">'[1]Raw Data'!#REF!</definedName>
    <definedName name="reimb" localSheetId="2">'[1]Raw Data'!#REF!</definedName>
    <definedName name="reimb" localSheetId="3">'[1]Raw Data'!#REF!</definedName>
    <definedName name="reimb" localSheetId="5">'[1]Raw Data'!#REF!</definedName>
    <definedName name="reimb" localSheetId="0">'[1]Raw Data'!#REF!</definedName>
    <definedName name="reimb">'[1]Raw Data'!#REF!</definedName>
    <definedName name="Relocation_Allowance">'[1]Raw Data'!$I$25:$J$26</definedName>
    <definedName name="rEstimator">'[1]Raw Data'!$D$11</definedName>
    <definedName name="REV" localSheetId="4">#REF!</definedName>
    <definedName name="REV" localSheetId="1">#REF!</definedName>
    <definedName name="REV" localSheetId="2">#REF!</definedName>
    <definedName name="REV" localSheetId="3">#REF!</definedName>
    <definedName name="REV" localSheetId="5">#REF!</definedName>
    <definedName name="REV" localSheetId="0">#REF!</definedName>
    <definedName name="REV">#REF!</definedName>
    <definedName name="Rev_No" localSheetId="4">#REF!</definedName>
    <definedName name="Rev_No" localSheetId="1">#REF!</definedName>
    <definedName name="Rev_No" localSheetId="2">#REF!</definedName>
    <definedName name="Rev_No" localSheetId="3">#REF!</definedName>
    <definedName name="Rev_No" localSheetId="5">#REF!</definedName>
    <definedName name="Rev_No" localSheetId="0">#REF!</definedName>
    <definedName name="Rev_No">#REF!</definedName>
    <definedName name="RevDate" localSheetId="4">#REF!</definedName>
    <definedName name="RevDate" localSheetId="1">#REF!</definedName>
    <definedName name="RevDate" localSheetId="2">#REF!</definedName>
    <definedName name="RevDate" localSheetId="3">#REF!</definedName>
    <definedName name="RevDate" localSheetId="5">#REF!</definedName>
    <definedName name="RevDate" localSheetId="0">#REF!</definedName>
    <definedName name="RevDate">#REF!</definedName>
    <definedName name="RiskAfterRecalcMacro">"FailureLoop"</definedName>
    <definedName name="RiskAutoStopPercChange">1.5</definedName>
    <definedName name="RiskBeforeSimMacro">"Initialise_Model"</definedName>
    <definedName name="RiskCollectDistributionSamples">2</definedName>
    <definedName name="RiskCorrelationSheet" localSheetId="4">'[1]Raw Data'!#REF!</definedName>
    <definedName name="RiskCorrelationSheet" localSheetId="1">'[1]Raw Data'!#REF!</definedName>
    <definedName name="RiskCorrelationSheet" localSheetId="2">'[1]Raw Data'!#REF!</definedName>
    <definedName name="RiskCorrelationSheet" localSheetId="3">'[1]Raw Data'!#REF!</definedName>
    <definedName name="RiskCorrelationSheet" localSheetId="5">'[1]Raw Data'!#REF!</definedName>
    <definedName name="RiskCorrelationSheet" localSheetId="0">'[1]Raw Data'!#REF!</definedName>
    <definedName name="RiskCorrelationSheet">'[1]Raw Data'!#REF!</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0</definedName>
    <definedName name="RiskStatFunctionsUpdateFreq">1</definedName>
    <definedName name="RiskTemplateSheetName">"myTemplate"</definedName>
    <definedName name="RiskUpdateDisplay">FALSE</definedName>
    <definedName name="RiskUpdateStatFunctions">TRUE</definedName>
    <definedName name="RiskUseDifferentSeedForEachSim">FALSE</definedName>
    <definedName name="RiskUseFixedSeed">FALSE</definedName>
    <definedName name="RiskUseMultipleCPUs">FALSE</definedName>
    <definedName name="rLocation">'[1]Raw Data'!$D$8</definedName>
    <definedName name="ROADWAY_FIXT" localSheetId="4">#REF!</definedName>
    <definedName name="ROADWAY_FIXT" localSheetId="1">#REF!</definedName>
    <definedName name="ROADWAY_FIXT" localSheetId="2">#REF!</definedName>
    <definedName name="ROADWAY_FIXT" localSheetId="3">#REF!</definedName>
    <definedName name="ROADWAY_FIXT" localSheetId="5">#REF!</definedName>
    <definedName name="ROADWAY_FIXT" localSheetId="0">#REF!</definedName>
    <definedName name="ROADWAY_FIXT">#REF!</definedName>
    <definedName name="rProjectNo">'[1]Raw Data'!$D$6</definedName>
    <definedName name="rr" localSheetId="1" hidden="1">{#N/A,#N/A,FALSE,"SumD";#N/A,#N/A,FALSE,"ElecD";#N/A,#N/A,FALSE,"MechD";#N/A,#N/A,FALSE,"GeotD";#N/A,#N/A,FALSE,"PrcsD";#N/A,#N/A,FALSE,"TunnD";#N/A,#N/A,FALSE,"CivlD";#N/A,#N/A,FALSE,"NtwkD";#N/A,#N/A,FALSE,"EstgD";#N/A,#N/A,FALSE,"PEngD"}</definedName>
    <definedName name="rr" localSheetId="2" hidden="1">{#N/A,#N/A,FALSE,"SumD";#N/A,#N/A,FALSE,"ElecD";#N/A,#N/A,FALSE,"MechD";#N/A,#N/A,FALSE,"GeotD";#N/A,#N/A,FALSE,"PrcsD";#N/A,#N/A,FALSE,"TunnD";#N/A,#N/A,FALSE,"CivlD";#N/A,#N/A,FALSE,"NtwkD";#N/A,#N/A,FALSE,"EstgD";#N/A,#N/A,FALSE,"PEngD"}</definedName>
    <definedName name="rr" localSheetId="3" hidden="1">{#N/A,#N/A,FALSE,"SumD";#N/A,#N/A,FALSE,"ElecD";#N/A,#N/A,FALSE,"MechD";#N/A,#N/A,FALSE,"GeotD";#N/A,#N/A,FALSE,"PrcsD";#N/A,#N/A,FALSE,"TunnD";#N/A,#N/A,FALSE,"CivlD";#N/A,#N/A,FALSE,"NtwkD";#N/A,#N/A,FALSE,"EstgD";#N/A,#N/A,FALSE,"PEngD"}</definedName>
    <definedName name="rr" localSheetId="5" hidden="1">{#N/A,#N/A,FALSE,"SumD";#N/A,#N/A,FALSE,"ElecD";#N/A,#N/A,FALSE,"MechD";#N/A,#N/A,FALSE,"GeotD";#N/A,#N/A,FALSE,"PrcsD";#N/A,#N/A,FALSE,"TunnD";#N/A,#N/A,FALSE,"CivlD";#N/A,#N/A,FALSE,"NtwkD";#N/A,#N/A,FALSE,"EstgD";#N/A,#N/A,FALSE,"PEngD"}</definedName>
    <definedName name="rr" localSheetId="0" hidden="1">{#N/A,#N/A,FALSE,"SumD";#N/A,#N/A,FALSE,"ElecD";#N/A,#N/A,FALSE,"MechD";#N/A,#N/A,FALSE,"GeotD";#N/A,#N/A,FALSE,"PrcsD";#N/A,#N/A,FALSE,"TunnD";#N/A,#N/A,FALSE,"CivlD";#N/A,#N/A,FALSE,"NtwkD";#N/A,#N/A,FALSE,"EstgD";#N/A,#N/A,FALSE,"PEngD"}</definedName>
    <definedName name="rr" hidden="1">{#N/A,#N/A,FALSE,"SumD";#N/A,#N/A,FALSE,"ElecD";#N/A,#N/A,FALSE,"MechD";#N/A,#N/A,FALSE,"GeotD";#N/A,#N/A,FALSE,"PrcsD";#N/A,#N/A,FALSE,"TunnD";#N/A,#N/A,FALSE,"CivlD";#N/A,#N/A,FALSE,"NtwkD";#N/A,#N/A,FALSE,"EstgD";#N/A,#N/A,FALSE,"PEngD"}</definedName>
    <definedName name="rWorkWeek">'[1]Raw Data'!$G$11</definedName>
    <definedName name="s" localSheetId="4">'[1]Raw Data'!#REF!</definedName>
    <definedName name="s" localSheetId="1">'[1]Raw Data'!#REF!</definedName>
    <definedName name="s" localSheetId="2">'[1]Raw Data'!#REF!</definedName>
    <definedName name="s" localSheetId="3">'[1]Raw Data'!#REF!</definedName>
    <definedName name="s" localSheetId="5">'[1]Raw Data'!#REF!</definedName>
    <definedName name="s" localSheetId="0">'[1]Raw Data'!#REF!</definedName>
    <definedName name="s">'[1]Raw Data'!#REF!</definedName>
    <definedName name="SC">#N/A</definedName>
    <definedName name="SC_MAT_EQUIP">'[1]Raw Data'!$D$16</definedName>
    <definedName name="SCALE_UP">'[1]Raw Data'!$AE$266</definedName>
    <definedName name="scarce" localSheetId="1" hidden="1">{#N/A,#N/A,FALSE,"Summary";#N/A,#N/A,FALSE,"3TJ";#N/A,#N/A,FALSE,"3TN";#N/A,#N/A,FALSE,"3TP";#N/A,#N/A,FALSE,"3SJ";#N/A,#N/A,FALSE,"3CJ";#N/A,#N/A,FALSE,"3CN";#N/A,#N/A,FALSE,"3CP";#N/A,#N/A,FALSE,"3A"}</definedName>
    <definedName name="scarce" localSheetId="2" hidden="1">{#N/A,#N/A,FALSE,"Summary";#N/A,#N/A,FALSE,"3TJ";#N/A,#N/A,FALSE,"3TN";#N/A,#N/A,FALSE,"3TP";#N/A,#N/A,FALSE,"3SJ";#N/A,#N/A,FALSE,"3CJ";#N/A,#N/A,FALSE,"3CN";#N/A,#N/A,FALSE,"3CP";#N/A,#N/A,FALSE,"3A"}</definedName>
    <definedName name="scarce" localSheetId="3" hidden="1">{#N/A,#N/A,FALSE,"Summary";#N/A,#N/A,FALSE,"3TJ";#N/A,#N/A,FALSE,"3TN";#N/A,#N/A,FALSE,"3TP";#N/A,#N/A,FALSE,"3SJ";#N/A,#N/A,FALSE,"3CJ";#N/A,#N/A,FALSE,"3CN";#N/A,#N/A,FALSE,"3CP";#N/A,#N/A,FALSE,"3A"}</definedName>
    <definedName name="scarce" localSheetId="5" hidden="1">{#N/A,#N/A,FALSE,"Summary";#N/A,#N/A,FALSE,"3TJ";#N/A,#N/A,FALSE,"3TN";#N/A,#N/A,FALSE,"3TP";#N/A,#N/A,FALSE,"3SJ";#N/A,#N/A,FALSE,"3CJ";#N/A,#N/A,FALSE,"3CN";#N/A,#N/A,FALSE,"3CP";#N/A,#N/A,FALSE,"3A"}</definedName>
    <definedName name="scarce" localSheetId="0"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Hrs">#N/A</definedName>
    <definedName name="SCHrs1">#N/A</definedName>
    <definedName name="sd" localSheetId="1" hidden="1">{#N/A,#N/A,FALSE,"SumG";#N/A,#N/A,FALSE,"ElecG";#N/A,#N/A,FALSE,"MechG";#N/A,#N/A,FALSE,"GeotG";#N/A,#N/A,FALSE,"PrcsG";#N/A,#N/A,FALSE,"TunnG";#N/A,#N/A,FALSE,"CivlG";#N/A,#N/A,FALSE,"NtwkG";#N/A,#N/A,FALSE,"EstgG";#N/A,#N/A,FALSE,"PEngG"}</definedName>
    <definedName name="sd" localSheetId="2" hidden="1">{#N/A,#N/A,FALSE,"SumG";#N/A,#N/A,FALSE,"ElecG";#N/A,#N/A,FALSE,"MechG";#N/A,#N/A,FALSE,"GeotG";#N/A,#N/A,FALSE,"PrcsG";#N/A,#N/A,FALSE,"TunnG";#N/A,#N/A,FALSE,"CivlG";#N/A,#N/A,FALSE,"NtwkG";#N/A,#N/A,FALSE,"EstgG";#N/A,#N/A,FALSE,"PEngG"}</definedName>
    <definedName name="sd" localSheetId="3" hidden="1">{#N/A,#N/A,FALSE,"SumG";#N/A,#N/A,FALSE,"ElecG";#N/A,#N/A,FALSE,"MechG";#N/A,#N/A,FALSE,"GeotG";#N/A,#N/A,FALSE,"PrcsG";#N/A,#N/A,FALSE,"TunnG";#N/A,#N/A,FALSE,"CivlG";#N/A,#N/A,FALSE,"NtwkG";#N/A,#N/A,FALSE,"EstgG";#N/A,#N/A,FALSE,"PEngG"}</definedName>
    <definedName name="sd" localSheetId="5" hidden="1">{#N/A,#N/A,FALSE,"SumG";#N/A,#N/A,FALSE,"ElecG";#N/A,#N/A,FALSE,"MechG";#N/A,#N/A,FALSE,"GeotG";#N/A,#N/A,FALSE,"PrcsG";#N/A,#N/A,FALSE,"TunnG";#N/A,#N/A,FALSE,"CivlG";#N/A,#N/A,FALSE,"NtwkG";#N/A,#N/A,FALSE,"EstgG";#N/A,#N/A,FALSE,"PEngG"}</definedName>
    <definedName name="sd" localSheetId="0"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ervices2" localSheetId="1" hidden="1">{#N/A,#N/A,FALSE,"Pricing";#N/A,#N/A,FALSE,"Summary";#N/A,#N/A,FALSE,"CompProd";#N/A,#N/A,FALSE,"CompJobhrs";#N/A,#N/A,FALSE,"Escalation";#N/A,#N/A,FALSE,"Contingency";#N/A,#N/A,FALSE,"GM";#N/A,#N/A,FALSE,"CompWage";#N/A,#N/A,FALSE,"costSum"}</definedName>
    <definedName name="Services2" localSheetId="2" hidden="1">{#N/A,#N/A,FALSE,"Pricing";#N/A,#N/A,FALSE,"Summary";#N/A,#N/A,FALSE,"CompProd";#N/A,#N/A,FALSE,"CompJobhrs";#N/A,#N/A,FALSE,"Escalation";#N/A,#N/A,FALSE,"Contingency";#N/A,#N/A,FALSE,"GM";#N/A,#N/A,FALSE,"CompWage";#N/A,#N/A,FALSE,"costSum"}</definedName>
    <definedName name="Services2" localSheetId="3" hidden="1">{#N/A,#N/A,FALSE,"Pricing";#N/A,#N/A,FALSE,"Summary";#N/A,#N/A,FALSE,"CompProd";#N/A,#N/A,FALSE,"CompJobhrs";#N/A,#N/A,FALSE,"Escalation";#N/A,#N/A,FALSE,"Contingency";#N/A,#N/A,FALSE,"GM";#N/A,#N/A,FALSE,"CompWage";#N/A,#N/A,FALSE,"costSum"}</definedName>
    <definedName name="Services2" localSheetId="5" hidden="1">{#N/A,#N/A,FALSE,"Pricing";#N/A,#N/A,FALSE,"Summary";#N/A,#N/A,FALSE,"CompProd";#N/A,#N/A,FALSE,"CompJobhrs";#N/A,#N/A,FALSE,"Escalation";#N/A,#N/A,FALSE,"Contingency";#N/A,#N/A,FALSE,"GM";#N/A,#N/A,FALSE,"CompWage";#N/A,#N/A,FALSE,"costSum"}</definedName>
    <definedName name="Services2" localSheetId="0"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UP">'[1]Raw Data'!$AM$192:$AO$193</definedName>
    <definedName name="sffff" localSheetId="1" hidden="1">{#N/A,#N/A,FALSE,"SumD";#N/A,#N/A,FALSE,"ElecD";#N/A,#N/A,FALSE,"MechD";#N/A,#N/A,FALSE,"GeotD";#N/A,#N/A,FALSE,"PrcsD";#N/A,#N/A,FALSE,"TunnD";#N/A,#N/A,FALSE,"CivlD";#N/A,#N/A,FALSE,"NtwkD";#N/A,#N/A,FALSE,"EstgD";#N/A,#N/A,FALSE,"PEngD"}</definedName>
    <definedName name="sffff" localSheetId="2" hidden="1">{#N/A,#N/A,FALSE,"SumD";#N/A,#N/A,FALSE,"ElecD";#N/A,#N/A,FALSE,"MechD";#N/A,#N/A,FALSE,"GeotD";#N/A,#N/A,FALSE,"PrcsD";#N/A,#N/A,FALSE,"TunnD";#N/A,#N/A,FALSE,"CivlD";#N/A,#N/A,FALSE,"NtwkD";#N/A,#N/A,FALSE,"EstgD";#N/A,#N/A,FALSE,"PEngD"}</definedName>
    <definedName name="sffff" localSheetId="3" hidden="1">{#N/A,#N/A,FALSE,"SumD";#N/A,#N/A,FALSE,"ElecD";#N/A,#N/A,FALSE,"MechD";#N/A,#N/A,FALSE,"GeotD";#N/A,#N/A,FALSE,"PrcsD";#N/A,#N/A,FALSE,"TunnD";#N/A,#N/A,FALSE,"CivlD";#N/A,#N/A,FALSE,"NtwkD";#N/A,#N/A,FALSE,"EstgD";#N/A,#N/A,FALSE,"PEngD"}</definedName>
    <definedName name="sffff" localSheetId="5" hidden="1">{#N/A,#N/A,FALSE,"SumD";#N/A,#N/A,FALSE,"ElecD";#N/A,#N/A,FALSE,"MechD";#N/A,#N/A,FALSE,"GeotD";#N/A,#N/A,FALSE,"PrcsD";#N/A,#N/A,FALSE,"TunnD";#N/A,#N/A,FALSE,"CivlD";#N/A,#N/A,FALSE,"NtwkD";#N/A,#N/A,FALSE,"EstgD";#N/A,#N/A,FALSE,"PEngD"}</definedName>
    <definedName name="sffff" localSheetId="0"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sd" localSheetId="4">#REF!</definedName>
    <definedName name="sfsd" localSheetId="1">#REF!</definedName>
    <definedName name="sfsd" localSheetId="2">#REF!</definedName>
    <definedName name="sfsd" localSheetId="3">#REF!</definedName>
    <definedName name="sfsd" localSheetId="5">#REF!</definedName>
    <definedName name="sfsd" localSheetId="0">#REF!</definedName>
    <definedName name="sfsd">#REF!</definedName>
    <definedName name="sheet">'[1]Raw Data'!$B$1:$Q$84</definedName>
    <definedName name="sing_dollrs">'[1]Raw Data'!$F$133</definedName>
    <definedName name="site" localSheetId="4">'[1]Raw Data'!#REF!</definedName>
    <definedName name="site" localSheetId="1">'[1]Raw Data'!#REF!</definedName>
    <definedName name="site" localSheetId="2">'[1]Raw Data'!#REF!</definedName>
    <definedName name="site" localSheetId="3">'[1]Raw Data'!#REF!</definedName>
    <definedName name="site" localSheetId="5">'[1]Raw Data'!#REF!</definedName>
    <definedName name="site" localSheetId="0">'[1]Raw Data'!#REF!</definedName>
    <definedName name="site">'[1]Raw Data'!#REF!</definedName>
    <definedName name="SN_Salary" localSheetId="4">'[1]Raw Data'!#REF!</definedName>
    <definedName name="SN_Salary" localSheetId="1">'[1]Raw Data'!#REF!</definedName>
    <definedName name="SN_Salary" localSheetId="2">'[1]Raw Data'!#REF!</definedName>
    <definedName name="SN_Salary" localSheetId="3">'[1]Raw Data'!#REF!</definedName>
    <definedName name="SN_Salary" localSheetId="5">'[1]Raw Data'!#REF!</definedName>
    <definedName name="SN_Salary" localSheetId="0">'[1]Raw Data'!#REF!</definedName>
    <definedName name="SN_Salary">'[1]Raw Data'!#REF!</definedName>
    <definedName name="SNM_EXPAT">'[1]Raw Data'!$D$13</definedName>
    <definedName name="SNM_EXPAT_HRS">'[1]Raw Data'!$E$13</definedName>
    <definedName name="SNM_FOREIGN">'[1]Raw Data'!$D$14</definedName>
    <definedName name="SNM_FOREIGN_HRS">'[1]Raw Data'!$E$14</definedName>
    <definedName name="SNM_HRS">'[1]Raw Data'!$E$12</definedName>
    <definedName name="SNM_LAB">'[1]Raw Data'!$D$12</definedName>
    <definedName name="ssshhh" localSheetId="1" hidden="1">{#N/A,#N/A,FALSE,"SumG";#N/A,#N/A,FALSE,"ElecG";#N/A,#N/A,FALSE,"MechG";#N/A,#N/A,FALSE,"GeotG";#N/A,#N/A,FALSE,"PrcsG";#N/A,#N/A,FALSE,"TunnG";#N/A,#N/A,FALSE,"CivlG";#N/A,#N/A,FALSE,"NtwkG";#N/A,#N/A,FALSE,"EstgG";#N/A,#N/A,FALSE,"PEngG"}</definedName>
    <definedName name="ssshhh" localSheetId="2" hidden="1">{#N/A,#N/A,FALSE,"SumG";#N/A,#N/A,FALSE,"ElecG";#N/A,#N/A,FALSE,"MechG";#N/A,#N/A,FALSE,"GeotG";#N/A,#N/A,FALSE,"PrcsG";#N/A,#N/A,FALSE,"TunnG";#N/A,#N/A,FALSE,"CivlG";#N/A,#N/A,FALSE,"NtwkG";#N/A,#N/A,FALSE,"EstgG";#N/A,#N/A,FALSE,"PEngG"}</definedName>
    <definedName name="ssshhh" localSheetId="3" hidden="1">{#N/A,#N/A,FALSE,"SumG";#N/A,#N/A,FALSE,"ElecG";#N/A,#N/A,FALSE,"MechG";#N/A,#N/A,FALSE,"GeotG";#N/A,#N/A,FALSE,"PrcsG";#N/A,#N/A,FALSE,"TunnG";#N/A,#N/A,FALSE,"CivlG";#N/A,#N/A,FALSE,"NtwkG";#N/A,#N/A,FALSE,"EstgG";#N/A,#N/A,FALSE,"PEngG"}</definedName>
    <definedName name="ssshhh" localSheetId="5" hidden="1">{#N/A,#N/A,FALSE,"SumG";#N/A,#N/A,FALSE,"ElecG";#N/A,#N/A,FALSE,"MechG";#N/A,#N/A,FALSE,"GeotG";#N/A,#N/A,FALSE,"PrcsG";#N/A,#N/A,FALSE,"TunnG";#N/A,#N/A,FALSE,"CivlG";#N/A,#N/A,FALSE,"NtwkG";#N/A,#N/A,FALSE,"EstgG";#N/A,#N/A,FALSE,"PEngG"}</definedName>
    <definedName name="ssshhh" localSheetId="0"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s" localSheetId="1" hidden="1">{#N/A,#N/A,FALSE,"SumD";#N/A,#N/A,FALSE,"ElecD";#N/A,#N/A,FALSE,"MechD";#N/A,#N/A,FALSE,"GeotD";#N/A,#N/A,FALSE,"PrcsD";#N/A,#N/A,FALSE,"TunnD";#N/A,#N/A,FALSE,"CivlD";#N/A,#N/A,FALSE,"NtwkD";#N/A,#N/A,FALSE,"EstgD";#N/A,#N/A,FALSE,"PEngD"}</definedName>
    <definedName name="sssss" localSheetId="2" hidden="1">{#N/A,#N/A,FALSE,"SumD";#N/A,#N/A,FALSE,"ElecD";#N/A,#N/A,FALSE,"MechD";#N/A,#N/A,FALSE,"GeotD";#N/A,#N/A,FALSE,"PrcsD";#N/A,#N/A,FALSE,"TunnD";#N/A,#N/A,FALSE,"CivlD";#N/A,#N/A,FALSE,"NtwkD";#N/A,#N/A,FALSE,"EstgD";#N/A,#N/A,FALSE,"PEngD"}</definedName>
    <definedName name="sssss" localSheetId="3" hidden="1">{#N/A,#N/A,FALSE,"SumD";#N/A,#N/A,FALSE,"ElecD";#N/A,#N/A,FALSE,"MechD";#N/A,#N/A,FALSE,"GeotD";#N/A,#N/A,FALSE,"PrcsD";#N/A,#N/A,FALSE,"TunnD";#N/A,#N/A,FALSE,"CivlD";#N/A,#N/A,FALSE,"NtwkD";#N/A,#N/A,FALSE,"EstgD";#N/A,#N/A,FALSE,"PEngD"}</definedName>
    <definedName name="sssss" localSheetId="5" hidden="1">{#N/A,#N/A,FALSE,"SumD";#N/A,#N/A,FALSE,"ElecD";#N/A,#N/A,FALSE,"MechD";#N/A,#N/A,FALSE,"GeotD";#N/A,#N/A,FALSE,"PrcsD";#N/A,#N/A,FALSE,"TunnD";#N/A,#N/A,FALSE,"CivlD";#N/A,#N/A,FALSE,"NtwkD";#N/A,#N/A,FALSE,"EstgD";#N/A,#N/A,FALSE,"PEngD"}</definedName>
    <definedName name="sssss" localSheetId="0"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TEEL_CITY" localSheetId="4">#REF!</definedName>
    <definedName name="STEEL_CITY" localSheetId="1">#REF!</definedName>
    <definedName name="STEEL_CITY" localSheetId="2">#REF!</definedName>
    <definedName name="STEEL_CITY" localSheetId="3">#REF!</definedName>
    <definedName name="STEEL_CITY" localSheetId="5">#REF!</definedName>
    <definedName name="STEEL_CITY" localSheetId="0">#REF!</definedName>
    <definedName name="STEEL_CITY">#REF!</definedName>
    <definedName name="STEEL_ESC" localSheetId="4">#REF!</definedName>
    <definedName name="STEEL_ESC" localSheetId="1">#REF!</definedName>
    <definedName name="STEEL_ESC" localSheetId="2">#REF!</definedName>
    <definedName name="STEEL_ESC" localSheetId="3">#REF!</definedName>
    <definedName name="STEEL_ESC" localSheetId="5">#REF!</definedName>
    <definedName name="STEEL_ESC" localSheetId="0">#REF!</definedName>
    <definedName name="STEEL_ESC">#REF!</definedName>
    <definedName name="STEEL_OLD_CITY" localSheetId="4">#REF!</definedName>
    <definedName name="STEEL_OLD_CITY" localSheetId="1">#REF!</definedName>
    <definedName name="STEEL_OLD_CITY" localSheetId="2">#REF!</definedName>
    <definedName name="STEEL_OLD_CITY" localSheetId="3">#REF!</definedName>
    <definedName name="STEEL_OLD_CITY" localSheetId="5">#REF!</definedName>
    <definedName name="STEEL_OLD_CITY" localSheetId="0">#REF!</definedName>
    <definedName name="STEEL_OLD_CITY">#REF!</definedName>
    <definedName name="STEEL_OLD_ESC" localSheetId="4">#REF!</definedName>
    <definedName name="STEEL_OLD_ESC" localSheetId="1">#REF!</definedName>
    <definedName name="STEEL_OLD_ESC" localSheetId="2">#REF!</definedName>
    <definedName name="STEEL_OLD_ESC" localSheetId="3">#REF!</definedName>
    <definedName name="STEEL_OLD_ESC" localSheetId="5">#REF!</definedName>
    <definedName name="STEEL_OLD_ESC" localSheetId="0">#REF!</definedName>
    <definedName name="STEEL_OLD_ESC">#REF!</definedName>
    <definedName name="STEEL_OLD_PROD" localSheetId="4">#REF!</definedName>
    <definedName name="STEEL_OLD_PROD" localSheetId="1">#REF!</definedName>
    <definedName name="STEEL_OLD_PROD" localSheetId="2">#REF!</definedName>
    <definedName name="STEEL_OLD_PROD" localSheetId="3">#REF!</definedName>
    <definedName name="STEEL_OLD_PROD" localSheetId="5">#REF!</definedName>
    <definedName name="STEEL_OLD_PROD" localSheetId="0">#REF!</definedName>
    <definedName name="STEEL_OLD_PROD">#REF!</definedName>
    <definedName name="STEEL_OLD_WAGE" localSheetId="4">#REF!</definedName>
    <definedName name="STEEL_OLD_WAGE" localSheetId="1">#REF!</definedName>
    <definedName name="STEEL_OLD_WAGE" localSheetId="2">#REF!</definedName>
    <definedName name="STEEL_OLD_WAGE" localSheetId="3">#REF!</definedName>
    <definedName name="STEEL_OLD_WAGE" localSheetId="5">#REF!</definedName>
    <definedName name="STEEL_OLD_WAGE" localSheetId="0">#REF!</definedName>
    <definedName name="STEEL_OLD_WAGE">#REF!</definedName>
    <definedName name="STEEL_PROD" localSheetId="4">#REF!</definedName>
    <definedName name="STEEL_PROD" localSheetId="1">#REF!</definedName>
    <definedName name="STEEL_PROD" localSheetId="2">#REF!</definedName>
    <definedName name="STEEL_PROD" localSheetId="3">#REF!</definedName>
    <definedName name="STEEL_PROD" localSheetId="5">#REF!</definedName>
    <definedName name="STEEL_PROD" localSheetId="0">#REF!</definedName>
    <definedName name="STEEL_PROD">#REF!</definedName>
    <definedName name="STEEL_WAGE" localSheetId="4">#REF!</definedName>
    <definedName name="STEEL_WAGE" localSheetId="1">#REF!</definedName>
    <definedName name="STEEL_WAGE" localSheetId="2">#REF!</definedName>
    <definedName name="STEEL_WAGE" localSheetId="3">#REF!</definedName>
    <definedName name="STEEL_WAGE" localSheetId="5">#REF!</definedName>
    <definedName name="STEEL_WAGE" localSheetId="0">#REF!</definedName>
    <definedName name="STEEL_WAGE">#REF!</definedName>
    <definedName name="Struct_Steel_1" localSheetId="4">#REF!</definedName>
    <definedName name="Struct_Steel_1" localSheetId="1">#REF!</definedName>
    <definedName name="Struct_Steel_1" localSheetId="2">#REF!</definedName>
    <definedName name="Struct_Steel_1" localSheetId="3">#REF!</definedName>
    <definedName name="Struct_Steel_1" localSheetId="5">#REF!</definedName>
    <definedName name="Struct_Steel_1" localSheetId="0">#REF!</definedName>
    <definedName name="Struct_Steel_1">#REF!</definedName>
    <definedName name="Struct_Steel_10" localSheetId="4">#REF!</definedName>
    <definedName name="Struct_Steel_10" localSheetId="1">#REF!</definedName>
    <definedName name="Struct_Steel_10" localSheetId="2">#REF!</definedName>
    <definedName name="Struct_Steel_10" localSheetId="3">#REF!</definedName>
    <definedName name="Struct_Steel_10" localSheetId="5">#REF!</definedName>
    <definedName name="Struct_Steel_10" localSheetId="0">#REF!</definedName>
    <definedName name="Struct_Steel_10">#REF!</definedName>
    <definedName name="Struct_Steel_100" localSheetId="4">#REF!</definedName>
    <definedName name="Struct_Steel_100" localSheetId="1">#REF!</definedName>
    <definedName name="Struct_Steel_100" localSheetId="2">#REF!</definedName>
    <definedName name="Struct_Steel_100" localSheetId="3">#REF!</definedName>
    <definedName name="Struct_Steel_100" localSheetId="5">#REF!</definedName>
    <definedName name="Struct_Steel_100" localSheetId="0">#REF!</definedName>
    <definedName name="Struct_Steel_100">#REF!</definedName>
    <definedName name="Struct_Steel_20" localSheetId="4">#REF!</definedName>
    <definedName name="Struct_Steel_20" localSheetId="1">#REF!</definedName>
    <definedName name="Struct_Steel_20" localSheetId="2">#REF!</definedName>
    <definedName name="Struct_Steel_20" localSheetId="3">#REF!</definedName>
    <definedName name="Struct_Steel_20" localSheetId="5">#REF!</definedName>
    <definedName name="Struct_Steel_20" localSheetId="0">#REF!</definedName>
    <definedName name="Struct_Steel_20">#REF!</definedName>
    <definedName name="Struct_Steel_30" localSheetId="4">#REF!</definedName>
    <definedName name="Struct_Steel_30" localSheetId="1">#REF!</definedName>
    <definedName name="Struct_Steel_30" localSheetId="2">#REF!</definedName>
    <definedName name="Struct_Steel_30" localSheetId="3">#REF!</definedName>
    <definedName name="Struct_Steel_30" localSheetId="5">#REF!</definedName>
    <definedName name="Struct_Steel_30" localSheetId="0">#REF!</definedName>
    <definedName name="Struct_Steel_30">#REF!</definedName>
    <definedName name="Struct_Steel_40" localSheetId="4">#REF!</definedName>
    <definedName name="Struct_Steel_40" localSheetId="1">#REF!</definedName>
    <definedName name="Struct_Steel_40" localSheetId="2">#REF!</definedName>
    <definedName name="Struct_Steel_40" localSheetId="3">#REF!</definedName>
    <definedName name="Struct_Steel_40" localSheetId="5">#REF!</definedName>
    <definedName name="Struct_Steel_40" localSheetId="0">#REF!</definedName>
    <definedName name="Struct_Steel_40">#REF!</definedName>
    <definedName name="Struct_Steel_50" localSheetId="4">#REF!</definedName>
    <definedName name="Struct_Steel_50" localSheetId="1">#REF!</definedName>
    <definedName name="Struct_Steel_50" localSheetId="2">#REF!</definedName>
    <definedName name="Struct_Steel_50" localSheetId="3">#REF!</definedName>
    <definedName name="Struct_Steel_50" localSheetId="5">#REF!</definedName>
    <definedName name="Struct_Steel_50" localSheetId="0">#REF!</definedName>
    <definedName name="Struct_Steel_50">#REF!</definedName>
    <definedName name="Struct_Steel_60" localSheetId="4">#REF!</definedName>
    <definedName name="Struct_Steel_60" localSheetId="1">#REF!</definedName>
    <definedName name="Struct_Steel_60" localSheetId="2">#REF!</definedName>
    <definedName name="Struct_Steel_60" localSheetId="3">#REF!</definedName>
    <definedName name="Struct_Steel_60" localSheetId="5">#REF!</definedName>
    <definedName name="Struct_Steel_60" localSheetId="0">#REF!</definedName>
    <definedName name="Struct_Steel_60">#REF!</definedName>
    <definedName name="Struct_Steel_70" localSheetId="4">#REF!</definedName>
    <definedName name="Struct_Steel_70" localSheetId="1">#REF!</definedName>
    <definedName name="Struct_Steel_70" localSheetId="2">#REF!</definedName>
    <definedName name="Struct_Steel_70" localSheetId="3">#REF!</definedName>
    <definedName name="Struct_Steel_70" localSheetId="5">#REF!</definedName>
    <definedName name="Struct_Steel_70" localSheetId="0">#REF!</definedName>
    <definedName name="Struct_Steel_70">#REF!</definedName>
    <definedName name="Struct_Steel_80" localSheetId="4">#REF!</definedName>
    <definedName name="Struct_Steel_80" localSheetId="1">#REF!</definedName>
    <definedName name="Struct_Steel_80" localSheetId="2">#REF!</definedName>
    <definedName name="Struct_Steel_80" localSheetId="3">#REF!</definedName>
    <definedName name="Struct_Steel_80" localSheetId="5">#REF!</definedName>
    <definedName name="Struct_Steel_80" localSheetId="0">#REF!</definedName>
    <definedName name="Struct_Steel_80">#REF!</definedName>
    <definedName name="Struct_Steel_90" localSheetId="4">#REF!</definedName>
    <definedName name="Struct_Steel_90" localSheetId="1">#REF!</definedName>
    <definedName name="Struct_Steel_90" localSheetId="2">#REF!</definedName>
    <definedName name="Struct_Steel_90" localSheetId="3">#REF!</definedName>
    <definedName name="Struct_Steel_90" localSheetId="5">#REF!</definedName>
    <definedName name="Struct_Steel_90" localSheetId="0">#REF!</definedName>
    <definedName name="Struct_Steel_90">#REF!</definedName>
    <definedName name="Sub_Fac_old">[10]Sheet2!$B$89:$C$390</definedName>
    <definedName name="Subcont_Selling" localSheetId="4">'[9]Total All By Trades highest 1st'!#REF!</definedName>
    <definedName name="Subcont_Selling" localSheetId="1">'[9]Total All By Trades highest 1st'!#REF!</definedName>
    <definedName name="Subcont_Selling" localSheetId="2">'[9]Total All By Trades highest 1st'!#REF!</definedName>
    <definedName name="Subcont_Selling" localSheetId="3">'[9]Total All By Trades highest 1st'!#REF!</definedName>
    <definedName name="Subcont_Selling" localSheetId="5">'[9]Total All By Trades highest 1st'!#REF!</definedName>
    <definedName name="Subcont_Selling" localSheetId="0">'[9]Total All By Trades highest 1st'!#REF!</definedName>
    <definedName name="Subcont_Selling">'[9]Total All By Trades highest 1st'!#REF!</definedName>
    <definedName name="SubContFL" localSheetId="4">#REF!</definedName>
    <definedName name="SubContFL" localSheetId="1">#REF!</definedName>
    <definedName name="SubContFL" localSheetId="2">#REF!</definedName>
    <definedName name="SubContFL" localSheetId="3">#REF!</definedName>
    <definedName name="SubContFL" localSheetId="5">#REF!</definedName>
    <definedName name="SubContFL" localSheetId="0">#REF!</definedName>
    <definedName name="SubContFL">#REF!</definedName>
    <definedName name="SUBCONTRACT_MTRL_UNIT_COST">'[1]Raw Data'!$L$12:$L$16,'[1]Raw Data'!$L$19:$L$30,'[1]Raw Data'!$L$33:$L$36,'[1]Raw Data'!$L$39:$L$40,'[1]Raw Data'!$L$42:$L$48,'[1]Raw Data'!$L$51:$L$55,'[1]Raw Data'!$L$66</definedName>
    <definedName name="SUM_DATA" localSheetId="4">#REF!</definedName>
    <definedName name="SUM_DATA" localSheetId="1">#REF!</definedName>
    <definedName name="SUM_DATA" localSheetId="2">#REF!</definedName>
    <definedName name="SUM_DATA" localSheetId="3">#REF!</definedName>
    <definedName name="SUM_DATA" localSheetId="5">#REF!</definedName>
    <definedName name="SUM_DATA" localSheetId="0">#REF!</definedName>
    <definedName name="SUM_DATA">#REF!</definedName>
    <definedName name="SUMM" localSheetId="4">'[1]Raw Data'!#REF!</definedName>
    <definedName name="SUMM" localSheetId="1">'[1]Raw Data'!#REF!</definedName>
    <definedName name="SUMM" localSheetId="2">'[1]Raw Data'!#REF!</definedName>
    <definedName name="SUMM" localSheetId="3">'[1]Raw Data'!#REF!</definedName>
    <definedName name="SUMM" localSheetId="5">'[1]Raw Data'!#REF!</definedName>
    <definedName name="SUMM" localSheetId="0">'[1]Raw Data'!#REF!</definedName>
    <definedName name="SUMM">'[1]Raw Data'!#REF!</definedName>
    <definedName name="SUMMARY" localSheetId="4">#REF!</definedName>
    <definedName name="SUMMARY" localSheetId="1">#REF!</definedName>
    <definedName name="SUMMARY" localSheetId="2">#REF!</definedName>
    <definedName name="SUMMARY" localSheetId="3">#REF!</definedName>
    <definedName name="SUMMARY" localSheetId="5">#REF!</definedName>
    <definedName name="SUMMARY" localSheetId="0">#REF!</definedName>
    <definedName name="SUMMARY">#REF!</definedName>
    <definedName name="SWITCH" localSheetId="4">#REF!</definedName>
    <definedName name="SWITCH" localSheetId="1">#REF!</definedName>
    <definedName name="SWITCH" localSheetId="2">#REF!</definedName>
    <definedName name="SWITCH" localSheetId="3">#REF!</definedName>
    <definedName name="SWITCH" localSheetId="5">#REF!</definedName>
    <definedName name="SWITCH" localSheetId="0">#REF!</definedName>
    <definedName name="SWITCH">#REF!</definedName>
    <definedName name="SWYD_DUCT_SIZE" localSheetId="4">#REF!</definedName>
    <definedName name="SWYD_DUCT_SIZE" localSheetId="1">#REF!</definedName>
    <definedName name="SWYD_DUCT_SIZE" localSheetId="2">#REF!</definedName>
    <definedName name="SWYD_DUCT_SIZE" localSheetId="3">#REF!</definedName>
    <definedName name="SWYD_DUCT_SIZE" localSheetId="5">#REF!</definedName>
    <definedName name="SWYD_DUCT_SIZE" localSheetId="0">#REF!</definedName>
    <definedName name="SWYD_DUCT_SIZE">#REF!</definedName>
    <definedName name="Swyd_Scope" localSheetId="4">#REF!</definedName>
    <definedName name="Swyd_Scope" localSheetId="1">#REF!</definedName>
    <definedName name="Swyd_Scope" localSheetId="2">#REF!</definedName>
    <definedName name="Swyd_Scope" localSheetId="3">#REF!</definedName>
    <definedName name="Swyd_Scope" localSheetId="5">#REF!</definedName>
    <definedName name="Swyd_Scope" localSheetId="0">#REF!</definedName>
    <definedName name="Swyd_Scope">#REF!</definedName>
    <definedName name="SWYD_TYPE" localSheetId="4">#REF!</definedName>
    <definedName name="SWYD_TYPE" localSheetId="1">#REF!</definedName>
    <definedName name="SWYD_TYPE" localSheetId="2">#REF!</definedName>
    <definedName name="SWYD_TYPE" localSheetId="3">#REF!</definedName>
    <definedName name="SWYD_TYPE" localSheetId="5">#REF!</definedName>
    <definedName name="SWYD_TYPE" localSheetId="0">#REF!</definedName>
    <definedName name="SWYD_TYPE">#REF!</definedName>
    <definedName name="SYS" localSheetId="4">#REF!</definedName>
    <definedName name="SYS" localSheetId="1">#REF!</definedName>
    <definedName name="SYS" localSheetId="2">#REF!</definedName>
    <definedName name="SYS" localSheetId="3">#REF!</definedName>
    <definedName name="SYS" localSheetId="5">#REF!</definedName>
    <definedName name="SYS" localSheetId="0">#REF!</definedName>
    <definedName name="SYS">#REF!</definedName>
    <definedName name="SYSTEM" localSheetId="4">#REF!</definedName>
    <definedName name="SYSTEM" localSheetId="1">#REF!</definedName>
    <definedName name="SYSTEM" localSheetId="2">#REF!</definedName>
    <definedName name="SYSTEM" localSheetId="3">#REF!</definedName>
    <definedName name="SYSTEM" localSheetId="5">#REF!</definedName>
    <definedName name="SYSTEM" localSheetId="0">#REF!</definedName>
    <definedName name="SYSTEM">#REF!</definedName>
    <definedName name="TABLE" localSheetId="4">'[1]Raw Data'!#REF!</definedName>
    <definedName name="TABLE" localSheetId="1">'[1]Raw Data'!#REF!</definedName>
    <definedName name="TABLE" localSheetId="2">'[1]Raw Data'!#REF!</definedName>
    <definedName name="TABLE" localSheetId="3">'[1]Raw Data'!#REF!</definedName>
    <definedName name="TABLE" localSheetId="5">'[1]Raw Data'!#REF!</definedName>
    <definedName name="TABLE" localSheetId="0">'[1]Raw Data'!#REF!</definedName>
    <definedName name="TABLE">'[1]Raw Data'!#REF!</definedName>
    <definedName name="Table_01" localSheetId="4">#REF!</definedName>
    <definedName name="Table_01" localSheetId="1">#REF!</definedName>
    <definedName name="Table_01" localSheetId="2">#REF!</definedName>
    <definedName name="Table_01" localSheetId="3">#REF!</definedName>
    <definedName name="Table_01" localSheetId="5">#REF!</definedName>
    <definedName name="Table_01" localSheetId="0">#REF!</definedName>
    <definedName name="Table_01">#REF!</definedName>
    <definedName name="Table_02" localSheetId="4">#REF!</definedName>
    <definedName name="Table_02" localSheetId="1">#REF!</definedName>
    <definedName name="Table_02" localSheetId="2">#REF!</definedName>
    <definedName name="Table_02" localSheetId="3">#REF!</definedName>
    <definedName name="Table_02" localSheetId="5">#REF!</definedName>
    <definedName name="Table_02" localSheetId="0">#REF!</definedName>
    <definedName name="Table_02">#REF!</definedName>
    <definedName name="Table_03" localSheetId="4">#REF!</definedName>
    <definedName name="Table_03" localSheetId="1">#REF!</definedName>
    <definedName name="Table_03" localSheetId="2">#REF!</definedName>
    <definedName name="Table_03" localSheetId="3">#REF!</definedName>
    <definedName name="Table_03" localSheetId="5">#REF!</definedName>
    <definedName name="Table_03" localSheetId="0">#REF!</definedName>
    <definedName name="Table_03">#REF!</definedName>
    <definedName name="TABLE5KV" localSheetId="4">#REF!</definedName>
    <definedName name="TABLE5KV" localSheetId="1">#REF!</definedName>
    <definedName name="TABLE5KV" localSheetId="2">#REF!</definedName>
    <definedName name="TABLE5KV" localSheetId="3">#REF!</definedName>
    <definedName name="TABLE5KV" localSheetId="5">#REF!</definedName>
    <definedName name="TABLE5KV" localSheetId="0">#REF!</definedName>
    <definedName name="TABLE5KV">#REF!</definedName>
    <definedName name="Tank" localSheetId="4">#REF!</definedName>
    <definedName name="Tank" localSheetId="1">#REF!</definedName>
    <definedName name="Tank" localSheetId="2">#REF!</definedName>
    <definedName name="Tank" localSheetId="3">#REF!</definedName>
    <definedName name="Tank" localSheetId="5">#REF!</definedName>
    <definedName name="Tank" localSheetId="0">#REF!</definedName>
    <definedName name="Tank">#REF!</definedName>
    <definedName name="Taxes">'[1]Raw Data'!$D$19</definedName>
    <definedName name="TELE_CABLE" localSheetId="4">#REF!</definedName>
    <definedName name="TELE_CABLE" localSheetId="1">#REF!</definedName>
    <definedName name="TELE_CABLE" localSheetId="2">#REF!</definedName>
    <definedName name="TELE_CABLE" localSheetId="3">#REF!</definedName>
    <definedName name="TELE_CABLE" localSheetId="5">#REF!</definedName>
    <definedName name="TELE_CABLE" localSheetId="0">#REF!</definedName>
    <definedName name="TELE_CABLE">#REF!</definedName>
    <definedName name="TELE_CONDUIT" localSheetId="4">#REF!</definedName>
    <definedName name="TELE_CONDUIT" localSheetId="1">#REF!</definedName>
    <definedName name="TELE_CONDUIT" localSheetId="2">#REF!</definedName>
    <definedName name="TELE_CONDUIT" localSheetId="3">#REF!</definedName>
    <definedName name="TELE_CONDUIT" localSheetId="5">#REF!</definedName>
    <definedName name="TELE_CONDUIT" localSheetId="0">#REF!</definedName>
    <definedName name="TELE_CONDUIT">#REF!</definedName>
    <definedName name="TELE_EQUIP" localSheetId="4">#REF!</definedName>
    <definedName name="TELE_EQUIP" localSheetId="1">#REF!</definedName>
    <definedName name="TELE_EQUIP" localSheetId="2">#REF!</definedName>
    <definedName name="TELE_EQUIP" localSheetId="3">#REF!</definedName>
    <definedName name="TELE_EQUIP" localSheetId="5">#REF!</definedName>
    <definedName name="TELE_EQUIP" localSheetId="0">#REF!</definedName>
    <definedName name="TELE_EQUIP">#REF!</definedName>
    <definedName name="TERMS_5KV" localSheetId="4">#REF!</definedName>
    <definedName name="TERMS_5KV" localSheetId="1">#REF!</definedName>
    <definedName name="TERMS_5KV" localSheetId="2">#REF!</definedName>
    <definedName name="TERMS_5KV" localSheetId="3">#REF!</definedName>
    <definedName name="TERMS_5KV" localSheetId="5">#REF!</definedName>
    <definedName name="TERMS_5KV" localSheetId="0">#REF!</definedName>
    <definedName name="TERMS_5KV">#REF!</definedName>
    <definedName name="TERMS_600V" localSheetId="4">#REF!</definedName>
    <definedName name="TERMS_600V" localSheetId="1">#REF!</definedName>
    <definedName name="TERMS_600V" localSheetId="2">#REF!</definedName>
    <definedName name="TERMS_600V" localSheetId="3">#REF!</definedName>
    <definedName name="TERMS_600V" localSheetId="5">#REF!</definedName>
    <definedName name="TERMS_600V" localSheetId="0">#REF!</definedName>
    <definedName name="TERMS_600V">#REF!</definedName>
    <definedName name="test" localSheetId="1" hidden="1">{#N/A,#N/A,FALSE,"Pricing";#N/A,#N/A,FALSE,"Summary";#N/A,#N/A,FALSE,"CompProd";#N/A,#N/A,FALSE,"CompJobhrs";#N/A,#N/A,FALSE,"Escalation";#N/A,#N/A,FALSE,"Contingency";#N/A,#N/A,FALSE,"GM";#N/A,#N/A,FALSE,"CompWage";#N/A,#N/A,FALSE,"costSum"}</definedName>
    <definedName name="test" localSheetId="2" hidden="1">{#N/A,#N/A,FALSE,"Pricing";#N/A,#N/A,FALSE,"Summary";#N/A,#N/A,FALSE,"CompProd";#N/A,#N/A,FALSE,"CompJobhrs";#N/A,#N/A,FALSE,"Escalation";#N/A,#N/A,FALSE,"Contingency";#N/A,#N/A,FALSE,"GM";#N/A,#N/A,FALSE,"CompWage";#N/A,#N/A,FALSE,"costSum"}</definedName>
    <definedName name="test" localSheetId="3" hidden="1">{#N/A,#N/A,FALSE,"Pricing";#N/A,#N/A,FALSE,"Summary";#N/A,#N/A,FALSE,"CompProd";#N/A,#N/A,FALSE,"CompJobhrs";#N/A,#N/A,FALSE,"Escalation";#N/A,#N/A,FALSE,"Contingency";#N/A,#N/A,FALSE,"GM";#N/A,#N/A,FALSE,"CompWage";#N/A,#N/A,FALSE,"costSum"}</definedName>
    <definedName name="test" localSheetId="5" hidden="1">{#N/A,#N/A,FALSE,"Pricing";#N/A,#N/A,FALSE,"Summary";#N/A,#N/A,FALSE,"CompProd";#N/A,#N/A,FALSE,"CompJobhrs";#N/A,#N/A,FALSE,"Escalation";#N/A,#N/A,FALSE,"Contingency";#N/A,#N/A,FALSE,"GM";#N/A,#N/A,FALSE,"CompWage";#N/A,#N/A,FALSE,"costSum"}</definedName>
    <definedName name="test" localSheetId="0" hidden="1">{#N/A,#N/A,FALSE,"Pricing";#N/A,#N/A,FALSE,"Summary";#N/A,#N/A,FALSE,"CompProd";#N/A,#N/A,FALSE,"CompJobhrs";#N/A,#N/A,FALSE,"Escalation";#N/A,#N/A,FALSE,"Contingency";#N/A,#N/A,FALSE,"GM";#N/A,#N/A,FALSE,"CompWage";#N/A,#N/A,FALSE,"costSum"}</definedName>
    <definedName name="test" hidden="1">{#N/A,#N/A,FALSE,"Pricing";#N/A,#N/A,FALSE,"Summary";#N/A,#N/A,FALSE,"CompProd";#N/A,#N/A,FALSE,"CompJobhrs";#N/A,#N/A,FALSE,"Escalation";#N/A,#N/A,FALSE,"Contingency";#N/A,#N/A,FALSE,"GM";#N/A,#N/A,FALSE,"CompWage";#N/A,#N/A,FALSE,"costSum"}</definedName>
    <definedName name="TITLES_A_HRS">'[1]Raw Data'!$2:$5</definedName>
    <definedName name="TOP_DIMS">'[1]Raw Data'!$1:$5</definedName>
    <definedName name="TOT_CV">'[1]Raw Data'!$D$4</definedName>
    <definedName name="TOT_EXP_COND" localSheetId="4">#REF!</definedName>
    <definedName name="TOT_EXP_COND" localSheetId="1">#REF!</definedName>
    <definedName name="TOT_EXP_COND" localSheetId="2">#REF!</definedName>
    <definedName name="TOT_EXP_COND" localSheetId="3">#REF!</definedName>
    <definedName name="TOT_EXP_COND" localSheetId="5">#REF!</definedName>
    <definedName name="TOT_EXP_COND" localSheetId="0">#REF!</definedName>
    <definedName name="TOT_EXP_COND">#REF!</definedName>
    <definedName name="TOT_FIXTURES" localSheetId="4">#REF!</definedName>
    <definedName name="TOT_FIXTURES" localSheetId="1">#REF!</definedName>
    <definedName name="TOT_FIXTURES" localSheetId="2">#REF!</definedName>
    <definedName name="TOT_FIXTURES" localSheetId="3">#REF!</definedName>
    <definedName name="TOT_FIXTURES" localSheetId="5">#REF!</definedName>
    <definedName name="TOT_FIXTURES" localSheetId="0">#REF!</definedName>
    <definedName name="TOT_FIXTURES">#REF!</definedName>
    <definedName name="TOT_PVC_COND" localSheetId="4">#REF!</definedName>
    <definedName name="TOT_PVC_COND" localSheetId="1">#REF!</definedName>
    <definedName name="TOT_PVC_COND" localSheetId="2">#REF!</definedName>
    <definedName name="TOT_PVC_COND" localSheetId="3">#REF!</definedName>
    <definedName name="TOT_PVC_COND" localSheetId="5">#REF!</definedName>
    <definedName name="TOT_PVC_COND" localSheetId="0">#REF!</definedName>
    <definedName name="TOT_PVC_COND">#REF!</definedName>
    <definedName name="total">'[1]Raw Data'!$B$1:$Q$84</definedName>
    <definedName name="Total_Burden">'[1]Raw Data'!$D$20</definedName>
    <definedName name="TOTAL_DIRECTS" localSheetId="4">#REF!</definedName>
    <definedName name="TOTAL_DIRECTS" localSheetId="1">#REF!</definedName>
    <definedName name="TOTAL_DIRECTS" localSheetId="2">#REF!</definedName>
    <definedName name="TOTAL_DIRECTS" localSheetId="3">#REF!</definedName>
    <definedName name="TOTAL_DIRECTS" localSheetId="5">#REF!</definedName>
    <definedName name="TOTAL_DIRECTS" localSheetId="0">#REF!</definedName>
    <definedName name="TOTAL_DIRECTS">#REF!</definedName>
    <definedName name="total_graph">'[1]Raw Data'!$B$86:$AF$242</definedName>
    <definedName name="TOTAL_INDIRECTS" localSheetId="4">#REF!</definedName>
    <definedName name="TOTAL_INDIRECTS" localSheetId="1">#REF!</definedName>
    <definedName name="TOTAL_INDIRECTS" localSheetId="2">#REF!</definedName>
    <definedName name="TOTAL_INDIRECTS" localSheetId="3">#REF!</definedName>
    <definedName name="TOTAL_INDIRECTS" localSheetId="5">#REF!</definedName>
    <definedName name="TOTAL_INDIRECTS" localSheetId="0">#REF!</definedName>
    <definedName name="TOTAL_INDIRECTS">#REF!</definedName>
    <definedName name="Total_Rev" localSheetId="4">#REF!</definedName>
    <definedName name="Total_Rev" localSheetId="1">#REF!</definedName>
    <definedName name="Total_Rev" localSheetId="2">#REF!</definedName>
    <definedName name="Total_Rev" localSheetId="3">#REF!</definedName>
    <definedName name="Total_Rev" localSheetId="5">#REF!</definedName>
    <definedName name="Total_Rev" localSheetId="0">#REF!</definedName>
    <definedName name="Total_Rev">#REF!</definedName>
    <definedName name="total_schedule">'[1]Raw Data'!$B$1:$AI$81</definedName>
    <definedName name="TOTAL1">'[1]Raw Data'!$C$1:$U$156</definedName>
    <definedName name="TotaVar_Rev" localSheetId="4">#REF!</definedName>
    <definedName name="TotaVar_Rev" localSheetId="1">#REF!</definedName>
    <definedName name="TotaVar_Rev" localSheetId="2">#REF!</definedName>
    <definedName name="TotaVar_Rev" localSheetId="3">#REF!</definedName>
    <definedName name="TotaVar_Rev" localSheetId="5">#REF!</definedName>
    <definedName name="TotaVar_Rev" localSheetId="0">#REF!</definedName>
    <definedName name="TotaVar_Rev">#REF!</definedName>
    <definedName name="TotaVarl_Rev" localSheetId="4">#REF!</definedName>
    <definedName name="TotaVarl_Rev" localSheetId="1">#REF!</definedName>
    <definedName name="TotaVarl_Rev" localSheetId="2">#REF!</definedName>
    <definedName name="TotaVarl_Rev" localSheetId="3">#REF!</definedName>
    <definedName name="TotaVarl_Rev" localSheetId="5">#REF!</definedName>
    <definedName name="TotaVarl_Rev" localSheetId="0">#REF!</definedName>
    <definedName name="TotaVarl_Rev">#REF!</definedName>
    <definedName name="TRAY" localSheetId="4">#REF!</definedName>
    <definedName name="TRAY" localSheetId="1">#REF!</definedName>
    <definedName name="TRAY" localSheetId="2">#REF!</definedName>
    <definedName name="TRAY" localSheetId="3">#REF!</definedName>
    <definedName name="TRAY" localSheetId="5">#REF!</definedName>
    <definedName name="TRAY" localSheetId="0">#REF!</definedName>
    <definedName name="TRAY">#REF!</definedName>
    <definedName name="TRAY_PRICING" localSheetId="4">#REF!</definedName>
    <definedName name="TRAY_PRICING" localSheetId="1">#REF!</definedName>
    <definedName name="TRAY_PRICING" localSheetId="2">#REF!</definedName>
    <definedName name="TRAY_PRICING" localSheetId="3">#REF!</definedName>
    <definedName name="TRAY_PRICING" localSheetId="5">#REF!</definedName>
    <definedName name="TRAY_PRICING" localSheetId="0">#REF!</definedName>
    <definedName name="TRAY_PRICING">#REF!</definedName>
    <definedName name="TRAY_TYPE" localSheetId="4">#REF!</definedName>
    <definedName name="TRAY_TYPE" localSheetId="1">#REF!</definedName>
    <definedName name="TRAY_TYPE" localSheetId="2">#REF!</definedName>
    <definedName name="TRAY_TYPE" localSheetId="3">#REF!</definedName>
    <definedName name="TRAY_TYPE" localSheetId="5">#REF!</definedName>
    <definedName name="TRAY_TYPE" localSheetId="0">#REF!</definedName>
    <definedName name="TRAY_TYPE">#REF!</definedName>
    <definedName name="Tray_Width" localSheetId="4">IF(VLOOKUP(#REF!,'02000004x'!TRAY_PRICING,2,FALSE)=0,0,VLOOKUP(#REF!,'02000004x'!TRAY_PRICING,2,FALSE))</definedName>
    <definedName name="Tray_Width" localSheetId="1">IF(VLOOKUP(#REF!,'03000013'!TRAY_PRICING,2,FALSE)=0,0,VLOOKUP(#REF!,'03000013'!TRAY_PRICING,2,FALSE))</definedName>
    <definedName name="Tray_Width" localSheetId="2">IF(VLOOKUP(#REF!,'03000014'!TRAY_PRICING,2,FALSE)=0,0,VLOOKUP(#REF!,'03000014'!TRAY_PRICING,2,FALSE))</definedName>
    <definedName name="Tray_Width" localSheetId="3">IF(VLOOKUP(#REF!,'03000015'!TRAY_PRICING,2,FALSE)=0,0,VLOOKUP(#REF!,'03000015'!TRAY_PRICING,2,FALSE))</definedName>
    <definedName name="Tray_Width" localSheetId="5">IF(VLOOKUP(#REF!,'Backfill-2'!TRAY_PRICING,2,FALSE)=0,0,VLOOKUP(#REF!,'Backfill-2'!TRAY_PRICING,2,FALSE))</definedName>
    <definedName name="Tray_Width" localSheetId="0">IF(VLOOKUP(#REF!,Summary!TRAY_PRICING,2,FALSE)=0,0,VLOOKUP(#REF!,Summary!TRAY_PRICING,2,FALSE))</definedName>
    <definedName name="Tray_Width">IF(VLOOKUP(#REF!,TRAY_PRICING,2,FALSE)=0,0,VLOOKUP(#REF!,TRAY_PRICING,2,FALSE))</definedName>
    <definedName name="Tray1_Width" localSheetId="4">IF(VLOOKUP([3]Option!$G1,'02000004x'!TRAY_PRICING,2,FALSE)=0,0,VLOOKUP([3]Option!$G1,'02000004x'!TRAY_PRICING,2,FALSE))</definedName>
    <definedName name="Tray1_Width" localSheetId="1">IF(VLOOKUP([3]Option!$G1,'03000013'!TRAY_PRICING,2,FALSE)=0,0,VLOOKUP([3]Option!$G1,'03000013'!TRAY_PRICING,2,FALSE))</definedName>
    <definedName name="Tray1_Width" localSheetId="2">IF(VLOOKUP([3]Option!$G1,'03000014'!TRAY_PRICING,2,FALSE)=0,0,VLOOKUP([3]Option!$G1,'03000014'!TRAY_PRICING,2,FALSE))</definedName>
    <definedName name="Tray1_Width" localSheetId="3">IF(VLOOKUP([3]Option!$G1,'03000015'!TRAY_PRICING,2,FALSE)=0,0,VLOOKUP([3]Option!$G1,'03000015'!TRAY_PRICING,2,FALSE))</definedName>
    <definedName name="Tray1_Width" localSheetId="5">IF(VLOOKUP([3]Option!$G1,'Backfill-2'!TRAY_PRICING,2,FALSE)=0,0,VLOOKUP([3]Option!$G1,'Backfill-2'!TRAY_PRICING,2,FALSE))</definedName>
    <definedName name="Tray1_Width" localSheetId="0">IF(VLOOKUP([3]Option!$G1,Summary!TRAY_PRICING,2,FALSE)=0,0,VLOOKUP([3]Option!$G1,Summary!TRAY_PRICING,2,FALSE))</definedName>
    <definedName name="Tray1_Width">IF(VLOOKUP([3]Option!$G1,TRAY_PRICING,2,FALSE)=0,0,VLOOKUP([3]Option!$G1,TRAY_PRICING,2,FALSE))</definedName>
    <definedName name="TRENCHES" localSheetId="4">#REF!</definedName>
    <definedName name="TRENCHES" localSheetId="1">#REF!</definedName>
    <definedName name="TRENCHES" localSheetId="2">#REF!</definedName>
    <definedName name="TRENCHES" localSheetId="3">#REF!</definedName>
    <definedName name="TRENCHES" localSheetId="5">#REF!</definedName>
    <definedName name="TRENCHES" localSheetId="0">#REF!</definedName>
    <definedName name="TRENCHES">#REF!</definedName>
    <definedName name="TUBED_INST" localSheetId="4">#REF!</definedName>
    <definedName name="TUBED_INST" localSheetId="1">#REF!</definedName>
    <definedName name="TUBED_INST" localSheetId="2">#REF!</definedName>
    <definedName name="TUBED_INST" localSheetId="3">#REF!</definedName>
    <definedName name="TUBED_INST" localSheetId="5">#REF!</definedName>
    <definedName name="TUBED_INST" localSheetId="0">#REF!</definedName>
    <definedName name="TUBED_INST">#REF!</definedName>
    <definedName name="U_CMhr" localSheetId="4">#REF!</definedName>
    <definedName name="U_CMhr" localSheetId="1">#REF!</definedName>
    <definedName name="U_CMhr" localSheetId="2">#REF!</definedName>
    <definedName name="U_CMhr" localSheetId="3">#REF!</definedName>
    <definedName name="U_CMhr" localSheetId="5">#REF!</definedName>
    <definedName name="U_CMhr" localSheetId="0">#REF!</definedName>
    <definedName name="U_CMhr">#REF!</definedName>
    <definedName name="U_CMhrFL" localSheetId="4">#REF!</definedName>
    <definedName name="U_CMhrFL" localSheetId="1">#REF!</definedName>
    <definedName name="U_CMhrFL" localSheetId="2">#REF!</definedName>
    <definedName name="U_CMhrFL" localSheetId="3">#REF!</definedName>
    <definedName name="U_CMhrFL" localSheetId="5">#REF!</definedName>
    <definedName name="U_CMhrFL" localSheetId="0">#REF!</definedName>
    <definedName name="U_CMhrFL">#REF!</definedName>
    <definedName name="U_G" localSheetId="4">#REF!</definedName>
    <definedName name="U_G" localSheetId="1">#REF!</definedName>
    <definedName name="U_G" localSheetId="2">#REF!</definedName>
    <definedName name="U_G" localSheetId="3">#REF!</definedName>
    <definedName name="U_G" localSheetId="5">#REF!</definedName>
    <definedName name="U_G" localSheetId="0">#REF!</definedName>
    <definedName name="U_G">#REF!</definedName>
    <definedName name="UC_MnhrFL" localSheetId="4">#REF!</definedName>
    <definedName name="UC_MnhrFL" localSheetId="1">#REF!</definedName>
    <definedName name="UC_MnhrFL" localSheetId="2">#REF!</definedName>
    <definedName name="UC_MnhrFL" localSheetId="3">#REF!</definedName>
    <definedName name="UC_MnhrFL" localSheetId="5">#REF!</definedName>
    <definedName name="UC_MnhrFL" localSheetId="0">#REF!</definedName>
    <definedName name="UC_MnhrFL">#REF!</definedName>
    <definedName name="UHrs_Civil" localSheetId="4">IF(VLOOKUP(#REF!,PRICE_CIVIL,9,FALSE)=0,0,VLOOKUP(#REF!,PRICE_CIVIL,9,FALSE))</definedName>
    <definedName name="UHrs_Civil" localSheetId="1">IF(VLOOKUP(#REF!,PRICE_CIVIL,9,FALSE)=0,0,VLOOKUP(#REF!,PRICE_CIVIL,9,FALSE))</definedName>
    <definedName name="UHrs_Civil" localSheetId="2">IF(VLOOKUP(#REF!,PRICE_CIVIL,9,FALSE)=0,0,VLOOKUP(#REF!,PRICE_CIVIL,9,FALSE))</definedName>
    <definedName name="UHrs_Civil" localSheetId="3">IF(VLOOKUP(#REF!,PRICE_CIVIL,9,FALSE)=0,0,VLOOKUP(#REF!,PRICE_CIVIL,9,FALSE))</definedName>
    <definedName name="UHrs_Civil" localSheetId="5">IF(VLOOKUP(#REF!,PRICE_CIVIL,9,FALSE)=0,0,VLOOKUP(#REF!,PRICE_CIVIL,9,FALSE))</definedName>
    <definedName name="UHrs_Civil" localSheetId="0">IF(VLOOKUP(#REF!,PRICE_CIVIL,9,FALSE)=0,0,VLOOKUP(#REF!,PRICE_CIVIL,9,FALSE))</definedName>
    <definedName name="UHrs_Civil">IF(VLOOKUP(#REF!,PRICE_CIVIL,9,FALSE)=0,0,VLOOKUP(#REF!,PRICE_CIVIL,9,FALSE))</definedName>
    <definedName name="Uhrs_Cntl_Valves" localSheetId="4">ROUND(IF(VLOOKUP(#REF!,'02000004x'!CNTL_VALVE_PRICE,12,FALSE)=0,0,VLOOKUP(#REF!,'02000004x'!CNTL_VALVE_PRICE,12,FALSE)),2)</definedName>
    <definedName name="Uhrs_Cntl_Valves" localSheetId="1">ROUND(IF(VLOOKUP(#REF!,'03000013'!CNTL_VALVE_PRICE,12,FALSE)=0,0,VLOOKUP(#REF!,'03000013'!CNTL_VALVE_PRICE,12,FALSE)),2)</definedName>
    <definedName name="Uhrs_Cntl_Valves" localSheetId="2">ROUND(IF(VLOOKUP(#REF!,'03000014'!CNTL_VALVE_PRICE,12,FALSE)=0,0,VLOOKUP(#REF!,'03000014'!CNTL_VALVE_PRICE,12,FALSE)),2)</definedName>
    <definedName name="Uhrs_Cntl_Valves" localSheetId="3">ROUND(IF(VLOOKUP(#REF!,CNTL_VALVE_PRICE,12,FALSE)=0,0,VLOOKUP(#REF!,CNTL_VALVE_PRICE,12,FALSE)),2)</definedName>
    <definedName name="Uhrs_Cntl_Valves" localSheetId="5">ROUND(IF(VLOOKUP(#REF!,'Backfill-2'!CNTL_VALVE_PRICE,12,FALSE)=0,0,VLOOKUP(#REF!,'Backfill-2'!CNTL_VALVE_PRICE,12,FALSE)),2)</definedName>
    <definedName name="Uhrs_Cntl_Valves" localSheetId="0">ROUND(IF(VLOOKUP(#REF!,Summary!CNTL_VALVE_PRICE,12,FALSE)=0,0,VLOOKUP(#REF!,Summary!CNTL_VALVE_PRICE,12,FALSE)),2)</definedName>
    <definedName name="Uhrs_Cntl_Valves">ROUND(IF(VLOOKUP(#REF!,CNTL_VALVE_PRICE,12,FALSE)=0,0,VLOOKUP(#REF!,CNTL_VALVE_PRICE,12,FALSE)),2)</definedName>
    <definedName name="UHrs_Conduit" localSheetId="4">IF(VLOOKUP(#REF!,'02000004x'!COND_PRICING,12,FALSE)=0,0,VLOOKUP(#REF!,'02000004x'!COND_PRICING,12,FALSE))</definedName>
    <definedName name="UHrs_Conduit" localSheetId="1">IF(VLOOKUP(#REF!,'03000013'!COND_PRICING,12,FALSE)=0,0,VLOOKUP(#REF!,'03000013'!COND_PRICING,12,FALSE))</definedName>
    <definedName name="UHrs_Conduit" localSheetId="2">IF(VLOOKUP(#REF!,'03000014'!COND_PRICING,12,FALSE)=0,0,VLOOKUP(#REF!,'03000014'!COND_PRICING,12,FALSE))</definedName>
    <definedName name="UHrs_Conduit" localSheetId="3">IF(VLOOKUP(#REF!,COND_PRICING,12,FALSE)=0,0,VLOOKUP(#REF!,COND_PRICING,12,FALSE))</definedName>
    <definedName name="UHrs_Conduit" localSheetId="5">IF(VLOOKUP(#REF!,'Backfill-2'!COND_PRICING,12,FALSE)=0,0,VLOOKUP(#REF!,'Backfill-2'!COND_PRICING,12,FALSE))</definedName>
    <definedName name="UHrs_Conduit" localSheetId="0">IF(VLOOKUP(#REF!,Summary!COND_PRICING,12,FALSE)=0,0,VLOOKUP(#REF!,Summary!COND_PRICING,12,FALSE))</definedName>
    <definedName name="UHrs_Conduit">IF(VLOOKUP(#REF!,COND_PRICING,12,FALSE)=0,0,VLOOKUP(#REF!,COND_PRICING,12,FALSE))</definedName>
    <definedName name="Uhrs_DB" localSheetId="4">IF(VLOOKUP(#REF!,'02000004x'!DB_PRICING,12,FALSE)=0,0,VLOOKUP(#REF!,'02000004x'!DB_PRICING,12,FALSE))</definedName>
    <definedName name="Uhrs_DB" localSheetId="1">IF(VLOOKUP(#REF!,'03000013'!DB_PRICING,12,FALSE)=0,0,VLOOKUP(#REF!,'03000013'!DB_PRICING,12,FALSE))</definedName>
    <definedName name="Uhrs_DB" localSheetId="2">IF(VLOOKUP(#REF!,'03000014'!DB_PRICING,12,FALSE)=0,0,VLOOKUP(#REF!,'03000014'!DB_PRICING,12,FALSE))</definedName>
    <definedName name="Uhrs_DB" localSheetId="3">IF(VLOOKUP(#REF!,DB_PRICING,12,FALSE)=0,0,VLOOKUP(#REF!,DB_PRICING,12,FALSE))</definedName>
    <definedName name="Uhrs_DB" localSheetId="5">IF(VLOOKUP(#REF!,'Backfill-2'!DB_PRICING,12,FALSE)=0,0,VLOOKUP(#REF!,'Backfill-2'!DB_PRICING,12,FALSE))</definedName>
    <definedName name="Uhrs_DB" localSheetId="0">IF(VLOOKUP(#REF!,Summary!DB_PRICING,12,FALSE)=0,0,VLOOKUP(#REF!,Summary!DB_PRICING,12,FALSE))</definedName>
    <definedName name="Uhrs_DB">IF(VLOOKUP(#REF!,DB_PRICING,12,FALSE)=0,0,VLOOKUP(#REF!,DB_PRICING,12,FALSE))</definedName>
    <definedName name="UHrs_MV_Cable" localSheetId="4">IF(VLOOKUP(#REF!,'02000004x'!CABLE_PRICING,10,FALSE)=0,0,VLOOKUP(#REF!,'02000004x'!CABLE_PRICING,10,FALSE))</definedName>
    <definedName name="UHrs_MV_Cable" localSheetId="1">IF(VLOOKUP(#REF!,'03000013'!CABLE_PRICING,10,FALSE)=0,0,VLOOKUP(#REF!,'03000013'!CABLE_PRICING,10,FALSE))</definedName>
    <definedName name="UHrs_MV_Cable" localSheetId="2">IF(VLOOKUP(#REF!,'03000014'!CABLE_PRICING,10,FALSE)=0,0,VLOOKUP(#REF!,'03000014'!CABLE_PRICING,10,FALSE))</definedName>
    <definedName name="UHrs_MV_Cable" localSheetId="3">IF(VLOOKUP(#REF!,CABLE_PRICING,10,FALSE)=0,0,VLOOKUP(#REF!,CABLE_PRICING,10,FALSE))</definedName>
    <definedName name="UHrs_MV_Cable" localSheetId="5">IF(VLOOKUP(#REF!,'Backfill-2'!CABLE_PRICING,10,FALSE)=0,0,VLOOKUP(#REF!,'Backfill-2'!CABLE_PRICING,10,FALSE))</definedName>
    <definedName name="UHrs_MV_Cable" localSheetId="0">IF(VLOOKUP(#REF!,Summary!CABLE_PRICING,10,FALSE)=0,0,VLOOKUP(#REF!,Summary!CABLE_PRICING,10,FALSE))</definedName>
    <definedName name="UHrs_MV_Cable">IF(VLOOKUP(#REF!,CABLE_PRICING,10,FALSE)=0,0,VLOOKUP(#REF!,CABLE_PRICING,10,FALSE))</definedName>
    <definedName name="UHrs_Other" localSheetId="4">IF(VLOOKUP(#REF!,'02000004x'!OTHER_PRICING,10,FALSE)=0,0,VLOOKUP(#REF!,'02000004x'!OTHER_PRICING,10,FALSE))</definedName>
    <definedName name="UHrs_Other" localSheetId="1">IF(VLOOKUP(#REF!,'03000013'!OTHER_PRICING,10,FALSE)=0,0,VLOOKUP(#REF!,'03000013'!OTHER_PRICING,10,FALSE))</definedName>
    <definedName name="UHrs_Other" localSheetId="2">IF(VLOOKUP(#REF!,'03000014'!OTHER_PRICING,10,FALSE)=0,0,VLOOKUP(#REF!,'03000014'!OTHER_PRICING,10,FALSE))</definedName>
    <definedName name="UHrs_Other" localSheetId="3">IF(VLOOKUP(#REF!,'03000015'!OTHER_PRICING,10,FALSE)=0,0,VLOOKUP(#REF!,'03000015'!OTHER_PRICING,10,FALSE))</definedName>
    <definedName name="UHrs_Other" localSheetId="5">IF(VLOOKUP(#REF!,'Backfill-2'!OTHER_PRICING,10,FALSE)=0,0,VLOOKUP(#REF!,'Backfill-2'!OTHER_PRICING,10,FALSE))</definedName>
    <definedName name="UHrs_Other" localSheetId="0">IF(VLOOKUP(#REF!,Summary!OTHER_PRICING,10,FALSE)=0,0,VLOOKUP(#REF!,Summary!OTHER_PRICING,10,FALSE))</definedName>
    <definedName name="UHrs_Other">IF(VLOOKUP(#REF!,OTHER_PRICING,10,FALSE)=0,0,VLOOKUP(#REF!,OTHER_PRICING,10,FALSE))</definedName>
    <definedName name="UHrs_tray" localSheetId="4">IF(VLOOKUP(#REF!,'02000004x'!TRAY_PRICING,14,FALSE)=0,0,VLOOKUP(#REF!,'02000004x'!TRAY_PRICING,14,FALSE))</definedName>
    <definedName name="UHrs_tray" localSheetId="1">IF(VLOOKUP(#REF!,'03000013'!TRAY_PRICING,14,FALSE)=0,0,VLOOKUP(#REF!,'03000013'!TRAY_PRICING,14,FALSE))</definedName>
    <definedName name="UHrs_tray" localSheetId="2">IF(VLOOKUP(#REF!,'03000014'!TRAY_PRICING,14,FALSE)=0,0,VLOOKUP(#REF!,'03000014'!TRAY_PRICING,14,FALSE))</definedName>
    <definedName name="UHrs_tray" localSheetId="3">IF(VLOOKUP(#REF!,'03000015'!TRAY_PRICING,14,FALSE)=0,0,VLOOKUP(#REF!,'03000015'!TRAY_PRICING,14,FALSE))</definedName>
    <definedName name="UHrs_tray" localSheetId="5">IF(VLOOKUP(#REF!,'Backfill-2'!TRAY_PRICING,14,FALSE)=0,0,VLOOKUP(#REF!,'Backfill-2'!TRAY_PRICING,14,FALSE))</definedName>
    <definedName name="UHrs_tray" localSheetId="0">IF(VLOOKUP(#REF!,Summary!TRAY_PRICING,14,FALSE)=0,0,VLOOKUP(#REF!,Summary!TRAY_PRICING,14,FALSE))</definedName>
    <definedName name="UHrs_tray">IF(VLOOKUP(#REF!,TRAY_PRICING,14,FALSE)=0,0,VLOOKUP(#REF!,TRAY_PRICING,14,FALSE))</definedName>
    <definedName name="Uhrs1_Civil" localSheetId="4">IF(VLOOKUP([3]Option!$G1,PRICE_CIVIL,9,FALSE)=0,0,VLOOKUP([3]Option!$G1,PRICE_CIVIL,9,FALSE))</definedName>
    <definedName name="Uhrs1_Civil" localSheetId="1">IF(VLOOKUP([3]Option!$G1,PRICE_CIVIL,9,FALSE)=0,0,VLOOKUP([3]Option!$G1,PRICE_CIVIL,9,FALSE))</definedName>
    <definedName name="Uhrs1_Civil" localSheetId="2">IF(VLOOKUP([3]Option!$G1,PRICE_CIVIL,9,FALSE)=0,0,VLOOKUP([3]Option!$G1,PRICE_CIVIL,9,FALSE))</definedName>
    <definedName name="Uhrs1_Civil" localSheetId="3">IF(VLOOKUP([3]Option!$G1,PRICE_CIVIL,9,FALSE)=0,0,VLOOKUP([3]Option!$G1,PRICE_CIVIL,9,FALSE))</definedName>
    <definedName name="Uhrs1_Civil" localSheetId="5">IF(VLOOKUP([3]Option!$G1,PRICE_CIVIL,9,FALSE)=0,0,VLOOKUP([3]Option!$G1,PRICE_CIVIL,9,FALSE))</definedName>
    <definedName name="Uhrs1_Civil" localSheetId="0">IF(VLOOKUP([3]Option!$G1,PRICE_CIVIL,9,FALSE)=0,0,VLOOKUP([3]Option!$G1,PRICE_CIVIL,9,FALSE))</definedName>
    <definedName name="Uhrs1_Civil">IF(VLOOKUP([3]Option!$G1,PRICE_CIVIL,9,FALSE)=0,0,VLOOKUP([3]Option!$G1,PRICE_CIVIL,9,FALSE))</definedName>
    <definedName name="UHrs1_Conduit" localSheetId="4">IF(VLOOKUP([3]Option!$G1,'02000004x'!COND_PRICING,10,FALSE)=0,0,VLOOKUP([3]Option!$G1,'02000004x'!COND_PRICING,10,FALSE))</definedName>
    <definedName name="UHrs1_Conduit" localSheetId="1">IF(VLOOKUP([3]Option!$G1,'03000013'!COND_PRICING,10,FALSE)=0,0,VLOOKUP([3]Option!$G1,'03000013'!COND_PRICING,10,FALSE))</definedName>
    <definedName name="UHrs1_Conduit" localSheetId="2">IF(VLOOKUP([3]Option!$G1,'03000014'!COND_PRICING,10,FALSE)=0,0,VLOOKUP([3]Option!$G1,'03000014'!COND_PRICING,10,FALSE))</definedName>
    <definedName name="UHrs1_Conduit" localSheetId="3">IF(VLOOKUP([3]Option!$G1,COND_PRICING,10,FALSE)=0,0,VLOOKUP([3]Option!$G1,COND_PRICING,10,FALSE))</definedName>
    <definedName name="UHrs1_Conduit" localSheetId="5">IF(VLOOKUP([3]Option!$G1,'Backfill-2'!COND_PRICING,10,FALSE)=0,0,VLOOKUP([3]Option!$G1,'Backfill-2'!COND_PRICING,10,FALSE))</definedName>
    <definedName name="UHrs1_Conduit" localSheetId="0">IF(VLOOKUP([3]Option!$G1,Summary!COND_PRICING,10,FALSE)=0,0,VLOOKUP([3]Option!$G1,Summary!COND_PRICING,10,FALSE))</definedName>
    <definedName name="UHrs1_Conduit">IF(VLOOKUP([3]Option!$G1,COND_PRICING,10,FALSE)=0,0,VLOOKUP([3]Option!$G1,COND_PRICING,10,FALSE))</definedName>
    <definedName name="UHrs1_MV_Cable" localSheetId="4">IF(VLOOKUP([3]Option!$G1,'02000004x'!CABLE_PRICING,10,FALSE)=0,0,VLOOKUP([3]Option!$G1,'02000004x'!CABLE_PRICING,10,FALSE))</definedName>
    <definedName name="UHrs1_MV_Cable" localSheetId="1">IF(VLOOKUP([3]Option!$G1,'03000013'!CABLE_PRICING,10,FALSE)=0,0,VLOOKUP([3]Option!$G1,'03000013'!CABLE_PRICING,10,FALSE))</definedName>
    <definedName name="UHrs1_MV_Cable" localSheetId="2">IF(VLOOKUP([3]Option!$G1,'03000014'!CABLE_PRICING,10,FALSE)=0,0,VLOOKUP([3]Option!$G1,'03000014'!CABLE_PRICING,10,FALSE))</definedName>
    <definedName name="UHrs1_MV_Cable" localSheetId="3">IF(VLOOKUP([3]Option!$G1,CABLE_PRICING,10,FALSE)=0,0,VLOOKUP([3]Option!$G1,CABLE_PRICING,10,FALSE))</definedName>
    <definedName name="UHrs1_MV_Cable" localSheetId="5">IF(VLOOKUP([3]Option!$G1,'Backfill-2'!CABLE_PRICING,10,FALSE)=0,0,VLOOKUP([3]Option!$G1,'Backfill-2'!CABLE_PRICING,10,FALSE))</definedName>
    <definedName name="UHrs1_MV_Cable" localSheetId="0">IF(VLOOKUP([3]Option!$G1,Summary!CABLE_PRICING,10,FALSE)=0,0,VLOOKUP([3]Option!$G1,Summary!CABLE_PRICING,10,FALSE))</definedName>
    <definedName name="UHrs1_MV_Cable">IF(VLOOKUP([3]Option!$G1,CABLE_PRICING,10,FALSE)=0,0,VLOOKUP([3]Option!$G1,CABLE_PRICING,10,FALSE))</definedName>
    <definedName name="UHrs1_Other" localSheetId="4">IF(VLOOKUP([3]Option!$G1,'02000004x'!OTHER_PRICING,10,FALSE)=0,0,VLOOKUP([3]Option!$G1,'02000004x'!OTHER_PRICING,10,FALSE))</definedName>
    <definedName name="UHrs1_Other" localSheetId="1">IF(VLOOKUP([3]Option!$G1,'03000013'!OTHER_PRICING,10,FALSE)=0,0,VLOOKUP([3]Option!$G1,'03000013'!OTHER_PRICING,10,FALSE))</definedName>
    <definedName name="UHrs1_Other" localSheetId="2">IF(VLOOKUP([3]Option!$G1,'03000014'!OTHER_PRICING,10,FALSE)=0,0,VLOOKUP([3]Option!$G1,'03000014'!OTHER_PRICING,10,FALSE))</definedName>
    <definedName name="UHrs1_Other" localSheetId="3">IF(VLOOKUP([3]Option!$G1,'03000015'!OTHER_PRICING,10,FALSE)=0,0,VLOOKUP([3]Option!$G1,'03000015'!OTHER_PRICING,10,FALSE))</definedName>
    <definedName name="UHrs1_Other" localSheetId="5">IF(VLOOKUP([3]Option!$G1,'Backfill-2'!OTHER_PRICING,10,FALSE)=0,0,VLOOKUP([3]Option!$G1,'Backfill-2'!OTHER_PRICING,10,FALSE))</definedName>
    <definedName name="UHrs1_Other" localSheetId="0">IF(VLOOKUP([3]Option!$G1,Summary!OTHER_PRICING,10,FALSE)=0,0,VLOOKUP([3]Option!$G1,Summary!OTHER_PRICING,10,FALSE))</definedName>
    <definedName name="UHrs1_Other">IF(VLOOKUP([3]Option!$G1,OTHER_PRICING,10,FALSE)=0,0,VLOOKUP([3]Option!$G1,OTHER_PRICING,10,FALSE))</definedName>
    <definedName name="UHrs1_tray" localSheetId="4">IF(VLOOKUP([3]Option!$G1,'02000004x'!TRAY_PRICING,12,FALSE)=0,0,VLOOKUP([3]Option!$G1,'02000004x'!TRAY_PRICING,12,FALSE))</definedName>
    <definedName name="UHrs1_tray" localSheetId="1">IF(VLOOKUP([3]Option!$G1,'03000013'!TRAY_PRICING,12,FALSE)=0,0,VLOOKUP([3]Option!$G1,'03000013'!TRAY_PRICING,12,FALSE))</definedName>
    <definedName name="UHrs1_tray" localSheetId="2">IF(VLOOKUP([3]Option!$G1,'03000014'!TRAY_PRICING,12,FALSE)=0,0,VLOOKUP([3]Option!$G1,'03000014'!TRAY_PRICING,12,FALSE))</definedName>
    <definedName name="UHrs1_tray" localSheetId="3">IF(VLOOKUP([3]Option!$G1,'03000015'!TRAY_PRICING,12,FALSE)=0,0,VLOOKUP([3]Option!$G1,'03000015'!TRAY_PRICING,12,FALSE))</definedName>
    <definedName name="UHrs1_tray" localSheetId="5">IF(VLOOKUP([3]Option!$G1,'Backfill-2'!TRAY_PRICING,12,FALSE)=0,0,VLOOKUP([3]Option!$G1,'Backfill-2'!TRAY_PRICING,12,FALSE))</definedName>
    <definedName name="UHrs1_tray" localSheetId="0">IF(VLOOKUP([3]Option!$G1,Summary!TRAY_PRICING,12,FALSE)=0,0,VLOOKUP([3]Option!$G1,Summary!TRAY_PRICING,12,FALSE))</definedName>
    <definedName name="UHrs1_tray">IF(VLOOKUP([3]Option!$G1,TRAY_PRICING,12,FALSE)=0,0,VLOOKUP([3]Option!$G1,TRAY_PRICING,12,FALSE))</definedName>
    <definedName name="uj" localSheetId="1" hidden="1">{#N/A,#N/A,FALSE,"SumG";#N/A,#N/A,FALSE,"ElecG";#N/A,#N/A,FALSE,"MechG";#N/A,#N/A,FALSE,"GeotG";#N/A,#N/A,FALSE,"PrcsG";#N/A,#N/A,FALSE,"TunnG";#N/A,#N/A,FALSE,"CivlG";#N/A,#N/A,FALSE,"NtwkG";#N/A,#N/A,FALSE,"EstgG";#N/A,#N/A,FALSE,"PEngG"}</definedName>
    <definedName name="uj" localSheetId="2" hidden="1">{#N/A,#N/A,FALSE,"SumG";#N/A,#N/A,FALSE,"ElecG";#N/A,#N/A,FALSE,"MechG";#N/A,#N/A,FALSE,"GeotG";#N/A,#N/A,FALSE,"PrcsG";#N/A,#N/A,FALSE,"TunnG";#N/A,#N/A,FALSE,"CivlG";#N/A,#N/A,FALSE,"NtwkG";#N/A,#N/A,FALSE,"EstgG";#N/A,#N/A,FALSE,"PEngG"}</definedName>
    <definedName name="uj" localSheetId="3" hidden="1">{#N/A,#N/A,FALSE,"SumG";#N/A,#N/A,FALSE,"ElecG";#N/A,#N/A,FALSE,"MechG";#N/A,#N/A,FALSE,"GeotG";#N/A,#N/A,FALSE,"PrcsG";#N/A,#N/A,FALSE,"TunnG";#N/A,#N/A,FALSE,"CivlG";#N/A,#N/A,FALSE,"NtwkG";#N/A,#N/A,FALSE,"EstgG";#N/A,#N/A,FALSE,"PEngG"}</definedName>
    <definedName name="uj" localSheetId="5" hidden="1">{#N/A,#N/A,FALSE,"SumG";#N/A,#N/A,FALSE,"ElecG";#N/A,#N/A,FALSE,"MechG";#N/A,#N/A,FALSE,"GeotG";#N/A,#N/A,FALSE,"PrcsG";#N/A,#N/A,FALSE,"TunnG";#N/A,#N/A,FALSE,"CivlG";#N/A,#N/A,FALSE,"NtwkG";#N/A,#N/A,FALSE,"EstgG";#N/A,#N/A,FALSE,"PEngG"}</definedName>
    <definedName name="uj" localSheetId="0"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k_in_uk">'[1]Raw Data'!$A$9:$V$17</definedName>
    <definedName name="UMatl_Civil" localSheetId="4">IF(VLOOKUP(#REF!,PRICE_CIVIL,7,FALSE)=0,0,VLOOKUP(#REF!,PRICE_CIVIL,7,FALSE))</definedName>
    <definedName name="UMatl_Civil" localSheetId="1">IF(VLOOKUP(#REF!,PRICE_CIVIL,7,FALSE)=0,0,VLOOKUP(#REF!,PRICE_CIVIL,7,FALSE))</definedName>
    <definedName name="UMatl_Civil" localSheetId="2">IF(VLOOKUP(#REF!,PRICE_CIVIL,7,FALSE)=0,0,VLOOKUP(#REF!,PRICE_CIVIL,7,FALSE))</definedName>
    <definedName name="UMatl_Civil" localSheetId="3">IF(VLOOKUP(#REF!,PRICE_CIVIL,7,FALSE)=0,0,VLOOKUP(#REF!,PRICE_CIVIL,7,FALSE))</definedName>
    <definedName name="UMatl_Civil" localSheetId="5">IF(VLOOKUP(#REF!,PRICE_CIVIL,7,FALSE)=0,0,VLOOKUP(#REF!,PRICE_CIVIL,7,FALSE))</definedName>
    <definedName name="UMatl_Civil" localSheetId="0">IF(VLOOKUP(#REF!,PRICE_CIVIL,7,FALSE)=0,0,VLOOKUP(#REF!,PRICE_CIVIL,7,FALSE))</definedName>
    <definedName name="UMatl_Civil">IF(VLOOKUP(#REF!,PRICE_CIVIL,7,FALSE)=0,0,VLOOKUP(#REF!,PRICE_CIVIL,7,FALSE))</definedName>
    <definedName name="UMatl_Cntl_Valves" localSheetId="4">ROUND(IF(VLOOKUP(#REF!,'02000004x'!CNTL_VALVE_PRICE,10,FALSE)=0,0,VLOOKUP(#REF!,'02000004x'!CNTL_VALVE_PRICE,10,FALSE)),-2)</definedName>
    <definedName name="UMatl_Cntl_Valves" localSheetId="1">ROUND(IF(VLOOKUP(#REF!,'03000013'!CNTL_VALVE_PRICE,10,FALSE)=0,0,VLOOKUP(#REF!,'03000013'!CNTL_VALVE_PRICE,10,FALSE)),-2)</definedName>
    <definedName name="UMatl_Cntl_Valves" localSheetId="2">ROUND(IF(VLOOKUP(#REF!,'03000014'!CNTL_VALVE_PRICE,10,FALSE)=0,0,VLOOKUP(#REF!,'03000014'!CNTL_VALVE_PRICE,10,FALSE)),-2)</definedName>
    <definedName name="UMatl_Cntl_Valves" localSheetId="3">ROUND(IF(VLOOKUP(#REF!,CNTL_VALVE_PRICE,10,FALSE)=0,0,VLOOKUP(#REF!,CNTL_VALVE_PRICE,10,FALSE)),-2)</definedName>
    <definedName name="UMatl_Cntl_Valves" localSheetId="5">ROUND(IF(VLOOKUP(#REF!,'Backfill-2'!CNTL_VALVE_PRICE,10,FALSE)=0,0,VLOOKUP(#REF!,'Backfill-2'!CNTL_VALVE_PRICE,10,FALSE)),-2)</definedName>
    <definedName name="UMatl_Cntl_Valves" localSheetId="0">ROUND(IF(VLOOKUP(#REF!,Summary!CNTL_VALVE_PRICE,10,FALSE)=0,0,VLOOKUP(#REF!,Summary!CNTL_VALVE_PRICE,10,FALSE)),-2)</definedName>
    <definedName name="UMatl_Cntl_Valves">ROUND(IF(VLOOKUP(#REF!,CNTL_VALVE_PRICE,10,FALSE)=0,0,VLOOKUP(#REF!,CNTL_VALVE_PRICE,10,FALSE)),-2)</definedName>
    <definedName name="UMatl_Conduit" localSheetId="4">IF(VLOOKUP(#REF!,'02000004x'!COND_PRICING,11,FALSE)=0,0,VLOOKUP(#REF!,'02000004x'!COND_PRICING,11,FALSE))</definedName>
    <definedName name="UMatl_Conduit" localSheetId="1">IF(VLOOKUP(#REF!,'03000013'!COND_PRICING,11,FALSE)=0,0,VLOOKUP(#REF!,'03000013'!COND_PRICING,11,FALSE))</definedName>
    <definedName name="UMatl_Conduit" localSheetId="2">IF(VLOOKUP(#REF!,'03000014'!COND_PRICING,11,FALSE)=0,0,VLOOKUP(#REF!,'03000014'!COND_PRICING,11,FALSE))</definedName>
    <definedName name="UMatl_Conduit" localSheetId="3">IF(VLOOKUP(#REF!,COND_PRICING,11,FALSE)=0,0,VLOOKUP(#REF!,COND_PRICING,11,FALSE))</definedName>
    <definedName name="UMatl_Conduit" localSheetId="5">IF(VLOOKUP(#REF!,'Backfill-2'!COND_PRICING,11,FALSE)=0,0,VLOOKUP(#REF!,'Backfill-2'!COND_PRICING,11,FALSE))</definedName>
    <definedName name="UMatl_Conduit" localSheetId="0">IF(VLOOKUP(#REF!,Summary!COND_PRICING,11,FALSE)=0,0,VLOOKUP(#REF!,Summary!COND_PRICING,11,FALSE))</definedName>
    <definedName name="UMatl_Conduit">IF(VLOOKUP(#REF!,COND_PRICING,11,FALSE)=0,0,VLOOKUP(#REF!,COND_PRICING,11,FALSE))</definedName>
    <definedName name="UMatl_DB" localSheetId="4">IF(VLOOKUP(#REF!,'02000004x'!DB_PRICING,11,FALSE)=0,0,VLOOKUP(#REF!,'02000004x'!DB_PRICING,11,FALSE))</definedName>
    <definedName name="UMatl_DB" localSheetId="1">IF(VLOOKUP(#REF!,'03000013'!DB_PRICING,11,FALSE)=0,0,VLOOKUP(#REF!,'03000013'!DB_PRICING,11,FALSE))</definedName>
    <definedName name="UMatl_DB" localSheetId="2">IF(VLOOKUP(#REF!,'03000014'!DB_PRICING,11,FALSE)=0,0,VLOOKUP(#REF!,'03000014'!DB_PRICING,11,FALSE))</definedName>
    <definedName name="UMatl_DB" localSheetId="3">IF(VLOOKUP(#REF!,DB_PRICING,11,FALSE)=0,0,VLOOKUP(#REF!,DB_PRICING,11,FALSE))</definedName>
    <definedName name="UMatl_DB" localSheetId="5">IF(VLOOKUP(#REF!,'Backfill-2'!DB_PRICING,11,FALSE)=0,0,VLOOKUP(#REF!,'Backfill-2'!DB_PRICING,11,FALSE))</definedName>
    <definedName name="UMatl_DB" localSheetId="0">IF(VLOOKUP(#REF!,Summary!DB_PRICING,11,FALSE)=0,0,VLOOKUP(#REF!,Summary!DB_PRICING,11,FALSE))</definedName>
    <definedName name="UMatl_DB">IF(VLOOKUP(#REF!,DB_PRICING,11,FALSE)=0,0,VLOOKUP(#REF!,DB_PRICING,11,FALSE))</definedName>
    <definedName name="UMatl_MV_Cable" localSheetId="4">IF(VLOOKUP(#REF!,'02000004x'!CABLE_PRICING,9,FALSE)=0,0,VLOOKUP(#REF!,'02000004x'!CABLE_PRICING,9,FALSE))</definedName>
    <definedName name="UMatl_MV_Cable" localSheetId="1">IF(VLOOKUP(#REF!,'03000013'!CABLE_PRICING,9,FALSE)=0,0,VLOOKUP(#REF!,'03000013'!CABLE_PRICING,9,FALSE))</definedName>
    <definedName name="UMatl_MV_Cable" localSheetId="2">IF(VLOOKUP(#REF!,'03000014'!CABLE_PRICING,9,FALSE)=0,0,VLOOKUP(#REF!,'03000014'!CABLE_PRICING,9,FALSE))</definedName>
    <definedName name="UMatl_MV_Cable" localSheetId="3">IF(VLOOKUP(#REF!,CABLE_PRICING,9,FALSE)=0,0,VLOOKUP(#REF!,CABLE_PRICING,9,FALSE))</definedName>
    <definedName name="UMatl_MV_Cable" localSheetId="5">IF(VLOOKUP(#REF!,'Backfill-2'!CABLE_PRICING,9,FALSE)=0,0,VLOOKUP(#REF!,'Backfill-2'!CABLE_PRICING,9,FALSE))</definedName>
    <definedName name="UMatl_MV_Cable" localSheetId="0">IF(VLOOKUP(#REF!,Summary!CABLE_PRICING,9,FALSE)=0,0,VLOOKUP(#REF!,Summary!CABLE_PRICING,9,FALSE))</definedName>
    <definedName name="UMatl_MV_Cable">IF(VLOOKUP(#REF!,CABLE_PRICING,9,FALSE)=0,0,VLOOKUP(#REF!,CABLE_PRICING,9,FALSE))</definedName>
    <definedName name="UMatl_Other" localSheetId="4">IF(VLOOKUP(#REF!,'02000004x'!OTHER_PRICING,9,FALSE)=0,0,VLOOKUP(#REF!,'02000004x'!OTHER_PRICING,9,FALSE))</definedName>
    <definedName name="UMatl_Other" localSheetId="1">IF(VLOOKUP(#REF!,'03000013'!OTHER_PRICING,9,FALSE)=0,0,VLOOKUP(#REF!,'03000013'!OTHER_PRICING,9,FALSE))</definedName>
    <definedName name="UMatl_Other" localSheetId="2">IF(VLOOKUP(#REF!,'03000014'!OTHER_PRICING,9,FALSE)=0,0,VLOOKUP(#REF!,'03000014'!OTHER_PRICING,9,FALSE))</definedName>
    <definedName name="UMatl_Other" localSheetId="3">IF(VLOOKUP(#REF!,'03000015'!OTHER_PRICING,9,FALSE)=0,0,VLOOKUP(#REF!,'03000015'!OTHER_PRICING,9,FALSE))</definedName>
    <definedName name="UMatl_Other" localSheetId="5">IF(VLOOKUP(#REF!,'Backfill-2'!OTHER_PRICING,9,FALSE)=0,0,VLOOKUP(#REF!,'Backfill-2'!OTHER_PRICING,9,FALSE))</definedName>
    <definedName name="UMatl_Other" localSheetId="0">IF(VLOOKUP(#REF!,Summary!OTHER_PRICING,9,FALSE)=0,0,VLOOKUP(#REF!,Summary!OTHER_PRICING,9,FALSE))</definedName>
    <definedName name="UMatl_Other">IF(VLOOKUP(#REF!,OTHER_PRICING,9,FALSE)=0,0,VLOOKUP(#REF!,OTHER_PRICING,9,FALSE))</definedName>
    <definedName name="UMatl_Tray" localSheetId="4">IF(VLOOKUP(#REF!,'02000004x'!TRAY_PRICING,13,FALSE)=0,0,VLOOKUP(#REF!,'02000004x'!TRAY_PRICING,13,FALSE))</definedName>
    <definedName name="UMatl_Tray" localSheetId="1">IF(VLOOKUP(#REF!,'03000013'!TRAY_PRICING,13,FALSE)=0,0,VLOOKUP(#REF!,'03000013'!TRAY_PRICING,13,FALSE))</definedName>
    <definedName name="UMatl_Tray" localSheetId="2">IF(VLOOKUP(#REF!,'03000014'!TRAY_PRICING,13,FALSE)=0,0,VLOOKUP(#REF!,'03000014'!TRAY_PRICING,13,FALSE))</definedName>
    <definedName name="UMatl_Tray" localSheetId="3">IF(VLOOKUP(#REF!,'03000015'!TRAY_PRICING,13,FALSE)=0,0,VLOOKUP(#REF!,'03000015'!TRAY_PRICING,13,FALSE))</definedName>
    <definedName name="UMatl_Tray" localSheetId="5">IF(VLOOKUP(#REF!,'Backfill-2'!TRAY_PRICING,13,FALSE)=0,0,VLOOKUP(#REF!,'Backfill-2'!TRAY_PRICING,13,FALSE))</definedName>
    <definedName name="UMatl_Tray" localSheetId="0">IF(VLOOKUP(#REF!,Summary!TRAY_PRICING,13,FALSE)=0,0,VLOOKUP(#REF!,Summary!TRAY_PRICING,13,FALSE))</definedName>
    <definedName name="UMatl_Tray">IF(VLOOKUP(#REF!,TRAY_PRICING,13,FALSE)=0,0,VLOOKUP(#REF!,TRAY_PRICING,13,FALSE))</definedName>
    <definedName name="UMatl1_Civil" localSheetId="4">IF(VLOOKUP([3]Option!$G1,PRICE_CIVIL,7,FALSE)=0,0,VLOOKUP([3]Option!$G1,PRICE_CIVIL,7,FALSE))</definedName>
    <definedName name="UMatl1_Civil" localSheetId="1">IF(VLOOKUP([3]Option!$G1,PRICE_CIVIL,7,FALSE)=0,0,VLOOKUP([3]Option!$G1,PRICE_CIVIL,7,FALSE))</definedName>
    <definedName name="UMatl1_Civil" localSheetId="2">IF(VLOOKUP([3]Option!$G1,PRICE_CIVIL,7,FALSE)=0,0,VLOOKUP([3]Option!$G1,PRICE_CIVIL,7,FALSE))</definedName>
    <definedName name="UMatl1_Civil" localSheetId="3">IF(VLOOKUP([3]Option!$G1,PRICE_CIVIL,7,FALSE)=0,0,VLOOKUP([3]Option!$G1,PRICE_CIVIL,7,FALSE))</definedName>
    <definedName name="UMatl1_Civil" localSheetId="5">IF(VLOOKUP([3]Option!$G1,PRICE_CIVIL,7,FALSE)=0,0,VLOOKUP([3]Option!$G1,PRICE_CIVIL,7,FALSE))</definedName>
    <definedName name="UMatl1_Civil" localSheetId="0">IF(VLOOKUP([3]Option!$G1,PRICE_CIVIL,7,FALSE)=0,0,VLOOKUP([3]Option!$G1,PRICE_CIVIL,7,FALSE))</definedName>
    <definedName name="UMatl1_Civil">IF(VLOOKUP([3]Option!$G1,PRICE_CIVIL,7,FALSE)=0,0,VLOOKUP([3]Option!$G1,PRICE_CIVIL,7,FALSE))</definedName>
    <definedName name="UMatl1_Conduit" localSheetId="4">IF(VLOOKUP([3]Option!$G1,'02000004x'!COND_PRICING,9,FALSE)=0,0,VLOOKUP([3]Option!$G1,'02000004x'!COND_PRICING,9,FALSE))</definedName>
    <definedName name="UMatl1_Conduit" localSheetId="1">IF(VLOOKUP([3]Option!$G1,'03000013'!COND_PRICING,9,FALSE)=0,0,VLOOKUP([3]Option!$G1,'03000013'!COND_PRICING,9,FALSE))</definedName>
    <definedName name="UMatl1_Conduit" localSheetId="2">IF(VLOOKUP([3]Option!$G1,'03000014'!COND_PRICING,9,FALSE)=0,0,VLOOKUP([3]Option!$G1,'03000014'!COND_PRICING,9,FALSE))</definedName>
    <definedName name="UMatl1_Conduit" localSheetId="3">IF(VLOOKUP([3]Option!$G1,COND_PRICING,9,FALSE)=0,0,VLOOKUP([3]Option!$G1,COND_PRICING,9,FALSE))</definedName>
    <definedName name="UMatl1_Conduit" localSheetId="5">IF(VLOOKUP([3]Option!$G1,'Backfill-2'!COND_PRICING,9,FALSE)=0,0,VLOOKUP([3]Option!$G1,'Backfill-2'!COND_PRICING,9,FALSE))</definedName>
    <definedName name="UMatl1_Conduit" localSheetId="0">IF(VLOOKUP([3]Option!$G1,Summary!COND_PRICING,9,FALSE)=0,0,VLOOKUP([3]Option!$G1,Summary!COND_PRICING,9,FALSE))</definedName>
    <definedName name="UMatl1_Conduit">IF(VLOOKUP([3]Option!$G1,COND_PRICING,9,FALSE)=0,0,VLOOKUP([3]Option!$G1,COND_PRICING,9,FALSE))</definedName>
    <definedName name="UMatl1_MV_Cable" localSheetId="4">IF(VLOOKUP([3]Option!$G1,'02000004x'!CABLE_PRICING,9,FALSE)=0,0,VLOOKUP([3]Option!$G1,'02000004x'!CABLE_PRICING,9,FALSE))</definedName>
    <definedName name="UMatl1_MV_Cable" localSheetId="1">IF(VLOOKUP([3]Option!$G1,'03000013'!CABLE_PRICING,9,FALSE)=0,0,VLOOKUP([3]Option!$G1,'03000013'!CABLE_PRICING,9,FALSE))</definedName>
    <definedName name="UMatl1_MV_Cable" localSheetId="2">IF(VLOOKUP([3]Option!$G1,'03000014'!CABLE_PRICING,9,FALSE)=0,0,VLOOKUP([3]Option!$G1,'03000014'!CABLE_PRICING,9,FALSE))</definedName>
    <definedName name="UMatl1_MV_Cable" localSheetId="3">IF(VLOOKUP([3]Option!$G1,CABLE_PRICING,9,FALSE)=0,0,VLOOKUP([3]Option!$G1,CABLE_PRICING,9,FALSE))</definedName>
    <definedName name="UMatl1_MV_Cable" localSheetId="5">IF(VLOOKUP([3]Option!$G1,'Backfill-2'!CABLE_PRICING,9,FALSE)=0,0,VLOOKUP([3]Option!$G1,'Backfill-2'!CABLE_PRICING,9,FALSE))</definedName>
    <definedName name="UMatl1_MV_Cable" localSheetId="0">IF(VLOOKUP([3]Option!$G1,Summary!CABLE_PRICING,9,FALSE)=0,0,VLOOKUP([3]Option!$G1,Summary!CABLE_PRICING,9,FALSE))</definedName>
    <definedName name="UMatl1_MV_Cable">IF(VLOOKUP([3]Option!$G1,CABLE_PRICING,9,FALSE)=0,0,VLOOKUP([3]Option!$G1,CABLE_PRICING,9,FALSE))</definedName>
    <definedName name="UMatl1_Other" localSheetId="4">IF(VLOOKUP([3]Option!$G1,'02000004x'!OTHER_PRICING,9,FALSE)=0,0,VLOOKUP([3]Option!$G1,'02000004x'!OTHER_PRICING,9,FALSE))</definedName>
    <definedName name="UMatl1_Other" localSheetId="1">IF(VLOOKUP([3]Option!$G1,'03000013'!OTHER_PRICING,9,FALSE)=0,0,VLOOKUP([3]Option!$G1,'03000013'!OTHER_PRICING,9,FALSE))</definedName>
    <definedName name="UMatl1_Other" localSheetId="2">IF(VLOOKUP([3]Option!$G1,'03000014'!OTHER_PRICING,9,FALSE)=0,0,VLOOKUP([3]Option!$G1,'03000014'!OTHER_PRICING,9,FALSE))</definedName>
    <definedName name="UMatl1_Other" localSheetId="3">IF(VLOOKUP([3]Option!$G1,'03000015'!OTHER_PRICING,9,FALSE)=0,0,VLOOKUP([3]Option!$G1,'03000015'!OTHER_PRICING,9,FALSE))</definedName>
    <definedName name="UMatl1_Other" localSheetId="5">IF(VLOOKUP([3]Option!$G1,'Backfill-2'!OTHER_PRICING,9,FALSE)=0,0,VLOOKUP([3]Option!$G1,'Backfill-2'!OTHER_PRICING,9,FALSE))</definedName>
    <definedName name="UMatl1_Other" localSheetId="0">IF(VLOOKUP([3]Option!$G1,Summary!OTHER_PRICING,9,FALSE)=0,0,VLOOKUP([3]Option!$G1,Summary!OTHER_PRICING,9,FALSE))</definedName>
    <definedName name="UMatl1_Other">IF(VLOOKUP([3]Option!$G1,OTHER_PRICING,9,FALSE)=0,0,VLOOKUP([3]Option!$G1,OTHER_PRICING,9,FALSE))</definedName>
    <definedName name="UMatl1_Tray" localSheetId="4">IF(VLOOKUP([3]Option!$G1,'02000004x'!TRAY_PRICING,11,FALSE)=0,0,VLOOKUP([3]Option!$G1,'02000004x'!TRAY_PRICING,11,FALSE))</definedName>
    <definedName name="UMatl1_Tray" localSheetId="1">IF(VLOOKUP([3]Option!$G1,'03000013'!TRAY_PRICING,11,FALSE)=0,0,VLOOKUP([3]Option!$G1,'03000013'!TRAY_PRICING,11,FALSE))</definedName>
    <definedName name="UMatl1_Tray" localSheetId="2">IF(VLOOKUP([3]Option!$G1,'03000014'!TRAY_PRICING,11,FALSE)=0,0,VLOOKUP([3]Option!$G1,'03000014'!TRAY_PRICING,11,FALSE))</definedName>
    <definedName name="UMatl1_Tray" localSheetId="3">IF(VLOOKUP([3]Option!$G1,'03000015'!TRAY_PRICING,11,FALSE)=0,0,VLOOKUP([3]Option!$G1,'03000015'!TRAY_PRICING,11,FALSE))</definedName>
    <definedName name="UMatl1_Tray" localSheetId="5">IF(VLOOKUP([3]Option!$G1,'Backfill-2'!TRAY_PRICING,11,FALSE)=0,0,VLOOKUP([3]Option!$G1,'Backfill-2'!TRAY_PRICING,11,FALSE))</definedName>
    <definedName name="UMatl1_Tray" localSheetId="0">IF(VLOOKUP([3]Option!$G1,Summary!TRAY_PRICING,11,FALSE)=0,0,VLOOKUP([3]Option!$G1,Summary!TRAY_PRICING,11,FALSE))</definedName>
    <definedName name="UMatl1_Tray">IF(VLOOKUP([3]Option!$G1,TRAY_PRICING,11,FALSE)=0,0,VLOOKUP([3]Option!$G1,TRAY_PRICING,11,FALSE))</definedName>
    <definedName name="uniformat" localSheetId="4">#REF!</definedName>
    <definedName name="uniformat" localSheetId="1">#REF!</definedName>
    <definedName name="uniformat" localSheetId="2">#REF!</definedName>
    <definedName name="uniformat" localSheetId="3">#REF!</definedName>
    <definedName name="uniformat" localSheetId="5">#REF!</definedName>
    <definedName name="uniformat" localSheetId="0">#REF!</definedName>
    <definedName name="uniformat">#REF!</definedName>
    <definedName name="UNIT" localSheetId="4">IF('02000004x'!UOM=1,VLOOKUP(#REF!,'02000004x'!Conv,3),VLOOKUP(#REF!,'02000004x'!Conv,4))</definedName>
    <definedName name="UNIT" localSheetId="1">IF('03000013'!UOM=1,VLOOKUP(#REF!,'03000013'!Conv,3),VLOOKUP(#REF!,'03000013'!Conv,4))</definedName>
    <definedName name="UNIT" localSheetId="2">IF('03000014'!UOM=1,VLOOKUP(#REF!,'03000014'!Conv,3),VLOOKUP(#REF!,'03000014'!Conv,4))</definedName>
    <definedName name="UNIT" localSheetId="3">IF('03000015'!UOM=1,VLOOKUP(#REF!,Conv,3),VLOOKUP(#REF!,Conv,4))</definedName>
    <definedName name="UNIT" localSheetId="5">IF('Backfill-2'!UOM=1,VLOOKUP(#REF!,'Backfill-2'!Conv,3),VLOOKUP(#REF!,'Backfill-2'!Conv,4))</definedName>
    <definedName name="UNIT" localSheetId="0">IF(Summary!UOM=1,VLOOKUP(#REF!,Summary!Conv,3),VLOOKUP(#REF!,Summary!Conv,4))</definedName>
    <definedName name="UNIT">IF(UOM=1,VLOOKUP(#REF!,Conv,3),VLOOKUP(#REF!,Conv,4))</definedName>
    <definedName name="UNIT1" localSheetId="4">IF('02000004x'!UOM=1,VLOOKUP([3]Option!XER1,'02000004x'!Conv,3),VLOOKUP([3]Option!XER1,'02000004x'!Conv,4))</definedName>
    <definedName name="UNIT1" localSheetId="1">IF('03000013'!UOM=1,VLOOKUP([3]Option!XER1,'03000013'!Conv,3),VLOOKUP([3]Option!XER1,'03000013'!Conv,4))</definedName>
    <definedName name="UNIT1" localSheetId="2">IF('03000014'!UOM=1,VLOOKUP([3]Option!XER1,'03000014'!Conv,3),VLOOKUP([3]Option!XER1,'03000014'!Conv,4))</definedName>
    <definedName name="UNIT1" localSheetId="3">IF('03000015'!UOM=1,VLOOKUP([3]Option!XER1,Conv,3),VLOOKUP([3]Option!XER1,Conv,4))</definedName>
    <definedName name="UNIT1" localSheetId="5">IF('Backfill-2'!UOM=1,VLOOKUP([3]Option!XER1,'Backfill-2'!Conv,3),VLOOKUP([3]Option!XER1,'Backfill-2'!Conv,4))</definedName>
    <definedName name="UNIT1" localSheetId="0">IF(Summary!UOM=1,VLOOKUP([3]Option!XER1,Summary!Conv,3),VLOOKUP([3]Option!XER1,Summary!Conv,4))</definedName>
    <definedName name="UNIT1">IF(UOM=1,VLOOKUP([3]Option!XER1,Conv,3),VLOOKUP([3]Option!XER1,Conv,4))</definedName>
    <definedName name="UnitName" localSheetId="4">#REF!</definedName>
    <definedName name="UnitName" localSheetId="1">#REF!</definedName>
    <definedName name="UnitName" localSheetId="2">#REF!</definedName>
    <definedName name="UnitName" localSheetId="3">#REF!</definedName>
    <definedName name="UnitName" localSheetId="5">#REF!</definedName>
    <definedName name="UnitName" localSheetId="0">#REF!</definedName>
    <definedName name="UnitName">#REF!</definedName>
    <definedName name="UOM" localSheetId="4">#REF!</definedName>
    <definedName name="UOM" localSheetId="1">#REF!</definedName>
    <definedName name="UOM" localSheetId="2">#REF!</definedName>
    <definedName name="UOM" localSheetId="3">#REF!</definedName>
    <definedName name="UOM" localSheetId="5">#REF!</definedName>
    <definedName name="UOM" localSheetId="0">#REF!</definedName>
    <definedName name="UOM">#REF!</definedName>
    <definedName name="US_C_Civil" localSheetId="4">IF(VLOOKUP(#REF!,PRICE_CIVIL,8,FALSE)=0,0,VLOOKUP(#REF!,PRICE_CIVIL,8,FALSE))</definedName>
    <definedName name="US_C_Civil" localSheetId="1">IF(VLOOKUP(#REF!,PRICE_CIVIL,8,FALSE)=0,0,VLOOKUP(#REF!,PRICE_CIVIL,8,FALSE))</definedName>
    <definedName name="US_C_Civil" localSheetId="2">IF(VLOOKUP(#REF!,PRICE_CIVIL,8,FALSE)=0,0,VLOOKUP(#REF!,PRICE_CIVIL,8,FALSE))</definedName>
    <definedName name="US_C_Civil" localSheetId="3">IF(VLOOKUP(#REF!,PRICE_CIVIL,8,FALSE)=0,0,VLOOKUP(#REF!,PRICE_CIVIL,8,FALSE))</definedName>
    <definedName name="US_C_Civil" localSheetId="5">IF(VLOOKUP(#REF!,PRICE_CIVIL,8,FALSE)=0,0,VLOOKUP(#REF!,PRICE_CIVIL,8,FALSE))</definedName>
    <definedName name="US_C_Civil" localSheetId="0">IF(VLOOKUP(#REF!,PRICE_CIVIL,8,FALSE)=0,0,VLOOKUP(#REF!,PRICE_CIVIL,8,FALSE))</definedName>
    <definedName name="US_C_Civil">IF(VLOOKUP(#REF!,PRICE_CIVIL,8,FALSE)=0,0,VLOOKUP(#REF!,PRICE_CIVIL,8,FALSE))</definedName>
    <definedName name="US_C1_Civil" localSheetId="4">IF(VLOOKUP([3]Option!$G1,PRICE_CIVIL,8)=0,0,VLOOKUP([3]Option!$G1,PRICE_CIVIL,8))</definedName>
    <definedName name="US_C1_Civil" localSheetId="1">IF(VLOOKUP([3]Option!$G1,PRICE_CIVIL,8)=0,0,VLOOKUP([3]Option!$G1,PRICE_CIVIL,8))</definedName>
    <definedName name="US_C1_Civil" localSheetId="2">IF(VLOOKUP([3]Option!$G1,PRICE_CIVIL,8)=0,0,VLOOKUP([3]Option!$G1,PRICE_CIVIL,8))</definedName>
    <definedName name="US_C1_Civil" localSheetId="3">IF(VLOOKUP([3]Option!$G1,PRICE_CIVIL,8)=0,0,VLOOKUP([3]Option!$G1,PRICE_CIVIL,8))</definedName>
    <definedName name="US_C1_Civil" localSheetId="5">IF(VLOOKUP([3]Option!$G1,PRICE_CIVIL,8)=0,0,VLOOKUP([3]Option!$G1,PRICE_CIVIL,8))</definedName>
    <definedName name="US_C1_Civil" localSheetId="0">IF(VLOOKUP([3]Option!$G1,PRICE_CIVIL,8)=0,0,VLOOKUP([3]Option!$G1,PRICE_CIVIL,8))</definedName>
    <definedName name="US_C1_Civil">IF(VLOOKUP([3]Option!$G1,PRICE_CIVIL,8)=0,0,VLOOKUP([3]Option!$G1,PRICE_CIVIL,8))</definedName>
    <definedName name="USC_Cntl_Valves" localSheetId="4">ROUND(IF(VLOOKUP(#REF!,'02000004x'!CNTL_VALVE_PRICE,11,FALSE)=0,0,VLOOKUP(#REF!,'02000004x'!CNTL_VALVE_PRICE,11,FALSE)),0)</definedName>
    <definedName name="USC_Cntl_Valves" localSheetId="1">ROUND(IF(VLOOKUP(#REF!,'03000013'!CNTL_VALVE_PRICE,11,FALSE)=0,0,VLOOKUP(#REF!,'03000013'!CNTL_VALVE_PRICE,11,FALSE)),0)</definedName>
    <definedName name="USC_Cntl_Valves" localSheetId="2">ROUND(IF(VLOOKUP(#REF!,'03000014'!CNTL_VALVE_PRICE,11,FALSE)=0,0,VLOOKUP(#REF!,'03000014'!CNTL_VALVE_PRICE,11,FALSE)),0)</definedName>
    <definedName name="USC_Cntl_Valves" localSheetId="3">ROUND(IF(VLOOKUP(#REF!,CNTL_VALVE_PRICE,11,FALSE)=0,0,VLOOKUP(#REF!,CNTL_VALVE_PRICE,11,FALSE)),0)</definedName>
    <definedName name="USC_Cntl_Valves" localSheetId="5">ROUND(IF(VLOOKUP(#REF!,'Backfill-2'!CNTL_VALVE_PRICE,11,FALSE)=0,0,VLOOKUP(#REF!,'Backfill-2'!CNTL_VALVE_PRICE,11,FALSE)),0)</definedName>
    <definedName name="USC_Cntl_Valves" localSheetId="0">ROUND(IF(VLOOKUP(#REF!,Summary!CNTL_VALVE_PRICE,11,FALSE)=0,0,VLOOKUP(#REF!,Summary!CNTL_VALVE_PRICE,11,FALSE)),0)</definedName>
    <definedName name="USC_Cntl_Valves">ROUND(IF(VLOOKUP(#REF!,CNTL_VALVE_PRICE,11,FALSE)=0,0,VLOOKUP(#REF!,CNTL_VALVE_PRICE,11,FALSE)),0)</definedName>
    <definedName name="USC_Conduit" localSheetId="4">ROUND(IF(VLOOKUP(#REF!,'02000004x'!COND_PRICING,19,FALSE)=0,0,VLOOKUP(#REF!,'02000004x'!COND_PRICING,19,FALSE)),0)</definedName>
    <definedName name="USC_Conduit" localSheetId="1">ROUND(IF(VLOOKUP(#REF!,'03000013'!COND_PRICING,19,FALSE)=0,0,VLOOKUP(#REF!,'03000013'!COND_PRICING,19,FALSE)),0)</definedName>
    <definedName name="USC_Conduit" localSheetId="2">ROUND(IF(VLOOKUP(#REF!,'03000014'!COND_PRICING,19,FALSE)=0,0,VLOOKUP(#REF!,'03000014'!COND_PRICING,19,FALSE)),0)</definedName>
    <definedName name="USC_Conduit" localSheetId="3">ROUND(IF(VLOOKUP(#REF!,COND_PRICING,19,FALSE)=0,0,VLOOKUP(#REF!,COND_PRICING,19,FALSE)),0)</definedName>
    <definedName name="USC_Conduit" localSheetId="5">ROUND(IF(VLOOKUP(#REF!,'Backfill-2'!COND_PRICING,19,FALSE)=0,0,VLOOKUP(#REF!,'Backfill-2'!COND_PRICING,19,FALSE)),0)</definedName>
    <definedName name="USC_Conduit" localSheetId="0">ROUND(IF(VLOOKUP(#REF!,Summary!COND_PRICING,19,FALSE)=0,0,VLOOKUP(#REF!,Summary!COND_PRICING,19,FALSE)),0)</definedName>
    <definedName name="USC_Conduit">ROUND(IF(VLOOKUP(#REF!,COND_PRICING,19,FALSE)=0,0,VLOOKUP(#REF!,COND_PRICING,19,FALSE)),0)</definedName>
    <definedName name="USC_DB" localSheetId="4">ROUND(IF(VLOOKUP(#REF!,'02000004x'!DB_PRICING,17,FALSE)=0,0,VLOOKUP(#REF!,'02000004x'!DB_PRICING,17,FALSE)),0)</definedName>
    <definedName name="USC_DB" localSheetId="1">ROUND(IF(VLOOKUP(#REF!,'03000013'!DB_PRICING,17,FALSE)=0,0,VLOOKUP(#REF!,'03000013'!DB_PRICING,17,FALSE)),0)</definedName>
    <definedName name="USC_DB" localSheetId="2">ROUND(IF(VLOOKUP(#REF!,'03000014'!DB_PRICING,17,FALSE)=0,0,VLOOKUP(#REF!,'03000014'!DB_PRICING,17,FALSE)),0)</definedName>
    <definedName name="USC_DB" localSheetId="3">ROUND(IF(VLOOKUP(#REF!,DB_PRICING,17,FALSE)=0,0,VLOOKUP(#REF!,DB_PRICING,17,FALSE)),0)</definedName>
    <definedName name="USC_DB" localSheetId="5">ROUND(IF(VLOOKUP(#REF!,'Backfill-2'!DB_PRICING,17,FALSE)=0,0,VLOOKUP(#REF!,'Backfill-2'!DB_PRICING,17,FALSE)),0)</definedName>
    <definedName name="USC_DB" localSheetId="0">ROUND(IF(VLOOKUP(#REF!,Summary!DB_PRICING,17,FALSE)=0,0,VLOOKUP(#REF!,Summary!DB_PRICING,17,FALSE)),0)</definedName>
    <definedName name="USC_DB">ROUND(IF(VLOOKUP(#REF!,DB_PRICING,17,FALSE)=0,0,VLOOKUP(#REF!,DB_PRICING,17,FALSE)),0)</definedName>
    <definedName name="USC_MV_Cable" localSheetId="4">ROUND(IF(VLOOKUP(#REF!,'02000004x'!CABLE_PRICING,15,FALSE)=0,0,VLOOKUP(#REF!,'02000004x'!CABLE_PRICING,15,FALSE)),0)</definedName>
    <definedName name="USC_MV_Cable" localSheetId="1">ROUND(IF(VLOOKUP(#REF!,'03000013'!CABLE_PRICING,15,FALSE)=0,0,VLOOKUP(#REF!,'03000013'!CABLE_PRICING,15,FALSE)),0)</definedName>
    <definedName name="USC_MV_Cable" localSheetId="2">ROUND(IF(VLOOKUP(#REF!,'03000014'!CABLE_PRICING,15,FALSE)=0,0,VLOOKUP(#REF!,'03000014'!CABLE_PRICING,15,FALSE)),0)</definedName>
    <definedName name="USC_MV_Cable" localSheetId="3">ROUND(IF(VLOOKUP(#REF!,CABLE_PRICING,15,FALSE)=0,0,VLOOKUP(#REF!,CABLE_PRICING,15,FALSE)),0)</definedName>
    <definedName name="USC_MV_Cable" localSheetId="5">ROUND(IF(VLOOKUP(#REF!,'Backfill-2'!CABLE_PRICING,15,FALSE)=0,0,VLOOKUP(#REF!,'Backfill-2'!CABLE_PRICING,15,FALSE)),0)</definedName>
    <definedName name="USC_MV_Cable" localSheetId="0">ROUND(IF(VLOOKUP(#REF!,Summary!CABLE_PRICING,15,FALSE)=0,0,VLOOKUP(#REF!,Summary!CABLE_PRICING,15,FALSE)),0)</definedName>
    <definedName name="USC_MV_Cable">ROUND(IF(VLOOKUP(#REF!,CABLE_PRICING,15,FALSE)=0,0,VLOOKUP(#REF!,CABLE_PRICING,15,FALSE)),0)</definedName>
    <definedName name="USC_Other" localSheetId="4">ROUND(IF(VLOOKUP(#REF!,'02000004x'!OTHER_PRICING,15,FALSE)=0,0,VLOOKUP(#REF!,'02000004x'!OTHER_PRICING,15,FALSE)),0)</definedName>
    <definedName name="USC_Other" localSheetId="1">ROUND(IF(VLOOKUP(#REF!,'03000013'!OTHER_PRICING,15,FALSE)=0,0,VLOOKUP(#REF!,'03000013'!OTHER_PRICING,15,FALSE)),0)</definedName>
    <definedName name="USC_Other" localSheetId="2">ROUND(IF(VLOOKUP(#REF!,'03000014'!OTHER_PRICING,15,FALSE)=0,0,VLOOKUP(#REF!,'03000014'!OTHER_PRICING,15,FALSE)),0)</definedName>
    <definedName name="USC_Other" localSheetId="3">ROUND(IF(VLOOKUP(#REF!,'03000015'!OTHER_PRICING,15,FALSE)=0,0,VLOOKUP(#REF!,'03000015'!OTHER_PRICING,15,FALSE)),0)</definedName>
    <definedName name="USC_Other" localSheetId="5">ROUND(IF(VLOOKUP(#REF!,'Backfill-2'!OTHER_PRICING,15,FALSE)=0,0,VLOOKUP(#REF!,'Backfill-2'!OTHER_PRICING,15,FALSE)),0)</definedName>
    <definedName name="USC_Other" localSheetId="0">ROUND(IF(VLOOKUP(#REF!,Summary!OTHER_PRICING,15,FALSE)=0,0,VLOOKUP(#REF!,Summary!OTHER_PRICING,15,FALSE)),0)</definedName>
    <definedName name="USC_Other">ROUND(IF(VLOOKUP(#REF!,OTHER_PRICING,15,FALSE)=0,0,VLOOKUP(#REF!,OTHER_PRICING,15,FALSE)),0)</definedName>
    <definedName name="USC_Tray" localSheetId="4">ROUND(IF(VLOOKUP(#REF!,'02000004x'!TRAY_PRICING,21,FALSE)=0,0,VLOOKUP(#REF!,'02000004x'!TRAY_PRICING,21,FALSE)),0)</definedName>
    <definedName name="USC_Tray" localSheetId="1">ROUND(IF(VLOOKUP(#REF!,'03000013'!TRAY_PRICING,21,FALSE)=0,0,VLOOKUP(#REF!,'03000013'!TRAY_PRICING,21,FALSE)),0)</definedName>
    <definedName name="USC_Tray" localSheetId="2">ROUND(IF(VLOOKUP(#REF!,'03000014'!TRAY_PRICING,21,FALSE)=0,0,VLOOKUP(#REF!,'03000014'!TRAY_PRICING,21,FALSE)),0)</definedName>
    <definedName name="USC_Tray" localSheetId="3">ROUND(IF(VLOOKUP(#REF!,'03000015'!TRAY_PRICING,21,FALSE)=0,0,VLOOKUP(#REF!,'03000015'!TRAY_PRICING,21,FALSE)),0)</definedName>
    <definedName name="USC_Tray" localSheetId="5">ROUND(IF(VLOOKUP(#REF!,'Backfill-2'!TRAY_PRICING,21,FALSE)=0,0,VLOOKUP(#REF!,'Backfill-2'!TRAY_PRICING,21,FALSE)),0)</definedName>
    <definedName name="USC_Tray" localSheetId="0">ROUND(IF(VLOOKUP(#REF!,Summary!TRAY_PRICING,21,FALSE)=0,0,VLOOKUP(#REF!,Summary!TRAY_PRICING,21,FALSE)),0)</definedName>
    <definedName name="USC_Tray">ROUND(IF(VLOOKUP(#REF!,TRAY_PRICING,21,FALSE)=0,0,VLOOKUP(#REF!,TRAY_PRICING,21,FALSE)),0)</definedName>
    <definedName name="USC1_Conduit" localSheetId="4">ROUND(IF(VLOOKUP([3]Option!$G1,'02000004x'!COND_PRICING,15,FALSE)=0,0,VLOOKUP([3]Option!$G1,'02000004x'!COND_PRICING,15,FALSE)),0)</definedName>
    <definedName name="USC1_Conduit" localSheetId="1">ROUND(IF(VLOOKUP([3]Option!$G1,'03000013'!COND_PRICING,15,FALSE)=0,0,VLOOKUP([3]Option!$G1,'03000013'!COND_PRICING,15,FALSE)),0)</definedName>
    <definedName name="USC1_Conduit" localSheetId="2">ROUND(IF(VLOOKUP([3]Option!$G1,'03000014'!COND_PRICING,15,FALSE)=0,0,VLOOKUP([3]Option!$G1,'03000014'!COND_PRICING,15,FALSE)),0)</definedName>
    <definedName name="USC1_Conduit" localSheetId="3">ROUND(IF(VLOOKUP([3]Option!$G1,COND_PRICING,15,FALSE)=0,0,VLOOKUP([3]Option!$G1,COND_PRICING,15,FALSE)),0)</definedName>
    <definedName name="USC1_Conduit" localSheetId="5">ROUND(IF(VLOOKUP([3]Option!$G1,'Backfill-2'!COND_PRICING,15,FALSE)=0,0,VLOOKUP([3]Option!$G1,'Backfill-2'!COND_PRICING,15,FALSE)),0)</definedName>
    <definedName name="USC1_Conduit" localSheetId="0">ROUND(IF(VLOOKUP([3]Option!$G1,Summary!COND_PRICING,15,FALSE)=0,0,VLOOKUP([3]Option!$G1,Summary!COND_PRICING,15,FALSE)),0)</definedName>
    <definedName name="USC1_Conduit">ROUND(IF(VLOOKUP([3]Option!$G1,COND_PRICING,15,FALSE)=0,0,VLOOKUP([3]Option!$G1,COND_PRICING,15,FALSE)),0)</definedName>
    <definedName name="USC1_MV_Cable" localSheetId="4">ROUND(IF(VLOOKUP([3]Option!$G1,'02000004x'!CABLE_PRICING,15,FALSE)=0,0,VLOOKUP([3]Option!$G1,'02000004x'!CABLE_PRICING,15,FALSE)),0)</definedName>
    <definedName name="USC1_MV_Cable" localSheetId="1">ROUND(IF(VLOOKUP([3]Option!$G1,'03000013'!CABLE_PRICING,15,FALSE)=0,0,VLOOKUP([3]Option!$G1,'03000013'!CABLE_PRICING,15,FALSE)),0)</definedName>
    <definedName name="USC1_MV_Cable" localSheetId="2">ROUND(IF(VLOOKUP([3]Option!$G1,'03000014'!CABLE_PRICING,15,FALSE)=0,0,VLOOKUP([3]Option!$G1,'03000014'!CABLE_PRICING,15,FALSE)),0)</definedName>
    <definedName name="USC1_MV_Cable" localSheetId="3">ROUND(IF(VLOOKUP([3]Option!$G1,CABLE_PRICING,15,FALSE)=0,0,VLOOKUP([3]Option!$G1,CABLE_PRICING,15,FALSE)),0)</definedName>
    <definedName name="USC1_MV_Cable" localSheetId="5">ROUND(IF(VLOOKUP([3]Option!$G1,'Backfill-2'!CABLE_PRICING,15,FALSE)=0,0,VLOOKUP([3]Option!$G1,'Backfill-2'!CABLE_PRICING,15,FALSE)),0)</definedName>
    <definedName name="USC1_MV_Cable" localSheetId="0">ROUND(IF(VLOOKUP([3]Option!$G1,Summary!CABLE_PRICING,15,FALSE)=0,0,VLOOKUP([3]Option!$G1,Summary!CABLE_PRICING,15,FALSE)),0)</definedName>
    <definedName name="USC1_MV_Cable">ROUND(IF(VLOOKUP([3]Option!$G1,CABLE_PRICING,15,FALSE)=0,0,VLOOKUP([3]Option!$G1,CABLE_PRICING,15,FALSE)),0)</definedName>
    <definedName name="USC1_Other" localSheetId="4">ROUND(IF(VLOOKUP([3]Option!$G1,'02000004x'!OTHER_PRICING,15,FALSE)=0,0,VLOOKUP([3]Option!$G1,'02000004x'!OTHER_PRICING,15,FALSE)),0)</definedName>
    <definedName name="USC1_Other" localSheetId="1">ROUND(IF(VLOOKUP([3]Option!$G1,'03000013'!OTHER_PRICING,15,FALSE)=0,0,VLOOKUP([3]Option!$G1,'03000013'!OTHER_PRICING,15,FALSE)),0)</definedName>
    <definedName name="USC1_Other" localSheetId="2">ROUND(IF(VLOOKUP([3]Option!$G1,'03000014'!OTHER_PRICING,15,FALSE)=0,0,VLOOKUP([3]Option!$G1,'03000014'!OTHER_PRICING,15,FALSE)),0)</definedName>
    <definedName name="USC1_Other" localSheetId="3">ROUND(IF(VLOOKUP([3]Option!$G1,'03000015'!OTHER_PRICING,15,FALSE)=0,0,VLOOKUP([3]Option!$G1,'03000015'!OTHER_PRICING,15,FALSE)),0)</definedName>
    <definedName name="USC1_Other" localSheetId="5">ROUND(IF(VLOOKUP([3]Option!$G1,'Backfill-2'!OTHER_PRICING,15,FALSE)=0,0,VLOOKUP([3]Option!$G1,'Backfill-2'!OTHER_PRICING,15,FALSE)),0)</definedName>
    <definedName name="USC1_Other" localSheetId="0">ROUND(IF(VLOOKUP([3]Option!$G1,Summary!OTHER_PRICING,15,FALSE)=0,0,VLOOKUP([3]Option!$G1,Summary!OTHER_PRICING,15,FALSE)),0)</definedName>
    <definedName name="USC1_Other">ROUND(IF(VLOOKUP([3]Option!$G1,OTHER_PRICING,15,FALSE)=0,0,VLOOKUP([3]Option!$G1,OTHER_PRICING,15,FALSE)),0)</definedName>
    <definedName name="USC1_Tray" localSheetId="4">ROUND(IF(VLOOKUP([3]Option!$G1,'02000004x'!TRAY_PRICING,17,FALSE)=0,0,VLOOKUP([3]Option!$G1,'02000004x'!TRAY_PRICING,17,FALSE)),0)</definedName>
    <definedName name="USC1_Tray" localSheetId="1">ROUND(IF(VLOOKUP([3]Option!$G1,'03000013'!TRAY_PRICING,17,FALSE)=0,0,VLOOKUP([3]Option!$G1,'03000013'!TRAY_PRICING,17,FALSE)),0)</definedName>
    <definedName name="USC1_Tray" localSheetId="2">ROUND(IF(VLOOKUP([3]Option!$G1,'03000014'!TRAY_PRICING,17,FALSE)=0,0,VLOOKUP([3]Option!$G1,'03000014'!TRAY_PRICING,17,FALSE)),0)</definedName>
    <definedName name="USC1_Tray" localSheetId="3">ROUND(IF(VLOOKUP([3]Option!$G1,'03000015'!TRAY_PRICING,17,FALSE)=0,0,VLOOKUP([3]Option!$G1,'03000015'!TRAY_PRICING,17,FALSE)),0)</definedName>
    <definedName name="USC1_Tray" localSheetId="5">ROUND(IF(VLOOKUP([3]Option!$G1,'Backfill-2'!TRAY_PRICING,17,FALSE)=0,0,VLOOKUP([3]Option!$G1,'Backfill-2'!TRAY_PRICING,17,FALSE)),0)</definedName>
    <definedName name="USC1_Tray" localSheetId="0">ROUND(IF(VLOOKUP([3]Option!$G1,Summary!TRAY_PRICING,17,FALSE)=0,0,VLOOKUP([3]Option!$G1,Summary!TRAY_PRICING,17,FALSE)),0)</definedName>
    <definedName name="USC1_Tray">ROUND(IF(VLOOKUP([3]Option!$G1,TRAY_PRICING,17,FALSE)=0,0,VLOOKUP([3]Option!$G1,TRAY_PRICING,17,FALSE)),0)</definedName>
    <definedName name="USCHrs_Civil" localSheetId="4">IF(VLOOKUP(#REF!,PRICE_CIVIL,10,FALSE)=0,0,VLOOKUP(#REF!,PRICE_CIVIL,10,FALSE))</definedName>
    <definedName name="USCHrs_Civil" localSheetId="1">IF(VLOOKUP(#REF!,PRICE_CIVIL,10,FALSE)=0,0,VLOOKUP(#REF!,PRICE_CIVIL,10,FALSE))</definedName>
    <definedName name="USCHrs_Civil" localSheetId="2">IF(VLOOKUP(#REF!,PRICE_CIVIL,10,FALSE)=0,0,VLOOKUP(#REF!,PRICE_CIVIL,10,FALSE))</definedName>
    <definedName name="USCHrs_Civil" localSheetId="3">IF(VLOOKUP(#REF!,PRICE_CIVIL,10,FALSE)=0,0,VLOOKUP(#REF!,PRICE_CIVIL,10,FALSE))</definedName>
    <definedName name="USCHrs_Civil" localSheetId="5">IF(VLOOKUP(#REF!,PRICE_CIVIL,10,FALSE)=0,0,VLOOKUP(#REF!,PRICE_CIVIL,10,FALSE))</definedName>
    <definedName name="USCHrs_Civil" localSheetId="0">IF(VLOOKUP(#REF!,PRICE_CIVIL,10,FALSE)=0,0,VLOOKUP(#REF!,PRICE_CIVIL,10,FALSE))</definedName>
    <definedName name="USCHrs_Civil">IF(VLOOKUP(#REF!,PRICE_CIVIL,10,FALSE)=0,0,VLOOKUP(#REF!,PRICE_CIVIL,10,FALSE))</definedName>
    <definedName name="USChrs_Cntl_Valves" localSheetId="4">ROUND(IF(VLOOKUP(#REF!,'02000004x'!CNTL_VALVE_PRICE,13,FALSE)=0,0,VLOOKUP(#REF!,'02000004x'!CNTL_VALVE_PRICE,13,FALSE)),2)</definedName>
    <definedName name="USChrs_Cntl_Valves" localSheetId="1">ROUND(IF(VLOOKUP(#REF!,'03000013'!CNTL_VALVE_PRICE,13,FALSE)=0,0,VLOOKUP(#REF!,'03000013'!CNTL_VALVE_PRICE,13,FALSE)),2)</definedName>
    <definedName name="USChrs_Cntl_Valves" localSheetId="2">ROUND(IF(VLOOKUP(#REF!,'03000014'!CNTL_VALVE_PRICE,13,FALSE)=0,0,VLOOKUP(#REF!,'03000014'!CNTL_VALVE_PRICE,13,FALSE)),2)</definedName>
    <definedName name="USChrs_Cntl_Valves" localSheetId="3">ROUND(IF(VLOOKUP(#REF!,CNTL_VALVE_PRICE,13,FALSE)=0,0,VLOOKUP(#REF!,CNTL_VALVE_PRICE,13,FALSE)),2)</definedName>
    <definedName name="USChrs_Cntl_Valves" localSheetId="5">ROUND(IF(VLOOKUP(#REF!,'Backfill-2'!CNTL_VALVE_PRICE,13,FALSE)=0,0,VLOOKUP(#REF!,'Backfill-2'!CNTL_VALVE_PRICE,13,FALSE)),2)</definedName>
    <definedName name="USChrs_Cntl_Valves" localSheetId="0">ROUND(IF(VLOOKUP(#REF!,Summary!CNTL_VALVE_PRICE,13,FALSE)=0,0,VLOOKUP(#REF!,Summary!CNTL_VALVE_PRICE,13,FALSE)),2)</definedName>
    <definedName name="USChrs_Cntl_Valves">ROUND(IF(VLOOKUP(#REF!,CNTL_VALVE_PRICE,13,FALSE)=0,0,VLOOKUP(#REF!,CNTL_VALVE_PRICE,13,FALSE)),2)</definedName>
    <definedName name="USChrs_Conduit" localSheetId="4">IF(VLOOKUP(#REF!,'02000004x'!COND_PRICING,18,FALSE)=0,0,VLOOKUP(#REF!,'02000004x'!COND_PRICING,18,FALSE))</definedName>
    <definedName name="USChrs_Conduit" localSheetId="1">IF(VLOOKUP(#REF!,'03000013'!COND_PRICING,18,FALSE)=0,0,VLOOKUP(#REF!,'03000013'!COND_PRICING,18,FALSE))</definedName>
    <definedName name="USChrs_Conduit" localSheetId="2">IF(VLOOKUP(#REF!,'03000014'!COND_PRICING,18,FALSE)=0,0,VLOOKUP(#REF!,'03000014'!COND_PRICING,18,FALSE))</definedName>
    <definedName name="USChrs_Conduit" localSheetId="3">IF(VLOOKUP(#REF!,COND_PRICING,18,FALSE)=0,0,VLOOKUP(#REF!,COND_PRICING,18,FALSE))</definedName>
    <definedName name="USChrs_Conduit" localSheetId="5">IF(VLOOKUP(#REF!,'Backfill-2'!COND_PRICING,18,FALSE)=0,0,VLOOKUP(#REF!,'Backfill-2'!COND_PRICING,18,FALSE))</definedName>
    <definedName name="USChrs_Conduit" localSheetId="0">IF(VLOOKUP(#REF!,Summary!COND_PRICING,18,FALSE)=0,0,VLOOKUP(#REF!,Summary!COND_PRICING,18,FALSE))</definedName>
    <definedName name="USChrs_Conduit">IF(VLOOKUP(#REF!,COND_PRICING,18,FALSE)=0,0,VLOOKUP(#REF!,COND_PRICING,18,FALSE))</definedName>
    <definedName name="USChrs_DB" localSheetId="4">ROUND(IF(VLOOKUP(#REF!,'02000004x'!DB_PRICING,18,FALSE)=0,0,VLOOKUP(#REF!,'02000004x'!DB_PRICING,18,FALSE)),2)</definedName>
    <definedName name="USChrs_DB" localSheetId="1">ROUND(IF(VLOOKUP(#REF!,'03000013'!DB_PRICING,18,FALSE)=0,0,VLOOKUP(#REF!,'03000013'!DB_PRICING,18,FALSE)),2)</definedName>
    <definedName name="USChrs_DB" localSheetId="2">ROUND(IF(VLOOKUP(#REF!,'03000014'!DB_PRICING,18,FALSE)=0,0,VLOOKUP(#REF!,'03000014'!DB_PRICING,18,FALSE)),2)</definedName>
    <definedName name="USChrs_DB" localSheetId="3">ROUND(IF(VLOOKUP(#REF!,DB_PRICING,18,FALSE)=0,0,VLOOKUP(#REF!,DB_PRICING,18,FALSE)),2)</definedName>
    <definedName name="USChrs_DB" localSheetId="5">ROUND(IF(VLOOKUP(#REF!,'Backfill-2'!DB_PRICING,18,FALSE)=0,0,VLOOKUP(#REF!,'Backfill-2'!DB_PRICING,18,FALSE)),2)</definedName>
    <definedName name="USChrs_DB" localSheetId="0">ROUND(IF(VLOOKUP(#REF!,Summary!DB_PRICING,18,FALSE)=0,0,VLOOKUP(#REF!,Summary!DB_PRICING,18,FALSE)),2)</definedName>
    <definedName name="USChrs_DB">ROUND(IF(VLOOKUP(#REF!,DB_PRICING,18,FALSE)=0,0,VLOOKUP(#REF!,DB_PRICING,18,FALSE)),2)</definedName>
    <definedName name="USChrs_MV_Cable" localSheetId="4">IF(VLOOKUP(#REF!,'02000004x'!CABLE_PRICING,16,FALSE)=0,0,VLOOKUP(#REF!,'02000004x'!CABLE_PRICING,16,FALSE))</definedName>
    <definedName name="USChrs_MV_Cable" localSheetId="1">IF(VLOOKUP(#REF!,'03000013'!CABLE_PRICING,16,FALSE)=0,0,VLOOKUP(#REF!,'03000013'!CABLE_PRICING,16,FALSE))</definedName>
    <definedName name="USChrs_MV_Cable" localSheetId="2">IF(VLOOKUP(#REF!,'03000014'!CABLE_PRICING,16,FALSE)=0,0,VLOOKUP(#REF!,'03000014'!CABLE_PRICING,16,FALSE))</definedName>
    <definedName name="USChrs_MV_Cable" localSheetId="3">IF(VLOOKUP(#REF!,CABLE_PRICING,16,FALSE)=0,0,VLOOKUP(#REF!,CABLE_PRICING,16,FALSE))</definedName>
    <definedName name="USChrs_MV_Cable" localSheetId="5">IF(VLOOKUP(#REF!,'Backfill-2'!CABLE_PRICING,16,FALSE)=0,0,VLOOKUP(#REF!,'Backfill-2'!CABLE_PRICING,16,FALSE))</definedName>
    <definedName name="USChrs_MV_Cable" localSheetId="0">IF(VLOOKUP(#REF!,Summary!CABLE_PRICING,16,FALSE)=0,0,VLOOKUP(#REF!,Summary!CABLE_PRICING,16,FALSE))</definedName>
    <definedName name="USChrs_MV_Cable">IF(VLOOKUP(#REF!,CABLE_PRICING,16,FALSE)=0,0,VLOOKUP(#REF!,CABLE_PRICING,16,FALSE))</definedName>
    <definedName name="USChrs_Other" localSheetId="4">IF(VLOOKUP(#REF!,'02000004x'!OTHER_PRICING,16,FALSE)=0,0,VLOOKUP(#REF!,'02000004x'!OTHER_PRICING,16,FALSE))</definedName>
    <definedName name="USChrs_Other" localSheetId="1">IF(VLOOKUP(#REF!,'03000013'!OTHER_PRICING,16,FALSE)=0,0,VLOOKUP(#REF!,'03000013'!OTHER_PRICING,16,FALSE))</definedName>
    <definedName name="USChrs_Other" localSheetId="2">IF(VLOOKUP(#REF!,'03000014'!OTHER_PRICING,16,FALSE)=0,0,VLOOKUP(#REF!,'03000014'!OTHER_PRICING,16,FALSE))</definedName>
    <definedName name="USChrs_Other" localSheetId="3">IF(VLOOKUP(#REF!,'03000015'!OTHER_PRICING,16,FALSE)=0,0,VLOOKUP(#REF!,'03000015'!OTHER_PRICING,16,FALSE))</definedName>
    <definedName name="USChrs_Other" localSheetId="5">IF(VLOOKUP(#REF!,'Backfill-2'!OTHER_PRICING,16,FALSE)=0,0,VLOOKUP(#REF!,'Backfill-2'!OTHER_PRICING,16,FALSE))</definedName>
    <definedName name="USChrs_Other" localSheetId="0">IF(VLOOKUP(#REF!,Summary!OTHER_PRICING,16,FALSE)=0,0,VLOOKUP(#REF!,Summary!OTHER_PRICING,16,FALSE))</definedName>
    <definedName name="USChrs_Other">IF(VLOOKUP(#REF!,OTHER_PRICING,16,FALSE)=0,0,VLOOKUP(#REF!,OTHER_PRICING,16,FALSE))</definedName>
    <definedName name="USChrs_tray" localSheetId="4">IF(VLOOKUP(#REF!,'02000004x'!TRAY_PRICING,20,FALSE)=0,0,VLOOKUP(#REF!,'02000004x'!TRAY_PRICING,20,FALSE))</definedName>
    <definedName name="USChrs_tray" localSheetId="1">IF(VLOOKUP(#REF!,'03000013'!TRAY_PRICING,20,FALSE)=0,0,VLOOKUP(#REF!,'03000013'!TRAY_PRICING,20,FALSE))</definedName>
    <definedName name="USChrs_tray" localSheetId="2">IF(VLOOKUP(#REF!,'03000014'!TRAY_PRICING,20,FALSE)=0,0,VLOOKUP(#REF!,'03000014'!TRAY_PRICING,20,FALSE))</definedName>
    <definedName name="USChrs_tray" localSheetId="3">IF(VLOOKUP(#REF!,'03000015'!TRAY_PRICING,20,FALSE)=0,0,VLOOKUP(#REF!,'03000015'!TRAY_PRICING,20,FALSE))</definedName>
    <definedName name="USChrs_tray" localSheetId="5">IF(VLOOKUP(#REF!,'Backfill-2'!TRAY_PRICING,20,FALSE)=0,0,VLOOKUP(#REF!,'Backfill-2'!TRAY_PRICING,20,FALSE))</definedName>
    <definedName name="USChrs_tray" localSheetId="0">IF(VLOOKUP(#REF!,Summary!TRAY_PRICING,20,FALSE)=0,0,VLOOKUP(#REF!,Summary!TRAY_PRICING,20,FALSE))</definedName>
    <definedName name="USChrs_tray">IF(VLOOKUP(#REF!,TRAY_PRICING,20,FALSE)=0,0,VLOOKUP(#REF!,TRAY_PRICING,20,FALSE))</definedName>
    <definedName name="USChrs1_Civil" localSheetId="4">IF(VLOOKUP([3]Option!$G1,PRICE_CIVIL,10,FALSE)=0,0,VLOOKUP([3]Option!$G1,PRICE_CIVIL,10,FALSE))</definedName>
    <definedName name="USChrs1_Civil" localSheetId="1">IF(VLOOKUP([3]Option!$G1,PRICE_CIVIL,10,FALSE)=0,0,VLOOKUP([3]Option!$G1,PRICE_CIVIL,10,FALSE))</definedName>
    <definedName name="USChrs1_Civil" localSheetId="2">IF(VLOOKUP([3]Option!$G1,PRICE_CIVIL,10,FALSE)=0,0,VLOOKUP([3]Option!$G1,PRICE_CIVIL,10,FALSE))</definedName>
    <definedName name="USChrs1_Civil" localSheetId="3">IF(VLOOKUP([3]Option!$G1,PRICE_CIVIL,10,FALSE)=0,0,VLOOKUP([3]Option!$G1,PRICE_CIVIL,10,FALSE))</definedName>
    <definedName name="USChrs1_Civil" localSheetId="5">IF(VLOOKUP([3]Option!$G1,PRICE_CIVIL,10,FALSE)=0,0,VLOOKUP([3]Option!$G1,PRICE_CIVIL,10,FALSE))</definedName>
    <definedName name="USChrs1_Civil" localSheetId="0">IF(VLOOKUP([3]Option!$G1,PRICE_CIVIL,10,FALSE)=0,0,VLOOKUP([3]Option!$G1,PRICE_CIVIL,10,FALSE))</definedName>
    <definedName name="USChrs1_Civil">IF(VLOOKUP([3]Option!$G1,PRICE_CIVIL,10,FALSE)=0,0,VLOOKUP([3]Option!$G1,PRICE_CIVIL,10,FALSE))</definedName>
    <definedName name="USChrs1_Conduit" localSheetId="4">IF(VLOOKUP([3]Option!$G1,'02000004x'!COND_PRICING,16,FALSE)=0,0,VLOOKUP([3]Option!$G1,'02000004x'!COND_PRICING,16,FALSE))</definedName>
    <definedName name="USChrs1_Conduit" localSheetId="1">IF(VLOOKUP([3]Option!$G1,'03000013'!COND_PRICING,16,FALSE)=0,0,VLOOKUP([3]Option!$G1,'03000013'!COND_PRICING,16,FALSE))</definedName>
    <definedName name="USChrs1_Conduit" localSheetId="2">IF(VLOOKUP([3]Option!$G1,'03000014'!COND_PRICING,16,FALSE)=0,0,VLOOKUP([3]Option!$G1,'03000014'!COND_PRICING,16,FALSE))</definedName>
    <definedName name="USChrs1_Conduit" localSheetId="3">IF(VLOOKUP([3]Option!$G1,COND_PRICING,16,FALSE)=0,0,VLOOKUP([3]Option!$G1,COND_PRICING,16,FALSE))</definedName>
    <definedName name="USChrs1_Conduit" localSheetId="5">IF(VLOOKUP([3]Option!$G1,'Backfill-2'!COND_PRICING,16,FALSE)=0,0,VLOOKUP([3]Option!$G1,'Backfill-2'!COND_PRICING,16,FALSE))</definedName>
    <definedName name="USChrs1_Conduit" localSheetId="0">IF(VLOOKUP([3]Option!$G1,Summary!COND_PRICING,16,FALSE)=0,0,VLOOKUP([3]Option!$G1,Summary!COND_PRICING,16,FALSE))</definedName>
    <definedName name="USChrs1_Conduit">IF(VLOOKUP([3]Option!$G1,COND_PRICING,16,FALSE)=0,0,VLOOKUP([3]Option!$G1,COND_PRICING,16,FALSE))</definedName>
    <definedName name="USChrs1_MV_Cable" localSheetId="4">IF(VLOOKUP([3]Option!$G1,'02000004x'!CABLE_PRICING,16,FALSE)=0,0,VLOOKUP([3]Option!$G1,'02000004x'!CABLE_PRICING,16,FALSE))</definedName>
    <definedName name="USChrs1_MV_Cable" localSheetId="1">IF(VLOOKUP([3]Option!$G1,'03000013'!CABLE_PRICING,16,FALSE)=0,0,VLOOKUP([3]Option!$G1,'03000013'!CABLE_PRICING,16,FALSE))</definedName>
    <definedName name="USChrs1_MV_Cable" localSheetId="2">IF(VLOOKUP([3]Option!$G1,'03000014'!CABLE_PRICING,16,FALSE)=0,0,VLOOKUP([3]Option!$G1,'03000014'!CABLE_PRICING,16,FALSE))</definedName>
    <definedName name="USChrs1_MV_Cable" localSheetId="3">IF(VLOOKUP([3]Option!$G1,CABLE_PRICING,16,FALSE)=0,0,VLOOKUP([3]Option!$G1,CABLE_PRICING,16,FALSE))</definedName>
    <definedName name="USChrs1_MV_Cable" localSheetId="5">IF(VLOOKUP([3]Option!$G1,'Backfill-2'!CABLE_PRICING,16,FALSE)=0,0,VLOOKUP([3]Option!$G1,'Backfill-2'!CABLE_PRICING,16,FALSE))</definedName>
    <definedName name="USChrs1_MV_Cable" localSheetId="0">IF(VLOOKUP([3]Option!$G1,Summary!CABLE_PRICING,16,FALSE)=0,0,VLOOKUP([3]Option!$G1,Summary!CABLE_PRICING,16,FALSE))</definedName>
    <definedName name="USChrs1_MV_Cable">IF(VLOOKUP([3]Option!$G1,CABLE_PRICING,16,FALSE)=0,0,VLOOKUP([3]Option!$G1,CABLE_PRICING,16,FALSE))</definedName>
    <definedName name="USChrs1_Other" localSheetId="4">IF(VLOOKUP([3]Option!$G1,'02000004x'!OTHER_PRICING,16,FALSE)=0,0,VLOOKUP([3]Option!$G1,'02000004x'!OTHER_PRICING,16,FALSE))</definedName>
    <definedName name="USChrs1_Other" localSheetId="1">IF(VLOOKUP([3]Option!$G1,'03000013'!OTHER_PRICING,16,FALSE)=0,0,VLOOKUP([3]Option!$G1,'03000013'!OTHER_PRICING,16,FALSE))</definedName>
    <definedName name="USChrs1_Other" localSheetId="2">IF(VLOOKUP([3]Option!$G1,'03000014'!OTHER_PRICING,16,FALSE)=0,0,VLOOKUP([3]Option!$G1,'03000014'!OTHER_PRICING,16,FALSE))</definedName>
    <definedName name="USChrs1_Other" localSheetId="3">IF(VLOOKUP([3]Option!$G1,'03000015'!OTHER_PRICING,16,FALSE)=0,0,VLOOKUP([3]Option!$G1,'03000015'!OTHER_PRICING,16,FALSE))</definedName>
    <definedName name="USChrs1_Other" localSheetId="5">IF(VLOOKUP([3]Option!$G1,'Backfill-2'!OTHER_PRICING,16,FALSE)=0,0,VLOOKUP([3]Option!$G1,'Backfill-2'!OTHER_PRICING,16,FALSE))</definedName>
    <definedName name="USChrs1_Other" localSheetId="0">IF(VLOOKUP([3]Option!$G1,Summary!OTHER_PRICING,16,FALSE)=0,0,VLOOKUP([3]Option!$G1,Summary!OTHER_PRICING,16,FALSE))</definedName>
    <definedName name="USChrs1_Other">IF(VLOOKUP([3]Option!$G1,OTHER_PRICING,16,FALSE)=0,0,VLOOKUP([3]Option!$G1,OTHER_PRICING,16,FALSE))</definedName>
    <definedName name="USChrs1_tray" localSheetId="4">IF(VLOOKUP([3]Option!$G1,'02000004x'!TRAY_PRICING,18,FALSE)=0,0,VLOOKUP([3]Option!$G1,'02000004x'!TRAY_PRICING,18,FALSE))</definedName>
    <definedName name="USChrs1_tray" localSheetId="1">IF(VLOOKUP([3]Option!$G1,'03000013'!TRAY_PRICING,18,FALSE)=0,0,VLOOKUP([3]Option!$G1,'03000013'!TRAY_PRICING,18,FALSE))</definedName>
    <definedName name="USChrs1_tray" localSheetId="2">IF(VLOOKUP([3]Option!$G1,'03000014'!TRAY_PRICING,18,FALSE)=0,0,VLOOKUP([3]Option!$G1,'03000014'!TRAY_PRICING,18,FALSE))</definedName>
    <definedName name="USChrs1_tray" localSheetId="3">IF(VLOOKUP([3]Option!$G1,'03000015'!TRAY_PRICING,18,FALSE)=0,0,VLOOKUP([3]Option!$G1,'03000015'!TRAY_PRICING,18,FALSE))</definedName>
    <definedName name="USChrs1_tray" localSheetId="5">IF(VLOOKUP([3]Option!$G1,'Backfill-2'!TRAY_PRICING,18,FALSE)=0,0,VLOOKUP([3]Option!$G1,'Backfill-2'!TRAY_PRICING,18,FALSE))</definedName>
    <definedName name="USChrs1_tray" localSheetId="0">IF(VLOOKUP([3]Option!$G1,Summary!TRAY_PRICING,18,FALSE)=0,0,VLOOKUP([3]Option!$G1,Summary!TRAY_PRICING,18,FALSE))</definedName>
    <definedName name="USChrs1_tray">IF(VLOOKUP([3]Option!$G1,TRAY_PRICING,18,FALSE)=0,0,VLOOKUP([3]Option!$G1,TRAY_PRICING,18,FALSE))</definedName>
    <definedName name="V" localSheetId="4" hidden="1">[2]FitOutConfCentre!#REF!</definedName>
    <definedName name="V" localSheetId="1" hidden="1">[2]FitOutConfCentre!#REF!</definedName>
    <definedName name="V" localSheetId="2" hidden="1">[2]FitOutConfCentre!#REF!</definedName>
    <definedName name="V" localSheetId="3" hidden="1">[2]FitOutConfCentre!#REF!</definedName>
    <definedName name="V" localSheetId="5" hidden="1">[2]FitOutConfCentre!#REF!</definedName>
    <definedName name="V" localSheetId="0" hidden="1">[2]FitOutConfCentre!#REF!</definedName>
    <definedName name="V" hidden="1">[2]FitOutConfCentre!#REF!</definedName>
    <definedName name="Variation" localSheetId="1" hidden="1">{#N/A,#N/A,FALSE,"SumD";#N/A,#N/A,FALSE,"ElecD";#N/A,#N/A,FALSE,"MechD";#N/A,#N/A,FALSE,"GeotD";#N/A,#N/A,FALSE,"PrcsD";#N/A,#N/A,FALSE,"TunnD";#N/A,#N/A,FALSE,"CivlD";#N/A,#N/A,FALSE,"NtwkD";#N/A,#N/A,FALSE,"EstgD";#N/A,#N/A,FALSE,"PEngD"}</definedName>
    <definedName name="Variation" localSheetId="2" hidden="1">{#N/A,#N/A,FALSE,"SumD";#N/A,#N/A,FALSE,"ElecD";#N/A,#N/A,FALSE,"MechD";#N/A,#N/A,FALSE,"GeotD";#N/A,#N/A,FALSE,"PrcsD";#N/A,#N/A,FALSE,"TunnD";#N/A,#N/A,FALSE,"CivlD";#N/A,#N/A,FALSE,"NtwkD";#N/A,#N/A,FALSE,"EstgD";#N/A,#N/A,FALSE,"PEngD"}</definedName>
    <definedName name="Variation" localSheetId="3" hidden="1">{#N/A,#N/A,FALSE,"SumD";#N/A,#N/A,FALSE,"ElecD";#N/A,#N/A,FALSE,"MechD";#N/A,#N/A,FALSE,"GeotD";#N/A,#N/A,FALSE,"PrcsD";#N/A,#N/A,FALSE,"TunnD";#N/A,#N/A,FALSE,"CivlD";#N/A,#N/A,FALSE,"NtwkD";#N/A,#N/A,FALSE,"EstgD";#N/A,#N/A,FALSE,"PEngD"}</definedName>
    <definedName name="Variation" localSheetId="5" hidden="1">{#N/A,#N/A,FALSE,"SumD";#N/A,#N/A,FALSE,"ElecD";#N/A,#N/A,FALSE,"MechD";#N/A,#N/A,FALSE,"GeotD";#N/A,#N/A,FALSE,"PrcsD";#N/A,#N/A,FALSE,"TunnD";#N/A,#N/A,FALSE,"CivlD";#N/A,#N/A,FALSE,"NtwkD";#N/A,#N/A,FALSE,"EstgD";#N/A,#N/A,FALSE,"PEngD"}</definedName>
    <definedName name="Variation" localSheetId="0"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arious_01" localSheetId="4">#REF!</definedName>
    <definedName name="Various_01" localSheetId="1">#REF!</definedName>
    <definedName name="Various_01" localSheetId="2">#REF!</definedName>
    <definedName name="Various_01" localSheetId="3">#REF!</definedName>
    <definedName name="Various_01" localSheetId="5">#REF!</definedName>
    <definedName name="Various_01" localSheetId="0">#REF!</definedName>
    <definedName name="Various_01">#REF!</definedName>
    <definedName name="Various_02" localSheetId="4">#REF!</definedName>
    <definedName name="Various_02" localSheetId="1">#REF!</definedName>
    <definedName name="Various_02" localSheetId="2">#REF!</definedName>
    <definedName name="Various_02" localSheetId="3">#REF!</definedName>
    <definedName name="Various_02" localSheetId="5">#REF!</definedName>
    <definedName name="Various_02" localSheetId="0">#REF!</definedName>
    <definedName name="Various_02">#REF!</definedName>
    <definedName name="Various_03" localSheetId="4">#REF!</definedName>
    <definedName name="Various_03" localSheetId="1">#REF!</definedName>
    <definedName name="Various_03" localSheetId="2">#REF!</definedName>
    <definedName name="Various_03" localSheetId="3">#REF!</definedName>
    <definedName name="Various_03" localSheetId="5">#REF!</definedName>
    <definedName name="Various_03" localSheetId="0">#REF!</definedName>
    <definedName name="Various_03">#REF!</definedName>
    <definedName name="VIEW" localSheetId="4">#REF!</definedName>
    <definedName name="VIEW" localSheetId="1">#REF!</definedName>
    <definedName name="VIEW" localSheetId="2">#REF!</definedName>
    <definedName name="VIEW" localSheetId="3">#REF!</definedName>
    <definedName name="VIEW" localSheetId="5">#REF!</definedName>
    <definedName name="VIEW" localSheetId="0">#REF!</definedName>
    <definedName name="VIEW">#REF!</definedName>
    <definedName name="Villa_11">'[5]Total  Amount'!$B$24</definedName>
    <definedName name="Villa_11_VO">'[5]Total  Amount'!$C$24</definedName>
    <definedName name="Villa_12">'[5]Total  Amount'!$B$25</definedName>
    <definedName name="Villa_12_VO">'[5]Total  Amount'!$C$25</definedName>
    <definedName name="Villa_14">'[5]Total  Amount'!$B$26</definedName>
    <definedName name="Villa_14_VO">'[5]Total  Amount'!$C$26</definedName>
    <definedName name="Villa_20">'[5]Total  Amount'!$B$28</definedName>
    <definedName name="Villa_20_VO">'[5]Total  Amount'!$C$28</definedName>
    <definedName name="Villa_Rev" localSheetId="4">#REF!</definedName>
    <definedName name="Villa_Rev" localSheetId="1">#REF!</definedName>
    <definedName name="Villa_Rev" localSheetId="2">#REF!</definedName>
    <definedName name="Villa_Rev" localSheetId="3">#REF!</definedName>
    <definedName name="Villa_Rev" localSheetId="5">#REF!</definedName>
    <definedName name="Villa_Rev" localSheetId="0">#REF!</definedName>
    <definedName name="Villa_Rev">#REF!</definedName>
    <definedName name="VillaVar_Rev" localSheetId="4">#REF!</definedName>
    <definedName name="VillaVar_Rev" localSheetId="1">#REF!</definedName>
    <definedName name="VillaVar_Rev" localSheetId="2">#REF!</definedName>
    <definedName name="VillaVar_Rev" localSheetId="3">#REF!</definedName>
    <definedName name="VillaVar_Rev" localSheetId="5">#REF!</definedName>
    <definedName name="VillaVar_Rev" localSheetId="0">#REF!</definedName>
    <definedName name="VillaVar_Rev">#REF!</definedName>
    <definedName name="VLV_DESUP_HTRS" localSheetId="4">#REF!</definedName>
    <definedName name="VLV_DESUP_HTRS" localSheetId="1">#REF!</definedName>
    <definedName name="VLV_DESUP_HTRS" localSheetId="2">#REF!</definedName>
    <definedName name="VLV_DESUP_HTRS" localSheetId="3">#REF!</definedName>
    <definedName name="VLV_DESUP_HTRS" localSheetId="5">#REF!</definedName>
    <definedName name="VLV_DESUP_HTRS" localSheetId="0">#REF!</definedName>
    <definedName name="VLV_DESUP_HTRS">#REF!</definedName>
    <definedName name="vo_form" localSheetId="4" hidden="1">[2]FitOutConfCentre!#REF!</definedName>
    <definedName name="vo_form" localSheetId="1" hidden="1">[2]FitOutConfCentre!#REF!</definedName>
    <definedName name="vo_form" localSheetId="2" hidden="1">[2]FitOutConfCentre!#REF!</definedName>
    <definedName name="vo_form" localSheetId="3" hidden="1">[2]FitOutConfCentre!#REF!</definedName>
    <definedName name="vo_form" localSheetId="5" hidden="1">[2]FitOutConfCentre!#REF!</definedName>
    <definedName name="vo_form" localSheetId="0" hidden="1">[2]FitOutConfCentre!#REF!</definedName>
    <definedName name="vo_form" hidden="1">[2]FitOutConfCentre!#REF!</definedName>
    <definedName name="WASTE_FACTOR" localSheetId="4">#REF!</definedName>
    <definedName name="WASTE_FACTOR" localSheetId="1">#REF!</definedName>
    <definedName name="WASTE_FACTOR" localSheetId="2">#REF!</definedName>
    <definedName name="WASTE_FACTOR" localSheetId="3">#REF!</definedName>
    <definedName name="WASTE_FACTOR" localSheetId="5">#REF!</definedName>
    <definedName name="WASTE_FACTOR" localSheetId="0">#REF!</definedName>
    <definedName name="WASTE_FACTOR">#REF!</definedName>
    <definedName name="WATER_ANAL_SYS" localSheetId="4">#REF!</definedName>
    <definedName name="WATER_ANAL_SYS" localSheetId="1">#REF!</definedName>
    <definedName name="WATER_ANAL_SYS" localSheetId="2">#REF!</definedName>
    <definedName name="WATER_ANAL_SYS" localSheetId="3">#REF!</definedName>
    <definedName name="WATER_ANAL_SYS" localSheetId="5">#REF!</definedName>
    <definedName name="WATER_ANAL_SYS" localSheetId="0">#REF!</definedName>
    <definedName name="WATER_ANAL_SYS">#REF!</definedName>
    <definedName name="WCAP">'[1]Raw Data'!$AK$201:$AK$260</definedName>
    <definedName name="weq" localSheetId="1" hidden="1">{#N/A,#N/A,FALSE,"SumD";#N/A,#N/A,FALSE,"ElecD";#N/A,#N/A,FALSE,"MechD";#N/A,#N/A,FALSE,"GeotD";#N/A,#N/A,FALSE,"PrcsD";#N/A,#N/A,FALSE,"TunnD";#N/A,#N/A,FALSE,"CivlD";#N/A,#N/A,FALSE,"NtwkD";#N/A,#N/A,FALSE,"EstgD";#N/A,#N/A,FALSE,"PEngD"}</definedName>
    <definedName name="weq" localSheetId="2" hidden="1">{#N/A,#N/A,FALSE,"SumD";#N/A,#N/A,FALSE,"ElecD";#N/A,#N/A,FALSE,"MechD";#N/A,#N/A,FALSE,"GeotD";#N/A,#N/A,FALSE,"PrcsD";#N/A,#N/A,FALSE,"TunnD";#N/A,#N/A,FALSE,"CivlD";#N/A,#N/A,FALSE,"NtwkD";#N/A,#N/A,FALSE,"EstgD";#N/A,#N/A,FALSE,"PEngD"}</definedName>
    <definedName name="weq" localSheetId="3" hidden="1">{#N/A,#N/A,FALSE,"SumD";#N/A,#N/A,FALSE,"ElecD";#N/A,#N/A,FALSE,"MechD";#N/A,#N/A,FALSE,"GeotD";#N/A,#N/A,FALSE,"PrcsD";#N/A,#N/A,FALSE,"TunnD";#N/A,#N/A,FALSE,"CivlD";#N/A,#N/A,FALSE,"NtwkD";#N/A,#N/A,FALSE,"EstgD";#N/A,#N/A,FALSE,"PEngD"}</definedName>
    <definedName name="weq" localSheetId="5" hidden="1">{#N/A,#N/A,FALSE,"SumD";#N/A,#N/A,FALSE,"ElecD";#N/A,#N/A,FALSE,"MechD";#N/A,#N/A,FALSE,"GeotD";#N/A,#N/A,FALSE,"PrcsD";#N/A,#N/A,FALSE,"TunnD";#N/A,#N/A,FALSE,"CivlD";#N/A,#N/A,FALSE,"NtwkD";#N/A,#N/A,FALSE,"EstgD";#N/A,#N/A,FALSE,"PEngD"}</definedName>
    <definedName name="weq" localSheetId="0"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orsley_Alumina_Expansion_Project___23747" localSheetId="4">#REF!</definedName>
    <definedName name="Worsley_Alumina_Expansion_Project___23747" localSheetId="1">#REF!</definedName>
    <definedName name="Worsley_Alumina_Expansion_Project___23747" localSheetId="2">#REF!</definedName>
    <definedName name="Worsley_Alumina_Expansion_Project___23747" localSheetId="3">#REF!</definedName>
    <definedName name="Worsley_Alumina_Expansion_Project___23747" localSheetId="5">#REF!</definedName>
    <definedName name="Worsley_Alumina_Expansion_Project___23747" localSheetId="0">#REF!</definedName>
    <definedName name="Worsley_Alumina_Expansion_Project___23747">#REF!</definedName>
    <definedName name="wrn.all." localSheetId="1" hidden="1">{#N/A,#N/A,FALSE,"Pricing";#N/A,#N/A,FALSE,"Summary";#N/A,#N/A,FALSE,"CompProd";#N/A,#N/A,FALSE,"CompJobhrs";#N/A,#N/A,FALSE,"Escalation";#N/A,#N/A,FALSE,"Contingency";#N/A,#N/A,FALSE,"GM";#N/A,#N/A,FALSE,"CompWage";#N/A,#N/A,FALSE,"costSum"}</definedName>
    <definedName name="wrn.all." localSheetId="2" hidden="1">{#N/A,#N/A,FALSE,"Pricing";#N/A,#N/A,FALSE,"Summary";#N/A,#N/A,FALSE,"CompProd";#N/A,#N/A,FALSE,"CompJobhrs";#N/A,#N/A,FALSE,"Escalation";#N/A,#N/A,FALSE,"Contingency";#N/A,#N/A,FALSE,"GM";#N/A,#N/A,FALSE,"CompWage";#N/A,#N/A,FALSE,"costSum"}</definedName>
    <definedName name="wrn.all." localSheetId="3" hidden="1">{#N/A,#N/A,FALSE,"Pricing";#N/A,#N/A,FALSE,"Summary";#N/A,#N/A,FALSE,"CompProd";#N/A,#N/A,FALSE,"CompJobhrs";#N/A,#N/A,FALSE,"Escalation";#N/A,#N/A,FALSE,"Contingency";#N/A,#N/A,FALSE,"GM";#N/A,#N/A,FALSE,"CompWage";#N/A,#N/A,FALSE,"costSum"}</definedName>
    <definedName name="wrn.all." localSheetId="5" hidden="1">{#N/A,#N/A,FALSE,"Pricing";#N/A,#N/A,FALSE,"Summary";#N/A,#N/A,FALSE,"CompProd";#N/A,#N/A,FALSE,"CompJobhrs";#N/A,#N/A,FALSE,"Escalation";#N/A,#N/A,FALSE,"Contingency";#N/A,#N/A,FALSE,"GM";#N/A,#N/A,FALSE,"CompWage";#N/A,#N/A,FALSE,"costSum"}</definedName>
    <definedName name="wrn.all." localSheetId="0"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lines." localSheetId="1" hidden="1">{#N/A,#N/A,FALSE,"Summary";#N/A,#N/A,FALSE,"3TJ";#N/A,#N/A,FALSE,"3TN";#N/A,#N/A,FALSE,"3TP";#N/A,#N/A,FALSE,"3SJ";#N/A,#N/A,FALSE,"3CJ";#N/A,#N/A,FALSE,"3CN";#N/A,#N/A,FALSE,"3CP";#N/A,#N/A,FALSE,"3A"}</definedName>
    <definedName name="wrn.all._.lines." localSheetId="2" hidden="1">{#N/A,#N/A,FALSE,"Summary";#N/A,#N/A,FALSE,"3TJ";#N/A,#N/A,FALSE,"3TN";#N/A,#N/A,FALSE,"3TP";#N/A,#N/A,FALSE,"3SJ";#N/A,#N/A,FALSE,"3CJ";#N/A,#N/A,FALSE,"3CN";#N/A,#N/A,FALSE,"3CP";#N/A,#N/A,FALSE,"3A"}</definedName>
    <definedName name="wrn.all._.lines." localSheetId="3" hidden="1">{#N/A,#N/A,FALSE,"Summary";#N/A,#N/A,FALSE,"3TJ";#N/A,#N/A,FALSE,"3TN";#N/A,#N/A,FALSE,"3TP";#N/A,#N/A,FALSE,"3SJ";#N/A,#N/A,FALSE,"3CJ";#N/A,#N/A,FALSE,"3CN";#N/A,#N/A,FALSE,"3CP";#N/A,#N/A,FALSE,"3A"}</definedName>
    <definedName name="wrn.all._.lines." localSheetId="5" hidden="1">{#N/A,#N/A,FALSE,"Summary";#N/A,#N/A,FALSE,"3TJ";#N/A,#N/A,FALSE,"3TN";#N/A,#N/A,FALSE,"3TP";#N/A,#N/A,FALSE,"3SJ";#N/A,#N/A,FALSE,"3CJ";#N/A,#N/A,FALSE,"3CN";#N/A,#N/A,FALSE,"3CP";#N/A,#N/A,FALSE,"3A"}</definedName>
    <definedName name="wrn.all._.lines." localSheetId="0"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localSheetId="2" hidden="1">{#N/A,#N/A,FALSE,"COVER";#N/A,#N/A,FALSE,"RECAP";#N/A,#N/A,FALSE,"SANTA BARBARA NONMANUAL";#N/A,#N/A,FALSE,"CEQUIP";#N/A,#N/A,FALSE,"WRATE";#N/A,#N/A,FALSE,"INDIRECT";#N/A,#N/A,FALSE,"TRAIN";#N/A,#N/A,FALSE,"MANLOADED SCHEDULE"}</definedName>
    <definedName name="wrn.Barbara._.Modular._.Indirects." localSheetId="3" hidden="1">{#N/A,#N/A,FALSE,"COVER";#N/A,#N/A,FALSE,"RECAP";#N/A,#N/A,FALSE,"SANTA BARBARA NONMANUAL";#N/A,#N/A,FALSE,"CEQUIP";#N/A,#N/A,FALSE,"WRATE";#N/A,#N/A,FALSE,"INDIRECT";#N/A,#N/A,FALSE,"TRAIN";#N/A,#N/A,FALSE,"MANLOADED SCHEDULE"}</definedName>
    <definedName name="wrn.Barbara._.Modular._.Indirects." localSheetId="5" hidden="1">{#N/A,#N/A,FALSE,"COVER";#N/A,#N/A,FALSE,"RECAP";#N/A,#N/A,FALSE,"SANTA BARBARA NONMANUAL";#N/A,#N/A,FALSE,"CEQUIP";#N/A,#N/A,FALSE,"WRATE";#N/A,#N/A,FALSE,"INDIRECT";#N/A,#N/A,FALSE,"TRAIN";#N/A,#N/A,FALSE,"MANLOADED SCHEDULE"}</definedName>
    <definedName name="wrn.Barbara._.Modular._.Indirects." localSheetId="0"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CHIEF._.REVIEW." localSheetId="1" hidden="1">{#N/A,#N/A,FALSE,"Q&amp;AE";#N/A,#N/A,FALSE,"Params";#N/A,#N/A,FALSE,"ReconE";#N/A,#N/A,FALSE,"CostCompE";#N/A,#N/A,FALSE,"SummaryE";#N/A,#N/A,FALSE,"Detail";#N/A,#N/A,FALSE,"PayItem"}</definedName>
    <definedName name="wrn.CHIEF._.REVIEW." localSheetId="2" hidden="1">{#N/A,#N/A,FALSE,"Q&amp;AE";#N/A,#N/A,FALSE,"Params";#N/A,#N/A,FALSE,"ReconE";#N/A,#N/A,FALSE,"CostCompE";#N/A,#N/A,FALSE,"SummaryE";#N/A,#N/A,FALSE,"Detail";#N/A,#N/A,FALSE,"PayItem"}</definedName>
    <definedName name="wrn.CHIEF._.REVIEW." localSheetId="3" hidden="1">{#N/A,#N/A,FALSE,"Q&amp;AE";#N/A,#N/A,FALSE,"Params";#N/A,#N/A,FALSE,"ReconE";#N/A,#N/A,FALSE,"CostCompE";#N/A,#N/A,FALSE,"SummaryE";#N/A,#N/A,FALSE,"Detail";#N/A,#N/A,FALSE,"PayItem"}</definedName>
    <definedName name="wrn.CHIEF._.REVIEW." localSheetId="5" hidden="1">{#N/A,#N/A,FALSE,"Q&amp;AE";#N/A,#N/A,FALSE,"Params";#N/A,#N/A,FALSE,"ReconE";#N/A,#N/A,FALSE,"CostCompE";#N/A,#N/A,FALSE,"SummaryE";#N/A,#N/A,FALSE,"Detail";#N/A,#N/A,FALSE,"PayItem"}</definedName>
    <definedName name="wrn.CHIEF._.REVIEW." localSheetId="0"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localSheetId="2" hidden="1">{"DBANK",#N/A,FALSE,"PriceE";"CKTS",#N/A,FALSE,"PriceE"}</definedName>
    <definedName name="wrn.CIRCUITS." localSheetId="3" hidden="1">{"DBANK",#N/A,FALSE,"PriceE";"CKTS",#N/A,FALSE,"PriceE"}</definedName>
    <definedName name="wrn.CIRCUITS." localSheetId="5" hidden="1">{"DBANK",#N/A,FALSE,"PriceE";"CKTS",#N/A,FALSE,"PriceE"}</definedName>
    <definedName name="wrn.CIRCUITS." localSheetId="0" hidden="1">{"DBANK",#N/A,FALSE,"PriceE";"CKTS",#N/A,FALSE,"PriceE"}</definedName>
    <definedName name="wrn.CIRCUITS." hidden="1">{"DBANK",#N/A,FALSE,"PriceE";"CKTS",#N/A,FALSE,"PriceE"}</definedName>
    <definedName name="wrn.COST_SHEETS." localSheetId="1" hidden="1">{#N/A,#N/A,FALSE,"WBS 1.06";#N/A,#N/A,FALSE,"WBS 1.14";#N/A,#N/A,FALSE,"WBS 1.17";#N/A,#N/A,FALSE,"WBS 1.18"}</definedName>
    <definedName name="wrn.COST_SHEETS." localSheetId="2" hidden="1">{#N/A,#N/A,FALSE,"WBS 1.06";#N/A,#N/A,FALSE,"WBS 1.14";#N/A,#N/A,FALSE,"WBS 1.17";#N/A,#N/A,FALSE,"WBS 1.18"}</definedName>
    <definedName name="wrn.COST_SHEETS." localSheetId="3" hidden="1">{#N/A,#N/A,FALSE,"WBS 1.06";#N/A,#N/A,FALSE,"WBS 1.14";#N/A,#N/A,FALSE,"WBS 1.17";#N/A,#N/A,FALSE,"WBS 1.18"}</definedName>
    <definedName name="wrn.COST_SHEETS." localSheetId="5" hidden="1">{#N/A,#N/A,FALSE,"WBS 1.06";#N/A,#N/A,FALSE,"WBS 1.14";#N/A,#N/A,FALSE,"WBS 1.17";#N/A,#N/A,FALSE,"WBS 1.18"}</definedName>
    <definedName name="wrn.COST_SHEETS." localSheetId="0" hidden="1">{#N/A,#N/A,FALSE,"WBS 1.06";#N/A,#N/A,FALSE,"WBS 1.14";#N/A,#N/A,FALSE,"WBS 1.17";#N/A,#N/A,FALSE,"WBS 1.18"}</definedName>
    <definedName name="wrn.COST_SHEETS." hidden="1">{#N/A,#N/A,FALSE,"WBS 1.06";#N/A,#N/A,FALSE,"WBS 1.14";#N/A,#N/A,FALSE,"WBS 1.17";#N/A,#N/A,FALSE,"WBS 1.18"}</definedName>
    <definedName name="wrn.FINAL._.ESTIMATE." localSheetId="1" hidden="1">{#N/A,#N/A,FALSE,"ProjInfo";#N/A,#N/A,FALSE,"Params";#N/A,#N/A,FALSE,"Q&amp;AE";#N/A,#N/A,FALSE,"CostCompE";#N/A,#N/A,FALSE,"SummaryE";#N/A,#N/A,FALSE,"PayItem";#N/A,#N/A,FALSE,"Detail";#N/A,#N/A,FALSE,"ReconE"}</definedName>
    <definedName name="wrn.FINAL._.ESTIMATE." localSheetId="2" hidden="1">{#N/A,#N/A,FALSE,"ProjInfo";#N/A,#N/A,FALSE,"Params";#N/A,#N/A,FALSE,"Q&amp;AE";#N/A,#N/A,FALSE,"CostCompE";#N/A,#N/A,FALSE,"SummaryE";#N/A,#N/A,FALSE,"PayItem";#N/A,#N/A,FALSE,"Detail";#N/A,#N/A,FALSE,"ReconE"}</definedName>
    <definedName name="wrn.FINAL._.ESTIMATE." localSheetId="3" hidden="1">{#N/A,#N/A,FALSE,"ProjInfo";#N/A,#N/A,FALSE,"Params";#N/A,#N/A,FALSE,"Q&amp;AE";#N/A,#N/A,FALSE,"CostCompE";#N/A,#N/A,FALSE,"SummaryE";#N/A,#N/A,FALSE,"PayItem";#N/A,#N/A,FALSE,"Detail";#N/A,#N/A,FALSE,"ReconE"}</definedName>
    <definedName name="wrn.FINAL._.ESTIMATE." localSheetId="5" hidden="1">{#N/A,#N/A,FALSE,"ProjInfo";#N/A,#N/A,FALSE,"Params";#N/A,#N/A,FALSE,"Q&amp;AE";#N/A,#N/A,FALSE,"CostCompE";#N/A,#N/A,FALSE,"SummaryE";#N/A,#N/A,FALSE,"PayItem";#N/A,#N/A,FALSE,"Detail";#N/A,#N/A,FALSE,"ReconE"}</definedName>
    <definedName name="wrn.FINAL._.ESTIMATE." localSheetId="0"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uel._.oil._.option." localSheetId="1" hidden="1">{"FUEL OIL",#N/A,FALSE,"Option"}</definedName>
    <definedName name="wrn.Fuel._.oil._.option." localSheetId="2" hidden="1">{"FUEL OIL",#N/A,FALSE,"Option"}</definedName>
    <definedName name="wrn.Fuel._.oil._.option." localSheetId="3" hidden="1">{"FUEL OIL",#N/A,FALSE,"Option"}</definedName>
    <definedName name="wrn.Fuel._.oil._.option." localSheetId="5" hidden="1">{"FUEL OIL",#N/A,FALSE,"Option"}</definedName>
    <definedName name="wrn.Fuel._.oil._.option." localSheetId="0" hidden="1">{"FUEL OIL",#N/A,FALSE,"Option"}</definedName>
    <definedName name="wrn.Fuel._.oil._.option." hidden="1">{"FUEL OIL",#N/A,FALSE,"Option"}</definedName>
    <definedName name="wrn.PrintallD." localSheetId="1" hidden="1">{#N/A,#N/A,FALSE,"SumD";#N/A,#N/A,FALSE,"ElecD";#N/A,#N/A,FALSE,"MechD";#N/A,#N/A,FALSE,"GeotD";#N/A,#N/A,FALSE,"PrcsD";#N/A,#N/A,FALSE,"TunnD";#N/A,#N/A,FALSE,"CivlD";#N/A,#N/A,FALSE,"NtwkD";#N/A,#N/A,FALSE,"EstgD";#N/A,#N/A,FALSE,"PEngD"}</definedName>
    <definedName name="wrn.PrintallD." localSheetId="2" hidden="1">{#N/A,#N/A,FALSE,"SumD";#N/A,#N/A,FALSE,"ElecD";#N/A,#N/A,FALSE,"MechD";#N/A,#N/A,FALSE,"GeotD";#N/A,#N/A,FALSE,"PrcsD";#N/A,#N/A,FALSE,"TunnD";#N/A,#N/A,FALSE,"CivlD";#N/A,#N/A,FALSE,"NtwkD";#N/A,#N/A,FALSE,"EstgD";#N/A,#N/A,FALSE,"PEngD"}</definedName>
    <definedName name="wrn.PrintallD." localSheetId="3" hidden="1">{#N/A,#N/A,FALSE,"SumD";#N/A,#N/A,FALSE,"ElecD";#N/A,#N/A,FALSE,"MechD";#N/A,#N/A,FALSE,"GeotD";#N/A,#N/A,FALSE,"PrcsD";#N/A,#N/A,FALSE,"TunnD";#N/A,#N/A,FALSE,"CivlD";#N/A,#N/A,FALSE,"NtwkD";#N/A,#N/A,FALSE,"EstgD";#N/A,#N/A,FALSE,"PEngD"}</definedName>
    <definedName name="wrn.PrintallD." localSheetId="5" hidden="1">{#N/A,#N/A,FALSE,"SumD";#N/A,#N/A,FALSE,"ElecD";#N/A,#N/A,FALSE,"MechD";#N/A,#N/A,FALSE,"GeotD";#N/A,#N/A,FALSE,"PrcsD";#N/A,#N/A,FALSE,"TunnD";#N/A,#N/A,FALSE,"CivlD";#N/A,#N/A,FALSE,"NtwkD";#N/A,#N/A,FALSE,"EstgD";#N/A,#N/A,FALSE,"PEngD"}</definedName>
    <definedName name="wrn.PrintallD." localSheetId="0"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localSheetId="2" hidden="1">{#N/A,#N/A,FALSE,"SumG";#N/A,#N/A,FALSE,"ElecG";#N/A,#N/A,FALSE,"MechG";#N/A,#N/A,FALSE,"GeotG";#N/A,#N/A,FALSE,"PrcsG";#N/A,#N/A,FALSE,"TunnG";#N/A,#N/A,FALSE,"CivlG";#N/A,#N/A,FALSE,"NtwkG";#N/A,#N/A,FALSE,"EstgG";#N/A,#N/A,FALSE,"PEngG"}</definedName>
    <definedName name="wrn.PrintallG." localSheetId="3" hidden="1">{#N/A,#N/A,FALSE,"SumG";#N/A,#N/A,FALSE,"ElecG";#N/A,#N/A,FALSE,"MechG";#N/A,#N/A,FALSE,"GeotG";#N/A,#N/A,FALSE,"PrcsG";#N/A,#N/A,FALSE,"TunnG";#N/A,#N/A,FALSE,"CivlG";#N/A,#N/A,FALSE,"NtwkG";#N/A,#N/A,FALSE,"EstgG";#N/A,#N/A,FALSE,"PEngG"}</definedName>
    <definedName name="wrn.PrintallG." localSheetId="5" hidden="1">{#N/A,#N/A,FALSE,"SumG";#N/A,#N/A,FALSE,"ElecG";#N/A,#N/A,FALSE,"MechG";#N/A,#N/A,FALSE,"GeotG";#N/A,#N/A,FALSE,"PrcsG";#N/A,#N/A,FALSE,"TunnG";#N/A,#N/A,FALSE,"CivlG";#N/A,#N/A,FALSE,"NtwkG";#N/A,#N/A,FALSE,"EstgG";#N/A,#N/A,FALSE,"PEngG"}</definedName>
    <definedName name="wrn.PrintallG." localSheetId="0"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Redundant._.Equipment._.Option." localSheetId="1" hidden="1">{"pumps",#N/A,FALSE,"Option"}</definedName>
    <definedName name="wrn.Redundant._.Equipment._.Option." localSheetId="2" hidden="1">{"pumps",#N/A,FALSE,"Option"}</definedName>
    <definedName name="wrn.Redundant._.Equipment._.Option." localSheetId="3" hidden="1">{"pumps",#N/A,FALSE,"Option"}</definedName>
    <definedName name="wrn.Redundant._.Equipment._.Option." localSheetId="5" hidden="1">{"pumps",#N/A,FALSE,"Option"}</definedName>
    <definedName name="wrn.Redundant._.Equipment._.Option." localSheetId="0" hidden="1">{"pumps",#N/A,FALSE,"Option"}</definedName>
    <definedName name="wrn.Redundant._.Equipment._.Option." hidden="1">{"pumps",#N/A,FALSE,"Option"}</definedName>
    <definedName name="wrn.STG._.BLDG._.ENCLOSURE." localSheetId="1" hidden="1">{"turbine",#N/A,FALSE,"Option"}</definedName>
    <definedName name="wrn.STG._.BLDG._.ENCLOSURE." localSheetId="2" hidden="1">{"turbine",#N/A,FALSE,"Option"}</definedName>
    <definedName name="wrn.STG._.BLDG._.ENCLOSURE." localSheetId="3" hidden="1">{"turbine",#N/A,FALSE,"Option"}</definedName>
    <definedName name="wrn.STG._.BLDG._.ENCLOSURE." localSheetId="5" hidden="1">{"turbine",#N/A,FALSE,"Option"}</definedName>
    <definedName name="wrn.STG._.BLDG._.ENCLOSURE." localSheetId="0" hidden="1">{"turbine",#N/A,FALSE,"Option"}</definedName>
    <definedName name="wrn.STG._.BLDG._.ENCLOSURE." hidden="1">{"turbine",#N/A,FALSE,"Option"}</definedName>
    <definedName name="wrn.struckgi." localSheetId="1" hidden="1">{#N/A,#N/A,TRUE,"arnitower";#N/A,#N/A,TRUE,"arnigarage "}</definedName>
    <definedName name="wrn.struckgi." localSheetId="2" hidden="1">{#N/A,#N/A,TRUE,"arnitower";#N/A,#N/A,TRUE,"arnigarage "}</definedName>
    <definedName name="wrn.struckgi." localSheetId="3" hidden="1">{#N/A,#N/A,TRUE,"arnitower";#N/A,#N/A,TRUE,"arnigarage "}</definedName>
    <definedName name="wrn.struckgi." localSheetId="5" hidden="1">{#N/A,#N/A,TRUE,"arnitower";#N/A,#N/A,TRUE,"arnigarage "}</definedName>
    <definedName name="wrn.struckgi." localSheetId="0" hidden="1">{#N/A,#N/A,TRUE,"arnitower";#N/A,#N/A,TRUE,"arnigarage "}</definedName>
    <definedName name="wrn.struckgi." hidden="1">{#N/A,#N/A,TRUE,"arnitower";#N/A,#N/A,TRUE,"arnigarage "}</definedName>
    <definedName name="wrn.WHOUSE._.CT." localSheetId="1" hidden="1">{"WESTINGHOUSE",#N/A,FALSE,"Option"}</definedName>
    <definedName name="wrn.WHOUSE._.CT." localSheetId="2" hidden="1">{"WESTINGHOUSE",#N/A,FALSE,"Option"}</definedName>
    <definedName name="wrn.WHOUSE._.CT." localSheetId="3" hidden="1">{"WESTINGHOUSE",#N/A,FALSE,"Option"}</definedName>
    <definedName name="wrn.WHOUSE._.CT." localSheetId="5" hidden="1">{"WESTINGHOUSE",#N/A,FALSE,"Option"}</definedName>
    <definedName name="wrn.WHOUSE._.CT." localSheetId="0" hidden="1">{"WESTINGHOUSE",#N/A,FALSE,"Option"}</definedName>
    <definedName name="wrn.WHOUSE._.CT." hidden="1">{"WESTINGHOUSE",#N/A,FALSE,"Option"}</definedName>
    <definedName name="wrtjherjety" localSheetId="4">#REF!</definedName>
    <definedName name="wrtjherjety" localSheetId="1">#REF!</definedName>
    <definedName name="wrtjherjety" localSheetId="2">#REF!</definedName>
    <definedName name="wrtjherjety" localSheetId="3">#REF!</definedName>
    <definedName name="wrtjherjety" localSheetId="5">#REF!</definedName>
    <definedName name="wrtjherjety" localSheetId="0">#REF!</definedName>
    <definedName name="wrtjherjety">#REF!</definedName>
    <definedName name="xc" localSheetId="1" hidden="1">{#N/A,#N/A,FALSE,"SumD";#N/A,#N/A,FALSE,"ElecD";#N/A,#N/A,FALSE,"MechD";#N/A,#N/A,FALSE,"GeotD";#N/A,#N/A,FALSE,"PrcsD";#N/A,#N/A,FALSE,"TunnD";#N/A,#N/A,FALSE,"CivlD";#N/A,#N/A,FALSE,"NtwkD";#N/A,#N/A,FALSE,"EstgD";#N/A,#N/A,FALSE,"PEngD"}</definedName>
    <definedName name="xc" localSheetId="2" hidden="1">{#N/A,#N/A,FALSE,"SumD";#N/A,#N/A,FALSE,"ElecD";#N/A,#N/A,FALSE,"MechD";#N/A,#N/A,FALSE,"GeotD";#N/A,#N/A,FALSE,"PrcsD";#N/A,#N/A,FALSE,"TunnD";#N/A,#N/A,FALSE,"CivlD";#N/A,#N/A,FALSE,"NtwkD";#N/A,#N/A,FALSE,"EstgD";#N/A,#N/A,FALSE,"PEngD"}</definedName>
    <definedName name="xc" localSheetId="3" hidden="1">{#N/A,#N/A,FALSE,"SumD";#N/A,#N/A,FALSE,"ElecD";#N/A,#N/A,FALSE,"MechD";#N/A,#N/A,FALSE,"GeotD";#N/A,#N/A,FALSE,"PrcsD";#N/A,#N/A,FALSE,"TunnD";#N/A,#N/A,FALSE,"CivlD";#N/A,#N/A,FALSE,"NtwkD";#N/A,#N/A,FALSE,"EstgD";#N/A,#N/A,FALSE,"PEngD"}</definedName>
    <definedName name="xc" localSheetId="5" hidden="1">{#N/A,#N/A,FALSE,"SumD";#N/A,#N/A,FALSE,"ElecD";#N/A,#N/A,FALSE,"MechD";#N/A,#N/A,FALSE,"GeotD";#N/A,#N/A,FALSE,"PrcsD";#N/A,#N/A,FALSE,"TunnD";#N/A,#N/A,FALSE,"CivlD";#N/A,#N/A,FALSE,"NtwkD";#N/A,#N/A,FALSE,"EstgD";#N/A,#N/A,FALSE,"PEngD"}</definedName>
    <definedName name="xc" localSheetId="0"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MTRS" localSheetId="4">#REF!</definedName>
    <definedName name="XMTRS" localSheetId="1">#REF!</definedName>
    <definedName name="XMTRS" localSheetId="2">#REF!</definedName>
    <definedName name="XMTRS" localSheetId="3">#REF!</definedName>
    <definedName name="XMTRS" localSheetId="5">#REF!</definedName>
    <definedName name="XMTRS" localSheetId="0">#REF!</definedName>
    <definedName name="XMTRS">#REF!</definedName>
    <definedName name="xx" localSheetId="1" hidden="1">{#N/A,#N/A,FALSE,"SumD";#N/A,#N/A,FALSE,"ElecD";#N/A,#N/A,FALSE,"MechD";#N/A,#N/A,FALSE,"GeotD";#N/A,#N/A,FALSE,"PrcsD";#N/A,#N/A,FALSE,"TunnD";#N/A,#N/A,FALSE,"CivlD";#N/A,#N/A,FALSE,"NtwkD";#N/A,#N/A,FALSE,"EstgD";#N/A,#N/A,FALSE,"PEngD"}</definedName>
    <definedName name="xx" localSheetId="2" hidden="1">{#N/A,#N/A,FALSE,"SumD";#N/A,#N/A,FALSE,"ElecD";#N/A,#N/A,FALSE,"MechD";#N/A,#N/A,FALSE,"GeotD";#N/A,#N/A,FALSE,"PrcsD";#N/A,#N/A,FALSE,"TunnD";#N/A,#N/A,FALSE,"CivlD";#N/A,#N/A,FALSE,"NtwkD";#N/A,#N/A,FALSE,"EstgD";#N/A,#N/A,FALSE,"PEngD"}</definedName>
    <definedName name="xx" localSheetId="3" hidden="1">{#N/A,#N/A,FALSE,"SumD";#N/A,#N/A,FALSE,"ElecD";#N/A,#N/A,FALSE,"MechD";#N/A,#N/A,FALSE,"GeotD";#N/A,#N/A,FALSE,"PrcsD";#N/A,#N/A,FALSE,"TunnD";#N/A,#N/A,FALSE,"CivlD";#N/A,#N/A,FALSE,"NtwkD";#N/A,#N/A,FALSE,"EstgD";#N/A,#N/A,FALSE,"PEngD"}</definedName>
    <definedName name="xx" localSheetId="5" hidden="1">{#N/A,#N/A,FALSE,"SumD";#N/A,#N/A,FALSE,"ElecD";#N/A,#N/A,FALSE,"MechD";#N/A,#N/A,FALSE,"GeotD";#N/A,#N/A,FALSE,"PrcsD";#N/A,#N/A,FALSE,"TunnD";#N/A,#N/A,FALSE,"CivlD";#N/A,#N/A,FALSE,"NtwkD";#N/A,#N/A,FALSE,"EstgD";#N/A,#N/A,FALSE,"PEngD"}</definedName>
    <definedName name="xx" localSheetId="0" hidden="1">{#N/A,#N/A,FALSE,"SumD";#N/A,#N/A,FALSE,"ElecD";#N/A,#N/A,FALSE,"MechD";#N/A,#N/A,FALSE,"GeotD";#N/A,#N/A,FALSE,"PrcsD";#N/A,#N/A,FALSE,"TunnD";#N/A,#N/A,FALSE,"CivlD";#N/A,#N/A,FALSE,"NtwkD";#N/A,#N/A,FALSE,"EstgD";#N/A,#N/A,FALSE,"PEngD"}</definedName>
    <definedName name="xx" hidden="1">{#N/A,#N/A,FALSE,"SumD";#N/A,#N/A,FALSE,"ElecD";#N/A,#N/A,FALSE,"MechD";#N/A,#N/A,FALSE,"GeotD";#N/A,#N/A,FALSE,"PrcsD";#N/A,#N/A,FALSE,"TunnD";#N/A,#N/A,FALSE,"CivlD";#N/A,#N/A,FALSE,"NtwkD";#N/A,#N/A,FALSE,"EstgD";#N/A,#N/A,FALSE,"PEngD"}</definedName>
    <definedName name="yandudes" localSheetId="4">'[1]Raw Data'!#REF!</definedName>
    <definedName name="yandudes" localSheetId="1">'[1]Raw Data'!#REF!</definedName>
    <definedName name="yandudes" localSheetId="2">'[1]Raw Data'!#REF!</definedName>
    <definedName name="yandudes" localSheetId="3">'[1]Raw Data'!#REF!</definedName>
    <definedName name="yandudes" localSheetId="5">'[1]Raw Data'!#REF!</definedName>
    <definedName name="yandudes" localSheetId="0">'[1]Raw Data'!#REF!</definedName>
    <definedName name="yandudes">'[1]Raw Data'!#REF!</definedName>
    <definedName name="YARD_INS" localSheetId="4">IF(#REF!="INS",VLOOKUP(#REF!,InsY,HLOOKUP(#REF!,YARD,2)+1,FALSE),0)</definedName>
    <definedName name="YARD_INS" localSheetId="1">IF(#REF!="INS",VLOOKUP(#REF!,InsY,HLOOKUP(#REF!,YARD,2)+1,FALSE),0)</definedName>
    <definedName name="YARD_INS" localSheetId="2">IF(#REF!="INS",VLOOKUP(#REF!,InsY,HLOOKUP(#REF!,YARD,2)+1,FALSE),0)</definedName>
    <definedName name="YARD_INS" localSheetId="3">IF(#REF!="INS",VLOOKUP(#REF!,InsY,HLOOKUP(#REF!,YARD,2)+1,FALSE),0)</definedName>
    <definedName name="YARD_INS" localSheetId="5">IF(#REF!="INS",VLOOKUP(#REF!,InsY,HLOOKUP(#REF!,YARD,2)+1,FALSE),0)</definedName>
    <definedName name="YARD_INS" localSheetId="0">IF(#REF!="INS",VLOOKUP(#REF!,InsY,HLOOKUP(#REF!,YARD,2)+1,FALSE),0)</definedName>
    <definedName name="YARD_INS">IF(#REF!="INS",VLOOKUP(#REF!,InsY,HLOOKUP(#REF!,YARD,2)+1,FALSE),0)</definedName>
    <definedName name="YARD_LAB" localSheetId="4">(VLOOKUP(#REF!,YARDLAB,HLOOKUP(#REF!,YARD,2),FALSE)+(VLOOKUP(#REF!,YARDLAB,HLOOKUP(#REF!,YARD,2)+1,FALSE)-VLOOKUP(#REF!,YARDLAB,HLOOKUP(#REF!,YARD,2),FALSE))*(#REF!-HLOOKUP(#REF!,YARD,1))/(HLOOKUP(#REF!+2,YARD,1)-HLOOKUP(#REF!,YARD,1)))</definedName>
    <definedName name="YARD_LAB" localSheetId="1">(VLOOKUP(#REF!,YARDLAB,HLOOKUP(#REF!,YARD,2),FALSE)+(VLOOKUP(#REF!,YARDLAB,HLOOKUP(#REF!,YARD,2)+1,FALSE)-VLOOKUP(#REF!,YARDLAB,HLOOKUP(#REF!,YARD,2),FALSE))*(#REF!-HLOOKUP(#REF!,YARD,1))/(HLOOKUP(#REF!+2,YARD,1)-HLOOKUP(#REF!,YARD,1)))</definedName>
    <definedName name="YARD_LAB" localSheetId="2">(VLOOKUP(#REF!,YARDLAB,HLOOKUP(#REF!,YARD,2),FALSE)+(VLOOKUP(#REF!,YARDLAB,HLOOKUP(#REF!,YARD,2)+1,FALSE)-VLOOKUP(#REF!,YARDLAB,HLOOKUP(#REF!,YARD,2),FALSE))*(#REF!-HLOOKUP(#REF!,YARD,1))/(HLOOKUP(#REF!+2,YARD,1)-HLOOKUP(#REF!,YARD,1)))</definedName>
    <definedName name="YARD_LAB" localSheetId="3">(VLOOKUP(#REF!,YARDLAB,HLOOKUP(#REF!,YARD,2),FALSE)+(VLOOKUP(#REF!,YARDLAB,HLOOKUP(#REF!,YARD,2)+1,FALSE)-VLOOKUP(#REF!,YARDLAB,HLOOKUP(#REF!,YARD,2),FALSE))*(#REF!-HLOOKUP(#REF!,YARD,1))/(HLOOKUP(#REF!+2,YARD,1)-HLOOKUP(#REF!,YARD,1)))</definedName>
    <definedName name="YARD_LAB" localSheetId="5">(VLOOKUP(#REF!,YARDLAB,HLOOKUP(#REF!,YARD,2),FALSE)+(VLOOKUP(#REF!,YARDLAB,HLOOKUP(#REF!,YARD,2)+1,FALSE)-VLOOKUP(#REF!,YARDLAB,HLOOKUP(#REF!,YARD,2),FALSE))*(#REF!-HLOOKUP(#REF!,YARD,1))/(HLOOKUP(#REF!+2,YARD,1)-HLOOKUP(#REF!,YARD,1)))</definedName>
    <definedName name="YARD_LAB" localSheetId="0">(VLOOKUP(#REF!,YARDLAB,HLOOKUP(#REF!,YARD,2),FALSE)+(VLOOKUP(#REF!,YARDLAB,HLOOKUP(#REF!,YARD,2)+1,FALSE)-VLOOKUP(#REF!,YARDLAB,HLOOKUP(#REF!,YARD,2),FALSE))*(#REF!-HLOOKUP(#REF!,YARD,1))/(HLOOKUP(#REF!+2,YARD,1)-HLOOKUP(#REF!,YARD,1)))</definedName>
    <definedName name="YARD_LAB">(VLOOKUP(#REF!,YARDLAB,HLOOKUP(#REF!,YARD,2),FALSE)+(VLOOKUP(#REF!,YARDLAB,HLOOKUP(#REF!,YARD,2)+1,FALSE)-VLOOKUP(#REF!,YARDLAB,HLOOKUP(#REF!,YARD,2),FALSE))*(#REF!-HLOOKUP(#REF!,YARD,1))/(HLOOKUP(#REF!+2,YARD,1)-HLOOKUP(#REF!,YARD,1)))</definedName>
    <definedName name="YARD_MAT" localSheetId="4">VLOOKUP(#REF!,YARDMAT,HLOOKUP(#REF!,YARD,2)+1,FALSE)+(VLOOKUP(#REF!,YARDMAT,HLOOKUP(#REF!,YARD,2)+1+1,FALSE)-VLOOKUP(#REF!,YARDMAT,HLOOKUP(#REF!,YARD,2)+1,FALSE))*(#REF!-HLOOKUP(#REF!,YARD,1))/(HLOOKUP(#REF!+2,YARD,1)-HLOOKUP(#REF!,YARD,1))</definedName>
    <definedName name="YARD_MAT" localSheetId="1">VLOOKUP(#REF!,YARDMAT,HLOOKUP(#REF!,YARD,2)+1,FALSE)+(VLOOKUP(#REF!,YARDMAT,HLOOKUP(#REF!,YARD,2)+1+1,FALSE)-VLOOKUP(#REF!,YARDMAT,HLOOKUP(#REF!,YARD,2)+1,FALSE))*(#REF!-HLOOKUP(#REF!,YARD,1))/(HLOOKUP(#REF!+2,YARD,1)-HLOOKUP(#REF!,YARD,1))</definedName>
    <definedName name="YARD_MAT" localSheetId="2">VLOOKUP(#REF!,YARDMAT,HLOOKUP(#REF!,YARD,2)+1,FALSE)+(VLOOKUP(#REF!,YARDMAT,HLOOKUP(#REF!,YARD,2)+1+1,FALSE)-VLOOKUP(#REF!,YARDMAT,HLOOKUP(#REF!,YARD,2)+1,FALSE))*(#REF!-HLOOKUP(#REF!,YARD,1))/(HLOOKUP(#REF!+2,YARD,1)-HLOOKUP(#REF!,YARD,1))</definedName>
    <definedName name="YARD_MAT" localSheetId="3">VLOOKUP(#REF!,YARDMAT,HLOOKUP(#REF!,YARD,2)+1,FALSE)+(VLOOKUP(#REF!,YARDMAT,HLOOKUP(#REF!,YARD,2)+1+1,FALSE)-VLOOKUP(#REF!,YARDMAT,HLOOKUP(#REF!,YARD,2)+1,FALSE))*(#REF!-HLOOKUP(#REF!,YARD,1))/(HLOOKUP(#REF!+2,YARD,1)-HLOOKUP(#REF!,YARD,1))</definedName>
    <definedName name="YARD_MAT" localSheetId="5">VLOOKUP(#REF!,YARDMAT,HLOOKUP(#REF!,YARD,2)+1,FALSE)+(VLOOKUP(#REF!,YARDMAT,HLOOKUP(#REF!,YARD,2)+1+1,FALSE)-VLOOKUP(#REF!,YARDMAT,HLOOKUP(#REF!,YARD,2)+1,FALSE))*(#REF!-HLOOKUP(#REF!,YARD,1))/(HLOOKUP(#REF!+2,YARD,1)-HLOOKUP(#REF!,YARD,1))</definedName>
    <definedName name="YARD_MAT" localSheetId="0">VLOOKUP(#REF!,YARDMAT,HLOOKUP(#REF!,YARD,2)+1,FALSE)+(VLOOKUP(#REF!,YARDMAT,HLOOKUP(#REF!,YARD,2)+1+1,FALSE)-VLOOKUP(#REF!,YARDMAT,HLOOKUP(#REF!,YARD,2)+1,FALSE))*(#REF!-HLOOKUP(#REF!,YARD,1))/(HLOOKUP(#REF!+2,YARD,1)-HLOOKUP(#REF!,YARD,1))</definedName>
    <definedName name="YARD_MAT">VLOOKUP(#REF!,YARDMAT,HLOOKUP(#REF!,YARD,2)+1,FALSE)+(VLOOKUP(#REF!,YARDMAT,HLOOKUP(#REF!,YARD,2)+1+1,FALSE)-VLOOKUP(#REF!,YARDMAT,HLOOKUP(#REF!,YARD,2)+1,FALSE))*(#REF!-HLOOKUP(#REF!,YARD,1))/(HLOOKUP(#REF!+2,YARD,1)-HLOOKUP(#REF!,YARD,1))</definedName>
    <definedName name="Year" localSheetId="4">#REF!</definedName>
    <definedName name="Year" localSheetId="1">#REF!</definedName>
    <definedName name="Year" localSheetId="2">#REF!</definedName>
    <definedName name="Year" localSheetId="3">#REF!</definedName>
    <definedName name="Year" localSheetId="5">#REF!</definedName>
    <definedName name="Year" localSheetId="0">#REF!</definedName>
    <definedName name="Year">#REF!</definedName>
    <definedName name="YearSplit" localSheetId="4">#REF!</definedName>
    <definedName name="YearSplit" localSheetId="1">#REF!</definedName>
    <definedName name="YearSplit" localSheetId="2">#REF!</definedName>
    <definedName name="YearSplit" localSheetId="3">#REF!</definedName>
    <definedName name="YearSplit" localSheetId="5">#REF!</definedName>
    <definedName name="YearSplit" localSheetId="0">#REF!</definedName>
    <definedName name="YearSplit">#REF!</definedName>
    <definedName name="z" localSheetId="4" hidden="1">[2]FitOutConfCentre!#REF!</definedName>
    <definedName name="z" localSheetId="1" hidden="1">[2]FitOutConfCentre!#REF!</definedName>
    <definedName name="z" localSheetId="2" hidden="1">[2]FitOutConfCentre!#REF!</definedName>
    <definedName name="z" localSheetId="3" hidden="1">[2]FitOutConfCentre!#REF!</definedName>
    <definedName name="z" localSheetId="5" hidden="1">[2]FitOutConfCentre!#REF!</definedName>
    <definedName name="z" localSheetId="0" hidden="1">[2]FitOutConfCentre!#REF!</definedName>
    <definedName name="z" hidden="1">[2]FitOutConfCentre!#REF!</definedName>
    <definedName name="zse" localSheetId="1" hidden="1">{#N/A,#N/A,FALSE,"SumG";#N/A,#N/A,FALSE,"ElecG";#N/A,#N/A,FALSE,"MechG";#N/A,#N/A,FALSE,"GeotG";#N/A,#N/A,FALSE,"PrcsG";#N/A,#N/A,FALSE,"TunnG";#N/A,#N/A,FALSE,"CivlG";#N/A,#N/A,FALSE,"NtwkG";#N/A,#N/A,FALSE,"EstgG";#N/A,#N/A,FALSE,"PEngG"}</definedName>
    <definedName name="zse" localSheetId="2" hidden="1">{#N/A,#N/A,FALSE,"SumG";#N/A,#N/A,FALSE,"ElecG";#N/A,#N/A,FALSE,"MechG";#N/A,#N/A,FALSE,"GeotG";#N/A,#N/A,FALSE,"PrcsG";#N/A,#N/A,FALSE,"TunnG";#N/A,#N/A,FALSE,"CivlG";#N/A,#N/A,FALSE,"NtwkG";#N/A,#N/A,FALSE,"EstgG";#N/A,#N/A,FALSE,"PEngG"}</definedName>
    <definedName name="zse" localSheetId="3" hidden="1">{#N/A,#N/A,FALSE,"SumG";#N/A,#N/A,FALSE,"ElecG";#N/A,#N/A,FALSE,"MechG";#N/A,#N/A,FALSE,"GeotG";#N/A,#N/A,FALSE,"PrcsG";#N/A,#N/A,FALSE,"TunnG";#N/A,#N/A,FALSE,"CivlG";#N/A,#N/A,FALSE,"NtwkG";#N/A,#N/A,FALSE,"EstgG";#N/A,#N/A,FALSE,"PEngG"}</definedName>
    <definedName name="zse" localSheetId="5" hidden="1">{#N/A,#N/A,FALSE,"SumG";#N/A,#N/A,FALSE,"ElecG";#N/A,#N/A,FALSE,"MechG";#N/A,#N/A,FALSE,"GeotG";#N/A,#N/A,FALSE,"PrcsG";#N/A,#N/A,FALSE,"TunnG";#N/A,#N/A,FALSE,"CivlG";#N/A,#N/A,FALSE,"NtwkG";#N/A,#N/A,FALSE,"EstgG";#N/A,#N/A,FALSE,"PEngG"}</definedName>
    <definedName name="zse" localSheetId="0"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z" localSheetId="1" hidden="1">{#N/A,#N/A,FALSE,"SumD";#N/A,#N/A,FALSE,"ElecD";#N/A,#N/A,FALSE,"MechD";#N/A,#N/A,FALSE,"GeotD";#N/A,#N/A,FALSE,"PrcsD";#N/A,#N/A,FALSE,"TunnD";#N/A,#N/A,FALSE,"CivlD";#N/A,#N/A,FALSE,"NtwkD";#N/A,#N/A,FALSE,"EstgD";#N/A,#N/A,FALSE,"PEngD"}</definedName>
    <definedName name="zz" localSheetId="2" hidden="1">{#N/A,#N/A,FALSE,"SumD";#N/A,#N/A,FALSE,"ElecD";#N/A,#N/A,FALSE,"MechD";#N/A,#N/A,FALSE,"GeotD";#N/A,#N/A,FALSE,"PrcsD";#N/A,#N/A,FALSE,"TunnD";#N/A,#N/A,FALSE,"CivlD";#N/A,#N/A,FALSE,"NtwkD";#N/A,#N/A,FALSE,"EstgD";#N/A,#N/A,FALSE,"PEngD"}</definedName>
    <definedName name="zz" localSheetId="3" hidden="1">{#N/A,#N/A,FALSE,"SumD";#N/A,#N/A,FALSE,"ElecD";#N/A,#N/A,FALSE,"MechD";#N/A,#N/A,FALSE,"GeotD";#N/A,#N/A,FALSE,"PrcsD";#N/A,#N/A,FALSE,"TunnD";#N/A,#N/A,FALSE,"CivlD";#N/A,#N/A,FALSE,"NtwkD";#N/A,#N/A,FALSE,"EstgD";#N/A,#N/A,FALSE,"PEngD"}</definedName>
    <definedName name="zz" localSheetId="5" hidden="1">{#N/A,#N/A,FALSE,"SumD";#N/A,#N/A,FALSE,"ElecD";#N/A,#N/A,FALSE,"MechD";#N/A,#N/A,FALSE,"GeotD";#N/A,#N/A,FALSE,"PrcsD";#N/A,#N/A,FALSE,"TunnD";#N/A,#N/A,FALSE,"CivlD";#N/A,#N/A,FALSE,"NtwkD";#N/A,#N/A,FALSE,"EstgD";#N/A,#N/A,FALSE,"PEngD"}</definedName>
    <definedName name="zz" localSheetId="0"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لألألأ" localSheetId="4">#REF!</definedName>
    <definedName name="لألألأ" localSheetId="1">#REF!</definedName>
    <definedName name="لألألأ" localSheetId="2">#REF!</definedName>
    <definedName name="لألألأ" localSheetId="3">#REF!</definedName>
    <definedName name="لألألأ" localSheetId="5">#REF!</definedName>
    <definedName name="لألألأ" localSheetId="0">#REF!</definedName>
    <definedName name="لألألأ">#REF!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2" l="1"/>
  <c r="M15" i="2"/>
  <c r="M16" i="2"/>
  <c r="M14" i="2"/>
  <c r="K15" i="2"/>
  <c r="K16" i="2"/>
  <c r="K14" i="2"/>
  <c r="I16" i="2"/>
  <c r="I15" i="2"/>
  <c r="I14" i="2"/>
  <c r="I12" i="15"/>
  <c r="J12" i="15" s="1"/>
  <c r="J17" i="15" s="1"/>
  <c r="I13" i="14" l="1"/>
  <c r="J13" i="14" s="1"/>
  <c r="I12" i="14"/>
  <c r="J12" i="14" s="1"/>
  <c r="H15" i="13"/>
  <c r="I15" i="13" s="1"/>
  <c r="H14" i="13"/>
  <c r="I14" i="13" s="1"/>
  <c r="J18" i="14" l="1"/>
  <c r="H13" i="13" l="1"/>
  <c r="I13" i="13" s="1"/>
  <c r="H12" i="13"/>
  <c r="I12" i="13" s="1"/>
  <c r="I18" i="13" l="1"/>
  <c r="C51" i="10" l="1"/>
  <c r="P23" i="10"/>
  <c r="O49" i="10"/>
  <c r="F49" i="10"/>
  <c r="P49" i="10" s="1"/>
  <c r="Q49" i="10" s="1"/>
  <c r="F46" i="10"/>
  <c r="P46" i="10" s="1"/>
  <c r="F45" i="10"/>
  <c r="E45" i="10"/>
  <c r="P45" i="10" s="1"/>
  <c r="O45" i="10"/>
  <c r="E44" i="10"/>
  <c r="P44" i="10" s="1"/>
  <c r="O43" i="10"/>
  <c r="P43" i="10" s="1"/>
  <c r="Q43" i="10" l="1"/>
  <c r="G40" i="10"/>
  <c r="P40" i="10" s="1"/>
  <c r="E39" i="10"/>
  <c r="O39" i="10"/>
  <c r="O36" i="10"/>
  <c r="G34" i="10"/>
  <c r="P34" i="10" s="1"/>
  <c r="O33" i="10"/>
  <c r="P33" i="10" s="1"/>
  <c r="G29" i="10"/>
  <c r="P29" i="10" s="1"/>
  <c r="F28" i="10"/>
  <c r="O28" i="10"/>
  <c r="G28" i="10"/>
  <c r="G27" i="10"/>
  <c r="O27" i="10"/>
  <c r="D24" i="10"/>
  <c r="P24" i="10" s="1"/>
  <c r="G20" i="10"/>
  <c r="F21" i="10"/>
  <c r="P21" i="10" s="1"/>
  <c r="F20" i="10"/>
  <c r="T17" i="10"/>
  <c r="T16" i="10"/>
  <c r="T15" i="10"/>
  <c r="N13" i="10"/>
  <c r="K13" i="10"/>
  <c r="J13" i="10"/>
  <c r="I13" i="10"/>
  <c r="H13" i="10"/>
  <c r="P27" i="10" l="1"/>
  <c r="P36" i="10"/>
  <c r="Q36" i="10" s="1"/>
  <c r="P39" i="10"/>
  <c r="P20" i="10"/>
  <c r="P28" i="10"/>
  <c r="L13" i="10"/>
  <c r="O15" i="10" s="1"/>
  <c r="O16" i="10" s="1"/>
  <c r="T18" i="10"/>
  <c r="Q33" i="10"/>
  <c r="P15" i="10" l="1"/>
  <c r="P16" i="10"/>
  <c r="O17" i="10"/>
  <c r="P17" i="10" s="1"/>
  <c r="I17" i="11" l="1"/>
  <c r="J17" i="11" s="1"/>
  <c r="I15" i="11"/>
  <c r="J15" i="11" s="1"/>
  <c r="I12" i="11"/>
  <c r="J12" i="11" s="1"/>
  <c r="I8" i="11"/>
  <c r="I7" i="11"/>
  <c r="J21" i="11" l="1"/>
  <c r="Q15" i="10"/>
  <c r="Q27" i="10" l="1"/>
  <c r="P7" i="10"/>
  <c r="Q51" i="10" l="1"/>
</calcChain>
</file>

<file path=xl/sharedStrings.xml><?xml version="1.0" encoding="utf-8"?>
<sst xmlns="http://schemas.openxmlformats.org/spreadsheetml/2006/main" count="320" uniqueCount="136">
  <si>
    <t>Q U A N T I T Y     T A K E     O F F     S H E E T</t>
  </si>
  <si>
    <t xml:space="preserve">Contractor: </t>
  </si>
  <si>
    <t>SL</t>
  </si>
  <si>
    <t>Description</t>
  </si>
  <si>
    <t>UOM</t>
  </si>
  <si>
    <t>MEASUREMENTS</t>
  </si>
  <si>
    <t>Drawing Ref. / Remarks</t>
  </si>
  <si>
    <t>No.</t>
  </si>
  <si>
    <t>Signature :</t>
  </si>
  <si>
    <t>SOUTHERN BORDER HOUSING</t>
  </si>
  <si>
    <t>Prepared by :    ESEC LTD</t>
  </si>
  <si>
    <t>Verified by:  ARCHEN</t>
  </si>
  <si>
    <t>Contract  Package:</t>
  </si>
  <si>
    <t>Jizan - B</t>
  </si>
  <si>
    <t>S07, FARASAN</t>
  </si>
  <si>
    <t>Consultant:</t>
  </si>
  <si>
    <t>Building:</t>
  </si>
  <si>
    <t>L</t>
  </si>
  <si>
    <t>W</t>
  </si>
  <si>
    <t>H</t>
  </si>
  <si>
    <t>QTY</t>
  </si>
  <si>
    <t>NET
QTY</t>
  </si>
  <si>
    <t>Client:</t>
  </si>
  <si>
    <t>Area</t>
  </si>
  <si>
    <t>TOTAL</t>
  </si>
  <si>
    <r>
      <t>Contract  Package:</t>
    </r>
    <r>
      <rPr>
        <b/>
        <sz val="11"/>
        <color theme="1"/>
        <rFont val="Calibri"/>
        <family val="2"/>
        <scheme val="minor"/>
      </rPr>
      <t xml:space="preserve"> Jizan - B      </t>
    </r>
    <r>
      <rPr>
        <sz val="11"/>
        <color theme="1"/>
        <rFont val="Calibri"/>
        <family val="2"/>
        <scheme val="minor"/>
      </rPr>
      <t xml:space="preserve"> Site:  </t>
    </r>
    <r>
      <rPr>
        <b/>
        <sz val="11"/>
        <color theme="1"/>
        <rFont val="Calibri"/>
        <family val="2"/>
        <scheme val="minor"/>
      </rPr>
      <t>S07, FARASAN</t>
    </r>
  </si>
  <si>
    <t>Item #</t>
  </si>
  <si>
    <t>Unit</t>
  </si>
  <si>
    <t>BOQ
Qty</t>
  </si>
  <si>
    <t>Remeasured
QTY</t>
  </si>
  <si>
    <t>Q U A N T I T Y     T A K E     O F F     S U M M A R Y</t>
  </si>
  <si>
    <t>REF:</t>
  </si>
  <si>
    <t>Adnan M. Hamad</t>
  </si>
  <si>
    <t xml:space="preserve">Slope </t>
  </si>
  <si>
    <t>Area by Autocad</t>
  </si>
  <si>
    <t>Under External stair sec.2</t>
  </si>
  <si>
    <t>Under External stair sec.3</t>
  </si>
  <si>
    <t>under landing slab</t>
  </si>
  <si>
    <t xml:space="preserve">Under ramp </t>
  </si>
  <si>
    <t>Ref.          :</t>
  </si>
  <si>
    <r>
      <t>M</t>
    </r>
    <r>
      <rPr>
        <vertAlign val="superscript"/>
        <sz val="10"/>
        <rFont val="Century Gothic"/>
        <family val="2"/>
      </rPr>
      <t>2</t>
    </r>
  </si>
  <si>
    <t>Signature  :</t>
  </si>
  <si>
    <t>Name :</t>
  </si>
  <si>
    <t>Date :</t>
  </si>
  <si>
    <t>Name  :       Adnan M. Hamad</t>
  </si>
  <si>
    <t>S07-B03-IFC-S-FT-FN-001 &amp;</t>
  </si>
  <si>
    <t>S07-B03-IFC-S-FT-FN-002</t>
  </si>
  <si>
    <t xml:space="preserve">Name           : </t>
  </si>
  <si>
    <t>Date             :</t>
  </si>
  <si>
    <t xml:space="preserve">Name          : </t>
  </si>
  <si>
    <t>Date            :</t>
  </si>
  <si>
    <t xml:space="preserve">                                  </t>
  </si>
  <si>
    <t xml:space="preserve">Horizontal </t>
  </si>
  <si>
    <t>Backfilling in layers</t>
  </si>
  <si>
    <t>Under the raft and grade beams,</t>
  </si>
  <si>
    <r>
      <t xml:space="preserve">Item Desc: </t>
    </r>
    <r>
      <rPr>
        <sz val="10"/>
        <color theme="1"/>
        <rFont val="Calibri"/>
        <family val="2"/>
        <scheme val="minor"/>
      </rPr>
      <t>Backfilling in layers with materials selected from the excavated soil or imported site-off soil</t>
    </r>
  </si>
  <si>
    <t>M2</t>
  </si>
  <si>
    <t>BOQ Item #  02000004</t>
  </si>
  <si>
    <r>
      <t xml:space="preserve">Item Desc: </t>
    </r>
    <r>
      <rPr>
        <sz val="10"/>
        <color theme="1"/>
        <rFont val="Calibri"/>
        <family val="2"/>
        <scheme val="minor"/>
      </rPr>
      <t>A 150 mm compacted layer below the grade slab with selected materials from the excavation or soil from outside the site.</t>
    </r>
  </si>
  <si>
    <t>BOQ Item #: 02000005</t>
  </si>
  <si>
    <t>Backfilling 150mm</t>
  </si>
  <si>
    <t xml:space="preserve">Under Ramp </t>
  </si>
  <si>
    <t>A</t>
  </si>
  <si>
    <t>B</t>
  </si>
  <si>
    <t>C</t>
  </si>
  <si>
    <t>D</t>
  </si>
  <si>
    <t>DESIGNED GRADING LEVEL</t>
  </si>
  <si>
    <t>AVE. DGL</t>
  </si>
  <si>
    <t>FFL</t>
  </si>
  <si>
    <t>DGL = 7.637 , BOB = 8.42 , H= 0.783 m</t>
  </si>
  <si>
    <t>BOB @ RAFT</t>
  </si>
  <si>
    <t>at GL A  - D / 1 - 5</t>
  </si>
  <si>
    <t>at GL D  - E / 2 - 5'</t>
  </si>
  <si>
    <t>at GL E  - J / 1 - 5</t>
  </si>
  <si>
    <t>Less Perimeter Beam.</t>
  </si>
  <si>
    <t>Rectangular Part</t>
  </si>
  <si>
    <t>Triangular Part</t>
  </si>
  <si>
    <t>Less Lean Conc. 100mm Thk</t>
  </si>
  <si>
    <t>S07-B03-IFC-S-FT-FN-001 Rev. 02, S07-B03-IFC-S-FT-FN-002 Rev. 02, S07-B03-IFC-S-FT-FN-003 Rev. 00 &amp; S07-B03-IFC-S-FT-FN-004 Rev. 00, S07-ST01-IFC-C-GN-SO-010 Rev. 05, S07-ST01-DD-C-RE-SP-001 Rev.00</t>
  </si>
  <si>
    <t>ESEC-MOI-ENG-0334.2, ESEC-MOI-ENG-0135.7, ESEC-MOI-ENG-0067</t>
  </si>
  <si>
    <t>Fill bet. DGL = + 7.637 &amp; LBOB +8.05</t>
  </si>
  <si>
    <t>Fill bet. UBOB = + 8.57 &amp; LBOB +8.05</t>
  </si>
  <si>
    <t>at Part  1 GL  D - E /5 - 5'</t>
  </si>
  <si>
    <t>Fill bet. DGL = + 7.637 &amp;  UBOB +8.57</t>
  </si>
  <si>
    <t>Less: Portion Perimeter GB (incl.  Blinding)</t>
  </si>
  <si>
    <t>at Part  2 GL  D - E /5 - 5'</t>
  </si>
  <si>
    <t>Surface Area @ LBOB +8.57  = 2.651 x 1.851</t>
  </si>
  <si>
    <t>Surface Area @ LBOB +8.05  = 3.025 x 2.405</t>
  </si>
  <si>
    <t>Fill Bet. DGL +7.637 &amp; BOB +7.87</t>
  </si>
  <si>
    <t>Fill Bet. DGL +7.87 &amp; BOB +8.57</t>
  </si>
  <si>
    <t xml:space="preserve">Less: Blinding &amp; Reinf. Conc. at Edge Beam </t>
  </si>
  <si>
    <t>Under the Planter DGL +7.637 &amp; BOB +8.20</t>
  </si>
  <si>
    <r>
      <t>m</t>
    </r>
    <r>
      <rPr>
        <vertAlign val="superscript"/>
        <sz val="11"/>
        <rFont val="Century Gothic"/>
        <family val="2"/>
      </rPr>
      <t>3</t>
    </r>
  </si>
  <si>
    <t>Total Quantity</t>
  </si>
  <si>
    <t>Checked and Verified by:  ARCHEN</t>
  </si>
  <si>
    <t>م2</t>
  </si>
  <si>
    <t>Checked &amp; Verified by:  ARCHEN</t>
  </si>
  <si>
    <t>Villa-2B</t>
  </si>
  <si>
    <t>Internal Curbstone</t>
  </si>
  <si>
    <t>Planter (1)</t>
  </si>
  <si>
    <t>Lm</t>
  </si>
  <si>
    <t>Planter (2)</t>
  </si>
  <si>
    <t>Planter (3)</t>
  </si>
  <si>
    <t>Planter (4)</t>
  </si>
  <si>
    <t>Area within Boundary wall</t>
  </si>
  <si>
    <t xml:space="preserve">Deduct villa area </t>
  </si>
  <si>
    <t>ESEC-MOI-ENG-0601.21 - TAS-B02b- (B)</t>
  </si>
  <si>
    <t>S11-B02b-SD-A-LP-SP-102 (Rev-04)</t>
  </si>
  <si>
    <t>Internal Interlock 80mm</t>
  </si>
  <si>
    <t>BOQ Item #  03000013</t>
  </si>
  <si>
    <r>
      <t xml:space="preserve">Item Desc: </t>
    </r>
    <r>
      <rPr>
        <sz val="10"/>
        <color theme="1"/>
        <rFont val="Calibri"/>
        <family val="2"/>
        <scheme val="minor"/>
      </rPr>
      <t>Curbestone of precast concrete size 50x30x15 cm.</t>
    </r>
  </si>
  <si>
    <r>
      <t xml:space="preserve">Item Desc: </t>
    </r>
    <r>
      <rPr>
        <sz val="10"/>
        <color theme="1"/>
        <rFont val="Calibri"/>
        <family val="2"/>
        <scheme val="minor"/>
      </rPr>
      <t>Interlock 60mm Thickness around the Villa</t>
    </r>
  </si>
  <si>
    <t>BOQ Item #  03000014</t>
  </si>
  <si>
    <t>Internal Interlock 60mm</t>
  </si>
  <si>
    <t>BOQ Item #  03000015</t>
  </si>
  <si>
    <r>
      <t xml:space="preserve">Item Desc: </t>
    </r>
    <r>
      <rPr>
        <sz val="10"/>
        <color theme="1"/>
        <rFont val="Calibri"/>
        <family val="2"/>
        <scheme val="minor"/>
      </rPr>
      <t>Interlock 80mm Thickness for car parking.</t>
    </r>
  </si>
  <si>
    <t>Area by Autocad.</t>
  </si>
  <si>
    <t>أعمال الخرسانة - قسم رقم 3</t>
  </si>
  <si>
    <t>03000001</t>
  </si>
  <si>
    <t xml:space="preserve">متفرقات : </t>
  </si>
  <si>
    <t>03000012</t>
  </si>
  <si>
    <t>Miscellaneous:</t>
  </si>
  <si>
    <t>حجر رصيف (بردورة) من الخرسانة المسبقة الصنع قياس 50 × 30 × 15 سم.</t>
  </si>
  <si>
    <t>03000013</t>
  </si>
  <si>
    <t xml:space="preserve"> Curbestone of precast concrete size 50x30x15 cm.</t>
  </si>
  <si>
    <t>03000014</t>
  </si>
  <si>
    <t>Interlock 60mm Thickness around the Villa</t>
  </si>
  <si>
    <t>بلاط اسمنتي متراكب سماكة 6 سم حول الفيلا.</t>
  </si>
  <si>
    <t>بلاط اسمنتي متراكب سماكة 8 سم لموقف السيارة.</t>
  </si>
  <si>
    <t>Interlock 80mm Thickness for car parking.</t>
  </si>
  <si>
    <t>03000015</t>
  </si>
  <si>
    <t>Signature   :</t>
  </si>
  <si>
    <t>Concrete works- Div.03</t>
  </si>
  <si>
    <t>Divisions: 3  Concrete works</t>
  </si>
  <si>
    <t>BOQ-Rev.0
Qty</t>
  </si>
  <si>
    <t>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</si>
</sst>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
    <numFmt numFmtId="166" formatCode="00000000"/>
    <numFmt numFmtId="167" formatCode="_(* #,##0.000_);_(* \(#,##0.000\);_(* &quot;-&quot;??_);_(@_)"/>
  </numFmts>
  <fonts count="4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5"/>
      <name val="Calibri"/>
      <family val="2"/>
      <scheme val="minor"/>
    </font>
    <font>
      <b/>
      <sz val="10"/>
      <color indexed="8"/>
      <name val="Calibri"/>
      <family val="2"/>
    </font>
    <font>
      <i/>
      <sz val="10"/>
      <color indexed="8"/>
      <name val="Calibri"/>
      <family val="2"/>
    </font>
    <font>
      <sz val="10"/>
      <color theme="1"/>
      <name val="Calibri"/>
      <family val="2"/>
      <scheme val="minor"/>
    </font>
    <font>
      <b/>
      <sz val="12"/>
      <color indexed="8"/>
      <name val="Calibri"/>
      <family val="2"/>
    </font>
    <font>
      <i/>
      <sz val="12"/>
      <color indexed="8"/>
      <name val="Calibri"/>
      <family val="2"/>
    </font>
    <font>
      <b/>
      <sz val="11"/>
      <color indexed="8"/>
      <name val="Calibri"/>
      <family val="2"/>
    </font>
    <font>
      <sz val="11"/>
      <name val="Calibri"/>
      <family val="2"/>
      <scheme val="minor"/>
    </font>
    <font>
      <b/>
      <i/>
      <sz val="11"/>
      <color theme="1"/>
      <name val="Calibri"/>
      <family val="2"/>
      <scheme val="minor"/>
    </font>
    <font>
      <i/>
      <sz val="11"/>
      <color theme="1"/>
      <name val="Calibri"/>
      <family val="2"/>
      <scheme val="minor"/>
    </font>
    <font>
      <b/>
      <sz val="18"/>
      <color theme="1"/>
      <name val="Calibri"/>
      <family val="2"/>
      <scheme val="minor"/>
    </font>
    <font>
      <sz val="10"/>
      <color indexed="8"/>
      <name val="Arial"/>
      <family val="2"/>
    </font>
    <font>
      <sz val="11"/>
      <name val="Calibri"/>
      <family val="2"/>
    </font>
    <font>
      <b/>
      <sz val="16"/>
      <color theme="1"/>
      <name val="Calibri"/>
      <family val="2"/>
      <scheme val="minor"/>
    </font>
    <font>
      <b/>
      <sz val="12"/>
      <color theme="1"/>
      <name val="Calibri"/>
      <family val="2"/>
      <scheme val="minor"/>
    </font>
    <font>
      <b/>
      <sz val="10"/>
      <color theme="1"/>
      <name val="Calibri"/>
      <family val="2"/>
      <scheme val="minor"/>
    </font>
    <font>
      <sz val="11"/>
      <color theme="1"/>
      <name val="Calibri"/>
      <family val="2"/>
      <charset val="178"/>
      <scheme val="minor"/>
    </font>
    <font>
      <u/>
      <sz val="11"/>
      <color theme="10"/>
      <name val="Calibri"/>
      <family val="2"/>
      <scheme val="minor"/>
    </font>
    <font>
      <b/>
      <sz val="11"/>
      <name val="Calibri"/>
      <family val="2"/>
      <scheme val="minor"/>
    </font>
    <font>
      <sz val="10"/>
      <name val="Calibri"/>
      <family val="2"/>
      <scheme val="minor"/>
    </font>
    <font>
      <b/>
      <sz val="10"/>
      <name val="Calibri"/>
      <family val="2"/>
      <scheme val="minor"/>
    </font>
    <font>
      <sz val="10"/>
      <color theme="1"/>
      <name val="Century Gothic"/>
      <family val="2"/>
    </font>
    <font>
      <sz val="10"/>
      <name val="Century Gothic"/>
      <family val="2"/>
    </font>
    <font>
      <b/>
      <sz val="11"/>
      <name val="Century Gothic"/>
      <family val="2"/>
    </font>
    <font>
      <sz val="11"/>
      <name val="Century Gothic"/>
      <family val="2"/>
    </font>
    <font>
      <b/>
      <sz val="10"/>
      <name val="Century Gothic"/>
      <family val="2"/>
    </font>
    <font>
      <sz val="11"/>
      <color theme="1"/>
      <name val="Century Gothic"/>
      <family val="2"/>
    </font>
    <font>
      <b/>
      <sz val="11"/>
      <color rgb="FFFF0000"/>
      <name val="Century Gothic"/>
      <family val="2"/>
    </font>
    <font>
      <sz val="11"/>
      <color rgb="FFFF0000"/>
      <name val="Century Gothic"/>
      <family val="2"/>
    </font>
    <font>
      <vertAlign val="superscript"/>
      <sz val="10"/>
      <name val="Century Gothic"/>
      <family val="2"/>
    </font>
    <font>
      <i/>
      <sz val="11"/>
      <name val="Calibri"/>
      <family val="2"/>
      <scheme val="minor"/>
    </font>
    <font>
      <vertAlign val="superscript"/>
      <sz val="11"/>
      <name val="Century Gothic"/>
      <family val="2"/>
    </font>
    <font>
      <b/>
      <sz val="11"/>
      <color rgb="FFC00000"/>
      <name val="Calibri"/>
      <family val="2"/>
      <scheme val="minor"/>
    </font>
    <font>
      <b/>
      <sz val="11"/>
      <color rgb="FFC00000"/>
      <name val="Century Gothic"/>
      <family val="2"/>
    </font>
    <font>
      <sz val="10"/>
      <color rgb="FFFF0000"/>
      <name val="Century Gothic"/>
      <family val="2"/>
    </font>
    <font>
      <b/>
      <sz val="10"/>
      <color rgb="FFFF0000"/>
      <name val="Calibri"/>
      <family val="2"/>
    </font>
    <font>
      <b/>
      <sz val="10"/>
      <color rgb="FFFF0000"/>
      <name val="Century Gothic"/>
      <family val="2"/>
    </font>
    <font>
      <i/>
      <sz val="11"/>
      <color rgb="FFFF0000"/>
      <name val="Calibri"/>
      <family val="2"/>
      <scheme val="minor"/>
    </font>
  </fonts>
  <fills count="6">
    <fill>
      <patternFill patternType="none"/>
    </fill>
    <fill>
      <patternFill patternType="gray125"/>
    </fill>
    <fill>
      <patternFill patternType="solid">
        <fgColor rgb="FFDDDDDD"/>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6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hair">
        <color theme="1" tint="0.499984740745262"/>
      </left>
      <right style="hair">
        <color theme="1" tint="0.499984740745262"/>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hair">
        <color theme="1" tint="0.499984740745262"/>
      </left>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diagonal/>
    </border>
    <border>
      <left style="hair">
        <color theme="1" tint="0.499984740745262"/>
      </left>
      <right/>
      <top style="hair">
        <color indexed="64"/>
      </top>
      <bottom/>
      <diagonal/>
    </border>
    <border>
      <left style="thin">
        <color indexed="64"/>
      </left>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hair">
        <color indexed="64"/>
      </top>
      <bottom style="medium">
        <color indexed="64"/>
      </bottom>
      <diagonal/>
    </border>
    <border>
      <left style="hair">
        <color theme="1" tint="0.499984740745262"/>
      </left>
      <right style="hair">
        <color theme="1" tint="0.499984740745262"/>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hair">
        <color indexed="64"/>
      </top>
      <bottom style="medium">
        <color indexed="64"/>
      </bottom>
      <diagonal/>
    </border>
  </borders>
  <cellStyleXfs count="9">
    <xf numFmtId="0" fontId="0" fillId="0" borderId="0"/>
    <xf numFmtId="43"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5" fillId="0" borderId="0"/>
    <xf numFmtId="0" fontId="20" fillId="0" borderId="0"/>
    <xf numFmtId="0" fontId="21" fillId="0" borderId="0" applyNumberFormat="0" applyFill="0" applyBorder="0" applyAlignment="0" applyProtection="0"/>
  </cellStyleXfs>
  <cellXfs count="230">
    <xf numFmtId="0" fontId="0" fillId="0" borderId="0" xfId="0"/>
    <xf numFmtId="0" fontId="0" fillId="0" borderId="0" xfId="0" applyAlignment="1">
      <alignment vertical="center"/>
    </xf>
    <xf numFmtId="0" fontId="0" fillId="0" borderId="0" xfId="0" applyAlignment="1">
      <alignment horizontal="center" vertical="center"/>
    </xf>
    <xf numFmtId="0" fontId="6" fillId="0" borderId="6" xfId="0" applyFont="1" applyBorder="1" applyAlignment="1">
      <alignment horizontal="left" vertical="top"/>
    </xf>
    <xf numFmtId="0" fontId="7" fillId="0" borderId="0" xfId="0" applyFont="1" applyAlignment="1">
      <alignment vertical="center"/>
    </xf>
    <xf numFmtId="0" fontId="8" fillId="0" borderId="9" xfId="0" applyFont="1" applyBorder="1" applyAlignment="1">
      <alignment vertical="center"/>
    </xf>
    <xf numFmtId="0" fontId="9" fillId="0" borderId="0" xfId="0" applyFont="1" applyBorder="1" applyAlignment="1">
      <alignment horizontal="left" vertical="top"/>
    </xf>
    <xf numFmtId="0" fontId="8" fillId="0" borderId="11" xfId="0" applyFont="1" applyBorder="1" applyAlignment="1">
      <alignment vertical="center"/>
    </xf>
    <xf numFmtId="0" fontId="10" fillId="0" borderId="12" xfId="0" applyFont="1" applyBorder="1" applyAlignment="1">
      <alignment vertical="center"/>
    </xf>
    <xf numFmtId="0" fontId="8" fillId="0" borderId="13" xfId="0" applyFont="1" applyBorder="1" applyAlignment="1">
      <alignment vertical="center"/>
    </xf>
    <xf numFmtId="0" fontId="10" fillId="0" borderId="15"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2" fillId="0" borderId="22" xfId="0" applyFont="1" applyBorder="1" applyAlignment="1">
      <alignment vertical="center"/>
    </xf>
    <xf numFmtId="0" fontId="12" fillId="0" borderId="22" xfId="0" applyFont="1" applyBorder="1" applyAlignment="1">
      <alignment horizontal="center" vertical="center"/>
    </xf>
    <xf numFmtId="0" fontId="0" fillId="0" borderId="22" xfId="0" applyBorder="1" applyAlignment="1">
      <alignment vertical="center"/>
    </xf>
    <xf numFmtId="0" fontId="13" fillId="0" borderId="0" xfId="0" applyFont="1" applyBorder="1" applyAlignment="1">
      <alignment vertical="center"/>
    </xf>
    <xf numFmtId="0" fontId="13" fillId="0" borderId="0" xfId="0" applyFont="1" applyBorder="1" applyAlignment="1">
      <alignment horizontal="center" vertical="center"/>
    </xf>
    <xf numFmtId="43" fontId="5" fillId="2" borderId="23" xfId="5" applyFont="1" applyFill="1" applyBorder="1" applyAlignment="1">
      <alignment horizontal="center" vertical="center" wrapText="1"/>
    </xf>
    <xf numFmtId="4" fontId="5" fillId="2" borderId="23" xfId="4" applyNumberFormat="1" applyFont="1" applyFill="1" applyBorder="1" applyAlignment="1">
      <alignment horizontal="center" vertical="center" wrapText="1"/>
    </xf>
    <xf numFmtId="4" fontId="5" fillId="2" borderId="23" xfId="4" applyNumberFormat="1" applyFont="1" applyFill="1" applyBorder="1" applyAlignment="1">
      <alignment horizontal="center" vertical="center"/>
    </xf>
    <xf numFmtId="0" fontId="2" fillId="0" borderId="21" xfId="0" applyFont="1" applyBorder="1" applyAlignment="1">
      <alignment horizontal="center" vertical="center" wrapText="1"/>
    </xf>
    <xf numFmtId="0" fontId="14" fillId="0" borderId="12" xfId="0" applyFont="1" applyBorder="1" applyAlignment="1">
      <alignment horizontal="center" vertical="center"/>
    </xf>
    <xf numFmtId="0" fontId="13" fillId="0" borderId="13" xfId="0" applyFont="1" applyBorder="1" applyAlignment="1">
      <alignment horizontal="right" vertical="center"/>
    </xf>
    <xf numFmtId="0" fontId="18" fillId="0" borderId="13" xfId="0" applyFont="1" applyBorder="1" applyAlignment="1">
      <alignment horizontal="left" vertical="center"/>
    </xf>
    <xf numFmtId="0" fontId="14" fillId="0" borderId="13" xfId="0" applyFont="1" applyBorder="1" applyAlignment="1">
      <alignment horizontal="center" vertical="center"/>
    </xf>
    <xf numFmtId="0" fontId="14" fillId="0" borderId="15" xfId="0" applyFont="1" applyBorder="1" applyAlignment="1">
      <alignment horizontal="center" vertical="center"/>
    </xf>
    <xf numFmtId="0" fontId="6" fillId="0" borderId="6" xfId="0" applyFont="1" applyBorder="1" applyAlignment="1">
      <alignment vertical="center"/>
    </xf>
    <xf numFmtId="0" fontId="8" fillId="0" borderId="0" xfId="0" applyFont="1" applyBorder="1" applyAlignment="1">
      <alignment vertical="center"/>
    </xf>
    <xf numFmtId="49" fontId="19" fillId="0" borderId="5" xfId="0" applyNumberFormat="1" applyFont="1" applyBorder="1" applyAlignment="1">
      <alignment vertical="center"/>
    </xf>
    <xf numFmtId="49" fontId="19" fillId="0" borderId="6" xfId="0" applyNumberFormat="1" applyFont="1" applyBorder="1" applyAlignment="1">
      <alignment vertical="center"/>
    </xf>
    <xf numFmtId="49" fontId="19" fillId="0" borderId="8" xfId="0" applyNumberFormat="1" applyFont="1" applyBorder="1" applyAlignment="1">
      <alignment vertical="center"/>
    </xf>
    <xf numFmtId="49" fontId="19" fillId="0" borderId="13" xfId="0" applyNumberFormat="1" applyFont="1" applyBorder="1" applyAlignment="1">
      <alignment horizontal="center" vertical="center"/>
    </xf>
    <xf numFmtId="0" fontId="2" fillId="3" borderId="23" xfId="0" applyFont="1" applyFill="1" applyBorder="1" applyAlignment="1">
      <alignment horizontal="center" vertical="center" wrapText="1"/>
    </xf>
    <xf numFmtId="0" fontId="12" fillId="0" borderId="25" xfId="0" applyFont="1" applyBorder="1" applyAlignment="1">
      <alignment vertical="center"/>
    </xf>
    <xf numFmtId="0" fontId="13" fillId="0" borderId="10" xfId="0" applyFont="1" applyBorder="1" applyAlignment="1">
      <alignment vertical="center"/>
    </xf>
    <xf numFmtId="0" fontId="6" fillId="0" borderId="8" xfId="0" applyFont="1" applyBorder="1" applyAlignment="1">
      <alignment horizontal="left" vertical="top"/>
    </xf>
    <xf numFmtId="49" fontId="19" fillId="0" borderId="12" xfId="0" applyNumberFormat="1" applyFont="1" applyBorder="1" applyAlignment="1">
      <alignment horizontal="center" vertical="center"/>
    </xf>
    <xf numFmtId="0" fontId="12" fillId="0" borderId="25" xfId="0" applyFont="1" applyBorder="1" applyAlignment="1">
      <alignment horizontal="left" vertical="center"/>
    </xf>
    <xf numFmtId="0" fontId="12" fillId="0" borderId="30" xfId="0" applyFont="1" applyBorder="1" applyAlignment="1">
      <alignment vertical="center"/>
    </xf>
    <xf numFmtId="0" fontId="0" fillId="0" borderId="10" xfId="0" applyBorder="1" applyAlignment="1">
      <alignment vertical="center"/>
    </xf>
    <xf numFmtId="0" fontId="13" fillId="0" borderId="31" xfId="0" applyFont="1" applyBorder="1" applyAlignment="1">
      <alignment vertical="center"/>
    </xf>
    <xf numFmtId="0" fontId="0" fillId="0" borderId="14" xfId="0" applyBorder="1" applyAlignment="1">
      <alignment vertical="center"/>
    </xf>
    <xf numFmtId="0" fontId="13" fillId="0" borderId="13" xfId="0" applyFont="1" applyBorder="1" applyAlignment="1">
      <alignment vertical="center"/>
    </xf>
    <xf numFmtId="0" fontId="13" fillId="0" borderId="13" xfId="0" applyFont="1" applyBorder="1" applyAlignment="1">
      <alignment horizontal="center" vertical="center"/>
    </xf>
    <xf numFmtId="0" fontId="0" fillId="0" borderId="13" xfId="0" applyBorder="1" applyAlignment="1">
      <alignment horizontal="center" vertical="center"/>
    </xf>
    <xf numFmtId="0" fontId="13" fillId="0" borderId="14" xfId="0" applyFont="1" applyBorder="1" applyAlignment="1">
      <alignment vertical="center"/>
    </xf>
    <xf numFmtId="0" fontId="13" fillId="0" borderId="32" xfId="0" applyFont="1" applyBorder="1" applyAlignment="1">
      <alignment vertical="center"/>
    </xf>
    <xf numFmtId="0" fontId="6" fillId="0" borderId="5" xfId="0" applyFont="1" applyBorder="1" applyAlignment="1">
      <alignment horizontal="left" vertical="center" indent="2"/>
    </xf>
    <xf numFmtId="0" fontId="6" fillId="0" borderId="7" xfId="0" applyFont="1" applyBorder="1" applyAlignment="1">
      <alignment horizontal="left" vertical="top"/>
    </xf>
    <xf numFmtId="0" fontId="9" fillId="0" borderId="10" xfId="0" applyFont="1" applyBorder="1" applyAlignment="1">
      <alignment horizontal="left" vertical="top"/>
    </xf>
    <xf numFmtId="0" fontId="8" fillId="0" borderId="14" xfId="0" applyFont="1" applyBorder="1" applyAlignment="1">
      <alignment vertical="center"/>
    </xf>
    <xf numFmtId="0" fontId="8" fillId="0" borderId="10" xfId="0" applyFont="1" applyBorder="1" applyAlignment="1">
      <alignment vertical="center"/>
    </xf>
    <xf numFmtId="0" fontId="2" fillId="3" borderId="17" xfId="0" applyFont="1" applyFill="1" applyBorder="1" applyAlignment="1">
      <alignment horizontal="center" vertical="center" wrapText="1"/>
    </xf>
    <xf numFmtId="4" fontId="11" fillId="0" borderId="33" xfId="6" applyNumberFormat="1" applyFont="1" applyFill="1" applyBorder="1" applyAlignment="1">
      <alignment horizontal="center" vertical="center" wrapText="1"/>
    </xf>
    <xf numFmtId="165" fontId="11" fillId="0" borderId="19" xfId="6" applyNumberFormat="1" applyFont="1" applyFill="1" applyBorder="1" applyAlignment="1">
      <alignment horizontal="center" vertical="center" wrapText="1"/>
    </xf>
    <xf numFmtId="0" fontId="21" fillId="0" borderId="20" xfId="8" applyFill="1" applyBorder="1" applyAlignment="1">
      <alignment horizontal="center" vertical="center" wrapText="1"/>
    </xf>
    <xf numFmtId="49" fontId="19" fillId="0" borderId="6" xfId="0" applyNumberFormat="1" applyFont="1" applyBorder="1" applyAlignment="1">
      <alignment horizontal="right" vertical="center"/>
    </xf>
    <xf numFmtId="49" fontId="19" fillId="0" borderId="15" xfId="0" applyNumberFormat="1" applyFont="1" applyBorder="1" applyAlignment="1">
      <alignment horizontal="center" vertical="center"/>
    </xf>
    <xf numFmtId="0" fontId="11" fillId="5" borderId="26" xfId="6" applyFont="1" applyFill="1" applyBorder="1" applyAlignment="1">
      <alignment horizontal="right" vertical="center" wrapText="1" indent="1"/>
    </xf>
    <xf numFmtId="2" fontId="7" fillId="0" borderId="36" xfId="0" applyNumberFormat="1" applyFont="1" applyBorder="1" applyAlignment="1">
      <alignment horizontal="center" vertical="center"/>
    </xf>
    <xf numFmtId="2" fontId="7" fillId="0" borderId="37" xfId="0" applyNumberFormat="1" applyFont="1" applyBorder="1" applyAlignment="1">
      <alignment horizontal="center" vertical="center"/>
    </xf>
    <xf numFmtId="2" fontId="7" fillId="0" borderId="38" xfId="0" applyNumberFormat="1" applyFont="1" applyBorder="1" applyAlignment="1">
      <alignment horizontal="center" vertical="center"/>
    </xf>
    <xf numFmtId="2" fontId="7" fillId="0" borderId="27" xfId="0" applyNumberFormat="1" applyFont="1" applyBorder="1" applyAlignment="1">
      <alignment horizontal="center" vertical="center"/>
    </xf>
    <xf numFmtId="0" fontId="0" fillId="0" borderId="30" xfId="0" applyBorder="1" applyAlignment="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49" fontId="19" fillId="0" borderId="13" xfId="0" applyNumberFormat="1" applyFont="1" applyBorder="1" applyAlignment="1">
      <alignment horizontal="left" vertical="center"/>
    </xf>
    <xf numFmtId="49" fontId="19" fillId="0" borderId="13" xfId="0" applyNumberFormat="1" applyFont="1" applyBorder="1" applyAlignment="1">
      <alignment horizontal="right" vertical="center"/>
    </xf>
    <xf numFmtId="0" fontId="22" fillId="0" borderId="21" xfId="0" applyFont="1" applyBorder="1" applyAlignment="1">
      <alignment horizontal="center" vertical="center" wrapText="1"/>
    </xf>
    <xf numFmtId="0" fontId="11" fillId="0" borderId="19" xfId="0" applyFont="1" applyFill="1" applyBorder="1" applyAlignment="1">
      <alignment horizontal="center" vertical="center"/>
    </xf>
    <xf numFmtId="165" fontId="23" fillId="0" borderId="19" xfId="0" applyNumberFormat="1" applyFont="1" applyFill="1" applyBorder="1" applyAlignment="1">
      <alignment horizontal="center" vertical="center"/>
    </xf>
    <xf numFmtId="0" fontId="11" fillId="0" borderId="0" xfId="0" applyFont="1" applyAlignment="1">
      <alignment vertical="center"/>
    </xf>
    <xf numFmtId="165" fontId="24" fillId="0" borderId="27" xfId="0" applyNumberFormat="1" applyFont="1" applyFill="1" applyBorder="1" applyAlignment="1">
      <alignment horizontal="center" vertical="center"/>
    </xf>
    <xf numFmtId="43" fontId="25" fillId="0" borderId="19" xfId="0" applyNumberFormat="1" applyFont="1" applyBorder="1" applyAlignment="1">
      <alignment vertical="center"/>
    </xf>
    <xf numFmtId="0" fontId="22" fillId="0" borderId="26" xfId="6" applyFont="1" applyFill="1" applyBorder="1" applyAlignment="1">
      <alignment vertical="center" wrapText="1"/>
    </xf>
    <xf numFmtId="0" fontId="27" fillId="0" borderId="26" xfId="6" applyFont="1" applyFill="1" applyBorder="1" applyAlignment="1">
      <alignment vertical="center" wrapText="1"/>
    </xf>
    <xf numFmtId="0" fontId="28" fillId="0" borderId="19" xfId="0" applyFont="1" applyFill="1" applyBorder="1" applyAlignment="1">
      <alignment horizontal="center" vertical="center"/>
    </xf>
    <xf numFmtId="4" fontId="28" fillId="0" borderId="33" xfId="6" applyNumberFormat="1" applyFont="1" applyFill="1" applyBorder="1" applyAlignment="1">
      <alignment horizontal="center" vertical="center" wrapText="1"/>
    </xf>
    <xf numFmtId="165" fontId="28" fillId="0" borderId="19" xfId="6" applyNumberFormat="1" applyFont="1" applyFill="1" applyBorder="1" applyAlignment="1">
      <alignment horizontal="center" vertical="center" wrapText="1"/>
    </xf>
    <xf numFmtId="165" fontId="26" fillId="0" borderId="19" xfId="0" applyNumberFormat="1" applyFont="1" applyFill="1" applyBorder="1" applyAlignment="1">
      <alignment horizontal="center" vertical="center"/>
    </xf>
    <xf numFmtId="165" fontId="26" fillId="0" borderId="27" xfId="0" applyNumberFormat="1" applyFont="1" applyFill="1" applyBorder="1" applyAlignment="1">
      <alignment horizontal="center" vertical="center"/>
    </xf>
    <xf numFmtId="0" fontId="28" fillId="0" borderId="26" xfId="6" applyFont="1" applyFill="1" applyBorder="1" applyAlignment="1">
      <alignment vertical="center" wrapText="1"/>
    </xf>
    <xf numFmtId="0" fontId="28" fillId="0" borderId="20" xfId="6" applyFont="1" applyFill="1" applyBorder="1" applyAlignment="1">
      <alignment horizontal="left" vertical="center" wrapText="1"/>
    </xf>
    <xf numFmtId="0" fontId="28" fillId="0" borderId="26" xfId="6" quotePrefix="1" applyFont="1" applyFill="1" applyBorder="1" applyAlignment="1">
      <alignment vertical="center" wrapText="1"/>
    </xf>
    <xf numFmtId="49" fontId="19" fillId="0" borderId="9" xfId="0" applyNumberFormat="1" applyFont="1" applyBorder="1" applyAlignment="1">
      <alignment vertical="center"/>
    </xf>
    <xf numFmtId="49" fontId="19" fillId="0" borderId="0" xfId="0" applyNumberFormat="1" applyFont="1" applyBorder="1" applyAlignment="1">
      <alignment horizontal="left" vertical="center" wrapText="1"/>
    </xf>
    <xf numFmtId="49" fontId="19" fillId="0" borderId="0" xfId="0" applyNumberFormat="1" applyFont="1" applyBorder="1" applyAlignment="1">
      <alignment vertical="center"/>
    </xf>
    <xf numFmtId="49" fontId="19" fillId="0" borderId="11" xfId="0" applyNumberFormat="1" applyFont="1" applyBorder="1" applyAlignment="1">
      <alignment vertical="center"/>
    </xf>
    <xf numFmtId="0" fontId="26" fillId="0" borderId="19" xfId="0" applyFont="1" applyFill="1" applyBorder="1" applyAlignment="1">
      <alignment horizontal="center" vertical="center"/>
    </xf>
    <xf numFmtId="49" fontId="28" fillId="4" borderId="41" xfId="0" applyNumberFormat="1" applyFont="1" applyFill="1" applyBorder="1" applyAlignment="1">
      <alignment horizontal="center" vertical="center" wrapText="1"/>
    </xf>
    <xf numFmtId="0" fontId="28" fillId="0" borderId="34" xfId="6" applyFont="1" applyFill="1" applyBorder="1" applyAlignment="1">
      <alignment vertical="center" wrapText="1"/>
    </xf>
    <xf numFmtId="0" fontId="30" fillId="0" borderId="34" xfId="0" applyFont="1" applyFill="1" applyBorder="1" applyAlignment="1">
      <alignment horizontal="center" vertical="center"/>
    </xf>
    <xf numFmtId="0" fontId="28" fillId="0" borderId="40" xfId="6" applyFont="1" applyFill="1" applyBorder="1" applyAlignment="1">
      <alignment horizontal="left" vertical="center" wrapText="1"/>
    </xf>
    <xf numFmtId="0" fontId="30" fillId="0" borderId="44" xfId="0" applyFont="1" applyBorder="1" applyAlignment="1">
      <alignment vertical="center"/>
    </xf>
    <xf numFmtId="0" fontId="31" fillId="0" borderId="45" xfId="0" applyFont="1" applyBorder="1" applyAlignment="1">
      <alignment horizontal="right" vertical="center"/>
    </xf>
    <xf numFmtId="0" fontId="31" fillId="0" borderId="45" xfId="0" applyFont="1" applyBorder="1" applyAlignment="1">
      <alignment horizontal="center" vertical="center"/>
    </xf>
    <xf numFmtId="0" fontId="30" fillId="0" borderId="48" xfId="0" applyFont="1" applyBorder="1" applyAlignment="1">
      <alignment vertical="center"/>
    </xf>
    <xf numFmtId="0" fontId="13" fillId="0" borderId="0" xfId="0" applyFont="1" applyBorder="1" applyAlignment="1">
      <alignment horizontal="left" vertical="center"/>
    </xf>
    <xf numFmtId="0" fontId="13" fillId="0" borderId="13" xfId="0" applyFont="1" applyBorder="1" applyAlignment="1">
      <alignment horizontal="left" vertical="center"/>
    </xf>
    <xf numFmtId="0" fontId="0" fillId="0" borderId="0" xfId="0" applyBorder="1" applyAlignment="1">
      <alignment horizontal="left" vertical="center"/>
    </xf>
    <xf numFmtId="0" fontId="26" fillId="0" borderId="21" xfId="0" applyFont="1" applyBorder="1" applyAlignment="1">
      <alignment horizontal="center" vertical="center" wrapText="1"/>
    </xf>
    <xf numFmtId="43" fontId="28" fillId="0" borderId="33" xfId="6" applyNumberFormat="1" applyFont="1" applyFill="1" applyBorder="1" applyAlignment="1">
      <alignment horizontal="center" vertical="center" wrapText="1"/>
    </xf>
    <xf numFmtId="43" fontId="28" fillId="0" borderId="19" xfId="6" applyNumberFormat="1" applyFont="1" applyFill="1" applyBorder="1" applyAlignment="1">
      <alignment horizontal="center" vertical="center" wrapText="1"/>
    </xf>
    <xf numFmtId="43" fontId="29" fillId="0" borderId="27" xfId="0" applyNumberFormat="1" applyFont="1" applyFill="1" applyBorder="1" applyAlignment="1">
      <alignment horizontal="center" vertical="center"/>
    </xf>
    <xf numFmtId="43" fontId="26" fillId="0" borderId="19" xfId="0" applyNumberFormat="1" applyFont="1" applyFill="1" applyBorder="1" applyAlignment="1">
      <alignment horizontal="center" vertical="center"/>
    </xf>
    <xf numFmtId="43" fontId="26" fillId="0" borderId="27" xfId="0" applyNumberFormat="1" applyFont="1" applyFill="1" applyBorder="1" applyAlignment="1">
      <alignment horizontal="center" vertical="center"/>
    </xf>
    <xf numFmtId="43" fontId="28" fillId="0" borderId="42" xfId="6" applyNumberFormat="1" applyFont="1" applyFill="1" applyBorder="1" applyAlignment="1">
      <alignment horizontal="center" vertical="center" wrapText="1"/>
    </xf>
    <xf numFmtId="43" fontId="28" fillId="0" borderId="34" xfId="6" applyNumberFormat="1" applyFont="1" applyFill="1" applyBorder="1" applyAlignment="1">
      <alignment horizontal="center" vertical="center" wrapText="1"/>
    </xf>
    <xf numFmtId="43" fontId="30" fillId="0" borderId="34" xfId="0" applyNumberFormat="1" applyFont="1" applyFill="1" applyBorder="1" applyAlignment="1">
      <alignment horizontal="center" vertical="center"/>
    </xf>
    <xf numFmtId="43" fontId="30" fillId="0" borderId="34" xfId="0" applyNumberFormat="1" applyFont="1" applyFill="1" applyBorder="1" applyAlignment="1">
      <alignment horizontal="left" vertical="center" indent="1"/>
    </xf>
    <xf numFmtId="43" fontId="30" fillId="0" borderId="43" xfId="0" applyNumberFormat="1" applyFont="1" applyFill="1" applyBorder="1" applyAlignment="1">
      <alignment horizontal="left" vertical="center" indent="1"/>
    </xf>
    <xf numFmtId="43" fontId="32" fillId="0" borderId="46" xfId="0" applyNumberFormat="1" applyFont="1" applyBorder="1" applyAlignment="1">
      <alignment horizontal="center" vertical="center"/>
    </xf>
    <xf numFmtId="43" fontId="32" fillId="0" borderId="47" xfId="0" applyNumberFormat="1" applyFont="1" applyBorder="1" applyAlignment="1">
      <alignment horizontal="center" vertical="center"/>
    </xf>
    <xf numFmtId="43" fontId="32" fillId="0" borderId="46" xfId="0" applyNumberFormat="1" applyFont="1" applyBorder="1" applyAlignment="1">
      <alignment horizontal="left" vertical="center" indent="1"/>
    </xf>
    <xf numFmtId="43" fontId="31" fillId="0" borderId="46" xfId="1" applyNumberFormat="1" applyFont="1" applyBorder="1" applyAlignment="1">
      <alignment horizontal="center" vertical="center"/>
    </xf>
    <xf numFmtId="0" fontId="28" fillId="0" borderId="40" xfId="8" applyFont="1" applyFill="1" applyBorder="1" applyAlignment="1">
      <alignment vertical="center" wrapText="1"/>
    </xf>
    <xf numFmtId="0" fontId="28" fillId="0" borderId="39" xfId="8" applyFont="1" applyFill="1" applyBorder="1" applyAlignment="1">
      <alignment vertical="center" wrapText="1"/>
    </xf>
    <xf numFmtId="0" fontId="0" fillId="0" borderId="0" xfId="0" applyFont="1" applyBorder="1" applyAlignment="1">
      <alignment vertical="center"/>
    </xf>
    <xf numFmtId="0" fontId="0" fillId="0" borderId="13" xfId="0" applyFont="1" applyBorder="1" applyAlignment="1">
      <alignment vertical="center"/>
    </xf>
    <xf numFmtId="43" fontId="7" fillId="0" borderId="27" xfId="0" applyNumberFormat="1" applyFont="1" applyBorder="1" applyAlignment="1">
      <alignment horizontal="center" vertical="center"/>
    </xf>
    <xf numFmtId="43" fontId="23" fillId="0" borderId="27" xfId="0" applyNumberFormat="1" applyFont="1" applyBorder="1" applyAlignment="1">
      <alignment horizontal="center" vertical="center"/>
    </xf>
    <xf numFmtId="0" fontId="0" fillId="0" borderId="21" xfId="0" applyFont="1" applyBorder="1" applyAlignment="1">
      <alignment horizontal="center" vertical="center" wrapText="1"/>
    </xf>
    <xf numFmtId="49" fontId="2" fillId="0" borderId="6" xfId="0" applyNumberFormat="1" applyFont="1" applyBorder="1" applyAlignment="1">
      <alignment vertical="center"/>
    </xf>
    <xf numFmtId="49" fontId="2" fillId="0" borderId="6" xfId="0" applyNumberFormat="1" applyFont="1" applyBorder="1" applyAlignment="1">
      <alignment horizontal="right" vertical="center"/>
    </xf>
    <xf numFmtId="43" fontId="26" fillId="0" borderId="33" xfId="6" applyNumberFormat="1" applyFont="1" applyFill="1" applyBorder="1" applyAlignment="1">
      <alignment horizontal="center" vertical="center" wrapText="1"/>
    </xf>
    <xf numFmtId="43" fontId="26" fillId="0" borderId="19" xfId="6" applyNumberFormat="1" applyFont="1" applyFill="1" applyBorder="1" applyAlignment="1">
      <alignment horizontal="center" vertical="center" wrapText="1"/>
    </xf>
    <xf numFmtId="43" fontId="26" fillId="0" borderId="42" xfId="6" applyNumberFormat="1" applyFont="1" applyFill="1" applyBorder="1" applyAlignment="1">
      <alignment horizontal="center" vertical="center" wrapText="1"/>
    </xf>
    <xf numFmtId="43" fontId="26" fillId="0" borderId="34" xfId="6" applyNumberFormat="1" applyFont="1" applyFill="1" applyBorder="1" applyAlignment="1">
      <alignment horizontal="center" vertical="center" wrapText="1"/>
    </xf>
    <xf numFmtId="43" fontId="25" fillId="0" borderId="34" xfId="0" applyNumberFormat="1" applyFont="1" applyFill="1" applyBorder="1" applyAlignment="1">
      <alignment horizontal="center" vertical="center"/>
    </xf>
    <xf numFmtId="43" fontId="25" fillId="0" borderId="34" xfId="0" applyNumberFormat="1" applyFont="1" applyFill="1" applyBorder="1" applyAlignment="1">
      <alignment horizontal="left" vertical="center" indent="1"/>
    </xf>
    <xf numFmtId="43" fontId="25" fillId="0" borderId="43" xfId="0" applyNumberFormat="1" applyFont="1" applyFill="1" applyBorder="1" applyAlignment="1">
      <alignment horizontal="left" vertical="center" indent="1"/>
    </xf>
    <xf numFmtId="0" fontId="0" fillId="0" borderId="49" xfId="0" applyFont="1" applyFill="1" applyBorder="1" applyAlignment="1">
      <alignment horizontal="center" vertical="center" wrapText="1"/>
    </xf>
    <xf numFmtId="166" fontId="11" fillId="0" borderId="50" xfId="6" applyNumberFormat="1" applyFont="1" applyFill="1" applyBorder="1" applyAlignment="1">
      <alignment horizontal="right" vertical="center" wrapText="1" indent="1"/>
    </xf>
    <xf numFmtId="2" fontId="7" fillId="0" borderId="51" xfId="0" applyNumberFormat="1" applyFont="1" applyFill="1" applyBorder="1" applyAlignment="1">
      <alignment horizontal="center" vertical="center"/>
    </xf>
    <xf numFmtId="43" fontId="7" fillId="0" borderId="51" xfId="0" applyNumberFormat="1" applyFont="1" applyFill="1" applyBorder="1" applyAlignment="1">
      <alignment horizontal="center" vertical="center"/>
    </xf>
    <xf numFmtId="43" fontId="0" fillId="0" borderId="51" xfId="0" applyNumberFormat="1" applyFill="1" applyBorder="1" applyAlignment="1">
      <alignment horizontal="left" vertical="center" indent="1"/>
    </xf>
    <xf numFmtId="0" fontId="34" fillId="0" borderId="52" xfId="6" applyFont="1" applyFill="1" applyBorder="1" applyAlignment="1">
      <alignment horizontal="left" vertical="center" wrapText="1"/>
    </xf>
    <xf numFmtId="0" fontId="36" fillId="0" borderId="26" xfId="6" applyFont="1" applyFill="1" applyBorder="1" applyAlignment="1">
      <alignment vertical="center" wrapText="1"/>
    </xf>
    <xf numFmtId="164" fontId="19" fillId="0" borderId="6" xfId="0" applyNumberFormat="1" applyFont="1" applyBorder="1" applyAlignment="1">
      <alignment vertical="center"/>
    </xf>
    <xf numFmtId="49" fontId="19" fillId="0" borderId="0" xfId="0" applyNumberFormat="1" applyFont="1" applyBorder="1" applyAlignment="1">
      <alignment horizontal="left" vertical="center"/>
    </xf>
    <xf numFmtId="49" fontId="22" fillId="0" borderId="0" xfId="8" applyNumberFormat="1" applyFont="1" applyBorder="1" applyAlignment="1">
      <alignment vertical="center"/>
    </xf>
    <xf numFmtId="49" fontId="11" fillId="0" borderId="0" xfId="8" applyNumberFormat="1" applyFont="1" applyBorder="1" applyAlignment="1">
      <alignment vertical="center"/>
    </xf>
    <xf numFmtId="164" fontId="19" fillId="0" borderId="6" xfId="0" applyNumberFormat="1" applyFont="1" applyBorder="1" applyAlignment="1"/>
    <xf numFmtId="49" fontId="19" fillId="0" borderId="6" xfId="0" applyNumberFormat="1" applyFont="1" applyBorder="1" applyAlignment="1"/>
    <xf numFmtId="49" fontId="19" fillId="0" borderId="0" xfId="0" applyNumberFormat="1" applyFont="1" applyBorder="1" applyAlignment="1">
      <alignment horizontal="left"/>
    </xf>
    <xf numFmtId="49" fontId="22" fillId="0" borderId="0" xfId="8" applyNumberFormat="1" applyFont="1" applyBorder="1" applyAlignment="1"/>
    <xf numFmtId="49" fontId="11" fillId="0" borderId="0" xfId="8" applyNumberFormat="1" applyFont="1" applyBorder="1" applyAlignment="1"/>
    <xf numFmtId="2" fontId="5" fillId="2" borderId="17" xfId="4" applyNumberFormat="1" applyFont="1" applyFill="1" applyBorder="1" applyAlignment="1">
      <alignment horizontal="center" vertical="center"/>
    </xf>
    <xf numFmtId="2" fontId="5" fillId="2" borderId="4" xfId="4" applyNumberFormat="1" applyFont="1" applyFill="1" applyBorder="1" applyAlignment="1">
      <alignment horizontal="center" vertical="center"/>
    </xf>
    <xf numFmtId="2" fontId="5" fillId="2" borderId="24" xfId="4" applyNumberFormat="1" applyFont="1" applyFill="1" applyBorder="1" applyAlignment="1">
      <alignment horizontal="center" vertical="center"/>
    </xf>
    <xf numFmtId="49" fontId="19" fillId="0" borderId="8" xfId="0" applyNumberFormat="1" applyFont="1" applyBorder="1" applyAlignment="1"/>
    <xf numFmtId="49" fontId="19" fillId="0" borderId="11" xfId="0" applyNumberFormat="1" applyFont="1" applyBorder="1" applyAlignment="1"/>
    <xf numFmtId="0" fontId="37" fillId="0" borderId="26" xfId="6" applyFont="1" applyFill="1" applyBorder="1" applyAlignment="1">
      <alignment vertical="center" wrapText="1"/>
    </xf>
    <xf numFmtId="2" fontId="25" fillId="0" borderId="19" xfId="0" applyNumberFormat="1" applyFont="1" applyBorder="1" applyAlignment="1">
      <alignment vertical="center"/>
    </xf>
    <xf numFmtId="167" fontId="25" fillId="0" borderId="19" xfId="0" applyNumberFormat="1" applyFont="1" applyBorder="1" applyAlignment="1">
      <alignment vertical="center"/>
    </xf>
    <xf numFmtId="0" fontId="31" fillId="0" borderId="47" xfId="0" applyFont="1" applyBorder="1" applyAlignment="1">
      <alignment horizontal="center" vertical="center"/>
    </xf>
    <xf numFmtId="4" fontId="39" fillId="2" borderId="23" xfId="4" applyNumberFormat="1" applyFont="1" applyFill="1" applyBorder="1" applyAlignment="1">
      <alignment horizontal="center" vertical="center" wrapText="1"/>
    </xf>
    <xf numFmtId="0" fontId="28" fillId="0" borderId="26" xfId="6" applyFont="1" applyFill="1" applyBorder="1" applyAlignment="1">
      <alignment horizontal="left" vertical="center" wrapText="1" indent="1"/>
    </xf>
    <xf numFmtId="167" fontId="40" fillId="0" borderId="19" xfId="0" applyNumberFormat="1" applyFont="1" applyBorder="1" applyAlignment="1">
      <alignment vertical="center"/>
    </xf>
    <xf numFmtId="43" fontId="40" fillId="0" borderId="19" xfId="0" applyNumberFormat="1" applyFont="1" applyBorder="1" applyAlignment="1">
      <alignment vertical="center"/>
    </xf>
    <xf numFmtId="2" fontId="26" fillId="0" borderId="33" xfId="6" applyNumberFormat="1" applyFont="1" applyFill="1" applyBorder="1" applyAlignment="1">
      <alignment horizontal="center" vertical="center" wrapText="1"/>
    </xf>
    <xf numFmtId="0" fontId="11" fillId="0" borderId="0" xfId="0" applyFont="1" applyBorder="1" applyAlignment="1">
      <alignment vertical="center"/>
    </xf>
    <xf numFmtId="0" fontId="12" fillId="0" borderId="55" xfId="0" applyFont="1" applyBorder="1" applyAlignment="1">
      <alignment horizontal="left" vertical="center"/>
    </xf>
    <xf numFmtId="0" fontId="12" fillId="0" borderId="56" xfId="0" applyFont="1" applyBorder="1" applyAlignment="1">
      <alignment vertical="center"/>
    </xf>
    <xf numFmtId="0" fontId="0" fillId="0" borderId="9" xfId="0" applyBorder="1" applyAlignment="1">
      <alignment vertical="center"/>
    </xf>
    <xf numFmtId="0" fontId="13" fillId="0" borderId="11" xfId="0" applyFont="1" applyBorder="1" applyAlignment="1">
      <alignment vertical="center"/>
    </xf>
    <xf numFmtId="0" fontId="0" fillId="0" borderId="57" xfId="0" applyBorder="1" applyAlignment="1">
      <alignment vertical="center"/>
    </xf>
    <xf numFmtId="0" fontId="13" fillId="0" borderId="58" xfId="0" applyFont="1" applyBorder="1" applyAlignment="1">
      <alignment vertical="center"/>
    </xf>
    <xf numFmtId="0" fontId="13" fillId="0" borderId="58" xfId="0" applyFont="1" applyBorder="1" applyAlignment="1">
      <alignment horizontal="center" vertical="center"/>
    </xf>
    <xf numFmtId="0" fontId="0" fillId="0" borderId="58" xfId="0" applyBorder="1" applyAlignment="1">
      <alignment horizontal="center" vertical="center"/>
    </xf>
    <xf numFmtId="0" fontId="13" fillId="0" borderId="59" xfId="0" applyFont="1" applyBorder="1" applyAlignment="1">
      <alignment vertical="center"/>
    </xf>
    <xf numFmtId="0" fontId="13" fillId="0" borderId="58" xfId="0" applyFont="1" applyBorder="1" applyAlignment="1">
      <alignment horizontal="left" vertical="center"/>
    </xf>
    <xf numFmtId="0" fontId="13" fillId="0" borderId="60" xfId="0" applyFont="1" applyBorder="1" applyAlignment="1">
      <alignment vertical="center"/>
    </xf>
    <xf numFmtId="0" fontId="28" fillId="0" borderId="20" xfId="6" applyFont="1" applyFill="1" applyBorder="1" applyAlignment="1">
      <alignment horizontal="center" vertical="center" wrapText="1"/>
    </xf>
    <xf numFmtId="0" fontId="28" fillId="0" borderId="40" xfId="6" applyFont="1" applyFill="1" applyBorder="1" applyAlignment="1">
      <alignment horizontal="center" vertical="center" wrapText="1"/>
    </xf>
    <xf numFmtId="0" fontId="16" fillId="0" borderId="20" xfId="6" applyFont="1" applyFill="1" applyBorder="1" applyAlignment="1">
      <alignment horizontal="left" vertical="center" wrapText="1"/>
    </xf>
    <xf numFmtId="0" fontId="16" fillId="0" borderId="39" xfId="6" applyFont="1" applyFill="1" applyBorder="1" applyAlignment="1">
      <alignment horizontal="left" vertical="center" wrapText="1"/>
    </xf>
    <xf numFmtId="0" fontId="41" fillId="0" borderId="39" xfId="6" applyFont="1" applyFill="1" applyBorder="1" applyAlignment="1">
      <alignment horizontal="left" vertical="center" wrapText="1"/>
    </xf>
    <xf numFmtId="0" fontId="11" fillId="0" borderId="26" xfId="6" quotePrefix="1" applyFont="1" applyFill="1" applyBorder="1" applyAlignment="1">
      <alignment horizontal="right" vertical="center" wrapText="1" indent="1"/>
    </xf>
    <xf numFmtId="166" fontId="11" fillId="0" borderId="26" xfId="6" quotePrefix="1" applyNumberFormat="1" applyFont="1" applyFill="1" applyBorder="1" applyAlignment="1">
      <alignment horizontal="right" vertical="center" wrapText="1" indent="1"/>
    </xf>
    <xf numFmtId="49" fontId="19" fillId="0" borderId="6" xfId="0" applyNumberFormat="1" applyFont="1" applyBorder="1" applyAlignment="1">
      <alignment horizontal="left" vertical="center" wrapText="1"/>
    </xf>
    <xf numFmtId="49" fontId="19" fillId="0" borderId="6" xfId="0" applyNumberFormat="1" applyFont="1" applyBorder="1" applyAlignment="1">
      <alignment horizontal="left" vertical="center" wrapText="1"/>
    </xf>
    <xf numFmtId="0" fontId="38" fillId="0" borderId="40" xfId="8" applyFont="1" applyFill="1" applyBorder="1" applyAlignment="1">
      <alignment vertical="center" wrapText="1"/>
    </xf>
    <xf numFmtId="0" fontId="38" fillId="0" borderId="20" xfId="8" applyFont="1" applyFill="1" applyBorder="1" applyAlignment="1">
      <alignment vertical="center" wrapText="1"/>
    </xf>
    <xf numFmtId="0" fontId="41" fillId="0" borderId="20" xfId="6" applyFont="1" applyFill="1" applyBorder="1" applyAlignment="1">
      <alignment horizontal="left" vertical="center" wrapText="1"/>
    </xf>
    <xf numFmtId="43" fontId="0" fillId="0" borderId="0" xfId="0" applyNumberFormat="1" applyAlignment="1">
      <alignment vertical="center"/>
    </xf>
    <xf numFmtId="2" fontId="19" fillId="0" borderId="19" xfId="0" applyNumberFormat="1" applyFont="1" applyBorder="1" applyAlignment="1">
      <alignment horizontal="left" vertical="center"/>
    </xf>
    <xf numFmtId="2" fontId="7" fillId="0" borderId="19" xfId="0" applyNumberFormat="1" applyFont="1" applyBorder="1" applyAlignment="1">
      <alignment vertical="center" wrapText="1"/>
    </xf>
    <xf numFmtId="0" fontId="0" fillId="0" borderId="61" xfId="0" applyFill="1" applyBorder="1" applyAlignment="1">
      <alignment horizontal="left" vertical="center" indent="1"/>
    </xf>
    <xf numFmtId="2" fontId="19" fillId="0" borderId="19" xfId="0" applyNumberFormat="1" applyFont="1" applyBorder="1" applyAlignment="1">
      <alignment horizontal="right" vertical="center"/>
    </xf>
    <xf numFmtId="2" fontId="7" fillId="0" borderId="19" xfId="0" applyNumberFormat="1" applyFont="1" applyBorder="1" applyAlignment="1">
      <alignment horizontal="right" vertical="center" wrapText="1"/>
    </xf>
    <xf numFmtId="2" fontId="7" fillId="0" borderId="61" xfId="0" applyNumberFormat="1" applyFont="1" applyFill="1" applyBorder="1" applyAlignment="1">
      <alignment horizontal="right" vertical="center" wrapText="1"/>
    </xf>
    <xf numFmtId="1" fontId="4" fillId="2" borderId="1" xfId="2" applyNumberFormat="1" applyFont="1" applyFill="1" applyBorder="1" applyAlignment="1">
      <alignment horizontal="center" vertical="center" wrapText="1" shrinkToFit="1" readingOrder="1"/>
    </xf>
    <xf numFmtId="1" fontId="4" fillId="2" borderId="2" xfId="2" applyNumberFormat="1" applyFont="1" applyFill="1" applyBorder="1" applyAlignment="1">
      <alignment horizontal="center" vertical="center" wrapText="1" shrinkToFit="1" readingOrder="1"/>
    </xf>
    <xf numFmtId="1" fontId="4" fillId="2" borderId="3" xfId="2" applyNumberFormat="1" applyFont="1" applyFill="1" applyBorder="1" applyAlignment="1">
      <alignment horizontal="center" vertical="center" wrapText="1" shrinkToFit="1" readingOrder="1"/>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8"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5" xfId="0" applyFont="1" applyBorder="1" applyAlignment="1">
      <alignment horizontal="center" vertical="center"/>
    </xf>
    <xf numFmtId="0" fontId="5" fillId="2" borderId="28" xfId="3" applyFont="1" applyFill="1" applyBorder="1" applyAlignment="1">
      <alignment horizontal="center" vertical="center" wrapText="1"/>
    </xf>
    <xf numFmtId="0" fontId="5" fillId="2" borderId="23" xfId="3" applyFont="1" applyFill="1" applyBorder="1" applyAlignment="1">
      <alignment horizontal="center" vertical="center"/>
    </xf>
    <xf numFmtId="0" fontId="5" fillId="2" borderId="23" xfId="3" applyFont="1" applyFill="1" applyBorder="1" applyAlignment="1">
      <alignment horizontal="center" vertical="center" wrapText="1"/>
    </xf>
    <xf numFmtId="0" fontId="5" fillId="2" borderId="29" xfId="3" applyFont="1" applyFill="1" applyBorder="1" applyAlignment="1">
      <alignment horizontal="center" vertical="center" wrapText="1"/>
    </xf>
    <xf numFmtId="49" fontId="19" fillId="0" borderId="13" xfId="0" applyNumberFormat="1" applyFont="1" applyBorder="1" applyAlignment="1">
      <alignment horizontal="left" vertical="center" wrapText="1"/>
    </xf>
    <xf numFmtId="43" fontId="5" fillId="2" borderId="7" xfId="5" applyFont="1" applyFill="1" applyBorder="1" applyAlignment="1">
      <alignment horizontal="center" vertical="center" wrapText="1"/>
    </xf>
    <xf numFmtId="43" fontId="5" fillId="2" borderId="6" xfId="5" applyFont="1" applyFill="1" applyBorder="1" applyAlignment="1">
      <alignment horizontal="center" vertical="center" wrapText="1"/>
    </xf>
    <xf numFmtId="43" fontId="5" fillId="2" borderId="35" xfId="5" applyFont="1" applyFill="1" applyBorder="1" applyAlignment="1">
      <alignment horizontal="center" vertical="center" wrapText="1"/>
    </xf>
    <xf numFmtId="43" fontId="5" fillId="2" borderId="14" xfId="5" applyFont="1" applyFill="1" applyBorder="1" applyAlignment="1">
      <alignment horizontal="center" vertical="center" wrapText="1"/>
    </xf>
    <xf numFmtId="43" fontId="5" fillId="2" borderId="13" xfId="5" applyFont="1" applyFill="1" applyBorder="1" applyAlignment="1">
      <alignment horizontal="center" vertical="center" wrapText="1"/>
    </xf>
    <xf numFmtId="43" fontId="5" fillId="2" borderId="32" xfId="5" applyFont="1" applyFill="1" applyBorder="1" applyAlignment="1">
      <alignment horizontal="center" vertical="center" wrapText="1"/>
    </xf>
    <xf numFmtId="49" fontId="19" fillId="0" borderId="6" xfId="0" applyNumberFormat="1" applyFont="1" applyBorder="1" applyAlignment="1">
      <alignment horizontal="left" vertical="center" wrapText="1"/>
    </xf>
    <xf numFmtId="2" fontId="5" fillId="2" borderId="17" xfId="4" applyNumberFormat="1" applyFont="1" applyFill="1" applyBorder="1" applyAlignment="1">
      <alignment horizontal="center" vertical="center"/>
    </xf>
    <xf numFmtId="2" fontId="5" fillId="2" borderId="4" xfId="4" applyNumberFormat="1" applyFont="1" applyFill="1" applyBorder="1" applyAlignment="1">
      <alignment horizontal="center" vertical="center"/>
    </xf>
    <xf numFmtId="2" fontId="5" fillId="2" borderId="24" xfId="4" applyNumberFormat="1" applyFont="1" applyFill="1" applyBorder="1" applyAlignment="1">
      <alignment horizontal="center" vertical="center"/>
    </xf>
    <xf numFmtId="43" fontId="5" fillId="2" borderId="16" xfId="5" applyFont="1" applyFill="1" applyBorder="1" applyAlignment="1">
      <alignment horizontal="center" vertical="center" wrapText="1"/>
    </xf>
    <xf numFmtId="43" fontId="5" fillId="2" borderId="18" xfId="5" applyFont="1" applyFill="1" applyBorder="1" applyAlignment="1">
      <alignment horizontal="center" vertical="center" wrapText="1"/>
    </xf>
    <xf numFmtId="0" fontId="38" fillId="0" borderId="40" xfId="8" applyFont="1" applyFill="1" applyBorder="1" applyAlignment="1">
      <alignment horizontal="center" vertical="center" wrapText="1"/>
    </xf>
    <xf numFmtId="0" fontId="38" fillId="0" borderId="53" xfId="8" applyFont="1" applyFill="1" applyBorder="1" applyAlignment="1">
      <alignment horizontal="center" vertical="center" wrapText="1"/>
    </xf>
    <xf numFmtId="0" fontId="38" fillId="0" borderId="39" xfId="8" applyFont="1" applyFill="1" applyBorder="1" applyAlignment="1">
      <alignment horizontal="center" vertical="center" wrapText="1"/>
    </xf>
    <xf numFmtId="2" fontId="39" fillId="2" borderId="17" xfId="4" applyNumberFormat="1" applyFont="1" applyFill="1" applyBorder="1" applyAlignment="1">
      <alignment horizontal="center" vertical="center"/>
    </xf>
    <xf numFmtId="2" fontId="39" fillId="2" borderId="4" xfId="4" applyNumberFormat="1" applyFont="1" applyFill="1" applyBorder="1" applyAlignment="1">
      <alignment horizontal="center" vertical="center"/>
    </xf>
    <xf numFmtId="2" fontId="39" fillId="2" borderId="24" xfId="4" applyNumberFormat="1" applyFont="1" applyFill="1" applyBorder="1" applyAlignment="1">
      <alignment horizontal="center" vertical="center"/>
    </xf>
    <xf numFmtId="2" fontId="39" fillId="2" borderId="16" xfId="4" applyNumberFormat="1" applyFont="1" applyFill="1" applyBorder="1" applyAlignment="1">
      <alignment horizontal="center" vertical="center"/>
    </xf>
    <xf numFmtId="2" fontId="39" fillId="2" borderId="18" xfId="4" applyNumberFormat="1" applyFont="1" applyFill="1" applyBorder="1" applyAlignment="1">
      <alignment horizontal="center" vertical="center"/>
    </xf>
    <xf numFmtId="2" fontId="39" fillId="2" borderId="16" xfId="4" applyNumberFormat="1" applyFont="1" applyFill="1" applyBorder="1" applyAlignment="1">
      <alignment horizontal="center" vertical="center" wrapText="1"/>
    </xf>
    <xf numFmtId="2" fontId="39" fillId="2" borderId="18" xfId="4" applyNumberFormat="1" applyFont="1" applyFill="1" applyBorder="1" applyAlignment="1">
      <alignment horizontal="center" vertical="center" wrapText="1"/>
    </xf>
    <xf numFmtId="43" fontId="5" fillId="2" borderId="54" xfId="5" applyFont="1" applyFill="1" applyBorder="1" applyAlignment="1">
      <alignment horizontal="center" vertical="center" wrapText="1"/>
    </xf>
  </cellXfs>
  <cellStyles count="9">
    <cellStyle name="Comma" xfId="1" builtinId="3"/>
    <cellStyle name="Comma 2 2" xfId="5"/>
    <cellStyle name="Comma_T-88 Mr. Awad Mohd.Al Otaiba Bldg. -Structure 2" xfId="4"/>
    <cellStyle name="Hyperlink" xfId="8" builtinId="8"/>
    <cellStyle name="Normal" xfId="0" builtinId="0"/>
    <cellStyle name="Normal 2" xfId="7"/>
    <cellStyle name="Normal_GSS 2" xfId="3"/>
    <cellStyle name="Normal_Sheet1" xfId="6"/>
    <cellStyle name="Normal_Site Work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jpg@01D07135.A76BA740" TargetMode="External"/><Relationship Id="rId1" Type="http://schemas.openxmlformats.org/officeDocument/2006/relationships/image" Target="../media/image1.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4</xdr:col>
      <xdr:colOff>159284</xdr:colOff>
      <xdr:row>3</xdr:row>
      <xdr:rowOff>76039</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983141" y="783610"/>
          <a:ext cx="2532529" cy="416858"/>
        </a:xfrm>
        <a:prstGeom prst="rect">
          <a:avLst/>
        </a:prstGeom>
        <a:noFill/>
        <a:ln>
          <a:noFill/>
        </a:ln>
      </xdr:spPr>
    </xdr:pic>
    <xdr:clientData/>
  </xdr:oneCellAnchor>
  <xdr:oneCellAnchor>
    <xdr:from>
      <xdr:col>9</xdr:col>
      <xdr:colOff>0</xdr:colOff>
      <xdr:row>3</xdr:row>
      <xdr:rowOff>83483</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13348608" y="79105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2</xdr:col>
      <xdr:colOff>1817473</xdr:colOff>
      <xdr:row>5</xdr:row>
      <xdr:rowOff>163302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760879"/>
          <a:ext cx="2308850" cy="469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145675</xdr:colOff>
      <xdr:row>3</xdr:row>
      <xdr:rowOff>67234</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355725" y="876859"/>
          <a:ext cx="2532529" cy="416858"/>
        </a:xfrm>
        <a:prstGeom prst="rect">
          <a:avLst/>
        </a:prstGeom>
        <a:noFill/>
        <a:ln>
          <a:noFill/>
        </a:ln>
      </xdr:spPr>
    </xdr:pic>
    <xdr:clientData/>
  </xdr:oneCellAnchor>
  <xdr:oneCellAnchor>
    <xdr:from>
      <xdr:col>8</xdr:col>
      <xdr:colOff>762000</xdr:colOff>
      <xdr:row>3</xdr:row>
      <xdr:rowOff>94689</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8439150" y="90431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1</xdr:col>
      <xdr:colOff>2585076</xdr:colOff>
      <xdr:row>5</xdr:row>
      <xdr:rowOff>163302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865654"/>
          <a:ext cx="2304928" cy="4692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145675</xdr:colOff>
      <xdr:row>3</xdr:row>
      <xdr:rowOff>67234</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355725" y="876859"/>
          <a:ext cx="2532529" cy="416858"/>
        </a:xfrm>
        <a:prstGeom prst="rect">
          <a:avLst/>
        </a:prstGeom>
        <a:noFill/>
        <a:ln>
          <a:noFill/>
        </a:ln>
      </xdr:spPr>
    </xdr:pic>
    <xdr:clientData/>
  </xdr:oneCellAnchor>
  <xdr:oneCellAnchor>
    <xdr:from>
      <xdr:col>9</xdr:col>
      <xdr:colOff>762000</xdr:colOff>
      <xdr:row>3</xdr:row>
      <xdr:rowOff>94689</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7858125" y="90431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1</xdr:col>
      <xdr:colOff>2585076</xdr:colOff>
      <xdr:row>5</xdr:row>
      <xdr:rowOff>163302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865654"/>
          <a:ext cx="2304928" cy="4692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145675</xdr:colOff>
      <xdr:row>3</xdr:row>
      <xdr:rowOff>67234</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355725" y="876859"/>
          <a:ext cx="2532529" cy="416858"/>
        </a:xfrm>
        <a:prstGeom prst="rect">
          <a:avLst/>
        </a:prstGeom>
        <a:noFill/>
        <a:ln>
          <a:noFill/>
        </a:ln>
      </xdr:spPr>
    </xdr:pic>
    <xdr:clientData/>
  </xdr:oneCellAnchor>
  <xdr:oneCellAnchor>
    <xdr:from>
      <xdr:col>9</xdr:col>
      <xdr:colOff>762000</xdr:colOff>
      <xdr:row>3</xdr:row>
      <xdr:rowOff>94689</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8429625" y="90431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1</xdr:col>
      <xdr:colOff>2585076</xdr:colOff>
      <xdr:row>5</xdr:row>
      <xdr:rowOff>144252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865654"/>
          <a:ext cx="2304928" cy="4501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145675</xdr:colOff>
      <xdr:row>3</xdr:row>
      <xdr:rowOff>67234</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355725" y="876859"/>
          <a:ext cx="2532529" cy="416858"/>
        </a:xfrm>
        <a:prstGeom prst="rect">
          <a:avLst/>
        </a:prstGeom>
        <a:noFill/>
        <a:ln>
          <a:noFill/>
        </a:ln>
      </xdr:spPr>
    </xdr:pic>
    <xdr:clientData/>
  </xdr:oneCellAnchor>
  <xdr:oneCellAnchor>
    <xdr:from>
      <xdr:col>16</xdr:col>
      <xdr:colOff>762000</xdr:colOff>
      <xdr:row>3</xdr:row>
      <xdr:rowOff>94689</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8439150" y="90431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1</xdr:col>
      <xdr:colOff>2585076</xdr:colOff>
      <xdr:row>5</xdr:row>
      <xdr:rowOff>163302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865654"/>
          <a:ext cx="2304928" cy="4692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xdr:col>
      <xdr:colOff>145675</xdr:colOff>
      <xdr:row>3</xdr:row>
      <xdr:rowOff>67234</xdr:rowOff>
    </xdr:from>
    <xdr:ext cx="2532529" cy="416858"/>
    <xdr:pic>
      <xdr:nvPicPr>
        <xdr:cNvPr id="2" name="Picture 1" descr="http://www.moi.gov.sa/portal/images/theme/moinew/moi_logo.gif"/>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355725" y="876859"/>
          <a:ext cx="2532529" cy="416858"/>
        </a:xfrm>
        <a:prstGeom prst="rect">
          <a:avLst/>
        </a:prstGeom>
        <a:noFill/>
        <a:ln>
          <a:noFill/>
        </a:ln>
      </xdr:spPr>
    </xdr:pic>
    <xdr:clientData/>
  </xdr:oneCellAnchor>
  <xdr:oneCellAnchor>
    <xdr:from>
      <xdr:col>9</xdr:col>
      <xdr:colOff>762000</xdr:colOff>
      <xdr:row>3</xdr:row>
      <xdr:rowOff>94689</xdr:rowOff>
    </xdr:from>
    <xdr:ext cx="1591235" cy="425823"/>
    <xdr:pic>
      <xdr:nvPicPr>
        <xdr:cNvPr id="3" name="Picture 2" descr="D:\Genaral Utils\Archen Logo-Ar.pn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183" t="9129" r="2806"/>
        <a:stretch/>
      </xdr:blipFill>
      <xdr:spPr bwMode="auto">
        <a:xfrm>
          <a:off x="8439150" y="904314"/>
          <a:ext cx="1591235" cy="425823"/>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1</xdr:col>
      <xdr:colOff>280148</xdr:colOff>
      <xdr:row>3</xdr:row>
      <xdr:rowOff>56029</xdr:rowOff>
    </xdr:from>
    <xdr:to>
      <xdr:col>1</xdr:col>
      <xdr:colOff>2585076</xdr:colOff>
      <xdr:row>5</xdr:row>
      <xdr:rowOff>144252</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798" y="865654"/>
          <a:ext cx="2304928" cy="4501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Documents%20and%20Settings\dxmoyle\My%20Documents\Miscellaneous%20DCM%20Data\Airport%20Cost%20Comparisons%20Rev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Valuations\Valuation%20No.%2017\Project%20Controls%20-%20NDIA\Cost\Simon\WBS%202004%2003%201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rven/Desktop/Ancillary%20Buildings/B-03/S07-B03-Div-02%20Takeof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Valuations\Valuation%20No.%2017\02_Estimate\Qatar_NDIA\Definitive%20Estimate_Dec-04\A_Estimate\Pricing_Info\GhazlanLV%20Est2%20_Impact%20Load%20List%20Rev12%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ocuments%20and%20Settings\Jeffrey%20Mazzarelli\My%20Documents\Emaar\Marassi\Marassi%20Bid%20Files\Marassi%20Final%20Bid\Marassi%20Bid%20Stage%20B%20Billing%20Format%205-22-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BU-2%20%20SBH%20Quantity%20Survey\19.%20Commercial\3.%20Invoicing%20Details\MARASSI\PKG%2345\Payment\IPC-022%20RMC\MARASI\ADEL%20QS\PAYMENTS\Package%2045%20Payments\Payment%2016\Revised%20RMC\WINDOWS\TEMP\~~ZMTEMP\RH-ARC-Invoice%2008-(05-11-2002)-MC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ARASSI\PKG%2345\Payment\IPC-022%20RMC\MARASI\ADEL%20QS\PAYMENTS\Package%2045%20Payments\Payment%2016\Revised%20RMC\Invoices\AC\Invoice%20%2303%20-%20May04\By%20AC\BH-AC-Invoice%2303-12-04-04%20(AC%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ocuments%20and%20Settings\Jeffrey%20Mazzarelli\Application%20Data\Microsoft\Excel\Emaar%20UTC\UTC%20Area%201%20Bid.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ocuments%20and%20Settings\Jeffrey%20Mazzarelli\Application%20Data\Microsoft\Excel\Emaar%20UTC\UTC%20Area%202%20Bid%204-11-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1Palace\CIVILBDGT\B-265-IC-Budget-26-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Raw Data"/>
      <sheetName val="Airport Cost Comparisons Rev05"/>
      <sheetName val="Estimate"/>
      <sheetName val="#REF"/>
      <sheetName val="Risk"/>
      <sheetName val="Bech_Lab"/>
      <sheetName val="Direct_Lbr"/>
      <sheetName val="Sheet1"/>
      <sheetName val="WAGERATE BY CRAFT"/>
      <sheetName val="Rates"/>
      <sheetName val="Detail"/>
      <sheetName val="A"/>
      <sheetName val="B"/>
      <sheetName val="Salary Ranges"/>
      <sheetName val="As sold PFS"/>
      <sheetName val="Input"/>
      <sheetName val="Period -Worksheet"/>
      <sheetName val="@RISK Correlations"/>
      <sheetName val="Labour"/>
      <sheetName val="Project Info"/>
      <sheetName val="Link In"/>
      <sheetName val="CRF-BE Rates"/>
      <sheetName val="Project Work Off Contribution"/>
      <sheetName val="H.O. RATES"/>
      <sheetName val="FIELD RATES"/>
      <sheetName val="COVER"/>
      <sheetName val="TOTAL SCHEDULE"/>
      <sheetName val="Man-Plan Forecast"/>
    </sheetNames>
    <sheetDataSet>
      <sheetData sheetId="0" refreshError="1"/>
      <sheetData sheetId="1" refreshError="1">
        <row r="1">
          <cell r="A1" t="str">
            <v>Comparison of Average Unit Rates for Airport Terminal/Concourse Buildings</v>
          </cell>
        </row>
        <row r="4">
          <cell r="A4" t="str">
            <v>Item</v>
          </cell>
          <cell r="B4" t="str">
            <v>Estimate Type</v>
          </cell>
          <cell r="C4" t="str">
            <v>Original Data Date</v>
          </cell>
          <cell r="D4" t="str">
            <v>Project &amp; Location</v>
          </cell>
          <cell r="E4" t="str">
            <v>m2 GFA</v>
          </cell>
          <cell r="F4" t="str">
            <v>Rate/m2 GFA          USD</v>
          </cell>
          <cell r="G4" t="str">
            <v>Rate/m2 GFA          SAR</v>
          </cell>
          <cell r="H4" t="str">
            <v>Total</v>
          </cell>
          <cell r="I4" t="str">
            <v>MPPA</v>
          </cell>
          <cell r="J4" t="str">
            <v>Rate/MPPA</v>
          </cell>
        </row>
        <row r="5">
          <cell r="A5">
            <v>1</v>
          </cell>
          <cell r="B5" t="str">
            <v>Published</v>
          </cell>
          <cell r="C5">
            <v>2003</v>
          </cell>
          <cell r="D5" t="str">
            <v>Spons A&amp;B Price Book 2003 - Low Rate</v>
          </cell>
          <cell r="E5">
            <v>100000</v>
          </cell>
          <cell r="F5">
            <v>1770</v>
          </cell>
          <cell r="G5">
            <v>6637.5</v>
          </cell>
          <cell r="H5">
            <v>177000000</v>
          </cell>
          <cell r="J5" t="e">
            <v>#DIV/0!</v>
          </cell>
        </row>
        <row r="6">
          <cell r="A6">
            <v>2</v>
          </cell>
          <cell r="B6" t="str">
            <v>As Bid</v>
          </cell>
          <cell r="C6">
            <v>37530</v>
          </cell>
          <cell r="D6" t="str">
            <v>Pafos International Airport, Cyprus</v>
          </cell>
          <cell r="E6">
            <v>28000</v>
          </cell>
          <cell r="F6">
            <v>1790</v>
          </cell>
          <cell r="G6">
            <v>6712.5</v>
          </cell>
          <cell r="H6">
            <v>50120000</v>
          </cell>
          <cell r="I6">
            <v>2</v>
          </cell>
          <cell r="J6">
            <v>25060000</v>
          </cell>
        </row>
        <row r="7">
          <cell r="A7">
            <v>3</v>
          </cell>
          <cell r="B7" t="str">
            <v>As Bid</v>
          </cell>
          <cell r="C7">
            <v>37530</v>
          </cell>
          <cell r="D7" t="str">
            <v>Larnaka International Airport, Cyprus</v>
          </cell>
          <cell r="E7">
            <v>83000</v>
          </cell>
          <cell r="F7">
            <v>2255</v>
          </cell>
          <cell r="G7">
            <v>8456.25</v>
          </cell>
          <cell r="H7">
            <v>187165000</v>
          </cell>
          <cell r="I7">
            <v>6</v>
          </cell>
          <cell r="J7">
            <v>31194166.666666668</v>
          </cell>
        </row>
        <row r="8">
          <cell r="A8">
            <v>4</v>
          </cell>
          <cell r="B8" t="str">
            <v>Published</v>
          </cell>
          <cell r="C8">
            <v>2003</v>
          </cell>
          <cell r="D8" t="str">
            <v>Hutchinsons (Franklin &amp; Andrews) Price Book</v>
          </cell>
          <cell r="E8">
            <v>100000</v>
          </cell>
          <cell r="F8">
            <v>2430</v>
          </cell>
          <cell r="G8">
            <v>9112.5</v>
          </cell>
          <cell r="H8">
            <v>243000000</v>
          </cell>
          <cell r="J8" t="e">
            <v>#DIV/0!</v>
          </cell>
        </row>
        <row r="9">
          <cell r="A9">
            <v>5</v>
          </cell>
          <cell r="B9" t="str">
            <v>Bid Tabs</v>
          </cell>
          <cell r="C9">
            <v>1995</v>
          </cell>
          <cell r="D9" t="str">
            <v>Dubai International Airport, United Arab Emirates</v>
          </cell>
          <cell r="E9">
            <v>146000</v>
          </cell>
          <cell r="F9">
            <v>2930</v>
          </cell>
          <cell r="G9">
            <v>10987.5</v>
          </cell>
          <cell r="H9">
            <v>427780000</v>
          </cell>
          <cell r="J9" t="e">
            <v>#DIV/0!</v>
          </cell>
        </row>
        <row r="10">
          <cell r="A10">
            <v>6</v>
          </cell>
          <cell r="B10" t="str">
            <v>Published</v>
          </cell>
          <cell r="C10">
            <v>2003</v>
          </cell>
          <cell r="D10" t="str">
            <v>Spons A&amp;B Price Book 2003 - High Rate</v>
          </cell>
          <cell r="E10">
            <v>200000</v>
          </cell>
          <cell r="F10">
            <v>3870</v>
          </cell>
          <cell r="G10">
            <v>14512.5</v>
          </cell>
          <cell r="H10">
            <v>774000000</v>
          </cell>
          <cell r="J10" t="e">
            <v>#DIV/0!</v>
          </cell>
        </row>
        <row r="11">
          <cell r="A11">
            <v>7</v>
          </cell>
          <cell r="B11" t="str">
            <v>ROM Estimate</v>
          </cell>
          <cell r="C11">
            <v>2003</v>
          </cell>
          <cell r="D11" t="str">
            <v>KAIA - Combined Rate for Terminals and Concourses</v>
          </cell>
          <cell r="E11">
            <v>288000</v>
          </cell>
          <cell r="F11">
            <v>4585</v>
          </cell>
          <cell r="G11">
            <v>17193.75</v>
          </cell>
          <cell r="H11">
            <v>1320480000</v>
          </cell>
          <cell r="J11" t="e">
            <v>#DIV/0!</v>
          </cell>
        </row>
        <row r="12">
          <cell r="A12">
            <v>8</v>
          </cell>
          <cell r="B12" t="str">
            <v>Estimate</v>
          </cell>
          <cell r="C12">
            <v>2002</v>
          </cell>
          <cell r="D12" t="str">
            <v>Chicago T6</v>
          </cell>
          <cell r="E12">
            <v>137999</v>
          </cell>
          <cell r="F12">
            <v>2303</v>
          </cell>
          <cell r="G12">
            <v>8636.25</v>
          </cell>
          <cell r="H12">
            <v>317811697</v>
          </cell>
          <cell r="I12">
            <v>7</v>
          </cell>
          <cell r="J12">
            <v>45401671</v>
          </cell>
        </row>
        <row r="13">
          <cell r="A13">
            <v>9</v>
          </cell>
          <cell r="B13" t="str">
            <v>As Bid</v>
          </cell>
          <cell r="C13">
            <v>1999</v>
          </cell>
          <cell r="D13" t="str">
            <v>Luton Airport</v>
          </cell>
          <cell r="E13">
            <v>24500</v>
          </cell>
          <cell r="F13">
            <v>2400</v>
          </cell>
          <cell r="G13">
            <v>9000</v>
          </cell>
          <cell r="H13">
            <v>58800000</v>
          </cell>
          <cell r="I13">
            <v>5</v>
          </cell>
          <cell r="J13">
            <v>11760000</v>
          </cell>
        </row>
        <row r="14">
          <cell r="A14">
            <v>10</v>
          </cell>
          <cell r="B14" t="str">
            <v>ROM Estimate</v>
          </cell>
          <cell r="C14">
            <v>2003</v>
          </cell>
          <cell r="D14" t="str">
            <v>Doha - Combined Rate for Terminals and Concourses</v>
          </cell>
          <cell r="E14">
            <v>140000</v>
          </cell>
          <cell r="F14">
            <v>3058.4857142857145</v>
          </cell>
          <cell r="G14">
            <v>11469.321428571429</v>
          </cell>
          <cell r="H14">
            <v>428188000</v>
          </cell>
          <cell r="J14" t="e">
            <v>#DIV/0!</v>
          </cell>
        </row>
        <row r="16">
          <cell r="A16" t="str">
            <v>Notes</v>
          </cell>
        </row>
        <row r="17">
          <cell r="A17" t="str">
            <v>1.  Above rates are inclusive of Direct Costs and Contractors Preliminaries, Overhead and Profit</v>
          </cell>
        </row>
        <row r="18">
          <cell r="A18" t="str">
            <v>2.  Above rates exclude Design, Construction Management and Project Management, Insurances, Contingency, Overhead, Risk and Fee</v>
          </cell>
        </row>
        <row r="19">
          <cell r="A19" t="str">
            <v>3.  All costs are escalated to October 2003</v>
          </cell>
        </row>
        <row r="20">
          <cell r="A20" t="str">
            <v>4.  All costs are for New Build Terminals and Concourses inclusive of Specialist Systems and Circulation Equipment</v>
          </cell>
        </row>
        <row r="21">
          <cell r="A21" t="str">
            <v>5.  Costs exclude all Airside Civil Works (aprons, taxiways and runways, etc.) and all Landside Civil Works (roads, car parks, landscaping, etc.)</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 Costs - flat file (2)"/>
      <sheetName val="Sheet3"/>
      <sheetName val="Direct Costs - flat fil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x"/>
      <sheetName val="Sheet1"/>
      <sheetName val="WBS"/>
      <sheetName val="WBS (2)"/>
      <sheetName val="WBS (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row r="89">
          <cell r="B89" t="str">
            <v>A1100</v>
          </cell>
          <cell r="C89" t="str">
            <v>Terminal building</v>
          </cell>
        </row>
        <row r="90">
          <cell r="B90" t="str">
            <v>A1110</v>
          </cell>
          <cell r="C90" t="str">
            <v>Main terminal</v>
          </cell>
        </row>
        <row r="91">
          <cell r="B91" t="str">
            <v>A1120</v>
          </cell>
          <cell r="C91" t="str">
            <v>Concourse</v>
          </cell>
        </row>
        <row r="92">
          <cell r="B92" t="str">
            <v>A1130</v>
          </cell>
          <cell r="C92" t="str">
            <v>Passenger terminal foundations</v>
          </cell>
        </row>
        <row r="93">
          <cell r="B93" t="str">
            <v>A1140</v>
          </cell>
          <cell r="C93" t="str">
            <v>Baggage handling system</v>
          </cell>
        </row>
        <row r="94">
          <cell r="B94" t="str">
            <v>A1150</v>
          </cell>
          <cell r="C94" t="str">
            <v>Specialty systems</v>
          </cell>
        </row>
        <row r="95">
          <cell r="B95" t="str">
            <v>A1160</v>
          </cell>
          <cell r="C95" t="str">
            <v>Fixed gate equipment/loading bridges/floodlights</v>
          </cell>
        </row>
        <row r="96">
          <cell r="B96" t="str">
            <v>A1170</v>
          </cell>
          <cell r="C96" t="str">
            <v>Pedestrian bridge</v>
          </cell>
        </row>
        <row r="97">
          <cell r="B97" t="str">
            <v>A1200</v>
          </cell>
          <cell r="C97" t="str">
            <v>Central utility plant</v>
          </cell>
        </row>
        <row r="98">
          <cell r="B98" t="str">
            <v>A1210</v>
          </cell>
          <cell r="C98" t="str">
            <v>Central plant building</v>
          </cell>
        </row>
        <row r="99">
          <cell r="B99" t="str">
            <v>A1220</v>
          </cell>
          <cell r="C99" t="str">
            <v>Central plant cooling equipment</v>
          </cell>
        </row>
        <row r="100">
          <cell r="B100" t="str">
            <v>A1230</v>
          </cell>
          <cell r="C100" t="str">
            <v>Central plant electrical equipment</v>
          </cell>
        </row>
        <row r="101">
          <cell r="B101" t="str">
            <v>A1240</v>
          </cell>
          <cell r="C101" t="str">
            <v>Central plant site improvements</v>
          </cell>
        </row>
        <row r="102">
          <cell r="B102" t="str">
            <v>A1250</v>
          </cell>
          <cell r="C102" t="str">
            <v>Utility tunnel</v>
          </cell>
        </row>
        <row r="103">
          <cell r="B103" t="str">
            <v>A1300</v>
          </cell>
          <cell r="C103" t="str">
            <v>Public mosque</v>
          </cell>
        </row>
        <row r="104">
          <cell r="B104" t="str">
            <v>A1310</v>
          </cell>
          <cell r="C104" t="str">
            <v>Public mosque building</v>
          </cell>
        </row>
        <row r="105">
          <cell r="B105" t="str">
            <v>A1320</v>
          </cell>
          <cell r="C105" t="str">
            <v>Public mosque site improvements</v>
          </cell>
        </row>
        <row r="106">
          <cell r="B106" t="str">
            <v>A1400</v>
          </cell>
          <cell r="C106" t="str">
            <v>Parking structure</v>
          </cell>
        </row>
        <row r="107">
          <cell r="B107" t="str">
            <v>A1410</v>
          </cell>
          <cell r="C107" t="str">
            <v>Parking structure building</v>
          </cell>
        </row>
        <row r="108">
          <cell r="B108" t="str">
            <v>A1420</v>
          </cell>
          <cell r="C108" t="str">
            <v>Parking structure specialty systems</v>
          </cell>
        </row>
        <row r="109">
          <cell r="B109" t="str">
            <v>A1500</v>
          </cell>
          <cell r="C109" t="str">
            <v>Terminal frontage road/site improvements</v>
          </cell>
        </row>
        <row r="110">
          <cell r="B110" t="str">
            <v>A1510</v>
          </cell>
          <cell r="C110" t="str">
            <v>Elevated terminal frontage road</v>
          </cell>
        </row>
        <row r="111">
          <cell r="B111" t="str">
            <v>A1520</v>
          </cell>
          <cell r="C111" t="str">
            <v>Passenger terminal area exterior signage</v>
          </cell>
        </row>
        <row r="112">
          <cell r="B112" t="str">
            <v>A1530</v>
          </cell>
          <cell r="C112" t="str">
            <v>Passenger terminal area landscaping</v>
          </cell>
        </row>
        <row r="113">
          <cell r="B113" t="str">
            <v>B1100</v>
          </cell>
          <cell r="C113" t="str">
            <v>Amiri / V.V.I.P. pavilion</v>
          </cell>
        </row>
        <row r="114">
          <cell r="B114" t="str">
            <v>B1200</v>
          </cell>
          <cell r="C114" t="str">
            <v>Amiri hangars</v>
          </cell>
        </row>
        <row r="115">
          <cell r="B115" t="str">
            <v>B1300</v>
          </cell>
          <cell r="C115" t="str">
            <v>Amiri area site improvements</v>
          </cell>
        </row>
        <row r="116">
          <cell r="B116" t="str">
            <v>B1310</v>
          </cell>
          <cell r="C116" t="str">
            <v>Amiri area roads</v>
          </cell>
        </row>
        <row r="117">
          <cell r="B117" t="str">
            <v>B1320</v>
          </cell>
          <cell r="C117" t="str">
            <v>Amiri area parking</v>
          </cell>
        </row>
        <row r="118">
          <cell r="B118" t="str">
            <v>B1330</v>
          </cell>
          <cell r="C118" t="str">
            <v>Amiri area landscaping</v>
          </cell>
        </row>
        <row r="119">
          <cell r="B119" t="str">
            <v>B1340</v>
          </cell>
          <cell r="C119" t="str">
            <v>Amiri security checkpoint</v>
          </cell>
        </row>
        <row r="120">
          <cell r="B120" t="str">
            <v>B1350</v>
          </cell>
          <cell r="C120" t="str">
            <v>Amiri apron floodlights</v>
          </cell>
        </row>
        <row r="121">
          <cell r="B121" t="str">
            <v>C1100</v>
          </cell>
          <cell r="C121" t="str">
            <v>Cargo terminal</v>
          </cell>
        </row>
        <row r="122">
          <cell r="B122" t="str">
            <v>C1110</v>
          </cell>
          <cell r="C122" t="str">
            <v>Cargo terminal building</v>
          </cell>
        </row>
        <row r="123">
          <cell r="B123" t="str">
            <v>C1120</v>
          </cell>
          <cell r="C123" t="str">
            <v>Cargo terminal equipment</v>
          </cell>
        </row>
        <row r="124">
          <cell r="B124" t="str">
            <v>C1130</v>
          </cell>
          <cell r="C124" t="str">
            <v>Cargo terminal security checkpoint</v>
          </cell>
        </row>
        <row r="125">
          <cell r="B125" t="str">
            <v>C1140</v>
          </cell>
          <cell r="C125" t="str">
            <v>Cargo terminal site improvements</v>
          </cell>
        </row>
        <row r="126">
          <cell r="B126" t="str">
            <v>C1150</v>
          </cell>
          <cell r="C126" t="str">
            <v>Cargo apron floodlights</v>
          </cell>
        </row>
        <row r="127">
          <cell r="B127" t="str">
            <v>C1200</v>
          </cell>
          <cell r="C127" t="str">
            <v>Mail terminal</v>
          </cell>
        </row>
        <row r="128">
          <cell r="B128" t="str">
            <v>C1210</v>
          </cell>
          <cell r="C128" t="str">
            <v>Mail terminal building</v>
          </cell>
        </row>
        <row r="129">
          <cell r="B129" t="str">
            <v>C1220</v>
          </cell>
          <cell r="C129" t="str">
            <v>Mail terminal equipment</v>
          </cell>
        </row>
        <row r="130">
          <cell r="B130" t="str">
            <v>C1230</v>
          </cell>
          <cell r="C130" t="str">
            <v>Mail terminal site improvements</v>
          </cell>
        </row>
        <row r="131">
          <cell r="B131" t="str">
            <v>C1300</v>
          </cell>
          <cell r="C131" t="str">
            <v>Cargo agents building</v>
          </cell>
        </row>
        <row r="132">
          <cell r="B132" t="str">
            <v>C1310</v>
          </cell>
          <cell r="C132" t="str">
            <v>Cargo agent building</v>
          </cell>
        </row>
        <row r="133">
          <cell r="B133" t="str">
            <v>C1320</v>
          </cell>
          <cell r="C133" t="str">
            <v>Cargo agent site improvements</v>
          </cell>
        </row>
        <row r="134">
          <cell r="B134" t="str">
            <v>C1400</v>
          </cell>
          <cell r="C134" t="str">
            <v>Courier terminal</v>
          </cell>
        </row>
        <row r="135">
          <cell r="B135" t="str">
            <v>C1410</v>
          </cell>
          <cell r="C135" t="str">
            <v>Courier terminal building</v>
          </cell>
        </row>
        <row r="136">
          <cell r="B136" t="str">
            <v>C1420</v>
          </cell>
          <cell r="C136" t="str">
            <v>Courier terminal equipment</v>
          </cell>
        </row>
        <row r="137">
          <cell r="B137" t="str">
            <v>C1430</v>
          </cell>
          <cell r="C137" t="str">
            <v>Courier terminal site improvements</v>
          </cell>
        </row>
        <row r="138">
          <cell r="B138" t="str">
            <v>C1440</v>
          </cell>
          <cell r="C138" t="str">
            <v>Courier apron floodlights</v>
          </cell>
        </row>
        <row r="139">
          <cell r="B139" t="str">
            <v>C2100</v>
          </cell>
          <cell r="C139" t="str">
            <v>Aircraft maintenance hangar</v>
          </cell>
        </row>
        <row r="140">
          <cell r="B140" t="str">
            <v>C2110</v>
          </cell>
          <cell r="C140" t="str">
            <v>Hangar building</v>
          </cell>
        </row>
        <row r="141">
          <cell r="B141" t="str">
            <v>C2120</v>
          </cell>
          <cell r="C141" t="str">
            <v>Aircraft maintenance office building</v>
          </cell>
        </row>
        <row r="142">
          <cell r="B142" t="str">
            <v>C2130</v>
          </cell>
          <cell r="C142" t="str">
            <v>Aircraft maintenance workshops</v>
          </cell>
        </row>
        <row r="143">
          <cell r="B143" t="str">
            <v>C2140</v>
          </cell>
          <cell r="C143" t="str">
            <v>Aircraft maintenance site improvements</v>
          </cell>
        </row>
        <row r="144">
          <cell r="B144" t="str">
            <v>C2150</v>
          </cell>
          <cell r="C144" t="str">
            <v>Aircraft maintenance security checkpoint</v>
          </cell>
        </row>
        <row r="145">
          <cell r="B145" t="str">
            <v>C2160</v>
          </cell>
          <cell r="C145" t="str">
            <v>Aircraft maintenance apron floodlights</v>
          </cell>
        </row>
        <row r="146">
          <cell r="B146" t="str">
            <v>C2200</v>
          </cell>
          <cell r="C146" t="str">
            <v>Airline engineering facility</v>
          </cell>
        </row>
        <row r="147">
          <cell r="B147" t="str">
            <v>C2210</v>
          </cell>
          <cell r="C147" t="str">
            <v>Airline engineering building</v>
          </cell>
        </row>
        <row r="148">
          <cell r="B148" t="str">
            <v>C2220</v>
          </cell>
          <cell r="C148" t="str">
            <v>Airline engineering site improvements</v>
          </cell>
        </row>
        <row r="149">
          <cell r="B149" t="str">
            <v>C2300</v>
          </cell>
          <cell r="C149" t="str">
            <v>Airlne operations facility</v>
          </cell>
        </row>
        <row r="150">
          <cell r="B150" t="str">
            <v>C2310</v>
          </cell>
          <cell r="C150" t="str">
            <v>Airline operations building</v>
          </cell>
        </row>
        <row r="151">
          <cell r="B151" t="str">
            <v>C2320</v>
          </cell>
          <cell r="C151" t="str">
            <v>Airline operations site improvements</v>
          </cell>
        </row>
        <row r="152">
          <cell r="B152" t="str">
            <v>C3100</v>
          </cell>
          <cell r="C152" t="str">
            <v>ATC tower</v>
          </cell>
        </row>
        <row r="153">
          <cell r="B153" t="str">
            <v>C3110</v>
          </cell>
          <cell r="C153" t="str">
            <v>ATCT building</v>
          </cell>
        </row>
        <row r="154">
          <cell r="B154" t="str">
            <v>C3120</v>
          </cell>
          <cell r="C154" t="str">
            <v>ATCT equipment</v>
          </cell>
        </row>
        <row r="155">
          <cell r="B155" t="str">
            <v>C3130</v>
          </cell>
          <cell r="C155" t="str">
            <v>ATCT site improvements</v>
          </cell>
        </row>
        <row r="156">
          <cell r="B156" t="str">
            <v>C3140</v>
          </cell>
          <cell r="C156" t="str">
            <v>Ground movement radar (ASDE)</v>
          </cell>
        </row>
        <row r="157">
          <cell r="B157" t="str">
            <v>C3200</v>
          </cell>
          <cell r="C157" t="str">
            <v>Main fire station</v>
          </cell>
        </row>
        <row r="158">
          <cell r="B158" t="str">
            <v>C3210</v>
          </cell>
          <cell r="C158" t="str">
            <v>Main fire station building</v>
          </cell>
        </row>
        <row r="159">
          <cell r="B159" t="str">
            <v>C3220</v>
          </cell>
          <cell r="C159" t="str">
            <v>Main fire station equipment</v>
          </cell>
        </row>
        <row r="160">
          <cell r="B160" t="str">
            <v>C3230</v>
          </cell>
          <cell r="C160" t="str">
            <v>Main fire station site improvements</v>
          </cell>
        </row>
        <row r="161">
          <cell r="B161" t="str">
            <v>C3300</v>
          </cell>
          <cell r="C161" t="str">
            <v>Satellite fire station</v>
          </cell>
        </row>
        <row r="162">
          <cell r="B162" t="str">
            <v>C3310</v>
          </cell>
          <cell r="C162" t="str">
            <v>Satellite fire station building</v>
          </cell>
        </row>
        <row r="163">
          <cell r="B163" t="str">
            <v>C3320</v>
          </cell>
          <cell r="C163" t="str">
            <v>Satellite fire station equipment</v>
          </cell>
        </row>
        <row r="164">
          <cell r="B164" t="str">
            <v>C3330</v>
          </cell>
          <cell r="C164" t="str">
            <v>Satellite fire station site improvements</v>
          </cell>
        </row>
        <row r="165">
          <cell r="B165" t="str">
            <v>C3400</v>
          </cell>
          <cell r="C165" t="str">
            <v>Fire training facility</v>
          </cell>
        </row>
        <row r="166">
          <cell r="B166" t="str">
            <v>C3410</v>
          </cell>
          <cell r="C166" t="str">
            <v>Fire training equipment</v>
          </cell>
        </row>
        <row r="167">
          <cell r="B167" t="str">
            <v>C3420</v>
          </cell>
          <cell r="C167" t="str">
            <v>Fire training site improvements</v>
          </cell>
        </row>
        <row r="168">
          <cell r="B168" t="str">
            <v>C3500</v>
          </cell>
          <cell r="C168" t="str">
            <v>Sea rescue station - north</v>
          </cell>
        </row>
        <row r="169">
          <cell r="B169" t="str">
            <v>C3510</v>
          </cell>
          <cell r="C169" t="str">
            <v>Sea rescue - north - building</v>
          </cell>
        </row>
        <row r="170">
          <cell r="B170" t="str">
            <v>C3520</v>
          </cell>
          <cell r="C170" t="str">
            <v>Sea rescue - north - equipment</v>
          </cell>
        </row>
        <row r="171">
          <cell r="B171" t="str">
            <v>C3530</v>
          </cell>
          <cell r="C171" t="str">
            <v>Sea rescue - north - water structures</v>
          </cell>
        </row>
        <row r="172">
          <cell r="B172" t="str">
            <v>C3540</v>
          </cell>
          <cell r="C172" t="str">
            <v>Sea rescue - north - site improvements</v>
          </cell>
        </row>
        <row r="173">
          <cell r="B173" t="str">
            <v>C3600</v>
          </cell>
          <cell r="C173" t="str">
            <v>Sea rescue station - south</v>
          </cell>
        </row>
        <row r="174">
          <cell r="B174" t="str">
            <v>C3610</v>
          </cell>
          <cell r="C174" t="str">
            <v>Sea rescue - south - building</v>
          </cell>
        </row>
        <row r="175">
          <cell r="B175" t="str">
            <v>C3620</v>
          </cell>
          <cell r="C175" t="str">
            <v>Sea rescue - south - equipment</v>
          </cell>
        </row>
        <row r="176">
          <cell r="B176" t="str">
            <v>C3630</v>
          </cell>
          <cell r="C176" t="str">
            <v>Sea rescue - south - water structures</v>
          </cell>
        </row>
        <row r="177">
          <cell r="B177" t="str">
            <v>C3640</v>
          </cell>
          <cell r="C177" t="str">
            <v>Sea rescue - south - site improvements</v>
          </cell>
        </row>
        <row r="178">
          <cell r="B178" t="str">
            <v>C3700</v>
          </cell>
          <cell r="C178" t="str">
            <v>Meteorological facilities</v>
          </cell>
        </row>
        <row r="179">
          <cell r="B179" t="str">
            <v>C3710</v>
          </cell>
          <cell r="C179" t="str">
            <v>Meteo building</v>
          </cell>
        </row>
        <row r="180">
          <cell r="B180" t="str">
            <v>C3720</v>
          </cell>
          <cell r="C180" t="str">
            <v>Weather radar</v>
          </cell>
        </row>
        <row r="181">
          <cell r="B181" t="str">
            <v>C3730</v>
          </cell>
          <cell r="C181" t="str">
            <v>Met garden</v>
          </cell>
        </row>
        <row r="182">
          <cell r="B182" t="str">
            <v>C3740</v>
          </cell>
          <cell r="C182" t="str">
            <v>Balloon launch facility</v>
          </cell>
        </row>
        <row r="183">
          <cell r="B183" t="str">
            <v>C3750</v>
          </cell>
          <cell r="C183" t="str">
            <v>Site improvements</v>
          </cell>
        </row>
        <row r="184">
          <cell r="B184" t="str">
            <v>C3800</v>
          </cell>
          <cell r="C184" t="str">
            <v>Main midfield security checkpoint</v>
          </cell>
        </row>
        <row r="185">
          <cell r="B185" t="str">
            <v>C3810</v>
          </cell>
          <cell r="C185" t="str">
            <v>Main security checkpoint building</v>
          </cell>
        </row>
        <row r="186">
          <cell r="B186" t="str">
            <v>C3820</v>
          </cell>
          <cell r="C186" t="str">
            <v>Main security checkpoint site improvements</v>
          </cell>
        </row>
        <row r="187">
          <cell r="B187" t="str">
            <v>C3900</v>
          </cell>
          <cell r="C187" t="str">
            <v>Radio transmitter station</v>
          </cell>
        </row>
        <row r="188">
          <cell r="B188" t="str">
            <v>C3910</v>
          </cell>
          <cell r="C188" t="str">
            <v>Transmitter building</v>
          </cell>
        </row>
        <row r="189">
          <cell r="B189" t="str">
            <v>C3920</v>
          </cell>
          <cell r="C189" t="str">
            <v>Transmitter equipment/antennae</v>
          </cell>
        </row>
        <row r="190">
          <cell r="B190" t="str">
            <v>C3930</v>
          </cell>
          <cell r="C190" t="str">
            <v>Transmitter site improvements</v>
          </cell>
        </row>
        <row r="191">
          <cell r="B191" t="str">
            <v>C4100</v>
          </cell>
          <cell r="C191" t="str">
            <v>Radio receiver station</v>
          </cell>
        </row>
        <row r="192">
          <cell r="B192" t="str">
            <v>C4110</v>
          </cell>
          <cell r="C192" t="str">
            <v>Receiver building</v>
          </cell>
        </row>
        <row r="193">
          <cell r="B193" t="str">
            <v>C4120</v>
          </cell>
          <cell r="C193" t="str">
            <v>Receiver equipment/antennae</v>
          </cell>
        </row>
        <row r="194">
          <cell r="B194" t="str">
            <v>C4130</v>
          </cell>
          <cell r="C194" t="str">
            <v>Receiver site improvements</v>
          </cell>
        </row>
        <row r="195">
          <cell r="B195" t="str">
            <v>C4200</v>
          </cell>
          <cell r="C195" t="str">
            <v>Airport administration facility</v>
          </cell>
        </row>
        <row r="196">
          <cell r="B196" t="str">
            <v>C4210</v>
          </cell>
          <cell r="C196" t="str">
            <v>Administration building</v>
          </cell>
        </row>
        <row r="197">
          <cell r="B197" t="str">
            <v>C4220</v>
          </cell>
          <cell r="C197" t="str">
            <v>Administration site improvements</v>
          </cell>
        </row>
        <row r="198">
          <cell r="B198" t="str">
            <v>C4300</v>
          </cell>
          <cell r="C198" t="str">
            <v>Facilities maintenance facility</v>
          </cell>
        </row>
        <row r="199">
          <cell r="B199" t="str">
            <v>C4310</v>
          </cell>
          <cell r="C199" t="str">
            <v>Maintenance workshops building</v>
          </cell>
        </row>
        <row r="200">
          <cell r="B200" t="str">
            <v>C4320</v>
          </cell>
          <cell r="C200" t="str">
            <v>Motor transport workshop</v>
          </cell>
        </row>
        <row r="201">
          <cell r="B201" t="str">
            <v>C4330</v>
          </cell>
          <cell r="C201" t="str">
            <v>Maintenance facility site improvements</v>
          </cell>
        </row>
        <row r="202">
          <cell r="B202" t="str">
            <v>C4400</v>
          </cell>
          <cell r="C202" t="str">
            <v>Employee mosque</v>
          </cell>
        </row>
        <row r="203">
          <cell r="B203" t="str">
            <v>C4410</v>
          </cell>
          <cell r="C203" t="str">
            <v>Mosque building</v>
          </cell>
        </row>
        <row r="204">
          <cell r="B204" t="str">
            <v>C4420</v>
          </cell>
          <cell r="C204" t="str">
            <v>Mosque site improvements</v>
          </cell>
        </row>
        <row r="205">
          <cell r="B205" t="str">
            <v>C4500</v>
          </cell>
          <cell r="C205" t="str">
            <v>Employee canteen</v>
          </cell>
        </row>
        <row r="206">
          <cell r="B206" t="str">
            <v>C4510</v>
          </cell>
          <cell r="C206" t="str">
            <v>Canteen building</v>
          </cell>
        </row>
        <row r="207">
          <cell r="B207" t="str">
            <v>C4520</v>
          </cell>
          <cell r="C207" t="str">
            <v>Canteen equipment</v>
          </cell>
        </row>
        <row r="208">
          <cell r="B208" t="str">
            <v>C4530</v>
          </cell>
          <cell r="C208" t="str">
            <v>Canteen site improvements</v>
          </cell>
        </row>
        <row r="209">
          <cell r="B209" t="str">
            <v>C4600</v>
          </cell>
          <cell r="C209" t="str">
            <v>Medical centre</v>
          </cell>
        </row>
        <row r="210">
          <cell r="B210" t="str">
            <v>C4610</v>
          </cell>
          <cell r="C210" t="str">
            <v>Medical building</v>
          </cell>
        </row>
        <row r="211">
          <cell r="B211" t="str">
            <v>C4620</v>
          </cell>
          <cell r="C211" t="str">
            <v>Medical equipment</v>
          </cell>
        </row>
        <row r="212">
          <cell r="B212" t="str">
            <v>C4630</v>
          </cell>
          <cell r="C212" t="str">
            <v>Medical site improvements</v>
          </cell>
        </row>
        <row r="213">
          <cell r="B213" t="str">
            <v>C4700</v>
          </cell>
          <cell r="C213" t="str">
            <v>General aviation terminal (GA)</v>
          </cell>
        </row>
        <row r="214">
          <cell r="B214" t="str">
            <v>C4710</v>
          </cell>
          <cell r="C214" t="str">
            <v>GA terminal</v>
          </cell>
        </row>
        <row r="215">
          <cell r="B215" t="str">
            <v>C4720</v>
          </cell>
          <cell r="C215" t="str">
            <v>GA maintenance hangar</v>
          </cell>
        </row>
        <row r="216">
          <cell r="B216" t="str">
            <v>C4730</v>
          </cell>
          <cell r="C216" t="str">
            <v>GA aircraft storage hangars</v>
          </cell>
        </row>
        <row r="217">
          <cell r="B217" t="str">
            <v>C4740</v>
          </cell>
          <cell r="C217" t="str">
            <v>GA site improvements</v>
          </cell>
        </row>
        <row r="218">
          <cell r="B218" t="str">
            <v>C4750</v>
          </cell>
          <cell r="C218" t="str">
            <v>GA security checkpoint</v>
          </cell>
        </row>
        <row r="219">
          <cell r="B219" t="str">
            <v>C4800</v>
          </cell>
          <cell r="C219" t="str">
            <v>GSE maintenance facility</v>
          </cell>
        </row>
        <row r="220">
          <cell r="B220" t="str">
            <v>C4810</v>
          </cell>
          <cell r="C220" t="str">
            <v>GSE maintenance building</v>
          </cell>
        </row>
        <row r="221">
          <cell r="B221" t="str">
            <v>C4820</v>
          </cell>
          <cell r="C221" t="str">
            <v>GSE maintenance equipment</v>
          </cell>
        </row>
        <row r="222">
          <cell r="B222" t="str">
            <v>C4830</v>
          </cell>
          <cell r="C222" t="str">
            <v>GSE maintenance site improvements</v>
          </cell>
        </row>
        <row r="223">
          <cell r="B223" t="str">
            <v>C4900</v>
          </cell>
          <cell r="C223" t="str">
            <v>Catering facility</v>
          </cell>
        </row>
        <row r="224">
          <cell r="B224" t="str">
            <v>C4910</v>
          </cell>
          <cell r="C224" t="str">
            <v>Catering building</v>
          </cell>
        </row>
        <row r="225">
          <cell r="B225" t="str">
            <v>C4920</v>
          </cell>
          <cell r="C225" t="str">
            <v>Catering equipment</v>
          </cell>
        </row>
        <row r="226">
          <cell r="B226" t="str">
            <v>C4930</v>
          </cell>
          <cell r="C226" t="str">
            <v>Catering site improvements</v>
          </cell>
        </row>
        <row r="227">
          <cell r="B227" t="str">
            <v>C4940</v>
          </cell>
          <cell r="C227" t="str">
            <v>Catering security checkpoint</v>
          </cell>
        </row>
        <row r="228">
          <cell r="B228" t="str">
            <v>C5100</v>
          </cell>
          <cell r="C228" t="str">
            <v>Fuel farm</v>
          </cell>
        </row>
        <row r="229">
          <cell r="B229" t="str">
            <v>C5110</v>
          </cell>
          <cell r="C229" t="str">
            <v>Fuel farm buildings</v>
          </cell>
        </row>
        <row r="230">
          <cell r="B230" t="str">
            <v>C5120</v>
          </cell>
          <cell r="C230" t="str">
            <v>Fuel storage tanks</v>
          </cell>
        </row>
        <row r="231">
          <cell r="B231" t="str">
            <v>C5130</v>
          </cell>
          <cell r="C231" t="str">
            <v>Fuel farm equipment</v>
          </cell>
        </row>
        <row r="232">
          <cell r="B232" t="str">
            <v>C5140</v>
          </cell>
          <cell r="C232" t="str">
            <v>Fire water tank</v>
          </cell>
        </row>
        <row r="233">
          <cell r="B233" t="str">
            <v>C5150</v>
          </cell>
          <cell r="C233" t="str">
            <v>Fuel farm site improvements</v>
          </cell>
        </row>
        <row r="234">
          <cell r="B234" t="str">
            <v>C5200</v>
          </cell>
          <cell r="C234" t="str">
            <v>Fuel hydrant system</v>
          </cell>
        </row>
        <row r="235">
          <cell r="B235" t="str">
            <v>C5210</v>
          </cell>
          <cell r="C235" t="str">
            <v>Fuel distribution pipeine</v>
          </cell>
        </row>
        <row r="236">
          <cell r="B236" t="str">
            <v>C5220</v>
          </cell>
          <cell r="C236" t="str">
            <v>Fuel hydrant system equipment</v>
          </cell>
        </row>
        <row r="237">
          <cell r="B237" t="str">
            <v>C5230</v>
          </cell>
          <cell r="C237" t="str">
            <v>Hydrant pits</v>
          </cell>
        </row>
        <row r="238">
          <cell r="B238" t="str">
            <v>C5300</v>
          </cell>
          <cell r="C238" t="str">
            <v>Jet fuel loading station</v>
          </cell>
        </row>
        <row r="239">
          <cell r="B239" t="str">
            <v>C5310</v>
          </cell>
          <cell r="C239" t="str">
            <v>Loading station building</v>
          </cell>
        </row>
        <row r="240">
          <cell r="B240" t="str">
            <v>C5320</v>
          </cell>
          <cell r="C240" t="str">
            <v>Loading station equipment</v>
          </cell>
        </row>
        <row r="241">
          <cell r="B241" t="str">
            <v>C5330</v>
          </cell>
          <cell r="C241" t="str">
            <v>Loading station fuel tank</v>
          </cell>
        </row>
        <row r="242">
          <cell r="B242" t="str">
            <v>C5340</v>
          </cell>
          <cell r="C242" t="str">
            <v>Loading station site improvements</v>
          </cell>
        </row>
        <row r="243">
          <cell r="B243" t="str">
            <v>C5400</v>
          </cell>
          <cell r="C243" t="str">
            <v>GSE fuel station</v>
          </cell>
        </row>
        <row r="244">
          <cell r="B244" t="str">
            <v>C5410</v>
          </cell>
          <cell r="C244" t="str">
            <v>GSE station building</v>
          </cell>
        </row>
        <row r="245">
          <cell r="B245" t="str">
            <v>C5420</v>
          </cell>
          <cell r="C245" t="str">
            <v>GSE station equipment</v>
          </cell>
        </row>
        <row r="246">
          <cell r="B246" t="str">
            <v>C5430</v>
          </cell>
          <cell r="C246" t="str">
            <v>GSE station fuel tanks</v>
          </cell>
        </row>
        <row r="247">
          <cell r="B247" t="str">
            <v>C5440</v>
          </cell>
          <cell r="C247" t="str">
            <v>GSE station site improvements</v>
          </cell>
        </row>
        <row r="248">
          <cell r="B248" t="str">
            <v>C5500</v>
          </cell>
          <cell r="C248" t="str">
            <v>Triturator</v>
          </cell>
        </row>
        <row r="249">
          <cell r="B249" t="str">
            <v>C5510</v>
          </cell>
          <cell r="C249" t="str">
            <v>Triturator building</v>
          </cell>
        </row>
        <row r="250">
          <cell r="B250" t="str">
            <v>C5520</v>
          </cell>
          <cell r="C250" t="str">
            <v>Triturator equipment</v>
          </cell>
        </row>
        <row r="251">
          <cell r="B251" t="str">
            <v>C5530</v>
          </cell>
          <cell r="C251" t="str">
            <v>Triturator site improvements</v>
          </cell>
        </row>
        <row r="252">
          <cell r="B252" t="str">
            <v>D1100</v>
          </cell>
          <cell r="C252" t="str">
            <v>East runway/taxiway system</v>
          </cell>
        </row>
        <row r="253">
          <cell r="B253" t="str">
            <v>D1110</v>
          </cell>
          <cell r="C253" t="str">
            <v>East runway/taxiway pavements</v>
          </cell>
        </row>
        <row r="254">
          <cell r="B254" t="str">
            <v>D1120</v>
          </cell>
          <cell r="C254" t="str">
            <v>East runway/taxiway final grading</v>
          </cell>
        </row>
        <row r="255">
          <cell r="B255" t="str">
            <v>D1130</v>
          </cell>
          <cell r="C255" t="str">
            <v>East runway/taxiway safety areas</v>
          </cell>
        </row>
        <row r="256">
          <cell r="B256" t="str">
            <v>D1140</v>
          </cell>
          <cell r="C256" t="str">
            <v>East runway/taxiway markings</v>
          </cell>
        </row>
        <row r="257">
          <cell r="B257" t="str">
            <v>D1200</v>
          </cell>
          <cell r="C257" t="str">
            <v>West runway/taxiway system</v>
          </cell>
        </row>
        <row r="258">
          <cell r="B258" t="str">
            <v>D1210</v>
          </cell>
          <cell r="C258" t="str">
            <v>West runway/taxiway pavements</v>
          </cell>
        </row>
        <row r="259">
          <cell r="B259" t="str">
            <v>D1220</v>
          </cell>
          <cell r="C259" t="str">
            <v>West runway/taxiway final grading</v>
          </cell>
        </row>
        <row r="260">
          <cell r="B260" t="str">
            <v>D1230</v>
          </cell>
          <cell r="C260" t="str">
            <v>West runway/taxiway safety areas</v>
          </cell>
        </row>
        <row r="261">
          <cell r="B261" t="str">
            <v>D1240</v>
          </cell>
          <cell r="C261" t="str">
            <v>West runway/taxiway markings</v>
          </cell>
        </row>
        <row r="262">
          <cell r="B262" t="str">
            <v>D1300</v>
          </cell>
          <cell r="C262" t="str">
            <v>Passenger terminal apron/taxilanes</v>
          </cell>
        </row>
        <row r="263">
          <cell r="B263" t="str">
            <v>D1310</v>
          </cell>
          <cell r="C263" t="str">
            <v>Passenger apron/taxilane pavements</v>
          </cell>
        </row>
        <row r="264">
          <cell r="B264" t="str">
            <v>D1320</v>
          </cell>
          <cell r="C264" t="str">
            <v>Passenger apron/taxilane final grading</v>
          </cell>
        </row>
        <row r="265">
          <cell r="B265" t="str">
            <v>D1330</v>
          </cell>
          <cell r="C265" t="str">
            <v>Passenger apron/taxilane safety areas</v>
          </cell>
        </row>
        <row r="266">
          <cell r="B266" t="str">
            <v>D1340</v>
          </cell>
          <cell r="C266" t="str">
            <v>Passenger apron/taxilane markings</v>
          </cell>
        </row>
        <row r="267">
          <cell r="B267" t="str">
            <v>D1400</v>
          </cell>
          <cell r="C267" t="str">
            <v>Other aprons</v>
          </cell>
        </row>
        <row r="268">
          <cell r="B268" t="str">
            <v>D1410</v>
          </cell>
          <cell r="C268" t="str">
            <v>Amiri Terminal apron</v>
          </cell>
        </row>
        <row r="269">
          <cell r="B269" t="str">
            <v>D1420</v>
          </cell>
          <cell r="C269" t="str">
            <v>Cargo apron</v>
          </cell>
        </row>
        <row r="270">
          <cell r="B270" t="str">
            <v>D1430</v>
          </cell>
          <cell r="C270" t="str">
            <v>Aircraft maintenance apron</v>
          </cell>
        </row>
        <row r="271">
          <cell r="B271" t="str">
            <v>D1440</v>
          </cell>
          <cell r="C271" t="str">
            <v>General aviation apron</v>
          </cell>
        </row>
        <row r="272">
          <cell r="B272" t="str">
            <v>D1450</v>
          </cell>
          <cell r="C272" t="str">
            <v>Helipad</v>
          </cell>
        </row>
        <row r="273">
          <cell r="B273" t="str">
            <v>D1460</v>
          </cell>
          <cell r="C273" t="str">
            <v>Isolation apron</v>
          </cell>
        </row>
        <row r="274">
          <cell r="B274" t="str">
            <v>D1470</v>
          </cell>
          <cell r="C274" t="str">
            <v>Courier apron</v>
          </cell>
        </row>
        <row r="275">
          <cell r="B275" t="str">
            <v>D1500</v>
          </cell>
          <cell r="C275" t="str">
            <v>Airfield lighting</v>
          </cell>
        </row>
        <row r="276">
          <cell r="B276" t="str">
            <v>D1510</v>
          </cell>
          <cell r="C276" t="str">
            <v>East runway lighting</v>
          </cell>
        </row>
        <row r="277">
          <cell r="B277" t="str">
            <v>D1520</v>
          </cell>
          <cell r="C277" t="str">
            <v>West runway lighting</v>
          </cell>
        </row>
        <row r="278">
          <cell r="B278" t="str">
            <v>D1530</v>
          </cell>
          <cell r="C278" t="str">
            <v>Passenger apron lighting</v>
          </cell>
        </row>
        <row r="279">
          <cell r="B279" t="str">
            <v>D1540</v>
          </cell>
          <cell r="C279" t="str">
            <v>Other aprons lighting</v>
          </cell>
        </row>
        <row r="280">
          <cell r="B280" t="str">
            <v>D1550</v>
          </cell>
          <cell r="C280" t="str">
            <v>Airfield signage</v>
          </cell>
        </row>
        <row r="281">
          <cell r="B281" t="str">
            <v>D1600</v>
          </cell>
          <cell r="C281" t="str">
            <v>Instrument Landing Systems (ILS)</v>
          </cell>
        </row>
        <row r="282">
          <cell r="B282" t="str">
            <v>D1610</v>
          </cell>
          <cell r="C282" t="str">
            <v>ILS 34R</v>
          </cell>
        </row>
        <row r="283">
          <cell r="B283" t="str">
            <v>D1620</v>
          </cell>
          <cell r="C283" t="str">
            <v>ILS 16L</v>
          </cell>
        </row>
        <row r="284">
          <cell r="B284" t="str">
            <v>D1630</v>
          </cell>
          <cell r="C284" t="str">
            <v>ILS 34L</v>
          </cell>
        </row>
        <row r="285">
          <cell r="B285" t="str">
            <v>D1640</v>
          </cell>
          <cell r="C285" t="str">
            <v>ILS 16R</v>
          </cell>
        </row>
        <row r="286">
          <cell r="B286" t="str">
            <v>D1700</v>
          </cell>
          <cell r="C286" t="str">
            <v>Airport Surveillance Radar (ASR)</v>
          </cell>
        </row>
        <row r="287">
          <cell r="B287" t="str">
            <v>D1710</v>
          </cell>
          <cell r="C287" t="str">
            <v>ASR building</v>
          </cell>
        </row>
        <row r="288">
          <cell r="B288" t="str">
            <v>D1720</v>
          </cell>
          <cell r="C288" t="str">
            <v>ASR equipment</v>
          </cell>
        </row>
        <row r="289">
          <cell r="B289" t="str">
            <v>D1730</v>
          </cell>
          <cell r="C289" t="str">
            <v>ASR site improvements</v>
          </cell>
        </row>
        <row r="290">
          <cell r="B290" t="str">
            <v>D1800</v>
          </cell>
          <cell r="C290" t="str">
            <v>VOR/DME</v>
          </cell>
        </row>
        <row r="291">
          <cell r="B291" t="str">
            <v>D1810</v>
          </cell>
          <cell r="C291" t="str">
            <v>VOR/DME shelter</v>
          </cell>
        </row>
        <row r="292">
          <cell r="B292" t="str">
            <v>D1820</v>
          </cell>
          <cell r="C292" t="str">
            <v>VOR/DME equipment</v>
          </cell>
        </row>
        <row r="293">
          <cell r="B293" t="str">
            <v>D1830</v>
          </cell>
          <cell r="C293" t="str">
            <v>VOR/DME site improvements</v>
          </cell>
        </row>
        <row r="294">
          <cell r="B294" t="str">
            <v>D1900</v>
          </cell>
          <cell r="C294" t="str">
            <v>Airside service and GSE roads</v>
          </cell>
        </row>
        <row r="295">
          <cell r="B295" t="str">
            <v>D2100</v>
          </cell>
          <cell r="C295" t="str">
            <v>Perimeter security facilities</v>
          </cell>
        </row>
        <row r="296">
          <cell r="B296" t="str">
            <v>D2110</v>
          </cell>
          <cell r="C296" t="str">
            <v>Airfield perimeter fence</v>
          </cell>
        </row>
        <row r="297">
          <cell r="B297" t="str">
            <v>D2120</v>
          </cell>
          <cell r="C297" t="str">
            <v>Airfield perimeter patrol road</v>
          </cell>
        </row>
        <row r="298">
          <cell r="B298" t="str">
            <v>D2200</v>
          </cell>
          <cell r="C298" t="str">
            <v>Midfield area drainage facilities</v>
          </cell>
        </row>
        <row r="299">
          <cell r="B299" t="str">
            <v>D2210</v>
          </cell>
          <cell r="C299" t="str">
            <v>North drainage pond</v>
          </cell>
        </row>
        <row r="300">
          <cell r="B300" t="str">
            <v>D2220</v>
          </cell>
          <cell r="C300" t="str">
            <v>North pump station</v>
          </cell>
        </row>
        <row r="301">
          <cell r="B301" t="str">
            <v>D2230</v>
          </cell>
          <cell r="C301" t="str">
            <v>South drainage pond</v>
          </cell>
        </row>
        <row r="302">
          <cell r="B302" t="str">
            <v>D2240</v>
          </cell>
          <cell r="C302" t="str">
            <v>South pump station</v>
          </cell>
        </row>
        <row r="303">
          <cell r="B303" t="str">
            <v>D2250</v>
          </cell>
          <cell r="C303" t="str">
            <v>Midfield ditches</v>
          </cell>
        </row>
        <row r="304">
          <cell r="B304" t="str">
            <v>D2260</v>
          </cell>
          <cell r="C304" t="str">
            <v>Midfield pipes/culverts</v>
          </cell>
        </row>
        <row r="305">
          <cell r="B305" t="str">
            <v>D2300</v>
          </cell>
          <cell r="C305" t="str">
            <v>West area drainage facilities</v>
          </cell>
        </row>
        <row r="306">
          <cell r="B306" t="str">
            <v>D2310</v>
          </cell>
          <cell r="C306" t="str">
            <v>West area ditches</v>
          </cell>
        </row>
        <row r="307">
          <cell r="B307" t="str">
            <v>D2320</v>
          </cell>
          <cell r="C307" t="str">
            <v>West area pipes/culverts</v>
          </cell>
        </row>
        <row r="308">
          <cell r="B308" t="str">
            <v>E1100</v>
          </cell>
          <cell r="C308" t="str">
            <v>Terminal area access system</v>
          </cell>
        </row>
        <row r="309">
          <cell r="B309" t="str">
            <v>E1110</v>
          </cell>
          <cell r="C309" t="str">
            <v>Passenger terminal access road</v>
          </cell>
        </row>
        <row r="310">
          <cell r="B310" t="str">
            <v>E1120</v>
          </cell>
          <cell r="C310" t="str">
            <v>Amiri Terminal access road</v>
          </cell>
        </row>
        <row r="311">
          <cell r="B311" t="str">
            <v>E1130</v>
          </cell>
          <cell r="C311" t="str">
            <v>South interchange</v>
          </cell>
        </row>
        <row r="312">
          <cell r="B312" t="str">
            <v>E1140</v>
          </cell>
          <cell r="C312" t="str">
            <v>Amiri interchange</v>
          </cell>
        </row>
        <row r="313">
          <cell r="B313" t="str">
            <v>E1150</v>
          </cell>
          <cell r="C313" t="str">
            <v>Passenger terminal area public roads</v>
          </cell>
        </row>
        <row r="314">
          <cell r="B314" t="str">
            <v>E1160</v>
          </cell>
          <cell r="C314" t="str">
            <v>Terminal area service roads</v>
          </cell>
        </row>
        <row r="315">
          <cell r="B315" t="str">
            <v>E1170</v>
          </cell>
          <cell r="C315" t="str">
            <v>Passenger terminal surface parking lots</v>
          </cell>
        </row>
        <row r="316">
          <cell r="B316" t="str">
            <v>E1180</v>
          </cell>
          <cell r="C316" t="str">
            <v>Service road security checkpoints</v>
          </cell>
        </row>
        <row r="317">
          <cell r="B317" t="str">
            <v>E1200</v>
          </cell>
          <cell r="C317" t="str">
            <v>Commercial area access system</v>
          </cell>
        </row>
        <row r="318">
          <cell r="B318" t="str">
            <v>E1210</v>
          </cell>
          <cell r="C318" t="str">
            <v>Commercial area road network</v>
          </cell>
        </row>
        <row r="319">
          <cell r="B319" t="str">
            <v>E1220</v>
          </cell>
          <cell r="C319" t="str">
            <v>Central interchange</v>
          </cell>
        </row>
        <row r="320">
          <cell r="B320" t="str">
            <v>E1300</v>
          </cell>
          <cell r="C320" t="str">
            <v>Service area access system</v>
          </cell>
        </row>
        <row r="321">
          <cell r="B321" t="str">
            <v>E1310</v>
          </cell>
          <cell r="C321" t="str">
            <v>Service area access road</v>
          </cell>
        </row>
        <row r="322">
          <cell r="B322" t="str">
            <v>E1320</v>
          </cell>
          <cell r="C322" t="str">
            <v>Runway tunnel</v>
          </cell>
        </row>
        <row r="323">
          <cell r="B323" t="str">
            <v>E1330</v>
          </cell>
          <cell r="C323" t="str">
            <v>Midfield area road network</v>
          </cell>
        </row>
        <row r="324">
          <cell r="B324" t="str">
            <v>E1340</v>
          </cell>
          <cell r="C324" t="str">
            <v>North interchange</v>
          </cell>
        </row>
        <row r="325">
          <cell r="B325" t="str">
            <v>E1400</v>
          </cell>
          <cell r="C325" t="str">
            <v>Road Landscaping</v>
          </cell>
        </row>
        <row r="326">
          <cell r="B326" t="str">
            <v>E2100</v>
          </cell>
          <cell r="C326" t="str">
            <v>Power distribution system</v>
          </cell>
        </row>
        <row r="327">
          <cell r="B327" t="str">
            <v>E2110</v>
          </cell>
          <cell r="C327" t="str">
            <v>Main substation</v>
          </cell>
        </row>
        <row r="328">
          <cell r="B328" t="str">
            <v>E2120</v>
          </cell>
          <cell r="C328" t="str">
            <v>Transformers - 11.4kV/380V &amp; Misc.substations</v>
          </cell>
        </row>
        <row r="329">
          <cell r="B329" t="str">
            <v>E2130</v>
          </cell>
          <cell r="C329" t="str">
            <v>Duct banks</v>
          </cell>
        </row>
        <row r="330">
          <cell r="B330" t="str">
            <v>E2140</v>
          </cell>
          <cell r="C330" t="str">
            <v>Electrical power cable</v>
          </cell>
        </row>
        <row r="331">
          <cell r="B331" t="str">
            <v>E2200</v>
          </cell>
          <cell r="C331" t="str">
            <v>Water distribution system</v>
          </cell>
        </row>
        <row r="332">
          <cell r="B332" t="str">
            <v>E2210</v>
          </cell>
          <cell r="C332" t="str">
            <v>Water storage tanks</v>
          </cell>
        </row>
        <row r="333">
          <cell r="B333" t="str">
            <v>E2220</v>
          </cell>
          <cell r="C333" t="str">
            <v>Potable water pump stations</v>
          </cell>
        </row>
        <row r="334">
          <cell r="B334" t="str">
            <v>E2230</v>
          </cell>
          <cell r="C334" t="str">
            <v>Potable water distribution lines</v>
          </cell>
        </row>
        <row r="335">
          <cell r="B335" t="str">
            <v>E2240</v>
          </cell>
          <cell r="C335" t="str">
            <v>Fire water pump stations</v>
          </cell>
        </row>
        <row r="336">
          <cell r="B336" t="str">
            <v>E2250</v>
          </cell>
          <cell r="C336" t="str">
            <v>Fire water distribution lines</v>
          </cell>
        </row>
        <row r="337">
          <cell r="B337" t="str">
            <v>E2260</v>
          </cell>
          <cell r="C337" t="str">
            <v>Fire hydrants</v>
          </cell>
        </row>
        <row r="338">
          <cell r="B338" t="str">
            <v>E2300</v>
          </cell>
          <cell r="C338" t="str">
            <v>Wastewater collection system</v>
          </cell>
        </row>
        <row r="339">
          <cell r="B339" t="str">
            <v>E2310</v>
          </cell>
          <cell r="C339" t="str">
            <v>Wastewater lift/pumping stations</v>
          </cell>
        </row>
        <row r="340">
          <cell r="B340" t="str">
            <v>E2320</v>
          </cell>
          <cell r="C340" t="str">
            <v>Wastewater collection lines</v>
          </cell>
        </row>
        <row r="341">
          <cell r="B341" t="str">
            <v>E2330</v>
          </cell>
          <cell r="C341" t="str">
            <v>Wastewater manholes</v>
          </cell>
        </row>
        <row r="342">
          <cell r="B342" t="str">
            <v>E2400</v>
          </cell>
          <cell r="C342" t="str">
            <v>Irrigation water system</v>
          </cell>
        </row>
        <row r="343">
          <cell r="B343" t="str">
            <v>E2410</v>
          </cell>
          <cell r="C343" t="str">
            <v>Irrigation storage tanks</v>
          </cell>
        </row>
        <row r="344">
          <cell r="B344" t="str">
            <v>E2420</v>
          </cell>
          <cell r="C344" t="str">
            <v>Irrigation pumps</v>
          </cell>
        </row>
        <row r="345">
          <cell r="B345" t="str">
            <v>E2430</v>
          </cell>
          <cell r="C345" t="str">
            <v>Irrigation water distribution lines</v>
          </cell>
        </row>
        <row r="346">
          <cell r="B346" t="str">
            <v>E2500</v>
          </cell>
          <cell r="C346" t="str">
            <v>Wastewater treatment plant (WWTP)</v>
          </cell>
        </row>
        <row r="347">
          <cell r="B347" t="str">
            <v>E2510</v>
          </cell>
          <cell r="C347" t="str">
            <v>WWTP building</v>
          </cell>
        </row>
        <row r="348">
          <cell r="B348" t="str">
            <v>E2520</v>
          </cell>
          <cell r="C348" t="str">
            <v>WWTP equipment</v>
          </cell>
        </row>
        <row r="349">
          <cell r="B349" t="str">
            <v>E2530</v>
          </cell>
          <cell r="C349" t="str">
            <v>WWTP ponds</v>
          </cell>
        </row>
        <row r="350">
          <cell r="B350" t="str">
            <v>E2540</v>
          </cell>
          <cell r="C350" t="str">
            <v>WWTP site improvements</v>
          </cell>
        </row>
        <row r="351">
          <cell r="B351" t="str">
            <v>E2550</v>
          </cell>
          <cell r="C351" t="str">
            <v>WWTP access road</v>
          </cell>
        </row>
        <row r="352">
          <cell r="B352" t="str">
            <v>E2600</v>
          </cell>
          <cell r="C352" t="str">
            <v>Solid waste handling facility (SWHF)</v>
          </cell>
        </row>
        <row r="353">
          <cell r="B353" t="str">
            <v>E2610</v>
          </cell>
          <cell r="C353" t="str">
            <v>SWHF building</v>
          </cell>
        </row>
        <row r="354">
          <cell r="B354" t="str">
            <v>E2620</v>
          </cell>
          <cell r="C354" t="str">
            <v>SWHF Incinerators/equipment</v>
          </cell>
        </row>
        <row r="355">
          <cell r="B355" t="str">
            <v>E2630</v>
          </cell>
          <cell r="C355" t="str">
            <v>SWHF site improvements</v>
          </cell>
        </row>
        <row r="356">
          <cell r="B356" t="str">
            <v>E2700</v>
          </cell>
          <cell r="C356" t="str">
            <v>Communications / special systems</v>
          </cell>
        </row>
        <row r="357">
          <cell r="B357" t="str">
            <v>E2800</v>
          </cell>
          <cell r="C357" t="str">
            <v>Utility tunnel (midfield)</v>
          </cell>
        </row>
        <row r="358">
          <cell r="B358" t="str">
            <v>F1100</v>
          </cell>
          <cell r="C358" t="str">
            <v>Site investigations</v>
          </cell>
        </row>
        <row r="359">
          <cell r="B359" t="str">
            <v>F1110</v>
          </cell>
          <cell r="C359" t="str">
            <v>Topographic survey</v>
          </cell>
        </row>
        <row r="360">
          <cell r="B360" t="str">
            <v>F1120</v>
          </cell>
          <cell r="C360" t="str">
            <v>Geotechnical/bathymetric investigations</v>
          </cell>
        </row>
        <row r="361">
          <cell r="B361" t="str">
            <v>F1200</v>
          </cell>
          <cell r="C361" t="str">
            <v>Land reclamation</v>
          </cell>
        </row>
        <row r="362">
          <cell r="B362" t="str">
            <v>F1300</v>
          </cell>
          <cell r="C362" t="str">
            <v>Dikes</v>
          </cell>
        </row>
        <row r="363">
          <cell r="B363" t="str">
            <v>F1310</v>
          </cell>
          <cell r="C363" t="str">
            <v>Rehabilitate existing dike</v>
          </cell>
        </row>
        <row r="364">
          <cell r="B364" t="str">
            <v>F1320</v>
          </cell>
          <cell r="C364" t="str">
            <v>Construct new dike</v>
          </cell>
        </row>
        <row r="365">
          <cell r="B365" t="str">
            <v>F1400</v>
          </cell>
          <cell r="C365" t="str">
            <v>Mass earthworks</v>
          </cell>
        </row>
        <row r="366">
          <cell r="B366" t="str">
            <v>F1500</v>
          </cell>
          <cell r="C366" t="str">
            <v>Environmental study</v>
          </cell>
        </row>
        <row r="367">
          <cell r="B367" t="str">
            <v>F1510</v>
          </cell>
          <cell r="C367" t="str">
            <v>E + E subcontract</v>
          </cell>
        </row>
        <row r="368">
          <cell r="B368" t="str">
            <v>F1600</v>
          </cell>
          <cell r="C368" t="str">
            <v>Clearance of site and environs</v>
          </cell>
        </row>
        <row r="369">
          <cell r="B369" t="str">
            <v>F1610</v>
          </cell>
          <cell r="C369" t="str">
            <v>Remove unsuitable soil materials - rubbish tip</v>
          </cell>
        </row>
        <row r="370">
          <cell r="B370" t="str">
            <v>F1620</v>
          </cell>
          <cell r="C370" t="str">
            <v>Relocate communications tower - Seabase</v>
          </cell>
        </row>
        <row r="371">
          <cell r="B371" t="str">
            <v>F1630</v>
          </cell>
          <cell r="C371" t="str">
            <v>Relocate communications tower - desal plant</v>
          </cell>
        </row>
        <row r="372">
          <cell r="B372" t="str">
            <v>X1100</v>
          </cell>
          <cell r="C372" t="str">
            <v>Site mobilization</v>
          </cell>
        </row>
        <row r="373">
          <cell r="B373" t="str">
            <v>X1110</v>
          </cell>
          <cell r="C373" t="str">
            <v>Site Office</v>
          </cell>
        </row>
        <row r="374">
          <cell r="B374" t="str">
            <v>X1120</v>
          </cell>
          <cell r="C374" t="str">
            <v>Boundary fence</v>
          </cell>
        </row>
        <row r="375">
          <cell r="B375" t="str">
            <v>X1130</v>
          </cell>
          <cell r="C375" t="str">
            <v>Construction roads</v>
          </cell>
        </row>
        <row r="376">
          <cell r="B376" t="str">
            <v>X1140</v>
          </cell>
          <cell r="C376" t="str">
            <v>Visitor center</v>
          </cell>
        </row>
        <row r="377">
          <cell r="B377" t="str">
            <v>X1150</v>
          </cell>
          <cell r="C377" t="str">
            <v>Utility connections</v>
          </cell>
        </row>
        <row r="378">
          <cell r="B378" t="str">
            <v>X1160</v>
          </cell>
          <cell r="C378" t="str">
            <v>Batch plants</v>
          </cell>
        </row>
        <row r="379">
          <cell r="B379" t="str">
            <v>X1170</v>
          </cell>
          <cell r="C379" t="str">
            <v>Construction camps</v>
          </cell>
        </row>
        <row r="380">
          <cell r="B380" t="str">
            <v>X1180</v>
          </cell>
          <cell r="C380" t="str">
            <v>Labor housing areas</v>
          </cell>
        </row>
        <row r="381">
          <cell r="B381" t="str">
            <v>X1300</v>
          </cell>
          <cell r="C381" t="str">
            <v>Special studies</v>
          </cell>
        </row>
        <row r="382">
          <cell r="B382" t="str">
            <v>X1310</v>
          </cell>
          <cell r="C382" t="str">
            <v>Security master plan</v>
          </cell>
        </row>
        <row r="383">
          <cell r="B383" t="str">
            <v>X1320</v>
          </cell>
          <cell r="C383" t="str">
            <v>Signage &amp; graphics master plan</v>
          </cell>
        </row>
        <row r="384">
          <cell r="B384" t="str">
            <v>X1330</v>
          </cell>
          <cell r="C384" t="str">
            <v>IT, telecommunications &amp; specialty systems study</v>
          </cell>
        </row>
        <row r="385">
          <cell r="B385" t="str">
            <v>X1700</v>
          </cell>
          <cell r="C385" t="str">
            <v>Other costs</v>
          </cell>
        </row>
        <row r="386">
          <cell r="B386" t="str">
            <v>X1730</v>
          </cell>
          <cell r="C386" t="str">
            <v>Project Insurances</v>
          </cell>
        </row>
        <row r="387">
          <cell r="B387" t="str">
            <v>X1810</v>
          </cell>
          <cell r="C387" t="str">
            <v>Professional EPCM Services</v>
          </cell>
        </row>
        <row r="388">
          <cell r="B388" t="str">
            <v>X1820</v>
          </cell>
          <cell r="C388" t="str">
            <v>Other Technical Services</v>
          </cell>
        </row>
        <row r="389">
          <cell r="B389" t="str">
            <v>X1910</v>
          </cell>
          <cell r="C389" t="str">
            <v>Contingency</v>
          </cell>
        </row>
        <row r="390">
          <cell r="B390" t="str">
            <v>X1920</v>
          </cell>
          <cell r="C390" t="str">
            <v>Escalation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ackfill-1"/>
      <sheetName val="Backfill-2"/>
      <sheetName val="Anti termite"/>
    </sheetNames>
    <sheetDataSet>
      <sheetData sheetId="0">
        <row r="7">
          <cell r="F7" t="str">
            <v>Administration Building - B03</v>
          </cell>
        </row>
        <row r="8">
          <cell r="F8" t="str">
            <v>ESEC-MOI-ENG-0334.2</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u}}ary"/>
      <sheetName val="#REF"/>
      <sheetName val="StattCo yCharges"/>
      <sheetName val="GFA_HQ_Building"/>
      <sheetName val="GFA_Conference"/>
      <sheetName val="SHOPLIST"/>
      <sheetName val="BQ"/>
      <sheetName val="BQ External"/>
      <sheetName val="Notes"/>
      <sheetName val="Basis"/>
      <sheetName val="TAS"/>
      <sheetName val="budget summary (2)"/>
      <sheetName val="Budget Analysis Summary"/>
      <sheetName val="Penthouse Apartment"/>
      <sheetName val="icmal"/>
      <sheetName val="SubmitCal"/>
      <sheetName val="LABOUR HISTOGRAM"/>
      <sheetName val="D-623D"/>
      <sheetName val="LEVEL SHEET"/>
      <sheetName val="CASHFLOWS"/>
      <sheetName val="SPT vs PHI"/>
      <sheetName val="Cash2"/>
      <sheetName val="Z"/>
      <sheetName val="Raw Data"/>
      <sheetName val="1"/>
      <sheetName val="Graph Data (DO NOT PRINT)"/>
      <sheetName val="ANNEXURE-A"/>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Option"/>
      <sheetName val="BOQ"/>
      <sheetName val="Bill No. 2"/>
      <sheetName val="Chiet tinh dz22"/>
      <sheetName val="Chiet tinh dz35"/>
      <sheetName val="CT Thang Mo"/>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ancillary"/>
      <sheetName val=""/>
      <sheetName val="2 Div 14 "/>
      <sheetName val="改加胶玻璃、室外栏杆"/>
      <sheetName val="Sheet1"/>
      <sheetName val="Data"/>
      <sheetName val="Tender Summary"/>
      <sheetName val="Insurance Ext"/>
      <sheetName val="Prelims"/>
      <sheetName val="Data_Summary"/>
      <sheetName val="FOL - Bar"/>
      <sheetName val="Sheet2"/>
      <sheetName val="企业表一"/>
      <sheetName val="M-5C"/>
      <sheetName val="M-5A"/>
      <sheetName val="CT  PL"/>
      <sheetName val="Body Sheet"/>
      <sheetName val="1.0 Executive Summary"/>
      <sheetName val="Ap A"/>
      <sheetName val="HQ-TO"/>
      <sheetName val="Customize Your Invoice"/>
      <sheetName val="B"/>
      <sheetName val="HVAC BoQ"/>
      <sheetName val="PriceSummary"/>
      <sheetName val="intr stool brkup"/>
      <sheetName val="Top sheet"/>
      <sheetName val="COC"/>
      <sheetName val="Inputs"/>
      <sheetName val="Geneí¬_x0008_i_x0000__x0000__x0014__x0000_0."/>
      <sheetName val="70_x0000_,/0_x0000_s«_x0008_i_x0000_Æø_x0003_í¬_x0008_i_x0000_"/>
      <sheetName val="Budget"/>
      <sheetName val="LABOUR_HISTOGRAM"/>
      <sheetName val="JAS"/>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List"/>
      <sheetName val="Currencies"/>
      <sheetName val="ConferenceCentre_x0000_옰ʒ䄂ʒ鵠ʐ䄂ʒ閐̐䄂ʒ蕈̐"/>
      <sheetName val="Rate analysis"/>
      <sheetName val="LABOUR_HISTOGRAM1"/>
      <sheetName val="Bill 2"/>
      <sheetName val="POWER"/>
      <sheetName val="MTP"/>
      <sheetName val="기계내역서"/>
      <sheetName val="DATAS"/>
      <sheetName val="concrete"/>
      <sheetName val="beam-reinft-IIInd floor"/>
      <sheetName val="PROJECT BRIEF"/>
      <sheetName val="C (3)"/>
      <sheetName val="Bill 1"/>
      <sheetName val="Bill 3"/>
      <sheetName val="Bill 4"/>
      <sheetName val="Bill 5"/>
      <sheetName val="Bill 6"/>
      <sheetName val="Bill 7"/>
      <sheetName val="_x0000__x0000__x0000__x0000__x0000__x0000__x0000__x0000_"/>
      <sheetName val="POWER ASSUMPTIONS"/>
      <sheetName val="Tender_Summary"/>
      <sheetName val="Insurance_Ext"/>
      <sheetName val="SAP"/>
      <sheetName val="Sheet3"/>
      <sheetName val="SHOPLIST.xls"/>
      <sheetName val="Dubai golf"/>
      <sheetName val="GFA_HQ_Building2"/>
      <sheetName val="Customize_Your_Invoice"/>
      <sheetName val="HVAC_BoQ"/>
      <sheetName val="intr_stool_brkup"/>
      <sheetName val="Top_sheet"/>
      <sheetName val="Rate_analysis"/>
      <sheetName val="ACT_SPS"/>
      <sheetName val="SPSF"/>
      <sheetName val="Invoice Summary"/>
      <sheetName val="공종별_집계금액"/>
      <sheetName val="beam-reinft-machine rm"/>
      <sheetName val="girder"/>
      <sheetName val="Rocker"/>
      <sheetName val="98Price"/>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sal"/>
      <sheetName val="Wall"/>
      <sheetName val="WITHOUT C&amp;I PROFIT (3)"/>
      <sheetName val="Geneí¬_x0008_i"/>
      <sheetName val="70"/>
      <sheetName val="Civil Boq"/>
      <sheetName val="Activity List"/>
      <sheetName val="GFA_HQ_Building6"/>
      <sheetName val="Softscape Buildup"/>
      <sheetName val="Mat'l Rate"/>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마산월령동골조물량변경"/>
      <sheetName val="CODE"/>
      <sheetName val="HIRED LABOUR CODE"/>
      <sheetName val="PA- Consutant "/>
      <sheetName val="Design"/>
      <sheetName val="upa"/>
      <sheetName val="foot-slab reinft"/>
      <sheetName val="ABSTRACT"/>
      <sheetName val="DETAILED  BOQ"/>
      <sheetName val="M-Book for Conc"/>
      <sheetName val="M-Book for FW"/>
      <sheetName val="Vehicles"/>
      <sheetName val="MOS"/>
      <sheetName val="BILL COV"/>
      <sheetName val="Ra  stair"/>
      <sheetName val="Referenc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refreshError="1"/>
      <sheetData sheetId="210" refreshError="1"/>
      <sheetData sheetId="211"/>
      <sheetData sheetId="212"/>
      <sheetData sheetId="213"/>
      <sheetData sheetId="214" refreshError="1"/>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sheetData sheetId="237"/>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act"/>
      <sheetName val="Trend Sum"/>
      <sheetName val="Q&amp;AE"/>
      <sheetName val="Commitment DC"/>
      <sheetName val="Detail"/>
      <sheetName val="SUS Rev 5"/>
      <sheetName val="MCC Rev 5"/>
      <sheetName val="Contingency"/>
      <sheetName val="COC"/>
      <sheetName val="Escalation"/>
      <sheetName val="Optio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ge B Billing"/>
      <sheetName val="Marassi Summary"/>
      <sheetName val="Stage B Overhead"/>
      <sheetName val="Stage B-C Overhead"/>
      <sheetName val="Stage B BOQ"/>
      <sheetName val="Stage B Cost"/>
      <sheetName val="Personnel"/>
      <sheetName val="Equipment"/>
      <sheetName val="Materials"/>
      <sheetName val="Scope Reduction"/>
      <sheetName val="Scope Reduction Work Sheet"/>
      <sheetName val="Irr Cost"/>
      <sheetName val="Irr Summ"/>
      <sheetName val="Soakaways"/>
      <sheetName val="Organization Chart"/>
      <sheetName val="Toro Drip"/>
      <sheetName val="Questions"/>
    </sheetNames>
    <sheetDataSet>
      <sheetData sheetId="0"/>
      <sheetData sheetId="1"/>
      <sheetData sheetId="2"/>
      <sheetData sheetId="3"/>
      <sheetData sheetId="4">
        <row r="14">
          <cell r="A14">
            <v>1</v>
          </cell>
          <cell r="B14" t="str">
            <v xml:space="preserve">P.1 </v>
          </cell>
          <cell r="C14" t="str">
            <v xml:space="preserve">ALLOW FOR ALL OBLIGATIONS AND LIABILITIES IN ACCORDANCE WITH THE CONDITIONS OF CONTRACT </v>
          </cell>
          <cell r="D14">
            <v>1</v>
          </cell>
          <cell r="E14" t="str">
            <v xml:space="preserve">Ls </v>
          </cell>
        </row>
        <row r="15">
          <cell r="A15">
            <v>2</v>
          </cell>
          <cell r="B15" t="str">
            <v>P.2</v>
          </cell>
          <cell r="C15" t="str">
            <v xml:space="preserve"> SURVEY SITE AND PREPARE PLAN TO ASCERTAIN COMPLIANCE TO PROPOSED CONTOURS. REPORT AND SHOW ALL VARIANCES ON PLAN. </v>
          </cell>
          <cell r="D15">
            <v>1</v>
          </cell>
          <cell r="E15" t="str">
            <v xml:space="preserve">Ls </v>
          </cell>
        </row>
        <row r="16">
          <cell r="A16">
            <v>3</v>
          </cell>
          <cell r="B16" t="str">
            <v>P.3</v>
          </cell>
          <cell r="C16" t="str">
            <v xml:space="preserve"> PROVIDE 4 COPIES OF ALL APPROVED PLANS, SKETCHES AND DESIGNS OF "AS BUILT" DRAWINGS ON AUTOCAD 2007 WITH ONE MASTER COPY OF THE RELEVANT CD INCORPORATING ALL APPROVED PLANS, SKETCHES AND DESIGNS AND AS DESCRIBED IN THE DESIGNS AND AS DESCRIBED IN THE SPECIFICATIONS</v>
          </cell>
          <cell r="D16">
            <v>1</v>
          </cell>
          <cell r="E16" t="str">
            <v xml:space="preserve">Ls </v>
          </cell>
        </row>
        <row r="17">
          <cell r="A17">
            <v>4</v>
          </cell>
          <cell r="B17" t="str">
            <v xml:space="preserve">P.4 </v>
          </cell>
          <cell r="C17" t="str">
            <v xml:space="preserve">ALLOW FOR OPERATION AND MAINTENANCE MANUALS AS DESCRIBED IN THE SPECIFICATIONS </v>
          </cell>
          <cell r="D17">
            <v>1</v>
          </cell>
          <cell r="E17" t="str">
            <v xml:space="preserve">Ls </v>
          </cell>
        </row>
        <row r="18">
          <cell r="A18">
            <v>5</v>
          </cell>
          <cell r="B18" t="str">
            <v>P.5</v>
          </cell>
          <cell r="C18" t="str">
            <v xml:space="preserve"> ALLOW FOR ALL DETAIL DESIGN DRAWINGS FOR ALL SPECIALIZED DISCIPLINES SUCH AS BUT NOT LIMITED TO BRIDGES, PIPE WORK, WATER TANKS,PUMP ROOM AND AS DESCRIBED IN THE SPECIFICATIONS PARAGRAPH 4.13 </v>
          </cell>
          <cell r="D18">
            <v>1</v>
          </cell>
          <cell r="E18" t="str">
            <v xml:space="preserve">Ls </v>
          </cell>
        </row>
        <row r="19">
          <cell r="A19">
            <v>6</v>
          </cell>
          <cell r="B19" t="str">
            <v xml:space="preserve">P.6 </v>
          </cell>
          <cell r="C19" t="str">
            <v>SUPPLY, INSTALLATION AND MANAGEMENT OF CONSULTANT'S Contractors SITE OFFICE INCLUDING CLEANING,TELEPHONE, SECRETARY, DOMESTIC WATER AND POWER AS DESCRIBED IN THE SPECIFICATIONS Adjusted by Value Engineering</v>
          </cell>
          <cell r="D19">
            <v>1</v>
          </cell>
          <cell r="E19" t="str">
            <v xml:space="preserve">Ls </v>
          </cell>
        </row>
        <row r="20">
          <cell r="A20">
            <v>7</v>
          </cell>
          <cell r="B20" t="str">
            <v>P.7</v>
          </cell>
          <cell r="C20" t="str">
            <v xml:space="preserve"> ALLOW FOR MOBILIZATION, MAINTENANCE OF ALL PLANT EQUIPMENT, OFFICES,TEMPORARY WORKS AND PERSONNEL TO COMPLETE THE WORKS </v>
          </cell>
          <cell r="D20">
            <v>1</v>
          </cell>
          <cell r="E20" t="str">
            <v xml:space="preserve">Ls </v>
          </cell>
        </row>
        <row r="21">
          <cell r="A21">
            <v>8</v>
          </cell>
          <cell r="B21" t="str">
            <v xml:space="preserve">P.8 </v>
          </cell>
          <cell r="C21" t="str">
            <v>ALLOW FOR ALL GEOLOGICAL, MATERIAL AND ANY OTHER TESTING AND ANALYSIS AS DESCRIBED IN THE SPECIFICATIONS</v>
          </cell>
          <cell r="D21">
            <v>1</v>
          </cell>
          <cell r="E21" t="str">
            <v xml:space="preserve"> Ls</v>
          </cell>
        </row>
        <row r="22">
          <cell r="A22">
            <v>9</v>
          </cell>
          <cell r="B22" t="str">
            <v>P.9</v>
          </cell>
          <cell r="C22" t="str">
            <v xml:space="preserve"> ALLOW FOR THE EXCAVATION OF 3 (THREE) PITS TO IDENTIFY DEPTH OF UNDERGROUND WATER TABLE (MINIMUM / MAXIMUM)</v>
          </cell>
          <cell r="D22" t="str">
            <v>Deleted by Value Engineering</v>
          </cell>
        </row>
        <row r="23">
          <cell r="A23">
            <v>10</v>
          </cell>
          <cell r="B23" t="str">
            <v xml:space="preserve">P.10 </v>
          </cell>
          <cell r="C23" t="str">
            <v xml:space="preserve">PROVIDE PROGRESS VIDEO RECORD OF CONSTRUCTION FOR STAGE B AS DESCRIBED IN THE SPECIFICATIONS </v>
          </cell>
          <cell r="D23" t="str">
            <v>Deleted by Value Engineering</v>
          </cell>
        </row>
        <row r="24">
          <cell r="B24" t="str">
            <v xml:space="preserve">PRELIMINARIES CONT'D </v>
          </cell>
        </row>
        <row r="25">
          <cell r="A25">
            <v>11</v>
          </cell>
          <cell r="B25" t="str">
            <v>P.11</v>
          </cell>
          <cell r="C25" t="str">
            <v xml:space="preserve"> PROVIDE PROGRESS PHOTOGRAPHS FOR STAGE B AS DESCRIBED IN THE SPECIFICATIONS</v>
          </cell>
          <cell r="D25">
            <v>1</v>
          </cell>
          <cell r="E25" t="str">
            <v xml:space="preserve"> Ls</v>
          </cell>
        </row>
        <row r="26">
          <cell r="A26">
            <v>12</v>
          </cell>
          <cell r="B26" t="str">
            <v>P.12</v>
          </cell>
          <cell r="C26" t="str">
            <v xml:space="preserve"> BONDS AND INSURANCES</v>
          </cell>
          <cell r="D26">
            <v>1</v>
          </cell>
          <cell r="E26" t="str">
            <v xml:space="preserve"> Ls </v>
          </cell>
        </row>
        <row r="27">
          <cell r="A27">
            <v>13</v>
          </cell>
          <cell r="B27" t="str">
            <v>P.13</v>
          </cell>
          <cell r="C27" t="str">
            <v xml:space="preserve"> STAKING OF REST HUTS, GREENS, TEES, GRASS AREAS, MOUNDS, HOLLOWS,BUNKERS, MAINTENANCE BUILDING, PUMP COMPLEX, IRRIGATION, PIPES, LAKES, LAKE WATER LEVELS, DOG LEGS, REAL ESTATE BOUNDARIES &amp; ANY OTHER ITEM AS REQUIRED BY THE G.C.A. AND AS PER PLANS, SPECIFICATIONS AND DETAILS  </v>
          </cell>
          <cell r="D27">
            <v>1</v>
          </cell>
          <cell r="E27" t="str">
            <v xml:space="preserve">Ls </v>
          </cell>
        </row>
        <row r="28">
          <cell r="A28">
            <v>14</v>
          </cell>
          <cell r="B28" t="str">
            <v>P.14</v>
          </cell>
          <cell r="C28" t="str">
            <v xml:space="preserve"> ALLOW FOR PROVIDING SIGNBOARD   </v>
          </cell>
          <cell r="D28">
            <v>1</v>
          </cell>
          <cell r="E28" t="str">
            <v>NO</v>
          </cell>
        </row>
        <row r="29">
          <cell r="A29">
            <v>15</v>
          </cell>
          <cell r="B29" t="str">
            <v>P.15</v>
          </cell>
          <cell r="C29" t="str">
            <v xml:space="preserve"> ALLOW FOR WARNING BOLLARDS   </v>
          </cell>
          <cell r="D29">
            <v>50</v>
          </cell>
          <cell r="E29" t="str">
            <v>NOS</v>
          </cell>
        </row>
        <row r="30">
          <cell r="A30">
            <v>16</v>
          </cell>
          <cell r="B30" t="str">
            <v>P.16</v>
          </cell>
          <cell r="C30" t="str">
            <v xml:space="preserve"> SUPPLY AND INSTALL TEMPORARY GENERATOR WITH A CAPACITY OF 125 KVA TO RUN IRRIGATION SYSTEM AND TO TEST LANDSCAPE &amp; UNDERWATERLIGHTING. GENERATOR SHALL BE  MAINTAINED, FUELLED AND IN OPERATION UNTIL PRELIMINARY HANDING OVER (PRACTICAL COMPLETION).</v>
          </cell>
          <cell r="D30" t="str">
            <v>See Section II "Alternates"</v>
          </cell>
        </row>
        <row r="31">
          <cell r="B31" t="str">
            <v xml:space="preserve">EVENTUAL PROVISIONS </v>
          </cell>
        </row>
        <row r="32">
          <cell r="A32">
            <v>17</v>
          </cell>
          <cell r="B32" t="str">
            <v>E.P.1</v>
          </cell>
          <cell r="C32" t="str">
            <v xml:space="preserve"> THE CONTRACTOR SHALL DESCRIBE AND PRICE BELOW THE ITEMS NECESSARY FOR THE FULL AND PROPER COMPLETION OF THE WORKS AS DESCRIBED IN THESPECIFICATIONS, OR SHOWN ON THE PLANS AND FOR WHICH EITHER EXPRESSED OR IMPLIED PROVISION IS REQUIRED AND WHICH ARE NOT COVERED BY EITHER THE ITEMS OR THE RATES IN THE BILLS OF QUANTITIES AND WHETHER ARISING FROM THE CLASS OF WORK, CONDITIONS OF CONTRACT OR ANY OTHER MATTER WHATSOEVER. ANYTHING NOT SO SEPARATELY DESCRIBED ON THIS PAGE SHALL BE DEEMED TO BE COVERED IN THE ITEMS AND RATES INSERTED IN THE BILLS OF QUANTITIES.</v>
          </cell>
        </row>
        <row r="33">
          <cell r="A33">
            <v>18</v>
          </cell>
          <cell r="B33" t="str">
            <v>EP.1</v>
          </cell>
        </row>
        <row r="34">
          <cell r="A34">
            <v>19</v>
          </cell>
          <cell r="B34" t="str">
            <v>EP.2</v>
          </cell>
          <cell r="C34" t="str">
            <v/>
          </cell>
        </row>
        <row r="35">
          <cell r="A35">
            <v>20</v>
          </cell>
          <cell r="B35" t="str">
            <v>EP.3</v>
          </cell>
          <cell r="C35" t="str">
            <v/>
          </cell>
        </row>
        <row r="36">
          <cell r="A36">
            <v>21</v>
          </cell>
          <cell r="B36" t="str">
            <v>EP.4</v>
          </cell>
          <cell r="C36" t="str">
            <v/>
          </cell>
        </row>
        <row r="37">
          <cell r="B37" t="str">
            <v>Site Clearance</v>
          </cell>
        </row>
        <row r="38">
          <cell r="A38">
            <v>22</v>
          </cell>
          <cell r="B38" t="str">
            <v>SC.1</v>
          </cell>
          <cell r="C38" t="str">
            <v xml:space="preserve"> ALLOW FOR CLEARING THE GOLF COURSE SITE OF ALL EVENTUAL UNWANTED VEGETATION, RUBBISH AND DEBRIS AND ANY OTHER OBJECTIONABLE MATERIAL TO THE SATISFACTION OF THE GOLF COURSE ARCHITECT (No materials or debris deposited by others is included in contract Emaar will provide a location for disposal of any unsuitable materials or debris withi 6 km).</v>
          </cell>
          <cell r="D38">
            <v>1</v>
          </cell>
          <cell r="E38" t="str">
            <v xml:space="preserve">Ls </v>
          </cell>
        </row>
        <row r="39">
          <cell r="A39">
            <v>23</v>
          </cell>
          <cell r="B39" t="str">
            <v>SC.2</v>
          </cell>
          <cell r="C39" t="str">
            <v xml:space="preserve"> REMOVAL AND DISPOSAL OF UNWANTED SUB-GRADE MATERIAL SUCH AS "SABQA" AT APPROVED DUMP SITES ON SITE (Emaar will provide a location for disposal of any unsuitable materials withn 6km)</v>
          </cell>
          <cell r="D39">
            <v>350</v>
          </cell>
          <cell r="E39" t="str">
            <v>M3</v>
          </cell>
        </row>
        <row r="40">
          <cell r="B40" t="str">
            <v>Earthworks</v>
          </cell>
        </row>
        <row r="41">
          <cell r="C41" t="str">
            <v xml:space="preserve">CUT TO FILL AND SHAPING </v>
          </cell>
        </row>
        <row r="42">
          <cell r="A42">
            <v>24</v>
          </cell>
          <cell r="B42" t="str">
            <v xml:space="preserve">E.1 </v>
          </cell>
          <cell r="C42" t="str">
            <v xml:space="preserve">FORM AND SHAPE SUBGRADE TO GREENS, TEES, BUNKERS AND SURROUNDS USING ON-SITE MATERIAL TO THE DIMENSIONS, SHAPES AND HEIGHTS SHOWN ON THE EARTHWORKS PLANS INCLUDING EXCAVATING AND SHAPING OF THE LAKES AND THE CUT SECTIONS, AND PLACING AS DESCRIBED IN THE SPECIFICATIONS AND SHAPING THE FILL ARISING FROM THE CUT SECTIONS AND LAKE AREAS (WITH COMPACTION OF FILL AS DESCRIBED IN THE SPECIFICATIONS) </v>
          </cell>
        </row>
        <row r="43">
          <cell r="A43">
            <v>25</v>
          </cell>
          <cell r="B43" t="str">
            <v xml:space="preserve">E.1.1 </v>
          </cell>
          <cell r="C43" t="str">
            <v>AVERAGE LENGTH OF PUSH UP TO 100 METRES</v>
          </cell>
          <cell r="D43">
            <v>8497</v>
          </cell>
          <cell r="E43" t="str">
            <v xml:space="preserve">M3 </v>
          </cell>
        </row>
        <row r="44">
          <cell r="A44">
            <v>26</v>
          </cell>
          <cell r="B44" t="str">
            <v xml:space="preserve">E.1.2 </v>
          </cell>
          <cell r="C44" t="str">
            <v xml:space="preserve">AVERAGE LENGTH OF PUSH AND/OR TRANSPORT 100-200 METERS </v>
          </cell>
          <cell r="D44" t="str">
            <v>See Section II "Alternates"</v>
          </cell>
        </row>
        <row r="45">
          <cell r="A45">
            <v>27</v>
          </cell>
          <cell r="B45" t="str">
            <v xml:space="preserve">E.2 </v>
          </cell>
          <cell r="C45" t="str">
            <v>DITTO TO FAIRWAYS, ROUGHS, SEMIROUGHS, ROUGHS, MOUNDS AND HOLLOWS (WITHOUT COMPACTION OF FILL)</v>
          </cell>
        </row>
        <row r="46">
          <cell r="A46">
            <v>28</v>
          </cell>
          <cell r="B46" t="str">
            <v>E.2.1</v>
          </cell>
          <cell r="C46" t="str">
            <v>AVERAGE LENGTH OF PUSH UP TO 100 METRES</v>
          </cell>
          <cell r="D46">
            <v>36531</v>
          </cell>
          <cell r="E46" t="str">
            <v>M3</v>
          </cell>
        </row>
        <row r="47">
          <cell r="A47">
            <v>29</v>
          </cell>
          <cell r="B47" t="str">
            <v xml:space="preserve">E.2.2 </v>
          </cell>
          <cell r="C47" t="str">
            <v xml:space="preserve">AVERAGE LENGTH OF PUSH AND/OR TRANSPORT 100-200 METERS </v>
          </cell>
          <cell r="D47" t="str">
            <v>See Section II "Alternates"</v>
          </cell>
        </row>
        <row r="48">
          <cell r="A48">
            <v>30</v>
          </cell>
          <cell r="B48" t="str">
            <v xml:space="preserve">E.3 </v>
          </cell>
          <cell r="C48" t="str">
            <v xml:space="preserve">FILL AND SHAPE THE TEMPORARY IRRIGATION POND LOCATED IN STAGE A TO FINAL FINISHED LEVELS (THIS ITEM SHALL ONLY BE FINALIZED UPON INSTRUCTION BY THE G.C.A.). </v>
          </cell>
          <cell r="D48" t="str">
            <v>See Section II "Alternates"</v>
          </cell>
        </row>
        <row r="49">
          <cell r="B49" t="str">
            <v>Lake Construction</v>
          </cell>
        </row>
        <row r="50">
          <cell r="A50">
            <v>31</v>
          </cell>
          <cell r="B50" t="str">
            <v>LC.1</v>
          </cell>
          <cell r="C50" t="str">
            <v xml:space="preserve"> EXCAVATE LAKE 2 &amp; STREAM AS INDICATED ON PLANS TO AN AVERAGE DEPTH OF 1.5M. (Lake and Stream excavation is limited to 1.5m horizontally from the edge of lake, balance of excavation by others)</v>
          </cell>
          <cell r="D50">
            <v>1950</v>
          </cell>
          <cell r="E50" t="str">
            <v>M2</v>
          </cell>
        </row>
        <row r="51">
          <cell r="A51">
            <v>32</v>
          </cell>
          <cell r="B51" t="str">
            <v>LC.2</v>
          </cell>
          <cell r="C51" t="str">
            <v xml:space="preserve"> SUPPLY &amp; CONSTRUCT ROCK EDGING AS PER "DETAIL A" ON PLAN NO. 23 AGAINST LAKE SIDES INCLUDING ALL OTHER ITEMS  INDICATED ON PLANS &amp; DESCRIBED IN THE SPECIFICATIONS.</v>
          </cell>
        </row>
        <row r="52">
          <cell r="A52">
            <v>33</v>
          </cell>
          <cell r="B52" t="str">
            <v>LC.2.1</v>
          </cell>
          <cell r="C52" t="str">
            <v xml:space="preserve"> LAKE 2 &amp; STREAM   </v>
          </cell>
          <cell r="D52">
            <v>2974</v>
          </cell>
          <cell r="E52" t="str">
            <v>M2</v>
          </cell>
        </row>
        <row r="53">
          <cell r="A53">
            <v>34</v>
          </cell>
          <cell r="B53" t="str">
            <v>LC.3</v>
          </cell>
          <cell r="C53" t="str">
            <v xml:space="preserve"> SUPPLY &amp; CONSTRUCT ROCK EDGING AS PER "DETAIL B" ON PLAN NO.23 AGAINST LAKE SIDES INCLUDING ALL OTHER ITEMS INDICATED ON PLANS &amp; DESCRIBED IN THE SPECIFICATIONS. EDGING MATERIALS FOR LAKES SHALL BE AS FOLLOWS: </v>
          </cell>
        </row>
        <row r="54">
          <cell r="A54">
            <v>35</v>
          </cell>
          <cell r="B54" t="str">
            <v>LC.3.1</v>
          </cell>
          <cell r="C54" t="str">
            <v xml:space="preserve"> LAKE 2 &amp; STREAM </v>
          </cell>
        </row>
        <row r="55">
          <cell r="A55">
            <v>36</v>
          </cell>
          <cell r="B55" t="str">
            <v>LC.3.1.1</v>
          </cell>
          <cell r="C55" t="str">
            <v xml:space="preserve">SAND - 50% </v>
          </cell>
          <cell r="D55">
            <v>444</v>
          </cell>
          <cell r="E55" t="str">
            <v>M2</v>
          </cell>
        </row>
        <row r="56">
          <cell r="A56">
            <v>37</v>
          </cell>
          <cell r="B56" t="str">
            <v>LC.3.1.2</v>
          </cell>
          <cell r="C56" t="str">
            <v xml:space="preserve">ROCK - 50% </v>
          </cell>
          <cell r="D56">
            <v>444</v>
          </cell>
          <cell r="E56" t="str">
            <v>M2</v>
          </cell>
        </row>
        <row r="57">
          <cell r="A57">
            <v>38</v>
          </cell>
          <cell r="B57" t="str">
            <v>LC.4</v>
          </cell>
          <cell r="C57" t="str">
            <v xml:space="preserve"> BACKBLADE SAND BEACH EDGING AS PER DETAIL C ON PLAN NO.23 AGAINST LAKE SIDES INCLUDING ALL ITEMS INDICATED ON PLANS &amp; DESCRIBED IN THE SPECIFICATIONS. </v>
          </cell>
        </row>
        <row r="58">
          <cell r="A58">
            <v>39</v>
          </cell>
          <cell r="B58" t="str">
            <v>LC.4.1</v>
          </cell>
          <cell r="C58" t="str">
            <v xml:space="preserve"> LAKE 2 &amp; STREAM   </v>
          </cell>
          <cell r="D58">
            <v>1327</v>
          </cell>
          <cell r="E58" t="str">
            <v>M2</v>
          </cell>
        </row>
        <row r="59">
          <cell r="A59">
            <v>40</v>
          </cell>
          <cell r="B59" t="str">
            <v>LC.5</v>
          </cell>
          <cell r="C59" t="str">
            <v xml:space="preserve"> SUPPLY &amp; INSTALL ROCK EDGING AGAINST LAKE EDGES AS PER DETAILS ON PLANS AND DESCRIBED IN THE SPECIFICATIONS &amp; AS RECOMMENDED BY THE G.C.A. AT ENTRIES/EXITS OF WATER CIRCULATION SUCTION AND DELIVERY PIPES (15M2 AT EACH LOCATION). </v>
          </cell>
          <cell r="D59">
            <v>1</v>
          </cell>
          <cell r="E59" t="str">
            <v>NO</v>
          </cell>
        </row>
        <row r="60">
          <cell r="A60">
            <v>41</v>
          </cell>
          <cell r="B60" t="str">
            <v>LC.6</v>
          </cell>
          <cell r="C60" t="str">
            <v xml:space="preserve"> SUPPLY AND INSTALL EQUALIZER PIPES FROM LAKES NOS. 2 TO 4 AS PER DETAILS ON PLANS WITH WEIR, GRILL, ALL FITTINGS, CIVIL WORKS AND ALL OTHER RELATED ITEMS.</v>
          </cell>
        </row>
        <row r="61">
          <cell r="A61">
            <v>42</v>
          </cell>
          <cell r="B61" t="str">
            <v>LC.6.1</v>
          </cell>
          <cell r="C61" t="str">
            <v xml:space="preserve"> 1000MM HDPE PIPE   </v>
          </cell>
          <cell r="D61">
            <v>400</v>
          </cell>
          <cell r="E61" t="str">
            <v>LM</v>
          </cell>
        </row>
        <row r="62">
          <cell r="A62">
            <v>43</v>
          </cell>
          <cell r="B62" t="str">
            <v>LC.7</v>
          </cell>
          <cell r="C62" t="str">
            <v xml:space="preserve"> SUPPLY AND INSTALL 3HP HIGH VOLUME SURFACE AERATORS IN LAKES INCLUDING ALL FIXTURES, CABLING, PUMPS, NOZZLE HEADS ETC., AS PER PLANS AND SPECIFICATIONS.</v>
          </cell>
          <cell r="D62" t="str">
            <v>See Section II "Alternates"</v>
          </cell>
        </row>
        <row r="63">
          <cell r="A63">
            <v>44</v>
          </cell>
          <cell r="B63" t="str">
            <v>LC.8</v>
          </cell>
          <cell r="C63" t="str">
            <v xml:space="preserve"> SUPPLY AND INSTALL CONTROL PANELS FOR THE OPERATION OF SUBMERSIBLE PUMP SETS, UNDERWATER LIGHTS AND LANDSCAPE UPLIGHTS INCLUDING ALL CABLING, ALL TRENCHING AND BACKFILLING AND ALL OTHER RELATED ITEMS REQUIRED TO MAKE A FULLY OPERATIONAL UNIT AT LOCATIONS SHOWN ON PLAN NO.19-20 </v>
          </cell>
          <cell r="D63" t="str">
            <v>See Section II "Alternates"</v>
          </cell>
        </row>
        <row r="64">
          <cell r="A64">
            <v>45</v>
          </cell>
          <cell r="B64" t="str">
            <v>LC.9</v>
          </cell>
          <cell r="C64" t="str">
            <v xml:space="preserve"> SUPPLY AND INSTALL POWER CABLES FROM FEEDER PILLARS TO CONTROL PANELS AND FROM CONTROL PANELS TO AERATORS INCLUDING TRENCHING,BACKFILLING, ALL FITTINGS, CONNECTIONS ETC. AS PER PLANS AND SPECIFICATIONS. </v>
          </cell>
          <cell r="D64" t="str">
            <v>See Section II "Alternates"</v>
          </cell>
        </row>
        <row r="65">
          <cell r="A65">
            <v>46</v>
          </cell>
          <cell r="B65" t="str">
            <v>LC.9.1</v>
          </cell>
          <cell r="C65" t="str">
            <v xml:space="preserve">4 CORE 16mm2 + 10mm2 ECC ARMOURED CABLE FROM FP3 TO CP9 </v>
          </cell>
          <cell r="D65" t="str">
            <v>See Section II "Alternates"</v>
          </cell>
        </row>
        <row r="66">
          <cell r="A66">
            <v>47</v>
          </cell>
          <cell r="B66" t="str">
            <v>LC.9.2</v>
          </cell>
          <cell r="C66" t="str">
            <v>4 CORE 6mm2 + 4mm2 ECC RUBBER INSULATED CABLE FROM CP9 TO AERATORS A5 &amp; A6</v>
          </cell>
          <cell r="D66" t="str">
            <v>See Section II "Alternates"</v>
          </cell>
        </row>
        <row r="67">
          <cell r="B67" t="str">
            <v>Drainage</v>
          </cell>
        </row>
        <row r="68">
          <cell r="A68">
            <v>48</v>
          </cell>
          <cell r="B68" t="str">
            <v>D.1</v>
          </cell>
          <cell r="C68" t="str">
            <v xml:space="preserve">SOAKAWAYS                                                     EXCAVATE, CONSTRUCT AND BACKFILL SOAKAWAYS AS PER PLANS,SPECIFICATIONS AND DETAILS, AT LOCATIONS SHOWN ON PLAN NOS. 09-10 8000 X 4000 X REQUIRED DEPTH INDICATED IN CHART ON PLAN NO. 10. </v>
          </cell>
          <cell r="D68">
            <v>387</v>
          </cell>
          <cell r="E68" t="str">
            <v>M3</v>
          </cell>
        </row>
        <row r="69">
          <cell r="A69">
            <v>49</v>
          </cell>
          <cell r="B69" t="str">
            <v>D.2</v>
          </cell>
          <cell r="C69" t="str">
            <v xml:space="preserve"> SUPPLY AND INSTALL GEOTEXTILE TO AVOID PERCOLATION OF FINES ON THE GRAVEL LAYER AS SHOWN ON DETAIL 1 ON PLAN NO.9.</v>
          </cell>
          <cell r="D69">
            <v>192</v>
          </cell>
          <cell r="E69" t="str">
            <v>M2</v>
          </cell>
        </row>
        <row r="70">
          <cell r="A70">
            <v>50</v>
          </cell>
          <cell r="B70" t="str">
            <v>D.3</v>
          </cell>
          <cell r="C70" t="str">
            <v>DRAINS TO DRAIN PALM PLANTING PITS          EXCAVATE TRENCH, PROVIDE AND INSTALL CORRUGATED SLIT HDPE FLEXIBLE DRAINAGE PIPE AND FITTINGS TO ASTM F 405 AND ASTM 5 667 TO FALL AND CAP TOP END OF PIPE &amp; INCLUDE FOR BACK FILL WITH 6-10MM WASHED PEA GRAVEL AS PER DETAILS AND SPECIFICATIONS</v>
          </cell>
          <cell r="D70" t="str">
            <v>See Section II "Alternates"</v>
          </cell>
        </row>
        <row r="71">
          <cell r="A71">
            <v>51</v>
          </cell>
          <cell r="B71" t="str">
            <v>D.3.1</v>
          </cell>
          <cell r="C71" t="str">
            <v xml:space="preserve">Ø75MM  </v>
          </cell>
          <cell r="D71" t="str">
            <v>See Section II "Alternates"</v>
          </cell>
        </row>
        <row r="72">
          <cell r="B72" t="str">
            <v>Greens Including Collar and Green Surrounds</v>
          </cell>
        </row>
        <row r="73">
          <cell r="A73">
            <v>52</v>
          </cell>
          <cell r="B73" t="str">
            <v>G.1</v>
          </cell>
          <cell r="C73" t="str">
            <v>CORING AND SHAPING OF SUB-GRADE TO GREENS AND GREEN SURROUNDS (FROM THE COLLAR UP TO THE OUTER FAIRWAY PERIMETER AND 20M IN FRONT OF THE GREEN) AND SMOOTHING TO A FINE SURFACE.</v>
          </cell>
          <cell r="D73">
            <v>7336</v>
          </cell>
          <cell r="E73" t="str">
            <v>M2</v>
          </cell>
        </row>
        <row r="74">
          <cell r="A74">
            <v>53</v>
          </cell>
          <cell r="B74" t="str">
            <v>G.2</v>
          </cell>
          <cell r="C74" t="str">
            <v>SUPPLY, LOAD, TRANSPORT, SPREAD AND SHAPE APPROVED IMPORTED SILICA SAND FOR GREENS AND COLLAR AS PER PLANS AND SPECIFICATIONS, (MIN. CONSOLIDATED DEPTH 30CM) (Dry Screening Included)</v>
          </cell>
          <cell r="D74">
            <v>3055</v>
          </cell>
          <cell r="E74" t="str">
            <v>M2</v>
          </cell>
        </row>
        <row r="75">
          <cell r="A75">
            <v>54</v>
          </cell>
          <cell r="B75" t="str">
            <v>G.3</v>
          </cell>
          <cell r="C75" t="str">
            <v xml:space="preserve">SUPPLY, LOAD, TRANSPORT, SPREAD AND SHAPE IMPORTED SWEET SAND ON GREEN SURROUNDS FROM THE COLLARUP TO THE OUTER FAIRWAY PERIMETER AND 20M IN FRONT OF THE GREEN (MIN. CONSOLIDATED DEPTH 30CM) </v>
          </cell>
          <cell r="D75">
            <v>4281</v>
          </cell>
          <cell r="E75" t="str">
            <v>M2</v>
          </cell>
        </row>
        <row r="76">
          <cell r="A76">
            <v>55</v>
          </cell>
          <cell r="B76" t="str">
            <v>G.4</v>
          </cell>
          <cell r="C76" t="str">
            <v>SUPPLY AND INSTALLATION OF Yellow Plastic Corrugated PERFORATED DRAINAGE (DIA. 75MM LATERALS) (as approved at UTC Area 1) TO INCLUDE FITTINGS, TRENCHING, AGGREGATE AND BACKFILLING AS PER PLANS, DETAILS AND SPECIFICATIONS</v>
          </cell>
          <cell r="D76">
            <v>630</v>
          </cell>
          <cell r="E76" t="str">
            <v>LM</v>
          </cell>
        </row>
        <row r="77">
          <cell r="A77">
            <v>56</v>
          </cell>
          <cell r="B77" t="str">
            <v>G.5</v>
          </cell>
          <cell r="C77" t="str">
            <v>SUPPLY AND INSTALLATION OF DRAINAGE MAINLINE (DIA. 100MM) UPVC TO INCLUDE FITTINGS, TRENCHING, AGGREGATE AND BACKFILLING AS PER PLANS, DETAILS AND SPECIFICATIONS.</v>
          </cell>
          <cell r="D77">
            <v>481</v>
          </cell>
          <cell r="E77" t="str">
            <v>LM</v>
          </cell>
        </row>
        <row r="78">
          <cell r="A78">
            <v>57</v>
          </cell>
          <cell r="B78" t="str">
            <v>G.6</v>
          </cell>
          <cell r="C78" t="str">
            <v>SUPPLY AND PLACEMENT OF AGGREGATE FOR THE DRAINAGE LAYER (MIN. 20CM) INCLUDING CONSOLIDATING AND SHAPING, AS PER PLANS AND SPECIFICATIONS</v>
          </cell>
          <cell r="D78">
            <v>3055</v>
          </cell>
          <cell r="E78" t="str">
            <v>M2</v>
          </cell>
        </row>
        <row r="79">
          <cell r="A79">
            <v>58</v>
          </cell>
          <cell r="B79" t="str">
            <v>G.7</v>
          </cell>
          <cell r="C79" t="str">
            <v xml:space="preserve">SUPPLY AND PLACEMENT OF COARSE SAND LAYER (MIN. 5CM) AS PER PLANS AND SPECIFICATIONS </v>
          </cell>
          <cell r="D79" t="str">
            <v>Deleted by Value Engineering</v>
          </cell>
        </row>
        <row r="80">
          <cell r="A80">
            <v>59</v>
          </cell>
          <cell r="B80" t="str">
            <v>G.8</v>
          </cell>
          <cell r="C80" t="str">
            <v>SUPPLY, PLACEMENT AND MIXING OF ROOT ZONE LAYER WITH SOIL ACTIVATOR (AXIS) AND BIOORGANIC SOIL CONDITIONER ON PUTTING SURFACE AND COLLAR AS PER PLANS AND SPECIFICATIONS. (Emaar to supply AquaFeed/Axis, Rabya to supply and install local Humate Product "Delta Humic" in place of specified BioOrganic Soil Conditioner)</v>
          </cell>
          <cell r="D80">
            <v>3055</v>
          </cell>
          <cell r="E80" t="str">
            <v>M2</v>
          </cell>
        </row>
        <row r="81">
          <cell r="A81">
            <v>60</v>
          </cell>
          <cell r="B81" t="str">
            <v>G.9</v>
          </cell>
          <cell r="C81" t="str">
            <v>SUPPLY, SPREAD AND RAKE INTO SURFACE PRE-GERMINATION FERTILIZER AT A RATE OF 50 GMS/M2 ON GREEN SURROUNDS AS PER SPECIFICATIONS. (All fertilzers will be as available in the local market, contractor will meet required nutrient ratios.)</v>
          </cell>
          <cell r="D81">
            <v>4281</v>
          </cell>
          <cell r="E81" t="str">
            <v>M2</v>
          </cell>
        </row>
        <row r="82">
          <cell r="A82">
            <v>61</v>
          </cell>
          <cell r="B82" t="str">
            <v>G.10</v>
          </cell>
          <cell r="C82" t="str">
            <v>HARVEST FROM ON SITE AND PLANT 'PASPALLUM SUPREME' STOLONS TO THE GREENS AND COLLARS AND GREEN SURROUNDS AS SHOWN ON PLANS AND DESCRIBED IN THE SPECIFICATIONS.</v>
          </cell>
          <cell r="D82">
            <v>7336</v>
          </cell>
          <cell r="E82" t="str">
            <v>M2</v>
          </cell>
        </row>
        <row r="83">
          <cell r="B83" t="str">
            <v xml:space="preserve">GREEN BUNKERS </v>
          </cell>
        </row>
        <row r="84">
          <cell r="A84">
            <v>62</v>
          </cell>
          <cell r="B84" t="str">
            <v>GB.1</v>
          </cell>
          <cell r="C84" t="str">
            <v xml:space="preserve"> SHAPING OF SUB-GRADE TO GREEN BUNKERS AND SMOOTHING TO A FINE SURFACE. </v>
          </cell>
          <cell r="D84">
            <v>1528</v>
          </cell>
          <cell r="E84" t="str">
            <v>M2</v>
          </cell>
        </row>
        <row r="85">
          <cell r="A85">
            <v>63</v>
          </cell>
          <cell r="B85" t="str">
            <v>GB.2</v>
          </cell>
          <cell r="C85" t="str">
            <v xml:space="preserve"> SUPPLY, LOAD, TRANSPORT, SPREAD AND SHAPE APPROVED IMPORTED SWEET SAND OVER INTERIOR OF BUNKERS, (30CM MINIMUM CONSOLIDATED DEPTH)</v>
          </cell>
          <cell r="D85" t="str">
            <v>Deleted by Value Engineering, See revised Bunker Construction Method</v>
          </cell>
        </row>
        <row r="86">
          <cell r="A86">
            <v>64</v>
          </cell>
          <cell r="B86" t="str">
            <v>GB.3</v>
          </cell>
          <cell r="C86" t="str">
            <v xml:space="preserve"> SUPPLY, SPREAD AND RAKE PRE GERMINATION FERTILIZER AT A RATE OF 50 GMS/M2 IN BUNKERS AS PER SPECIFICATIONS.</v>
          </cell>
          <cell r="D86" t="str">
            <v>Deleted by Value Engineering, See revised Bunker Construction Method</v>
          </cell>
        </row>
        <row r="87">
          <cell r="A87">
            <v>65</v>
          </cell>
          <cell r="B87" t="str">
            <v>GB.4</v>
          </cell>
          <cell r="C87" t="str">
            <v xml:space="preserve"> CUT AND REMOVE TURF AND CUT EDGES AND EXCAVATION Construction OF BUNKER (AVERAGE DEPTH 30CM) INCLUDING SHAPING AND REMOVAL OF MATERIAL.  (This item includes construction of Bunker prior to grassing)</v>
          </cell>
          <cell r="D87">
            <v>1528</v>
          </cell>
          <cell r="E87" t="str">
            <v>M2</v>
          </cell>
        </row>
        <row r="88">
          <cell r="A88">
            <v>66</v>
          </cell>
          <cell r="B88" t="str">
            <v>GB.5</v>
          </cell>
          <cell r="C88" t="str">
            <v xml:space="preserve"> SUPPLY AND INSTALL 75MM HDPE Yellow Plastic CORRUGATED SLIT DRAINAGE PIPE (as approved at UTC Area 1) FROM LOW POINT OF BUNKER TO MAIN DRAIN INCLUDING TRENCHING, GRAVEL BED, BACKFILLING AND ALL OTHER RELATED ITEMS AND CONNECTIONS   </v>
          </cell>
          <cell r="D88">
            <v>260</v>
          </cell>
          <cell r="E88" t="str">
            <v>LM</v>
          </cell>
        </row>
        <row r="89">
          <cell r="A89">
            <v>67</v>
          </cell>
          <cell r="B89" t="str">
            <v>GB.6</v>
          </cell>
          <cell r="C89" t="str">
            <v xml:space="preserve"> SUPPLY, SPREAD SHAPE AND RAKE APPROVED BUNKER SAND (15CM MINIMUM CONSOLIDATED DEPTH)   </v>
          </cell>
          <cell r="D89">
            <v>1528</v>
          </cell>
          <cell r="E89" t="str">
            <v>M2</v>
          </cell>
        </row>
        <row r="90">
          <cell r="A90">
            <v>68</v>
          </cell>
          <cell r="B90" t="str">
            <v>GB.7</v>
          </cell>
          <cell r="C90" t="str">
            <v xml:space="preserve"> HARVEST FROM ON SITE AND PLANT 'PASPALLUM SUPREME' OVER COMPLETE AREA OF GREEN BUNKERS AS SHOWN ON PLAN NO. 12 AND AS DESCRIBED IN SPECIFICATIONS.   </v>
          </cell>
          <cell r="D90" t="str">
            <v>Deleted by Value Engineering, See revised Bunker Construction Method</v>
          </cell>
        </row>
        <row r="91">
          <cell r="B91" t="str">
            <v>Fairways, Semi-Roughs, Tees and Tee Surrounds</v>
          </cell>
        </row>
        <row r="92">
          <cell r="A92">
            <v>69</v>
          </cell>
          <cell r="B92" t="str">
            <v>F.1</v>
          </cell>
          <cell r="C92" t="str">
            <v xml:space="preserve">SHAPING OF SUB-GRADE TO FAIRWAYS, TEES, TEES SURROUNDINGS AND SEMIROUGH, AND SMOOTHING TO A FINE SURFACE.   </v>
          </cell>
          <cell r="D92">
            <v>86308</v>
          </cell>
          <cell r="E92" t="str">
            <v>M2</v>
          </cell>
        </row>
        <row r="93">
          <cell r="A93">
            <v>70</v>
          </cell>
          <cell r="B93" t="str">
            <v>F.2</v>
          </cell>
          <cell r="C93" t="str">
            <v xml:space="preserve">SUPPLY, LOAD, TRANSPORT, SPREAD AND SHAPE APPROVED IMPORTED SWEET SAND TO FINISHED GRADES (MINIMUM CONSOLIDATED DEPTH 30CM).   </v>
          </cell>
          <cell r="D93">
            <v>86308</v>
          </cell>
          <cell r="E93" t="str">
            <v>M2</v>
          </cell>
        </row>
        <row r="94">
          <cell r="A94">
            <v>71</v>
          </cell>
          <cell r="B94" t="str">
            <v>F.3</v>
          </cell>
          <cell r="C94" t="str">
            <v>SUPPLY, SPREAD AND RAKE INTO SURFACE PRE-GERMINATION FERTILIZER AT THE RATE OF 50 GRM/M2 AS PER THE SPECIFICATIONS. (All fertilizers will be as available in the local market, contractor will meet required nutrient ratios).</v>
          </cell>
          <cell r="D94">
            <v>86308</v>
          </cell>
          <cell r="E94" t="str">
            <v>M2</v>
          </cell>
        </row>
        <row r="95">
          <cell r="A95">
            <v>72</v>
          </cell>
          <cell r="B95" t="str">
            <v>F.4</v>
          </cell>
          <cell r="C95" t="str">
            <v xml:space="preserve">SUPPLY AND INSTALL 75MM HDPE Yellow Plastic CORRUGATED SLIT DRAINAGE PIPE (as approved at UTC Area 1), FOR TEES INCLUDING FITTINGS, TRENCHING, GRAVEL BED, BACKFILLING AND ALL OTHER RELATED ITEMS AND CONNECTIONS AS PER PLANS AND SPECIFICATIONS.   </v>
          </cell>
          <cell r="D95">
            <v>705</v>
          </cell>
          <cell r="E95" t="str">
            <v>LM</v>
          </cell>
        </row>
        <row r="96">
          <cell r="A96">
            <v>73</v>
          </cell>
          <cell r="B96" t="str">
            <v>F.5</v>
          </cell>
          <cell r="C96" t="str">
            <v xml:space="preserve">HARVEST FROM ON SITE, AND PLANT 'PASPALLUM SUPREME' STOLONS ON TEES, TEES SURROUNDINGS, FAIRWAYS AND SEMI ROUGH FOR STAGE B AS SHOWN ON PLAN NO. 12 AND DETAILED IN THE SPECIFICATIONS. (Contractor will sod bunker slopes instead of sprigging at no additional cost to owner).  </v>
          </cell>
          <cell r="D96">
            <v>86308</v>
          </cell>
          <cell r="E96" t="str">
            <v>M2</v>
          </cell>
        </row>
        <row r="97">
          <cell r="B97" t="str">
            <v>Fairway Bunkers</v>
          </cell>
        </row>
        <row r="98">
          <cell r="A98">
            <v>74</v>
          </cell>
          <cell r="B98" t="str">
            <v>FB.1</v>
          </cell>
          <cell r="C98" t="str">
            <v xml:space="preserve"> SHAPING OF SUB-GRADE TO FAIRWAYS BUNKERS, AND SMOOTHING TO A FINE SURFACE   </v>
          </cell>
          <cell r="D98">
            <v>2778</v>
          </cell>
          <cell r="E98" t="str">
            <v>M2</v>
          </cell>
        </row>
        <row r="99">
          <cell r="A99">
            <v>75</v>
          </cell>
          <cell r="B99" t="str">
            <v>FB.2</v>
          </cell>
          <cell r="C99" t="str">
            <v xml:space="preserve"> SUPPLY, LOAD, TRANSPORT, SPREAD AND SHAPE APPROVED IMPORTED SWEET SAND OVER INTERIOR OF BUNKERS, (MINIMUM CONSOLIDATED DEPTH 30CM) </v>
          </cell>
          <cell r="D99" t="str">
            <v>Deleted by Value Engineering, See revised Bunker Construction Method</v>
          </cell>
        </row>
        <row r="100">
          <cell r="A100">
            <v>76</v>
          </cell>
          <cell r="B100" t="str">
            <v>FB.3</v>
          </cell>
          <cell r="C100" t="str">
            <v xml:space="preserve"> SUPPLY, SPREAD AND RAKE PRE GERMINATION FERTILIZER AT A RATE OF 50 GMS/M2 ON BUNKERS AS PER PLANS AND SPECIFICATIONS.   </v>
          </cell>
          <cell r="D100" t="str">
            <v>Deleted by Value Engineering, See revised Bunker Construction Method</v>
          </cell>
        </row>
        <row r="101">
          <cell r="A101">
            <v>77</v>
          </cell>
          <cell r="B101" t="str">
            <v>FB.4</v>
          </cell>
          <cell r="C101" t="str">
            <v xml:space="preserve"> CUT AND REMOVE TURF AND CUT EDGES AND EXCAVATION Construction OF BUNKER (AVERAGE DEPTH 30CM) INCLUDING SHAPING AND REMOVAL OF MATERIAL.  (This item includes construction of Bunker prior to grassing)</v>
          </cell>
          <cell r="D101">
            <v>2778</v>
          </cell>
          <cell r="E101" t="str">
            <v>M2</v>
          </cell>
        </row>
        <row r="102">
          <cell r="A102">
            <v>78</v>
          </cell>
          <cell r="B102" t="str">
            <v>FB.5</v>
          </cell>
          <cell r="C102" t="str">
            <v xml:space="preserve"> SUPPLY AND INSTALL 75MM HDPE Yellow Plastic CORRUGATED SLIT DRAINAGE PIPE (as approved at UTC Area 1) FROM LOW POINT OF BUNKER TO MAIN DRAIN INCLUDING TRENCHING, GRAVEL BED, BACKFILLING AND ALL OTHER RELATED ITEMS AND CONNECTIONS   </v>
          </cell>
          <cell r="D102">
            <v>153</v>
          </cell>
          <cell r="E102" t="str">
            <v>LM</v>
          </cell>
        </row>
        <row r="103">
          <cell r="A103">
            <v>79</v>
          </cell>
          <cell r="B103" t="str">
            <v>FB.6</v>
          </cell>
          <cell r="C103" t="str">
            <v xml:space="preserve"> SUPPLY, SPREAD, SHAPE AND RAKE APPROVED BUNKER SAND (MIN. 15CM CONSOLIDATED DEPTH)   </v>
          </cell>
          <cell r="D103">
            <v>2778</v>
          </cell>
          <cell r="E103" t="str">
            <v>M2</v>
          </cell>
        </row>
        <row r="104">
          <cell r="A104">
            <v>80</v>
          </cell>
          <cell r="B104" t="str">
            <v>FB.7</v>
          </cell>
          <cell r="C104" t="str">
            <v xml:space="preserve"> HARVEST FROM ON SITE AND PLANT 'PASPALLUM SUPREME' OVER COMPLETE AREA OF FAIRWAY BUNKERS AS SHOWN ON PLAN NO. 12 AND AS DESCRIBED IN SPECIFICATIONS.   </v>
          </cell>
          <cell r="D104" t="str">
            <v>Deleted by Value Engineering, See revised Bunker Construction Method</v>
          </cell>
        </row>
        <row r="105">
          <cell r="B105" t="str">
            <v xml:space="preserve">WASTE AREAS - ROUGHS </v>
          </cell>
        </row>
        <row r="106">
          <cell r="A106">
            <v>81</v>
          </cell>
          <cell r="B106" t="str">
            <v>WA.1</v>
          </cell>
          <cell r="C106" t="str">
            <v xml:space="preserve"> BACK-BLADE AND LEVEL GRADED SUBSURFACE. </v>
          </cell>
          <cell r="D106">
            <v>67409</v>
          </cell>
          <cell r="E106" t="str">
            <v>M2</v>
          </cell>
        </row>
        <row r="107">
          <cell r="A107">
            <v>82</v>
          </cell>
          <cell r="B107" t="str">
            <v>WA.2</v>
          </cell>
          <cell r="C107" t="str">
            <v xml:space="preserve"> ROTOVATE THE BACKBLADED SUBGRADE TO A FINE TILTH &amp; ROLL.   </v>
          </cell>
          <cell r="D107" t="str">
            <v>See Section II "Alternates"</v>
          </cell>
        </row>
        <row r="108">
          <cell r="A108">
            <v>83</v>
          </cell>
          <cell r="B108" t="str">
            <v>WA.3</v>
          </cell>
          <cell r="C108" t="str">
            <v xml:space="preserve"> CLEAN AND SMOOTH SURFACE BY MEANS OF A MECHANICAL RAKE AND REMOVE ALL ROCKS / STONES LARGER THAN 5CM. </v>
          </cell>
          <cell r="D108">
            <v>67409</v>
          </cell>
          <cell r="E108" t="str">
            <v xml:space="preserve">M2 </v>
          </cell>
        </row>
        <row r="109">
          <cell r="B109" t="str">
            <v xml:space="preserve">PLANTING </v>
          </cell>
        </row>
        <row r="110">
          <cell r="B110" t="str">
            <v>PL.1</v>
          </cell>
          <cell r="C110" t="str">
            <v xml:space="preserve">PALM TREES </v>
          </cell>
        </row>
        <row r="111">
          <cell r="A111">
            <v>84</v>
          </cell>
          <cell r="B111" t="str">
            <v>PL.1</v>
          </cell>
          <cell r="C111" t="str">
            <v xml:space="preserve">SUPPLY AND PLANTING OF PALM TREES INCLUDING: PIT EXCAVATION IN SUBGRADE (1.80Mx1.80Mx1.5M), SUPPLY AND INSTALLATION OF LLDPE OR EPDM LINER (17M2 PER TREE), DRAINAGE ENTRY IN THE PIT, GRAVEL LAYER, SUPPLY AND INSTALLATION OF APPROVED IMPORTED SWEET SAND, SOIL AMENDMENTS, CONDITIONER, FERTILIZER TABLETS AND BACKFILLING AS SHOWN ON THE PLANS AND DESCRIBED IN THE SPECIFICATIONS. </v>
          </cell>
          <cell r="D111" t="str">
            <v>Palm Pit Drainage and Liner deleted by Value Engineering, No Fertilizer Tablets available locally, Contractor to provide local fertilizers to meet nutrient ratios.</v>
          </cell>
        </row>
        <row r="112">
          <cell r="A112">
            <v>85</v>
          </cell>
          <cell r="B112" t="str">
            <v>PL.1.1</v>
          </cell>
          <cell r="C112" t="str">
            <v xml:space="preserve"> PHOENIX DACTYLIFERA   </v>
          </cell>
          <cell r="D112">
            <v>3</v>
          </cell>
          <cell r="E112" t="str">
            <v>NOS</v>
          </cell>
        </row>
        <row r="113">
          <cell r="A113">
            <v>86</v>
          </cell>
          <cell r="B113" t="str">
            <v>PL.1.2</v>
          </cell>
          <cell r="C113" t="str">
            <v xml:space="preserve"> BISMARCKIA NOBILIS   </v>
          </cell>
          <cell r="D113">
            <v>2</v>
          </cell>
          <cell r="E113" t="str">
            <v>NOS</v>
          </cell>
        </row>
        <row r="114">
          <cell r="A114">
            <v>87</v>
          </cell>
          <cell r="B114" t="str">
            <v>PL.1.3</v>
          </cell>
          <cell r="C114" t="str">
            <v xml:space="preserve"> WASHINGTONIA ROBUSTA  </v>
          </cell>
          <cell r="D114">
            <v>3</v>
          </cell>
          <cell r="E114" t="str">
            <v>NOS</v>
          </cell>
        </row>
        <row r="115">
          <cell r="A115">
            <v>88</v>
          </cell>
          <cell r="B115" t="str">
            <v>PL.1.4</v>
          </cell>
          <cell r="C115" t="str">
            <v xml:space="preserve"> WASHINGTONIA FILIFERA   </v>
          </cell>
          <cell r="D115">
            <v>21</v>
          </cell>
          <cell r="E115" t="str">
            <v>NOS</v>
          </cell>
        </row>
        <row r="116">
          <cell r="B116" t="str">
            <v>PL.2</v>
          </cell>
          <cell r="C116" t="str">
            <v xml:space="preserve">TREES (10 GALLON PLANTS) </v>
          </cell>
        </row>
        <row r="117">
          <cell r="A117">
            <v>89</v>
          </cell>
          <cell r="B117" t="str">
            <v>PL.2.1</v>
          </cell>
          <cell r="C117" t="str">
            <v>SUPPLY, SPREAD AND SHAPE APPROVED IMPORTED SWEET SAND TO A MINIMUM CONSOLIDATED DEPTH OF 1.2M   60cm Adjusted by Value Engineering</v>
          </cell>
          <cell r="D117">
            <v>19785</v>
          </cell>
          <cell r="E117" t="str">
            <v>M2</v>
          </cell>
        </row>
        <row r="118">
          <cell r="A118">
            <v>90</v>
          </cell>
          <cell r="B118" t="str">
            <v>PL.2.2</v>
          </cell>
          <cell r="C118" t="str">
            <v xml:space="preserve"> SUPPLY AND PLANTING OF TREES INCLUDING: PIT EXCAVATION IN SWEET SAND (1.5Mx1.5Mx0.75M), GRAVEL LAYER, BACKFILL, SOIL AMENDMENTS, CONDITIONER, FERTILIZER TABLETS AND BACKFILLING AS SHOWN ON THE PLANS AND DESCRIBED IN THE SPECIFICATIONS. </v>
          </cell>
          <cell r="D118" t="str">
            <v>Fertilizer Tablets not available, Local fertilizers will be provided to meet required nutrient ratio's.</v>
          </cell>
        </row>
        <row r="119">
          <cell r="A119">
            <v>91</v>
          </cell>
          <cell r="B119" t="str">
            <v>PL.2.2.A</v>
          </cell>
          <cell r="C119" t="str">
            <v xml:space="preserve"> CONOCARPUS LANCIFOLIUS   </v>
          </cell>
          <cell r="D119">
            <v>94</v>
          </cell>
          <cell r="E119" t="str">
            <v>NOS</v>
          </cell>
        </row>
        <row r="120">
          <cell r="A120">
            <v>92</v>
          </cell>
          <cell r="B120" t="str">
            <v>PL.2.2.B</v>
          </cell>
          <cell r="C120" t="str">
            <v xml:space="preserve"> CONOCARPUS ERECTUS   </v>
          </cell>
          <cell r="D120">
            <v>365</v>
          </cell>
          <cell r="E120" t="str">
            <v>NOS</v>
          </cell>
        </row>
        <row r="121">
          <cell r="A121">
            <v>93</v>
          </cell>
          <cell r="B121" t="str">
            <v>PL.2.2.C</v>
          </cell>
          <cell r="C121" t="str">
            <v xml:space="preserve"> CONOCARPUS ERECTUS SERICEUS   </v>
          </cell>
          <cell r="D121">
            <v>95</v>
          </cell>
          <cell r="E121" t="str">
            <v>NOS</v>
          </cell>
        </row>
        <row r="122">
          <cell r="A122">
            <v>94</v>
          </cell>
          <cell r="B122" t="str">
            <v>PL.2.2.D</v>
          </cell>
          <cell r="C122" t="str">
            <v xml:space="preserve"> JACARANDA ACUTIFOLIA   </v>
          </cell>
          <cell r="D122">
            <v>23</v>
          </cell>
          <cell r="E122" t="str">
            <v>NOS</v>
          </cell>
        </row>
        <row r="123">
          <cell r="A123">
            <v>95</v>
          </cell>
          <cell r="B123" t="str">
            <v>PL.2.2.E</v>
          </cell>
          <cell r="C123" t="str">
            <v xml:space="preserve"> EUCALIPTUS CITRIODARA   </v>
          </cell>
          <cell r="D123">
            <v>51</v>
          </cell>
          <cell r="E123" t="str">
            <v>NOS</v>
          </cell>
        </row>
        <row r="124">
          <cell r="A124">
            <v>96</v>
          </cell>
          <cell r="B124" t="str">
            <v>PL.2.2.F</v>
          </cell>
          <cell r="C124" t="str">
            <v xml:space="preserve"> EUCALIPTUS CAMALDULENSIS   </v>
          </cell>
          <cell r="D124">
            <v>94</v>
          </cell>
          <cell r="E124" t="str">
            <v>NOS</v>
          </cell>
        </row>
        <row r="125">
          <cell r="A125">
            <v>97</v>
          </cell>
          <cell r="B125" t="str">
            <v>PL.2.2.G</v>
          </cell>
          <cell r="C125" t="str">
            <v xml:space="preserve"> MELIA AZEDARACH   </v>
          </cell>
          <cell r="D125">
            <v>16</v>
          </cell>
          <cell r="E125" t="str">
            <v>NOS</v>
          </cell>
        </row>
        <row r="126">
          <cell r="A126">
            <v>98</v>
          </cell>
          <cell r="B126" t="str">
            <v>PL.2.2.H</v>
          </cell>
          <cell r="C126" t="str">
            <v xml:space="preserve"> CUPRESSUS MACROCARPA   </v>
          </cell>
          <cell r="D126">
            <v>70</v>
          </cell>
          <cell r="E126" t="str">
            <v>NOS</v>
          </cell>
        </row>
        <row r="127">
          <cell r="A127">
            <v>99</v>
          </cell>
          <cell r="B127" t="str">
            <v>PL.2.2.I</v>
          </cell>
          <cell r="C127" t="str">
            <v xml:space="preserve"> DELONIX REGIA   </v>
          </cell>
          <cell r="D127">
            <v>4</v>
          </cell>
          <cell r="E127" t="str">
            <v>NOS</v>
          </cell>
        </row>
        <row r="128">
          <cell r="A128">
            <v>100</v>
          </cell>
          <cell r="B128" t="str">
            <v>PL.2.2.J</v>
          </cell>
          <cell r="C128" t="str">
            <v xml:space="preserve"> HIBISCUS TILIACEUS   </v>
          </cell>
          <cell r="D128">
            <v>3</v>
          </cell>
          <cell r="E128" t="str">
            <v>NOS</v>
          </cell>
        </row>
        <row r="129">
          <cell r="A129">
            <v>101</v>
          </cell>
          <cell r="B129" t="str">
            <v>PL.2.2.K</v>
          </cell>
          <cell r="C129" t="str">
            <v xml:space="preserve"> CALLISTEMON CITRINUS   </v>
          </cell>
          <cell r="D129">
            <v>77</v>
          </cell>
          <cell r="E129" t="str">
            <v>NOS</v>
          </cell>
        </row>
        <row r="130">
          <cell r="A130">
            <v>102</v>
          </cell>
          <cell r="B130" t="str">
            <v>PL.2.2.L</v>
          </cell>
          <cell r="C130" t="str">
            <v xml:space="preserve"> CALLISTEMON VIMINALIS   </v>
          </cell>
          <cell r="D130">
            <v>35</v>
          </cell>
          <cell r="E130" t="str">
            <v>NOS</v>
          </cell>
        </row>
        <row r="131">
          <cell r="A131">
            <v>103</v>
          </cell>
          <cell r="B131" t="str">
            <v>PL.2.2.M</v>
          </cell>
          <cell r="C131" t="str">
            <v xml:space="preserve"> PINUS CANARIENSIS   </v>
          </cell>
          <cell r="D131">
            <v>22</v>
          </cell>
          <cell r="E131" t="str">
            <v>NOS</v>
          </cell>
        </row>
        <row r="132">
          <cell r="A132">
            <v>104</v>
          </cell>
          <cell r="B132" t="str">
            <v>PL.2.2.N</v>
          </cell>
          <cell r="C132" t="str">
            <v xml:space="preserve"> OLEA EUROPEA   </v>
          </cell>
          <cell r="D132">
            <v>51</v>
          </cell>
          <cell r="E132" t="str">
            <v>NOS</v>
          </cell>
        </row>
        <row r="133">
          <cell r="A133">
            <v>105</v>
          </cell>
          <cell r="B133" t="str">
            <v>PL.2.2.O</v>
          </cell>
          <cell r="C133" t="str">
            <v xml:space="preserve"> THESPESIA POPULNEA   </v>
          </cell>
          <cell r="D133">
            <v>72</v>
          </cell>
          <cell r="E133" t="str">
            <v>NOS</v>
          </cell>
        </row>
        <row r="134">
          <cell r="A134">
            <v>106</v>
          </cell>
          <cell r="B134" t="str">
            <v>PL.2.2.P</v>
          </cell>
          <cell r="C134" t="str">
            <v xml:space="preserve"> FICUS BENJAMINA   </v>
          </cell>
          <cell r="D134">
            <v>43</v>
          </cell>
          <cell r="E134" t="str">
            <v>NOS</v>
          </cell>
        </row>
        <row r="135">
          <cell r="B135" t="str">
            <v>PL.3</v>
          </cell>
          <cell r="C135" t="str">
            <v>Shrubs</v>
          </cell>
        </row>
        <row r="136">
          <cell r="A136">
            <v>107</v>
          </cell>
          <cell r="B136" t="str">
            <v>PL.3.1</v>
          </cell>
          <cell r="C136" t="str">
            <v>SUPPLY, SPREAD AND SHAPE APPROVED IMPORTED SWEET SAND TO A MINIMUM CONSOLIDATED DEPTH OF 0.6M.   30cm Adjusted by Value Engineering</v>
          </cell>
          <cell r="D136">
            <v>2362</v>
          </cell>
          <cell r="E136" t="str">
            <v>M2</v>
          </cell>
        </row>
        <row r="137">
          <cell r="A137">
            <v>108</v>
          </cell>
          <cell r="B137" t="str">
            <v>PL.3.2</v>
          </cell>
          <cell r="C137" t="str">
            <v xml:space="preserve"> SUPPLY AND PLANTING OF SHRUBS INCLUDING: PIT EXCAVATION IN SWEET SAND (1Mx1Mx0.5M), GRAVEL LAYER, BACKFILL, SOIL AMENDMENTS, CONDITIONER, FERTILIZER TABLETS AND BACKFILLING AS SHOWN ON PLANS AND DESCRIBED IN SPECIFICATIONS. </v>
          </cell>
          <cell r="D137" t="str">
            <v>Fertilizer Tablets not available, Local fertilizers will be provided to meet required nutrient ratio's.</v>
          </cell>
        </row>
        <row r="138">
          <cell r="A138">
            <v>109</v>
          </cell>
          <cell r="B138" t="str">
            <v>PL.3.2.A</v>
          </cell>
          <cell r="C138" t="str">
            <v xml:space="preserve"> STRELITZIA NICOLAI   </v>
          </cell>
          <cell r="D138">
            <v>145</v>
          </cell>
          <cell r="E138" t="str">
            <v>NOS</v>
          </cell>
        </row>
        <row r="139">
          <cell r="A139">
            <v>110</v>
          </cell>
          <cell r="B139" t="str">
            <v>PL.3.2.B</v>
          </cell>
          <cell r="C139" t="str">
            <v xml:space="preserve"> NERIUM OLEANDER - WHITE   </v>
          </cell>
          <cell r="D139">
            <v>134</v>
          </cell>
          <cell r="E139" t="str">
            <v>NOS</v>
          </cell>
        </row>
        <row r="140">
          <cell r="A140">
            <v>111</v>
          </cell>
          <cell r="B140" t="str">
            <v>PL.3.2.C</v>
          </cell>
          <cell r="C140" t="str">
            <v xml:space="preserve"> BOUGAINVILLEA VARIAGATEA "NANA"   </v>
          </cell>
          <cell r="D140">
            <v>1029</v>
          </cell>
          <cell r="E140" t="str">
            <v>NOS</v>
          </cell>
        </row>
        <row r="141">
          <cell r="B141" t="str">
            <v>PL.4</v>
          </cell>
          <cell r="C141" t="str">
            <v xml:space="preserve"> GROUND COVERS </v>
          </cell>
        </row>
        <row r="142">
          <cell r="A142">
            <v>112</v>
          </cell>
          <cell r="B142" t="str">
            <v>PL.4.1</v>
          </cell>
          <cell r="C142" t="str">
            <v>SUPPLY, SPREAD AND SHAPE APPROVED IMPORTED SWEET SAND TO A MINIMUM CONSOLIDATED DEPTH OF 0.60M   30cm Adjusted by Value Engineering</v>
          </cell>
          <cell r="D142">
            <v>6234</v>
          </cell>
          <cell r="E142" t="str">
            <v>M2</v>
          </cell>
        </row>
        <row r="143">
          <cell r="A143">
            <v>113</v>
          </cell>
          <cell r="B143" t="str">
            <v>PL.4.2</v>
          </cell>
          <cell r="C143" t="str">
            <v xml:space="preserve"> SUPPLY AND PLANTING OF GROUNDCOVERS AND TALL GRASS INCLUDING: PIT EXCAVATION IN SWEET SAND (0.30M DEPTH X AREA SHOWN ON PLANS 13, 14, &amp; 15), GRAVEL LAYER, BACKFILL, SOIL AMENDMENTS, COMPOST AND BACKFILLING AS SHOWN ON PLANS AND AS DESCRIBED IN SPECIFICATIONS.  (No Water Saver or Humates Included see Specifications, compost products by Delta BioTec).</v>
          </cell>
          <cell r="D143" t="str">
            <v>Fertilizer Tablets not available, Local fertilizers will be provided to meet required nutrient ratio's.</v>
          </cell>
        </row>
        <row r="144">
          <cell r="A144">
            <v>114</v>
          </cell>
          <cell r="B144" t="str">
            <v>PL.4.2.A</v>
          </cell>
          <cell r="C144" t="str">
            <v xml:space="preserve"> LOBELIA ERINUS   </v>
          </cell>
          <cell r="D144">
            <v>383</v>
          </cell>
          <cell r="E144" t="str">
            <v>NOS</v>
          </cell>
        </row>
        <row r="145">
          <cell r="A145">
            <v>115</v>
          </cell>
          <cell r="B145" t="str">
            <v>PL.4.2.B</v>
          </cell>
          <cell r="C145" t="str">
            <v xml:space="preserve"> THYMUS VULGARIS   </v>
          </cell>
          <cell r="D145">
            <v>437</v>
          </cell>
          <cell r="E145" t="str">
            <v>NOS</v>
          </cell>
        </row>
        <row r="146">
          <cell r="A146">
            <v>116</v>
          </cell>
          <cell r="B146" t="str">
            <v>PL.4.2.C</v>
          </cell>
          <cell r="C146" t="str">
            <v xml:space="preserve"> MELAPHORA CROCEA   </v>
          </cell>
          <cell r="D146">
            <v>438</v>
          </cell>
          <cell r="E146" t="str">
            <v>NOS</v>
          </cell>
        </row>
        <row r="147">
          <cell r="A147">
            <v>117</v>
          </cell>
          <cell r="B147" t="str">
            <v>PL.4.2.D</v>
          </cell>
          <cell r="C147" t="str">
            <v xml:space="preserve"> LANTANA MONTEVIDENSIS "DWARF"   </v>
          </cell>
          <cell r="D147">
            <v>237</v>
          </cell>
          <cell r="E147" t="str">
            <v>NOS</v>
          </cell>
        </row>
        <row r="148">
          <cell r="A148">
            <v>118</v>
          </cell>
          <cell r="B148" t="str">
            <v>PL.4.2.E</v>
          </cell>
          <cell r="C148" t="str">
            <v xml:space="preserve"> WEDELIA TRILOBATA   </v>
          </cell>
          <cell r="D148">
            <v>2412</v>
          </cell>
          <cell r="E148" t="str">
            <v>NOS</v>
          </cell>
        </row>
        <row r="149">
          <cell r="A149">
            <v>119</v>
          </cell>
          <cell r="B149" t="str">
            <v>PL.4.2.F</v>
          </cell>
          <cell r="C149" t="str">
            <v xml:space="preserve"> LAMPRANTHUS SPECTABILIS   </v>
          </cell>
          <cell r="D149">
            <v>813</v>
          </cell>
          <cell r="E149" t="str">
            <v>NOS</v>
          </cell>
        </row>
        <row r="150">
          <cell r="A150">
            <v>120</v>
          </cell>
          <cell r="B150" t="str">
            <v>PL.4.2.G</v>
          </cell>
          <cell r="C150" t="str">
            <v xml:space="preserve"> LAVANDULA STOECHAS   </v>
          </cell>
          <cell r="D150">
            <v>254</v>
          </cell>
          <cell r="E150" t="str">
            <v>NOS</v>
          </cell>
        </row>
        <row r="151">
          <cell r="A151">
            <v>121</v>
          </cell>
          <cell r="B151" t="str">
            <v>PL.4.2.H</v>
          </cell>
          <cell r="C151" t="str">
            <v xml:space="preserve"> PENNISETUM SETACEUM   </v>
          </cell>
          <cell r="D151">
            <v>345</v>
          </cell>
          <cell r="E151" t="str">
            <v>NOS</v>
          </cell>
        </row>
        <row r="152">
          <cell r="A152">
            <v>122</v>
          </cell>
          <cell r="B152" t="str">
            <v>PL.4.2.I</v>
          </cell>
          <cell r="C152" t="str">
            <v xml:space="preserve"> PENNISETUM SETACEUM RUBRUM   </v>
          </cell>
          <cell r="D152">
            <v>507</v>
          </cell>
          <cell r="E152" t="str">
            <v>NOS</v>
          </cell>
        </row>
        <row r="153">
          <cell r="A153">
            <v>123</v>
          </cell>
          <cell r="B153" t="str">
            <v>PL.4.2.J</v>
          </cell>
          <cell r="C153" t="str">
            <v xml:space="preserve"> DELOSPERMA ECHINATUM   </v>
          </cell>
          <cell r="D153">
            <v>367</v>
          </cell>
          <cell r="E153" t="str">
            <v>NOS</v>
          </cell>
        </row>
        <row r="154">
          <cell r="B154" t="str">
            <v>PL.5</v>
          </cell>
          <cell r="C154" t="str">
            <v>Succulents</v>
          </cell>
        </row>
        <row r="155">
          <cell r="A155">
            <v>124</v>
          </cell>
          <cell r="B155" t="str">
            <v xml:space="preserve">PL.5.1 </v>
          </cell>
          <cell r="C155" t="str">
            <v xml:space="preserve">SUPPLY, SPREAD AND SHAPE APPROVED IMPORTED SWEET SAND TO A MINIMUM CONSOLIDATED DEPTH OF 0.60M  </v>
          </cell>
          <cell r="D155">
            <v>1218</v>
          </cell>
          <cell r="E155" t="str">
            <v xml:space="preserve">M2 </v>
          </cell>
        </row>
        <row r="156">
          <cell r="A156">
            <v>125</v>
          </cell>
          <cell r="B156" t="str">
            <v>PL.5.2</v>
          </cell>
          <cell r="C156" t="str">
            <v xml:space="preserve"> SUPPLY AND PLANTING OF SUCCULENTS INCLUDING: PIT EXCAVATION IN SWEET SAND (0.30M DEPTH X AREA SHOWN ON PLANS 13, 14 &amp; 15), GRAVEL LAYER, BACKFILL, SOIL AMENDMENTS, COMPOST AND BACKFILLING AS SHOWN ON PLANS AND AS DESCRIBED IN SPECIFICATIONS. (No Water Saver or Humates Included See Specifications, compost products by Delta BioTec).</v>
          </cell>
          <cell r="D156" t="str">
            <v>Fertilizer Tablets not available, Local fertilizers will be provided to meet required nutrient ratio's.</v>
          </cell>
        </row>
        <row r="157">
          <cell r="A157">
            <v>126</v>
          </cell>
          <cell r="B157" t="str">
            <v>PL.5.2.A</v>
          </cell>
          <cell r="C157" t="str">
            <v xml:space="preserve"> ALOE ARBORESCENS </v>
          </cell>
          <cell r="D157">
            <v>1845</v>
          </cell>
          <cell r="E157" t="str">
            <v>NOS</v>
          </cell>
        </row>
        <row r="158">
          <cell r="A158">
            <v>127</v>
          </cell>
          <cell r="B158" t="str">
            <v>PL.5.2.B</v>
          </cell>
          <cell r="C158" t="str">
            <v xml:space="preserve"> AGAVE AMERICANA </v>
          </cell>
          <cell r="D158">
            <v>1845</v>
          </cell>
          <cell r="E158" t="str">
            <v>NOS</v>
          </cell>
        </row>
        <row r="159">
          <cell r="A159">
            <v>128</v>
          </cell>
          <cell r="B159" t="str">
            <v>PL.5.2.C</v>
          </cell>
          <cell r="C159" t="str">
            <v xml:space="preserve"> YUCCA FILAMENTOSA </v>
          </cell>
          <cell r="D159">
            <v>1845</v>
          </cell>
          <cell r="E159" t="str">
            <v>NOS</v>
          </cell>
        </row>
        <row r="160">
          <cell r="A160">
            <v>129</v>
          </cell>
          <cell r="B160" t="str">
            <v>PL.5.2.D</v>
          </cell>
          <cell r="C160" t="str">
            <v xml:space="preserve"> KALANCHOE PUMILA </v>
          </cell>
          <cell r="D160">
            <v>55</v>
          </cell>
          <cell r="E160" t="str">
            <v>NOS</v>
          </cell>
        </row>
        <row r="161">
          <cell r="B161" t="str">
            <v>Hard Landscape</v>
          </cell>
        </row>
        <row r="162">
          <cell r="A162">
            <v>130</v>
          </cell>
          <cell r="B162" t="str">
            <v>H.1</v>
          </cell>
          <cell r="C162" t="str">
            <v xml:space="preserve"> GRADING OF SUB-BASE, SUPPLY AND CONSTRUCTION OF CADDY CART PATH IN PAVERS (PATH 2 MTR WIDE) WITH RAISED KERB ON ONE SIDE OF PATH AS PER THE PLANS AND SPECIFICATIONS.  </v>
          </cell>
          <cell r="D162">
            <v>705</v>
          </cell>
          <cell r="E162" t="str">
            <v>LM</v>
          </cell>
        </row>
        <row r="163">
          <cell r="A163">
            <v>131</v>
          </cell>
          <cell r="B163" t="str">
            <v>H.2</v>
          </cell>
          <cell r="C163" t="str">
            <v xml:space="preserve"> GRADING OF SUB-BASE, SUPPLY AND CONSTRUCTION OF CADDY CART PATH IN PAVERS (2 MTR WIDE) WITH RAISED KERB ON BOTH SIDES OF PATH AS PER THE PLANS AND SPECIFICATIONS.   </v>
          </cell>
          <cell r="D163">
            <v>164</v>
          </cell>
          <cell r="E163" t="str">
            <v>LM</v>
          </cell>
        </row>
        <row r="164">
          <cell r="A164">
            <v>132</v>
          </cell>
          <cell r="B164" t="str">
            <v>H.3</v>
          </cell>
          <cell r="C164" t="str">
            <v xml:space="preserve"> GRADING OF SUB-BASE, SUPPLY AND CONSTRUCTION OF CADDY CART PATH IN PAVERS (2 MTR WIDE) WITHOUT RAISED KERB ON EITHER SIDE OF PATH AS PER THE PLANS AND SPECIFICATIONS.  </v>
          </cell>
          <cell r="D164">
            <v>152</v>
          </cell>
          <cell r="E164" t="str">
            <v>LM</v>
          </cell>
        </row>
        <row r="165">
          <cell r="A165">
            <v>133</v>
          </cell>
          <cell r="B165" t="str">
            <v>H.4</v>
          </cell>
          <cell r="C165" t="str">
            <v xml:space="preserve"> SUPPLY AND CONSTRUCTION OF RAMP FOR PULLED CADDY TROLLEY WITH HALF KERBS.  </v>
          </cell>
          <cell r="D165">
            <v>7</v>
          </cell>
          <cell r="E165" t="str">
            <v>NOS</v>
          </cell>
        </row>
        <row r="166">
          <cell r="A166">
            <v>134</v>
          </cell>
          <cell r="B166" t="str">
            <v>H.5</v>
          </cell>
          <cell r="C166" t="str">
            <v xml:space="preserve"> SUPPLY AND INSTALL DRAINAGE AT CART PATHS INCLUDING APPROVED DRAINAGE CHANNEL (MIN SIZE 20CM WIDTH X 50CM LENGTH X 25CM DEPTH), INCLUDING GRATING AND OUTLET AT LOWEST POINT OF PATH (SEE DETAILS ON PLANS NOS. 1718). </v>
          </cell>
          <cell r="D166" t="str">
            <v>See Section II "Alternates"</v>
          </cell>
        </row>
        <row r="167">
          <cell r="A167">
            <v>135</v>
          </cell>
          <cell r="B167" t="str">
            <v>H.5.1</v>
          </cell>
          <cell r="C167" t="str">
            <v xml:space="preserve">. 75MM HDPE PN 6 EVACUATION PIPE INCLUDING FITTINGS, TRENCHING AND  BACKFILLING WITH APPROVED MATERIAL.   </v>
          </cell>
          <cell r="D167" t="str">
            <v>See Section II "Alternates"</v>
          </cell>
        </row>
        <row r="168">
          <cell r="A168">
            <v>136</v>
          </cell>
          <cell r="B168" t="str">
            <v>H.6</v>
          </cell>
          <cell r="C168" t="str">
            <v xml:space="preserve"> CONSTRUCTION OF REINFORCED GRASS ENTRIES AND EXITS TO CART PATHS AS PER DETAILS ON PLAN NO.17 AND SPECIFICATIONS. </v>
          </cell>
          <cell r="D168">
            <v>8</v>
          </cell>
          <cell r="E168" t="str">
            <v xml:space="preserve"> NOS </v>
          </cell>
        </row>
        <row r="169">
          <cell r="A169">
            <v>137</v>
          </cell>
          <cell r="B169" t="str">
            <v>H.7</v>
          </cell>
          <cell r="C169" t="str">
            <v xml:space="preserve"> SUPPLY AND INSTALLATION OF DUCT ROUTE MARKERS AT CART PATH KERBS AS PER DETAIL 5 ON PLAN NO.18, AND SPECIFICATIONS.  </v>
          </cell>
          <cell r="D169">
            <v>36</v>
          </cell>
          <cell r="E169" t="str">
            <v>NOS</v>
          </cell>
        </row>
        <row r="170">
          <cell r="A170">
            <v>138</v>
          </cell>
          <cell r="B170" t="str">
            <v>H.8</v>
          </cell>
          <cell r="C170" t="str">
            <v xml:space="preserve"> CONSTRUCT ROCK BRIDGES FOR CADDY CARTS AND MAINTENANCE VEHICLES AT LOCATIONS SHOWN ON PLAN NO. 17 AND PER THE DETAILS SHOWN ON PLAN NO.21 AND AS PER SPECIFICATIONS. </v>
          </cell>
          <cell r="D170" t="str">
            <v>Not Included In Contract</v>
          </cell>
        </row>
        <row r="171">
          <cell r="A171">
            <v>139</v>
          </cell>
          <cell r="B171" t="str">
            <v>H.8.1</v>
          </cell>
          <cell r="C171" t="str">
            <v xml:space="preserve"> BRIDGE 8   </v>
          </cell>
          <cell r="D171" t="str">
            <v>Not Included In Contract</v>
          </cell>
        </row>
        <row r="172">
          <cell r="A172">
            <v>140</v>
          </cell>
          <cell r="B172" t="str">
            <v>H.8.2</v>
          </cell>
          <cell r="C172" t="str">
            <v xml:space="preserve"> BRIDGE 9   </v>
          </cell>
          <cell r="D172" t="str">
            <v>Not Included In Contract</v>
          </cell>
        </row>
        <row r="173">
          <cell r="B173" t="str">
            <v xml:space="preserve">LANDSCAPE LIGHTING </v>
          </cell>
        </row>
        <row r="174">
          <cell r="A174">
            <v>141</v>
          </cell>
          <cell r="B174" t="str">
            <v>Ll.1</v>
          </cell>
          <cell r="C174" t="str">
            <v xml:space="preserve"> SUPPLY, INSTALL, TEST, CONNECT AND COMMISSION MDB AND METERING CABINETS ACCORDING TO EGYPTIAN SPECIFICATIONS AND REGULATIONS.EACH MDB SHALL BE ASSEMBLED IN THE MANUFACTURER'S WORKSHOP AND ACCORDING TO SPECIFICATIONS.   </v>
          </cell>
          <cell r="D174">
            <v>1</v>
          </cell>
          <cell r="E174" t="str">
            <v>NO</v>
          </cell>
        </row>
        <row r="175">
          <cell r="A175">
            <v>142</v>
          </cell>
          <cell r="B175" t="str">
            <v>Ll.2</v>
          </cell>
          <cell r="C175" t="str">
            <v xml:space="preserve"> SUPPLY &amp; INSTALL LIGHTING FEEDER PILLAR (FP3) AT THE LOCATION SHOWN ON PLAN NO. 19 INCLUDING: ALL TIMERS,TERMINALS, FITTINGS &amp; ACCESSORIES FOR FLOODLIGHTS, SPIKE LIGHTS, UNDERWATER LIGHTS AND PALM UPLIGHTS AS PER PLANS AND SPECIFICATIONS.   </v>
          </cell>
          <cell r="D175" t="str">
            <v>Deleted by Value Engineering</v>
          </cell>
        </row>
        <row r="176">
          <cell r="A176">
            <v>143</v>
          </cell>
          <cell r="B176" t="str">
            <v>Ll.3</v>
          </cell>
          <cell r="C176" t="str">
            <v xml:space="preserve"> SUPPLY AND INSTALL JUNCTION BOXES INCLUDING ALL ELEMENTS IDENTIFIED IN THE PLANS AND SPECIFICATIONS.   </v>
          </cell>
          <cell r="D176" t="str">
            <v>Deleted by Value Engineering</v>
          </cell>
        </row>
        <row r="177">
          <cell r="A177">
            <v>144</v>
          </cell>
          <cell r="B177" t="str">
            <v>Ll.4</v>
          </cell>
          <cell r="C177" t="str">
            <v xml:space="preserve"> SUPPLY AND INSTALL UPLIGHTS FOR PALM TREES. RATE TO INCLUDE FOR ALL ELEMENTS IDENTIFIED IN THE PLANS AND SPECIFICATIONS.   </v>
          </cell>
          <cell r="D177" t="str">
            <v>Deleted by Value Engineering</v>
          </cell>
        </row>
        <row r="178">
          <cell r="A178">
            <v>145</v>
          </cell>
          <cell r="B178" t="str">
            <v>Ll.5</v>
          </cell>
          <cell r="C178" t="str">
            <v xml:space="preserve"> SUPPLY AND INSTALL SPIKE LIGHTS FOR ROCKERIES AND ROCKS IN ROUGH AT LOCATIONS AS DIRECTED BY GOLF COURSE ARCHITECT, RATE TO INCLUDE FOR ALL ELEMENTS IDENTIFIED IN THE PLANS AND SPECIFICATIONS.   </v>
          </cell>
          <cell r="D178" t="str">
            <v>Deleted by Value Engineering</v>
          </cell>
        </row>
        <row r="179">
          <cell r="A179">
            <v>146</v>
          </cell>
          <cell r="B179" t="str">
            <v>Ll.6</v>
          </cell>
          <cell r="C179" t="str">
            <v xml:space="preserve"> SUPPLY AND INSTALL BOLLARD LIGHTS ON BOTH SIDES OF THE MAINTENANCE ROAD (EVERY 15M, AS SHOWN ON PLAN 20).   </v>
          </cell>
          <cell r="D179" t="str">
            <v>Deleted by Value Engineering</v>
          </cell>
        </row>
        <row r="180">
          <cell r="A180">
            <v>146.1</v>
          </cell>
          <cell r="B180" t="str">
            <v>Ll.7</v>
          </cell>
          <cell r="C180" t="str">
            <v>SUPPLY AND INSTALL UNDERWATER LIGHTS AND FITTINGS INCLUDING ALL ELEMENTS IDENTIFIED IN THE PLANS AND SPECIFICATIONS.</v>
          </cell>
          <cell r="D180" t="str">
            <v>Deleted by Value Engineering</v>
          </cell>
        </row>
        <row r="181">
          <cell r="A181">
            <v>147</v>
          </cell>
          <cell r="B181" t="str">
            <v>Ll.8</v>
          </cell>
          <cell r="C181" t="str">
            <v xml:space="preserve"> SUPPLY AND INSTALL CABLES FOR LANDSCAPE &amp; UNDERWATER LIGHTING, INCLUDING TRENCHING, BACKFILLING, ALL FITTINGS, CONNECTIONS ETC. AS PER PLANS AND SPECIFICATIONS FOR:</v>
          </cell>
          <cell r="D181" t="str">
            <v>Deleted by Value Engineering</v>
          </cell>
        </row>
        <row r="182">
          <cell r="A182">
            <v>148</v>
          </cell>
          <cell r="B182" t="str">
            <v xml:space="preserve"> LI.8.1 </v>
          </cell>
          <cell r="C182" t="str">
            <v xml:space="preserve">2 NOS x 4 CORE 240MM2 + 185MM2 ECC FROM MDB TO EXISTING FP1 </v>
          </cell>
          <cell r="D182" t="str">
            <v>Deleted by Value Engineering</v>
          </cell>
        </row>
        <row r="183">
          <cell r="A183">
            <v>149</v>
          </cell>
          <cell r="B183" t="str">
            <v>LI.8.2</v>
          </cell>
          <cell r="C183" t="str">
            <v xml:space="preserve">4 CORE 50MM2 + 35MM2 ECC FROM MDB TO FP3. </v>
          </cell>
          <cell r="D183" t="str">
            <v>Deleted by Value Engineering</v>
          </cell>
        </row>
        <row r="184">
          <cell r="A184">
            <v>150</v>
          </cell>
          <cell r="B184" t="str">
            <v>LI.8.3</v>
          </cell>
          <cell r="C184" t="str">
            <v xml:space="preserve">3 CORE x 4MM2 ARMOURED CABLE FROM LFP'S &amp; CP'S TO UPLIGHTS / SPIKE LIGHTS. </v>
          </cell>
          <cell r="D184" t="str">
            <v>Deleted by Value Engineering</v>
          </cell>
        </row>
        <row r="185">
          <cell r="A185">
            <v>151</v>
          </cell>
          <cell r="B185" t="str">
            <v>LI.8.4</v>
          </cell>
          <cell r="C185" t="str">
            <v xml:space="preserve"> 4 CORE 6MM2 + 4 MM2 ECC FROM MDB TO BOLLARD LIGHTS.</v>
          </cell>
          <cell r="D185" t="str">
            <v>Deleted by Value Engineering</v>
          </cell>
        </row>
        <row r="186">
          <cell r="A186">
            <v>152</v>
          </cell>
          <cell r="B186" t="str">
            <v>LI.8.5</v>
          </cell>
          <cell r="C186" t="str">
            <v xml:space="preserve">4 CORE 6MM2 + 4MM2 ECC FROM CP9 TO JUNCTION BOXES </v>
          </cell>
          <cell r="D186" t="str">
            <v>Deleted by Value Engineering</v>
          </cell>
        </row>
        <row r="187">
          <cell r="A187">
            <v>153</v>
          </cell>
          <cell r="B187" t="str">
            <v>LI.8.6</v>
          </cell>
          <cell r="C187" t="str">
            <v xml:space="preserve">3 CORE X 4MM2 FLEXIBLE RUBBER INSULATED CABLE H07 N FROM JUNCTION BOXES TO UNDERWATER LIGHTS. </v>
          </cell>
          <cell r="D187" t="str">
            <v>Deleted by Value Engineering</v>
          </cell>
        </row>
        <row r="188">
          <cell r="A188">
            <v>154</v>
          </cell>
          <cell r="B188" t="str">
            <v>LI.8.7</v>
          </cell>
          <cell r="C188" t="str">
            <v xml:space="preserve"> 4 CORE 240MM2 + 185MM2 ECC FROM MDB TO SPLICE POINT (FOR FUTURE FP2 CONNECTION). </v>
          </cell>
          <cell r="D188">
            <v>390</v>
          </cell>
          <cell r="E188" t="str">
            <v>LM</v>
          </cell>
        </row>
        <row r="189">
          <cell r="B189" t="str">
            <v xml:space="preserve">IRRIGATION </v>
          </cell>
        </row>
        <row r="190">
          <cell r="A190">
            <v>156</v>
          </cell>
          <cell r="B190" t="str">
            <v>IR.1</v>
          </cell>
          <cell r="C190" t="str">
            <v xml:space="preserve">TEMPORARY PUMP                                                    SUPPLY AND INSTALL TEMPORARY PUMP INCLUDING ALL FITTINGS, SUPPORTS AND PIPES, TO CONNECT AND ADD TO THE EXISTING TEMPORARY PUMP COMPLEX CONSTRUCTED DURING STAGE - A. </v>
          </cell>
          <cell r="D190" t="str">
            <v>See Section II "Alternates"</v>
          </cell>
        </row>
        <row r="191">
          <cell r="A191">
            <v>157</v>
          </cell>
          <cell r="B191" t="str">
            <v>IR.1.1</v>
          </cell>
          <cell r="C191" t="str">
            <v xml:space="preserve"> PUMP 70 M3 / HR AT 70 MH.   </v>
          </cell>
          <cell r="D191" t="str">
            <v>See Section II "Alternates"</v>
          </cell>
        </row>
        <row r="192">
          <cell r="A192">
            <v>158</v>
          </cell>
          <cell r="B192" t="str">
            <v>IR.1.2</v>
          </cell>
          <cell r="C192" t="str">
            <v xml:space="preserve"> .150 (6") BUTTERFLY VALVE   </v>
          </cell>
          <cell r="D192" t="str">
            <v>See Section II "Alternates"</v>
          </cell>
        </row>
        <row r="193">
          <cell r="A193">
            <v>159</v>
          </cell>
          <cell r="B193" t="str">
            <v>IR.1.3</v>
          </cell>
          <cell r="C193" t="str">
            <v xml:space="preserve"> .150 (6") NON RETURN VALVE   </v>
          </cell>
          <cell r="D193" t="str">
            <v>See Section II "Alternates"</v>
          </cell>
        </row>
        <row r="194">
          <cell r="B194" t="str">
            <v>Pump Complex</v>
          </cell>
        </row>
        <row r="195">
          <cell r="A195">
            <v>160</v>
          </cell>
          <cell r="B195" t="str">
            <v>IR.2</v>
          </cell>
          <cell r="C195" t="str">
            <v>SUPPLY AND INSTALL VARIABLE FREQUENCY DRIVE 450M3/HR @70 MTR HEAD IRRIGATION PUMPCOMPLEX CONSISTING OF THE FOLLOWING ITEMS</v>
          </cell>
          <cell r="D195">
            <v>1</v>
          </cell>
          <cell r="E195" t="str">
            <v>SET</v>
          </cell>
        </row>
        <row r="196">
          <cell r="A196">
            <v>161</v>
          </cell>
          <cell r="B196" t="str">
            <v>IR.2.1</v>
          </cell>
          <cell r="C196" t="str">
            <v xml:space="preserve"> 5 DUTY VERTICAL MULTISTAGE CENTRIFUGAL PUMPS 5 x 90 M3 /HR @ 70MTR HEAD   </v>
          </cell>
          <cell r="D196">
            <v>5</v>
          </cell>
          <cell r="E196" t="str">
            <v>NOS</v>
          </cell>
        </row>
        <row r="197">
          <cell r="A197">
            <v>162</v>
          </cell>
          <cell r="B197" t="str">
            <v>IR.2.2</v>
          </cell>
          <cell r="C197" t="str">
            <v xml:space="preserve"> JOCKEY PUMP 1 x 15M3/HR @ 70 MTR HEAD   </v>
          </cell>
          <cell r="D197">
            <v>1</v>
          </cell>
          <cell r="E197" t="str">
            <v>NO</v>
          </cell>
        </row>
        <row r="198">
          <cell r="A198">
            <v>163</v>
          </cell>
          <cell r="B198" t="str">
            <v>IR.2.3</v>
          </cell>
          <cell r="C198" t="str">
            <v xml:space="preserve"> ISOLATION VALVES ON THE SUCTION AND DELIVERY SIDES OF MAIN PUMPS  </v>
          </cell>
          <cell r="D198">
            <v>10</v>
          </cell>
          <cell r="E198" t="str">
            <v>NOS</v>
          </cell>
        </row>
        <row r="199">
          <cell r="A199">
            <v>164</v>
          </cell>
          <cell r="B199" t="str">
            <v>IR.2.4</v>
          </cell>
          <cell r="C199" t="str">
            <v xml:space="preserve"> CHECK VALVES ON THE DELIVERY SIDES OF MAIN PUMPS   </v>
          </cell>
          <cell r="D199">
            <v>5</v>
          </cell>
          <cell r="E199" t="str">
            <v>NOS</v>
          </cell>
        </row>
        <row r="200">
          <cell r="A200">
            <v>165</v>
          </cell>
          <cell r="B200" t="str">
            <v>IR.2.5</v>
          </cell>
          <cell r="C200" t="str">
            <v xml:space="preserve"> ISOLATION VALVES ON THE SUCTION AND DELIVERY SIDES OF JOCKEY PUMPS   </v>
          </cell>
          <cell r="D200">
            <v>2</v>
          </cell>
          <cell r="E200" t="str">
            <v>NOS</v>
          </cell>
        </row>
        <row r="201">
          <cell r="A201">
            <v>166</v>
          </cell>
          <cell r="B201" t="str">
            <v>IR.2.6</v>
          </cell>
          <cell r="C201" t="str">
            <v xml:space="preserve"> CHECK VALVE ON THE DELIVERY SIDE OF THE JOCKEY PUMP   </v>
          </cell>
          <cell r="D201">
            <v>1</v>
          </cell>
          <cell r="E201" t="str">
            <v>NO</v>
          </cell>
        </row>
        <row r="202">
          <cell r="A202">
            <v>167</v>
          </cell>
          <cell r="B202" t="str">
            <v>IR.2.7</v>
          </cell>
          <cell r="C202" t="str">
            <v xml:space="preserve"> .100 MM (4")PRESSURE RELIEF VALVE   </v>
          </cell>
          <cell r="D202">
            <v>1</v>
          </cell>
          <cell r="E202" t="str">
            <v>NO</v>
          </cell>
        </row>
        <row r="203">
          <cell r="A203">
            <v>168</v>
          </cell>
          <cell r="B203" t="str">
            <v>IR.2.8</v>
          </cell>
          <cell r="C203" t="str">
            <v xml:space="preserve"> PRESSURE TRANSDUCER   </v>
          </cell>
          <cell r="D203">
            <v>1</v>
          </cell>
          <cell r="E203" t="str">
            <v>NO</v>
          </cell>
        </row>
        <row r="204">
          <cell r="A204">
            <v>169</v>
          </cell>
          <cell r="B204" t="str">
            <v>IR.2.9</v>
          </cell>
          <cell r="C204" t="str">
            <v xml:space="preserve"> .250 (10") ELECTROMAGNETIC FLOWMETER  </v>
          </cell>
          <cell r="D204">
            <v>1</v>
          </cell>
          <cell r="E204" t="str">
            <v xml:space="preserve"> NO</v>
          </cell>
        </row>
        <row r="205">
          <cell r="A205">
            <v>170</v>
          </cell>
          <cell r="B205" t="str">
            <v>IR.2.10</v>
          </cell>
          <cell r="C205" t="str">
            <v xml:space="preserve"> SUPPLY AND INSTALL ELECTRIC CONTROL PANEL INCLUDING ALL ACCESSORIES FOR THE OPERATION OF PUMPS AT VARIABLE SPEEDS. </v>
          </cell>
          <cell r="D205">
            <v>1</v>
          </cell>
          <cell r="E205" t="str">
            <v xml:space="preserve">Ls </v>
          </cell>
        </row>
        <row r="206">
          <cell r="A206">
            <v>171</v>
          </cell>
          <cell r="B206" t="str">
            <v>IR.2.11</v>
          </cell>
          <cell r="C206" t="str">
            <v xml:space="preserve"> EPOXY COATED SCHEDULE 80 40 MS PIPE WORK FOR THE MANIFOLDS, SUCTION AND DELIVERY LINES INCLUDING PIPES, FITTINGS, REDUCERS ETC.  </v>
          </cell>
          <cell r="D206">
            <v>1</v>
          </cell>
          <cell r="E206" t="str">
            <v>Ls</v>
          </cell>
        </row>
        <row r="207">
          <cell r="A207">
            <v>171.1</v>
          </cell>
          <cell r="B207" t="str">
            <v>IR.2.12</v>
          </cell>
          <cell r="C207" t="str">
            <v>Supply and Install Power cable to pump station, 1Cx630mm2 Armoured Cable (4nos) Cu/XLPE/AWA/PVC + 1Cx300mm2 Earthing Cable (1 no.) Cu/PVC - Y/Green, Main Disconnect Panel (1 no.) sand bacfill, Concrete tiles.</v>
          </cell>
          <cell r="D207">
            <v>1</v>
          </cell>
          <cell r="E207" t="str">
            <v>Ls</v>
          </cell>
        </row>
        <row r="208">
          <cell r="A208">
            <v>172</v>
          </cell>
          <cell r="B208" t="str">
            <v>IR.3</v>
          </cell>
          <cell r="C208" t="str">
            <v xml:space="preserve"> SUPPLY AND INSTALL AUTOMATIC FILTER ASSEMBLY 2 DUTY, 1 STAND BY 250 M3/HR CAPACITY WITH ISOLATION VALVES AND PRESSURE GAUGES AT INLET AND OUTLETS OF EACH OF THE FILTERS COMPLETE WITH AUTOMATIC BACKWASH ARRANGEMENT, BACKWASH PIPING WORKS WITH ISOLATION VALVES, BYE-PASS LINES WITH ISOLATION VALVES, CONTROL PANEL AND ALL RELATED FITTINGS AND ACCESSORIES TO MAKE A FULLY OPERATIONAL UNIT </v>
          </cell>
          <cell r="D208">
            <v>1</v>
          </cell>
          <cell r="E208" t="str">
            <v xml:space="preserve">Ls </v>
          </cell>
        </row>
        <row r="209">
          <cell r="A209">
            <v>173</v>
          </cell>
          <cell r="B209" t="str">
            <v>IR.4</v>
          </cell>
          <cell r="C209" t="str">
            <v xml:space="preserve"> SUPPLY AND INSTALL FERTILIZER INJECTION SYSTEM WITH STORAGE TANKS, ELECTRICAL STIRRERS, INJECTION PUMP, GATE VALVES AND ALL FITTINGS AND ACCESSORIES REQUIRED TO MAKE A FULLY OPERATIONAL UNIT </v>
          </cell>
          <cell r="D209">
            <v>1</v>
          </cell>
          <cell r="E209" t="str">
            <v xml:space="preserve">Ls </v>
          </cell>
        </row>
        <row r="210">
          <cell r="A210">
            <v>174</v>
          </cell>
          <cell r="B210" t="str">
            <v>IR.5.1</v>
          </cell>
          <cell r="C210" t="str">
            <v xml:space="preserve"> ADDITIONAL ITEMS IN PUMP STATION AS PER PLANS AND SPECIFICATIONS: IR.5.1 SUPPLY AND INSTALL . 200MM (8") GATE VALVES ON THE SUCTION PIPES:   </v>
          </cell>
          <cell r="D210">
            <v>3</v>
          </cell>
          <cell r="E210" t="str">
            <v>NOS</v>
          </cell>
        </row>
        <row r="211">
          <cell r="A211">
            <v>175</v>
          </cell>
          <cell r="B211" t="str">
            <v>IR.5.2</v>
          </cell>
          <cell r="C211" t="str">
            <v xml:space="preserve"> SUPPLY AND INSTALL DIA 300MM (12") GATE VALVE ON THE DELIVERY PIPE   </v>
          </cell>
          <cell r="D211">
            <v>1</v>
          </cell>
          <cell r="E211" t="str">
            <v>NO</v>
          </cell>
        </row>
        <row r="212">
          <cell r="A212">
            <v>176</v>
          </cell>
          <cell r="B212" t="str">
            <v>IR.5.3</v>
          </cell>
          <cell r="C212" t="str">
            <v xml:space="preserve"> SUPPLY AND INSTALL DIA 200MM (8") ELECTRICALLY ACTUATED BUTTERFLY VALVE ON THE SUCTION PIPE WITH LEVEL SENSORS AND CONTROLS TO CLOSE THE VALVE IN THE EVENT OF PUMP ROOM FLOODING   </v>
          </cell>
          <cell r="D212">
            <v>3</v>
          </cell>
          <cell r="E212" t="str">
            <v>NOS</v>
          </cell>
        </row>
        <row r="213">
          <cell r="A213">
            <v>177</v>
          </cell>
          <cell r="B213" t="str">
            <v>IR.5.4</v>
          </cell>
          <cell r="C213" t="str">
            <v xml:space="preserve"> SUPPLY AND INSTALL BASKET STRAINER .200MM (8") WITH PRESSURE GAUGES AT INLET AND OUTLET COMPLETE WITH FITTINGS AND ACCESSORIES TO MAKE A FULLY OPERATIONAL UNIT   </v>
          </cell>
          <cell r="D213">
            <v>3</v>
          </cell>
          <cell r="E213" t="str">
            <v>NOS</v>
          </cell>
        </row>
        <row r="214">
          <cell r="A214">
            <v>178</v>
          </cell>
          <cell r="B214" t="str">
            <v>IR.5.5</v>
          </cell>
          <cell r="C214" t="str">
            <v xml:space="preserve"> SUPPLY AND INSTALL SPLIT 3 TON CAPACITY AC UNITS FOR THE PUMP ROOM. </v>
          </cell>
          <cell r="D214">
            <v>1</v>
          </cell>
          <cell r="E214" t="str">
            <v xml:space="preserve">Ls </v>
          </cell>
        </row>
        <row r="215">
          <cell r="A215">
            <v>179</v>
          </cell>
          <cell r="B215" t="str">
            <v>IR.5.6</v>
          </cell>
          <cell r="C215" t="str">
            <v xml:space="preserve"> SUPPLY AND INSTALL EXHAUST FAN FOR THE FERTIGATION ROOM   </v>
          </cell>
          <cell r="D215">
            <v>1</v>
          </cell>
          <cell r="E215" t="str">
            <v>NO.</v>
          </cell>
        </row>
        <row r="216">
          <cell r="A216">
            <v>180</v>
          </cell>
          <cell r="B216" t="str">
            <v>IR.5.7</v>
          </cell>
          <cell r="C216" t="str">
            <v xml:space="preserve"> SUPPLY AND INSTALL SUMP PUMPS 1 DUTY, 1 DUTY ASSIST 2X15M3/HR@10 MTR HEAD COMPLETE WITH SENSORS, PIPE WORKS, CONTROL PANEL AND ALL RELATED FITTINGS AND ACCESSORIES TO MAKE A FULLY OPERATIONAL UNIT</v>
          </cell>
          <cell r="D216">
            <v>1</v>
          </cell>
          <cell r="E216" t="str">
            <v xml:space="preserve"> Ls </v>
          </cell>
        </row>
        <row r="217">
          <cell r="A217">
            <v>181</v>
          </cell>
          <cell r="B217" t="str">
            <v>IR.5.8</v>
          </cell>
          <cell r="C217" t="str">
            <v xml:space="preserve"> SUPPLY AND INSTALL CONCRETE SUPPORTS  </v>
          </cell>
          <cell r="D217">
            <v>1</v>
          </cell>
          <cell r="E217" t="str">
            <v>Ls</v>
          </cell>
        </row>
        <row r="218">
          <cell r="A218">
            <v>182</v>
          </cell>
          <cell r="B218" t="str">
            <v>IR.6</v>
          </cell>
          <cell r="C218" t="str">
            <v xml:space="preserve"> SUPPLY AND INSTALL POWER CABLES FROM THE CONTROL PANEL TO THE PUMP SETS AND EQUIPMENTS</v>
          </cell>
          <cell r="D218">
            <v>1</v>
          </cell>
          <cell r="E218" t="str">
            <v xml:space="preserve"> Ls</v>
          </cell>
        </row>
        <row r="219">
          <cell r="A219">
            <v>183</v>
          </cell>
          <cell r="B219" t="str">
            <v>IR.7</v>
          </cell>
          <cell r="C219" t="str">
            <v xml:space="preserve"> POWER CONNECTION TO THE CONTROL PANEL OF THE FILTRATION SYSTEM FROM THE MAIN CONTROL PANEL THROUGH AND INCLUDING CONDUITS AND ALL RELATED WORKS </v>
          </cell>
          <cell r="D219">
            <v>1</v>
          </cell>
          <cell r="E219" t="str">
            <v xml:space="preserve">Ls </v>
          </cell>
        </row>
        <row r="220">
          <cell r="A220">
            <v>184</v>
          </cell>
          <cell r="B220" t="str">
            <v>IR.8</v>
          </cell>
          <cell r="C220" t="str">
            <v xml:space="preserve"> SUPPLY AND INSTALL LEVEL SENSOR IN THE STORAGE TANK FOR DRY RUN PROTECTION OF THE PUMP SETS INCLUDING CABLING UP TO THE PUMP CONTROL PANEL   </v>
          </cell>
          <cell r="D220">
            <v>1</v>
          </cell>
          <cell r="E220" t="str">
            <v>NO</v>
          </cell>
        </row>
        <row r="221">
          <cell r="B221" t="str">
            <v>Testing and Commissioning</v>
          </cell>
        </row>
        <row r="222">
          <cell r="A222">
            <v>185</v>
          </cell>
          <cell r="B222" t="str">
            <v>IR.9</v>
          </cell>
          <cell r="C222" t="str">
            <v xml:space="preserve"> TESTING AND COMMISSIONING THE TEMPORARY PUMP STATION AS DETAILED IN THE SPECIFICATIONS AND AS PER THE APPROVED MANUFACTURER'S RECOMMENDATIONS AND TO THE FULL SATISFACTION OF THE G.C.A. </v>
          </cell>
          <cell r="D222">
            <v>1</v>
          </cell>
          <cell r="E222" t="str">
            <v xml:space="preserve">Ls </v>
          </cell>
        </row>
        <row r="223">
          <cell r="B223" t="str">
            <v>Training</v>
          </cell>
        </row>
        <row r="224">
          <cell r="A224">
            <v>186</v>
          </cell>
          <cell r="B224" t="str">
            <v>IR.10</v>
          </cell>
          <cell r="C224" t="str">
            <v xml:space="preserve"> TRAINING IN THE OPERATION, MAINTENANCE AND TROUBLE SHOOTING OF THE PUMP STATION.</v>
          </cell>
          <cell r="D224">
            <v>1</v>
          </cell>
          <cell r="E224" t="str">
            <v xml:space="preserve"> Ls </v>
          </cell>
        </row>
        <row r="225">
          <cell r="A225">
            <v>187</v>
          </cell>
          <cell r="B225" t="str">
            <v>IR.11</v>
          </cell>
          <cell r="C225" t="str">
            <v xml:space="preserve"> SUPPLY AND INSTALL POWER CABLE FOR FIELD SATELLITE CONTROLLERS. (CABLE TO BE BURIED DIRECTLY IN THE SAME TRENCH AS THE IRRIGATION MAINLINE) </v>
          </cell>
        </row>
        <row r="226">
          <cell r="A226">
            <v>188</v>
          </cell>
          <cell r="B226" t="str">
            <v>IR.11.1</v>
          </cell>
          <cell r="C226" t="str">
            <v xml:space="preserve"> 3 CORE 4MM2 ARMOURED CABLE   </v>
          </cell>
          <cell r="D226">
            <v>500</v>
          </cell>
          <cell r="E226" t="str">
            <v>LM</v>
          </cell>
        </row>
        <row r="227">
          <cell r="A227">
            <v>189</v>
          </cell>
          <cell r="B227" t="str">
            <v>IR.11.2</v>
          </cell>
          <cell r="C227" t="str">
            <v xml:space="preserve"> 3 CORE 6MM2 ARMOURED CABLE   </v>
          </cell>
          <cell r="D227">
            <v>600</v>
          </cell>
          <cell r="E227" t="str">
            <v>LM</v>
          </cell>
        </row>
        <row r="228">
          <cell r="A228">
            <v>190</v>
          </cell>
          <cell r="B228" t="str">
            <v>IR.11.3</v>
          </cell>
          <cell r="C228" t="str">
            <v xml:space="preserve"> 3 CORE 10MM2 ARMOURED CABLE   </v>
          </cell>
          <cell r="D228">
            <v>1200</v>
          </cell>
          <cell r="E228" t="str">
            <v>LM</v>
          </cell>
        </row>
        <row r="229">
          <cell r="A229">
            <v>191</v>
          </cell>
          <cell r="B229" t="str">
            <v>IR.11.4</v>
          </cell>
          <cell r="C229" t="str">
            <v xml:space="preserve"> SUPPLY AND INSTALL LOW VOLT CABLE (#12) DIRECT BURIED   </v>
          </cell>
          <cell r="D229">
            <v>6500</v>
          </cell>
          <cell r="E229" t="str">
            <v>LM</v>
          </cell>
        </row>
        <row r="230">
          <cell r="A230">
            <v>192</v>
          </cell>
          <cell r="B230" t="str">
            <v>IR.11.5</v>
          </cell>
          <cell r="C230" t="str">
            <v xml:space="preserve"> SUPPLY AND INSTALL BELDEN CABLE FOR PUMP LOG IN DIA 1" PVC CONDUIT   </v>
          </cell>
          <cell r="D230">
            <v>100</v>
          </cell>
          <cell r="E230" t="str">
            <v>LM</v>
          </cell>
        </row>
        <row r="231">
          <cell r="A231">
            <v>193</v>
          </cell>
          <cell r="B231" t="str">
            <v>IR.12</v>
          </cell>
          <cell r="C231" t="str">
            <v xml:space="preserve"> SUPPLY AND INSTALL COMMUNICATION CABLE BETWEEN CONTROLLERS IN .25MM CONDUIT WITH PULL BOXES AND ALL RELATED FITTINGS (CABLE AND CONDUIT TO BE BURIED IN THE SAME TRENCH AS THE IRRIGATION MAINLINE)   </v>
          </cell>
          <cell r="D231">
            <v>2200</v>
          </cell>
          <cell r="E231" t="str">
            <v>LM</v>
          </cell>
        </row>
        <row r="232">
          <cell r="A232">
            <v>194</v>
          </cell>
          <cell r="B232" t="str">
            <v>IR.13</v>
          </cell>
          <cell r="C232" t="str">
            <v>SUPPLY AND INSTALL IRRIGATION FIELD CONTROLLERS (SATELLITES) CONCRETE BASE &amp; CONNECTION TO THE POWER SUPPLY AND ALL OTHER ITEMS AS REQUIRED FOR A COMPLETE AND OPERATIONAL SYSTEM (Installation Only)</v>
          </cell>
          <cell r="D232" t="str">
            <v>Toro or Rainbird Irrigation Products to be provded by owner per attached list.</v>
          </cell>
        </row>
        <row r="233">
          <cell r="A233">
            <v>195</v>
          </cell>
          <cell r="B233" t="str">
            <v>IR.13.1</v>
          </cell>
          <cell r="C233" t="str">
            <v xml:space="preserve">32 STATIONS </v>
          </cell>
          <cell r="D233">
            <v>1</v>
          </cell>
          <cell r="E233" t="str">
            <v>NO</v>
          </cell>
        </row>
        <row r="234">
          <cell r="A234">
            <v>196</v>
          </cell>
          <cell r="B234" t="str">
            <v>IR.13.2</v>
          </cell>
          <cell r="C234" t="str">
            <v xml:space="preserve">40 STATIONS </v>
          </cell>
          <cell r="D234">
            <v>4</v>
          </cell>
          <cell r="E234" t="str">
            <v>NOS</v>
          </cell>
        </row>
        <row r="235">
          <cell r="A235">
            <v>197</v>
          </cell>
          <cell r="B235" t="str">
            <v>IR.13.3</v>
          </cell>
          <cell r="C235" t="str">
            <v xml:space="preserve">48 STATIONS </v>
          </cell>
          <cell r="D235">
            <v>3</v>
          </cell>
          <cell r="E235" t="str">
            <v>NOS</v>
          </cell>
        </row>
        <row r="236">
          <cell r="A236">
            <v>198</v>
          </cell>
          <cell r="B236" t="str">
            <v xml:space="preserve">IRRIGATION MAIN LINES </v>
          </cell>
        </row>
        <row r="237">
          <cell r="A237">
            <v>199</v>
          </cell>
          <cell r="B237" t="str">
            <v>IR.14</v>
          </cell>
          <cell r="C237" t="str">
            <v>CONNECT THE MAIN LINE TO EXISTING STAGE ' A ' SYSTEM INCLUDING ALL FITTINGS, TRENCHING AND BACKFILLING AS PER THE PLANS AND SPECIFICATIONS. (No premium backfill is included, contractor to replace trench spoils as backfill after removing any hazardous debris).</v>
          </cell>
          <cell r="D237">
            <v>1</v>
          </cell>
          <cell r="E237" t="str">
            <v xml:space="preserve">Ls </v>
          </cell>
        </row>
        <row r="238">
          <cell r="A238">
            <v>200</v>
          </cell>
          <cell r="B238" t="str">
            <v xml:space="preserve">IR.15 </v>
          </cell>
          <cell r="C238" t="str">
            <v>SUPPLY AND INSTALLATION OF PIPES INCLUDING ALL FITTINGS, TRENCHING,BACKFILLING WITH APPROVED MATERIAL  AND TESTING AS PER PLANS, SPECIFICATIONS AND DETAILS (No premium backfill is included, contractor to replace trench spoils as backfill after removing any hazardous debris).</v>
          </cell>
        </row>
        <row r="239">
          <cell r="A239">
            <v>201</v>
          </cell>
          <cell r="B239" t="str">
            <v>IR.15.1</v>
          </cell>
          <cell r="C239" t="str">
            <v xml:space="preserve"> .400mm UPVC PIPE PN 16 </v>
          </cell>
          <cell r="D239">
            <v>66</v>
          </cell>
          <cell r="E239" t="str">
            <v>LM</v>
          </cell>
        </row>
        <row r="240">
          <cell r="A240">
            <v>202</v>
          </cell>
          <cell r="B240" t="str">
            <v>IR.15.2</v>
          </cell>
          <cell r="C240" t="str">
            <v>.315MM (12") PVC</v>
          </cell>
          <cell r="D240">
            <v>1752</v>
          </cell>
          <cell r="E240" t="str">
            <v>LM</v>
          </cell>
        </row>
        <row r="241">
          <cell r="A241">
            <v>203</v>
          </cell>
          <cell r="B241" t="str">
            <v>IR.15.3</v>
          </cell>
          <cell r="C241" t="str">
            <v xml:space="preserve">.200MM (8") PVC </v>
          </cell>
          <cell r="D241">
            <v>90</v>
          </cell>
          <cell r="E241" t="str">
            <v xml:space="preserve">LM </v>
          </cell>
        </row>
        <row r="242">
          <cell r="A242">
            <v>204</v>
          </cell>
          <cell r="B242" t="str">
            <v>IR.15.4</v>
          </cell>
          <cell r="C242" t="str">
            <v xml:space="preserve">.160MM (6") PVC </v>
          </cell>
          <cell r="D242">
            <v>48</v>
          </cell>
          <cell r="E242" t="str">
            <v>LM</v>
          </cell>
        </row>
        <row r="243">
          <cell r="A243">
            <v>205</v>
          </cell>
          <cell r="B243" t="str">
            <v>IR.15.5</v>
          </cell>
          <cell r="C243" t="str">
            <v>.110MM (4") PVC</v>
          </cell>
          <cell r="D243">
            <v>540</v>
          </cell>
          <cell r="E243" t="str">
            <v>LM</v>
          </cell>
        </row>
        <row r="244">
          <cell r="A244">
            <v>206</v>
          </cell>
          <cell r="B244" t="str">
            <v>IR.15.6</v>
          </cell>
          <cell r="C244" t="str">
            <v>.90MM (3") PVC</v>
          </cell>
          <cell r="D244">
            <v>132</v>
          </cell>
          <cell r="E244" t="str">
            <v xml:space="preserve"> LM </v>
          </cell>
        </row>
        <row r="245">
          <cell r="A245">
            <v>207</v>
          </cell>
          <cell r="B245" t="str">
            <v>IR.15.7</v>
          </cell>
          <cell r="C245" t="str">
            <v>.63MM (2") PVC</v>
          </cell>
          <cell r="D245">
            <v>96</v>
          </cell>
          <cell r="E245" t="str">
            <v xml:space="preserve">LM </v>
          </cell>
        </row>
        <row r="246">
          <cell r="A246">
            <v>208</v>
          </cell>
          <cell r="B246" t="str">
            <v xml:space="preserve">LATERAL LINES FOR SPRINKLER </v>
          </cell>
        </row>
        <row r="247">
          <cell r="A247">
            <v>209</v>
          </cell>
          <cell r="B247" t="str">
            <v>IR.16</v>
          </cell>
          <cell r="C247" t="str">
            <v>SUPPLY AND INSTALLATION OF PVC PIPES FOR LATERAL LINES OF SPRINKLERS INCLUDING ALL FITTINGS, TRENCHING, BACKFILLING WITH APPROVED MATERIAL AND TESTING AS PER PLANS, SPECIFICATIONS AND DETAILS (No Premium backfill is included, contractor to replace trench spoils as backfill after removing any hazardous debris).</v>
          </cell>
        </row>
        <row r="248">
          <cell r="A248">
            <v>210</v>
          </cell>
          <cell r="B248" t="str">
            <v xml:space="preserve">IR.16.1 </v>
          </cell>
          <cell r="C248" t="str">
            <v>.90MM (3") PVC</v>
          </cell>
          <cell r="D248">
            <v>4980</v>
          </cell>
          <cell r="E248" t="str">
            <v>LM</v>
          </cell>
        </row>
        <row r="249">
          <cell r="A249">
            <v>211</v>
          </cell>
          <cell r="B249" t="str">
            <v xml:space="preserve">IR.16.2 </v>
          </cell>
          <cell r="C249" t="str">
            <v>.63MM (2") PVC</v>
          </cell>
          <cell r="D249">
            <v>2040</v>
          </cell>
          <cell r="E249" t="str">
            <v>LM</v>
          </cell>
        </row>
        <row r="250">
          <cell r="A250">
            <v>212</v>
          </cell>
          <cell r="B250" t="str">
            <v xml:space="preserve">IR.16.3 </v>
          </cell>
          <cell r="C250" t="str">
            <v>.50MM (1.5") PVC</v>
          </cell>
          <cell r="D250">
            <v>204</v>
          </cell>
          <cell r="E250" t="str">
            <v>LM</v>
          </cell>
        </row>
        <row r="251">
          <cell r="A251">
            <v>213</v>
          </cell>
          <cell r="B251" t="str">
            <v xml:space="preserve">IR.16.4 </v>
          </cell>
          <cell r="C251" t="str">
            <v>.32MM (1") PVC</v>
          </cell>
          <cell r="D251">
            <v>102</v>
          </cell>
          <cell r="E251" t="str">
            <v>LM</v>
          </cell>
        </row>
        <row r="252">
          <cell r="B252" t="str">
            <v>Drip Irrigation</v>
          </cell>
        </row>
        <row r="253">
          <cell r="A253">
            <v>214</v>
          </cell>
          <cell r="B253" t="str">
            <v>IR.17</v>
          </cell>
          <cell r="C253" t="str">
            <v>SUPPLY AND INSTALLATION OF PVC PIPES INCLUDING ALL FITTINGS, TRENCHING, BACKFILLING WITH APPROVED MATERIAL AND TESTING AS PER PLANS, SPECIFICATIONS AND DETAILS (No Premium backfill is included, contractor to replace trench spoils as backfill after removing any hazardous debris).</v>
          </cell>
        </row>
        <row r="254">
          <cell r="A254">
            <v>215</v>
          </cell>
          <cell r="B254" t="str">
            <v>IR.17.1</v>
          </cell>
          <cell r="C254" t="str">
            <v xml:space="preserve"> .90MM PVC</v>
          </cell>
          <cell r="D254">
            <v>600</v>
          </cell>
          <cell r="E254" t="str">
            <v>LM</v>
          </cell>
        </row>
        <row r="255">
          <cell r="A255">
            <v>216</v>
          </cell>
          <cell r="B255" t="str">
            <v>IR.17.2</v>
          </cell>
          <cell r="C255" t="str">
            <v xml:space="preserve"> .63MM PVC</v>
          </cell>
          <cell r="D255">
            <v>930</v>
          </cell>
          <cell r="E255" t="str">
            <v>LM</v>
          </cell>
        </row>
        <row r="256">
          <cell r="A256">
            <v>217</v>
          </cell>
          <cell r="B256" t="str">
            <v>IR.17.3</v>
          </cell>
          <cell r="C256" t="str">
            <v xml:space="preserve"> .50MM PVC</v>
          </cell>
          <cell r="D256">
            <v>906</v>
          </cell>
          <cell r="E256" t="str">
            <v>LM</v>
          </cell>
        </row>
        <row r="257">
          <cell r="A257">
            <v>218</v>
          </cell>
          <cell r="B257" t="str">
            <v>IR.17.4</v>
          </cell>
          <cell r="C257" t="str">
            <v xml:space="preserve"> .32MM PVC</v>
          </cell>
          <cell r="D257">
            <v>2718</v>
          </cell>
          <cell r="E257" t="str">
            <v>LM</v>
          </cell>
        </row>
        <row r="258">
          <cell r="A258">
            <v>219</v>
          </cell>
          <cell r="B258" t="str">
            <v>IR.18</v>
          </cell>
          <cell r="C258" t="str">
            <v xml:space="preserve"> SUPPLY AND INSTALLATION OF DRIP IRRIGATION POLYPIPE INCLUDING ALL NECESSARY FITTINGS. </v>
          </cell>
        </row>
        <row r="259">
          <cell r="A259">
            <v>220</v>
          </cell>
          <cell r="B259" t="str">
            <v>IR.18.1</v>
          </cell>
          <cell r="C259" t="str">
            <v xml:space="preserve"> .16MM LDPE PIPE PN 4   </v>
          </cell>
          <cell r="D259">
            <v>36000</v>
          </cell>
          <cell r="E259" t="str">
            <v>LM</v>
          </cell>
        </row>
        <row r="260">
          <cell r="A260">
            <v>221</v>
          </cell>
          <cell r="B260" t="str">
            <v>IR.18.2</v>
          </cell>
          <cell r="C260" t="str">
            <v xml:space="preserve"> .3/4" POLY PIPE - CLASS C   </v>
          </cell>
          <cell r="D260">
            <v>50</v>
          </cell>
          <cell r="E260" t="str">
            <v>LM</v>
          </cell>
        </row>
        <row r="261">
          <cell r="B261" t="str">
            <v xml:space="preserve">IRRIGATION AND CONTROL EQUIPMENT </v>
          </cell>
        </row>
        <row r="262">
          <cell r="A262">
            <v>222</v>
          </cell>
          <cell r="B262" t="str">
            <v>IR.19</v>
          </cell>
          <cell r="C262" t="str">
            <v xml:space="preserve">SUPPLY AND INSTALL ISOLATION VALVES AS SPECIFIED INCLUDING ALL FITTINGS, VALVE KEY, VALVE BOX ETC. AS PER PLANS AND SPECIFICATIONS </v>
          </cell>
        </row>
        <row r="263">
          <cell r="A263">
            <v>223</v>
          </cell>
          <cell r="B263" t="str">
            <v>IR.19.1</v>
          </cell>
          <cell r="C263" t="str">
            <v xml:space="preserve"> .315MM (12") GATE VALVES   </v>
          </cell>
          <cell r="D263">
            <v>4</v>
          </cell>
          <cell r="E263" t="str">
            <v>NOS</v>
          </cell>
        </row>
        <row r="264">
          <cell r="A264">
            <v>224</v>
          </cell>
          <cell r="B264" t="str">
            <v>IR.19.2</v>
          </cell>
          <cell r="C264" t="str">
            <v xml:space="preserve"> .200MM (8") GATE VALVES   </v>
          </cell>
          <cell r="D264">
            <v>2</v>
          </cell>
          <cell r="E264" t="str">
            <v>NO</v>
          </cell>
        </row>
        <row r="265">
          <cell r="A265">
            <v>225</v>
          </cell>
          <cell r="B265" t="str">
            <v>IR.19.3</v>
          </cell>
          <cell r="C265" t="str">
            <v xml:space="preserve"> .160MM (6") GATE VALVES   </v>
          </cell>
          <cell r="D265">
            <v>1</v>
          </cell>
          <cell r="E265" t="str">
            <v>NO</v>
          </cell>
        </row>
        <row r="266">
          <cell r="A266">
            <v>226</v>
          </cell>
          <cell r="B266" t="str">
            <v>IR.19.4</v>
          </cell>
          <cell r="C266" t="str">
            <v xml:space="preserve"> .100MM (4") GATE VALVES   </v>
          </cell>
          <cell r="D266">
            <v>18</v>
          </cell>
          <cell r="E266" t="str">
            <v>NOS</v>
          </cell>
        </row>
        <row r="267">
          <cell r="A267">
            <v>227</v>
          </cell>
          <cell r="B267" t="str">
            <v>IR.20</v>
          </cell>
          <cell r="C267" t="str">
            <v xml:space="preserve"> SUPPLY AND INSTALL POLE MOUNTED WEATHER STATION AS PER SPECIFICATIONS AND AT LOCATION TO BE DETERMINED ON SITE BY THE GOLF COURSE ARCHITECT WITH WIRE FENCING, COMMUNICATION CABLES UP TO THE CENTRAL CONTROL SYSTEM AND ALL OTHER ITEMS AS MAY BE REQUIRED FOR A COMPLETE AND OPERATIONAL UNIT. (Installation Only)</v>
          </cell>
          <cell r="D267">
            <v>1</v>
          </cell>
          <cell r="E267" t="str">
            <v>NO.</v>
          </cell>
        </row>
        <row r="268">
          <cell r="B268" t="str">
            <v xml:space="preserve">DUCTS </v>
          </cell>
        </row>
        <row r="269">
          <cell r="A269">
            <v>228</v>
          </cell>
          <cell r="B269" t="str">
            <v>IR.21</v>
          </cell>
          <cell r="C269" t="str">
            <v xml:space="preserve">SUPPLY &amp; INSTALL UPVC DUCT PIPE FOR ALL CROSSINGS UNDER CART PATHS, STREAMS, ETC ALL AS SPECIFIED FOR IRRIGATION SIGNAL, CONTROL AND POWER CABLES (EACH DUCT TO BE 6M LONG) </v>
          </cell>
        </row>
        <row r="270">
          <cell r="A270">
            <v>229</v>
          </cell>
          <cell r="B270" t="str">
            <v>IR.21.1</v>
          </cell>
          <cell r="C270" t="str">
            <v xml:space="preserve"> . 90mm UPVC   </v>
          </cell>
          <cell r="D270">
            <v>14</v>
          </cell>
          <cell r="E270" t="str">
            <v>NOS.</v>
          </cell>
        </row>
        <row r="271">
          <cell r="A271">
            <v>230</v>
          </cell>
          <cell r="B271" t="str">
            <v>IR.21.2</v>
          </cell>
          <cell r="C271" t="str">
            <v xml:space="preserve"> . 110mm UPVC   </v>
          </cell>
          <cell r="D271">
            <v>4</v>
          </cell>
          <cell r="E271" t="str">
            <v>NOS.</v>
          </cell>
        </row>
        <row r="272">
          <cell r="A272">
            <v>231</v>
          </cell>
          <cell r="B272" t="str">
            <v>IR.22</v>
          </cell>
          <cell r="C272" t="str">
            <v xml:space="preserve"> SUPPLY AND INSTALL REMOTE CONTROL VALVES FOR DRIP IRRIGATION AND LOCALIZED BLOCK OPERATED SPRINKLERS AS SPECIFIED INCLUDING ALL FITTINGS, GATE VALVES, VALVE BOXES, WIRE CONNECTORS AND ASSOCIATED STRUCTURES AS PER PLANS AND SPECIFICATIONS. </v>
          </cell>
          <cell r="D272" t="str">
            <v>Toro or Rainbird Irrigation Products to be provded by owner per attached list.</v>
          </cell>
        </row>
        <row r="273">
          <cell r="A273">
            <v>232</v>
          </cell>
          <cell r="B273" t="str">
            <v>IR.22.1</v>
          </cell>
          <cell r="C273" t="str">
            <v xml:space="preserve"> .90MM (3") REMOTE CONTROL VALVE ASSEMBLY WITH PRESSURE REGULATING MODULE (Installation Only)</v>
          </cell>
          <cell r="D273">
            <v>1</v>
          </cell>
          <cell r="E273" t="str">
            <v>NO</v>
          </cell>
        </row>
        <row r="274">
          <cell r="A274">
            <v>233</v>
          </cell>
          <cell r="B274" t="str">
            <v>IR.22.2</v>
          </cell>
          <cell r="C274" t="str">
            <v xml:space="preserve"> .63MM (2") REMOTE CONTROL VALVE ASSEMBLY WITH PRESSURE REGULATING MODULE (Installation Only)</v>
          </cell>
          <cell r="D274">
            <v>6</v>
          </cell>
          <cell r="E274" t="str">
            <v>NOS</v>
          </cell>
        </row>
        <row r="275">
          <cell r="A275">
            <v>234</v>
          </cell>
          <cell r="B275" t="str">
            <v>IR.22.3</v>
          </cell>
          <cell r="C275" t="str">
            <v xml:space="preserve"> .50MM (1.5") REMOTE CONTROL VALVE ASSEMBLY WITH PRESSURE REGULATING MODULE (Installation Only)</v>
          </cell>
          <cell r="D275">
            <v>2</v>
          </cell>
          <cell r="E275" t="str">
            <v>NOS</v>
          </cell>
        </row>
        <row r="276">
          <cell r="A276">
            <v>235</v>
          </cell>
          <cell r="B276" t="str">
            <v>IR.22.4</v>
          </cell>
          <cell r="C276" t="str">
            <v xml:space="preserve">.32MM (1") REMOTE CONTROL VALVE ASSEMBLY WITH PRESSURE REGULATING MODULE (Installation Only)  </v>
          </cell>
          <cell r="D276">
            <v>2</v>
          </cell>
          <cell r="E276" t="str">
            <v>NOS</v>
          </cell>
        </row>
        <row r="277">
          <cell r="A277">
            <v>236</v>
          </cell>
          <cell r="B277" t="str">
            <v>IR.23</v>
          </cell>
          <cell r="C277" t="str">
            <v xml:space="preserve"> SUPPLY AND INSTALL .32 MM (1") QUICK COUPLING VALVES INCLUDING ALL FITTINGS, VALVE BOXES, RISERS AND CONCRETE BEDS INCLUDING 3 NOS. KEY AND SWIVEL HOSE ELL AS DESCRIBED IN THE SPECIFICATIONS AND AT LOCATIONS SHOWN ON PLANS. (Toro or Rainbird Irrigation Products to b provided by owner per attached list).</v>
          </cell>
          <cell r="D277">
            <v>18</v>
          </cell>
          <cell r="E277" t="str">
            <v xml:space="preserve">  NOS </v>
          </cell>
        </row>
        <row r="278">
          <cell r="A278">
            <v>237</v>
          </cell>
          <cell r="B278" t="str">
            <v>IR.24</v>
          </cell>
          <cell r="C278" t="str">
            <v xml:space="preserve"> SUPPLY AND INSTALL POP-UP SPRINKLERS AS SHOWN ON THE PLANS AND AS SPECIFIED INCLUDING ALL FITTINGS, SWING JOINTS, AND RISERS (Installation Only)</v>
          </cell>
          <cell r="D278" t="str">
            <v>Toro or Rainbird Irrigation Products to be provded by owner per attached list.</v>
          </cell>
        </row>
        <row r="279">
          <cell r="A279">
            <v>238</v>
          </cell>
          <cell r="B279" t="str">
            <v>IR.24.1</v>
          </cell>
          <cell r="C279" t="str">
            <v xml:space="preserve"> SUPPLY AND INSTALL VALVE IN HEAD PART CIRCLE SPRINKLER ASSEMBLY -25M RADIUS INCL SWING JOINTS  (Installation Only)</v>
          </cell>
          <cell r="D279">
            <v>5</v>
          </cell>
          <cell r="E279" t="str">
            <v>NOS</v>
          </cell>
        </row>
        <row r="280">
          <cell r="A280">
            <v>239</v>
          </cell>
          <cell r="B280" t="str">
            <v>IR.24.2</v>
          </cell>
          <cell r="C280" t="str">
            <v xml:space="preserve"> FULL CIRCLE VALVE IN HEAD ROTOR SPRINKLERS 20M RADIUS (Installation Only)</v>
          </cell>
          <cell r="D280">
            <v>130</v>
          </cell>
          <cell r="E280" t="str">
            <v>NOS</v>
          </cell>
        </row>
        <row r="281">
          <cell r="A281">
            <v>240</v>
          </cell>
          <cell r="B281" t="str">
            <v>IR.24.3</v>
          </cell>
          <cell r="C281" t="str">
            <v xml:space="preserve"> PART CIRCLE VALVE IN HEAD ROTOR SPRINKLERS 20M RADIUS (Installation Only)</v>
          </cell>
          <cell r="D281">
            <v>181</v>
          </cell>
          <cell r="E281" t="str">
            <v>NOS</v>
          </cell>
        </row>
        <row r="282">
          <cell r="A282">
            <v>241</v>
          </cell>
          <cell r="B282" t="str">
            <v>IR.24.4</v>
          </cell>
          <cell r="C282" t="str">
            <v xml:space="preserve"> FULL CIRCLE BLOCK CONTROLLED SPRINKLERS 10M RADIUS  (Installation Only)</v>
          </cell>
          <cell r="D282">
            <v>32</v>
          </cell>
          <cell r="E282" t="str">
            <v>NOS</v>
          </cell>
        </row>
        <row r="283">
          <cell r="A283">
            <v>242</v>
          </cell>
          <cell r="B283" t="str">
            <v>IR.25</v>
          </cell>
          <cell r="C283" t="str">
            <v xml:space="preserve"> SUPPLY AND INSTALL .63 MM (2") AIR VALVES AS SPECIFIED INCLUDING ALL FITTINGS, GATE VALVE, VALVE BOX AND ASSOCIATE STRUCTURES   </v>
          </cell>
          <cell r="D283">
            <v>1</v>
          </cell>
          <cell r="E283" t="str">
            <v>NO</v>
          </cell>
        </row>
        <row r="284">
          <cell r="A284">
            <v>243</v>
          </cell>
          <cell r="B284" t="str">
            <v>IR.26</v>
          </cell>
          <cell r="C284" t="str">
            <v xml:space="preserve"> SUPPLY AND INSTALL DRIP EMITTERS INCLUDING ALL ACCESSORIES SCREEN CAPS, STAKES, ALL AS SPECIFIED AND SHOWN ON PLANS (Economy valve boxes as approved at UTC Area 1)</v>
          </cell>
        </row>
        <row r="285">
          <cell r="A285">
            <v>244</v>
          </cell>
          <cell r="B285" t="str">
            <v>IR.26.1</v>
          </cell>
          <cell r="C285" t="str">
            <v xml:space="preserve"> SINGLE OUTLET   </v>
          </cell>
          <cell r="D285">
            <v>33000</v>
          </cell>
          <cell r="E285" t="str">
            <v>NOS</v>
          </cell>
        </row>
        <row r="286">
          <cell r="A286">
            <v>245</v>
          </cell>
          <cell r="B286" t="str">
            <v>IR.26.2</v>
          </cell>
          <cell r="C286" t="str">
            <v xml:space="preserve"> MULTI OUTLET WITH ACCESS SLEEVES   </v>
          </cell>
          <cell r="D286">
            <v>1306</v>
          </cell>
          <cell r="E286" t="str">
            <v>NOS</v>
          </cell>
        </row>
        <row r="287">
          <cell r="A287">
            <v>246</v>
          </cell>
          <cell r="B287" t="str">
            <v>IR.27</v>
          </cell>
          <cell r="C287" t="str">
            <v xml:space="preserve"> SUPPLY AND INSTALL PRESSURE REGULATORS INCLUDING ALL FITTINGS AND RISERS .32MM (1") AS SHOWN ON THE PLANS AND AS SPECIFIED</v>
          </cell>
          <cell r="D287">
            <v>45</v>
          </cell>
          <cell r="E287" t="str">
            <v>NOS</v>
          </cell>
        </row>
        <row r="288">
          <cell r="A288">
            <v>247</v>
          </cell>
          <cell r="B288" t="str">
            <v>IR.28</v>
          </cell>
          <cell r="C288" t="str">
            <v xml:space="preserve"> SUPPLY AND INSTALL MANUAL FLUSH VALVE AS SPECIFIED INCLUDING ALL FITTINGS, GATE VALVE, VALVE BOX AND ASSOCIATED STRUCTURES .32MM (1") </v>
          </cell>
          <cell r="D288">
            <v>7</v>
          </cell>
          <cell r="E288" t="str">
            <v>NOS</v>
          </cell>
        </row>
        <row r="289">
          <cell r="A289">
            <v>248</v>
          </cell>
          <cell r="B289" t="str">
            <v>IR.29</v>
          </cell>
          <cell r="C289" t="str">
            <v xml:space="preserve"> SUPPLY AND INSTALL ELECTRIC FIELD CABLE FOR REMOTE CONTROL VALVES AND/OR VALVE-IN-HEAD SPRINKLERS AS SPECIFIED INCLUDING PULL BOX, WIRE CONNECTORS, SEALANT TUBE AND ASSOCIATED STRUCTURES #14 CABLE</v>
          </cell>
          <cell r="D289">
            <v>58500</v>
          </cell>
          <cell r="E289" t="str">
            <v>LM</v>
          </cell>
        </row>
        <row r="290">
          <cell r="B290" t="str">
            <v>Spare Equipment</v>
          </cell>
        </row>
        <row r="291">
          <cell r="A291">
            <v>249</v>
          </cell>
          <cell r="B291" t="str">
            <v>IR.30</v>
          </cell>
          <cell r="C291" t="str">
            <v>SUPPLY  Install SPARE EQUIPMENT THAT CORRESPONDS TO 10% OF THE QUANTITIES INDICATED FOR ITEMS IR.19, IR.24, IR.26, IR.27 AND IR.29 (Installation Only)</v>
          </cell>
          <cell r="D291">
            <v>1</v>
          </cell>
          <cell r="E291" t="str">
            <v xml:space="preserve">Ls </v>
          </cell>
        </row>
        <row r="292">
          <cell r="A292">
            <v>250</v>
          </cell>
          <cell r="B292" t="str">
            <v>IR.31</v>
          </cell>
          <cell r="C292" t="str">
            <v xml:space="preserve"> SUPPLY PIPES THAT CORRESPOND TO 10% OF THE QUANTITIES INDICATED FOR ITEMS IR.15, IR.16 , IR.17 &amp; IR.18. </v>
          </cell>
          <cell r="D292" t="str">
            <v>Deleted by Value Engineering</v>
          </cell>
        </row>
        <row r="293">
          <cell r="A293">
            <v>251</v>
          </cell>
          <cell r="B293" t="str">
            <v>IR.32</v>
          </cell>
          <cell r="C293" t="str">
            <v xml:space="preserve"> ADJUST ALL SPRINKLERS TO FINAL GRADE AFTER INITIAL INSTALLATION. FINAL ADJUSTMENT TO BE EXECUTED JUST BEFORE OPENING FOR PLAY OR AT A TIME DETERMINED BY THE GOLF COURSE ARCHITECT</v>
          </cell>
          <cell r="D293">
            <v>1</v>
          </cell>
          <cell r="E293" t="str">
            <v xml:space="preserve">Ls </v>
          </cell>
        </row>
        <row r="294">
          <cell r="A294">
            <v>252</v>
          </cell>
          <cell r="B294" t="str">
            <v>IR.33</v>
          </cell>
          <cell r="C294" t="str">
            <v xml:space="preserve"> ALLOW FOR PROVIDING TRAINING AND INSTRUCTION </v>
          </cell>
          <cell r="D294">
            <v>1</v>
          </cell>
          <cell r="E294" t="str">
            <v xml:space="preserve">Ls </v>
          </cell>
        </row>
        <row r="295">
          <cell r="B295" t="str">
            <v>Water Tanks &amp; Pump Room</v>
          </cell>
        </row>
        <row r="296">
          <cell r="A296">
            <v>253</v>
          </cell>
          <cell r="B296" t="str">
            <v>WT.1</v>
          </cell>
          <cell r="C296" t="str">
            <v xml:space="preserve">SUPPLY AND INSTALL WATER TANKS FOR IRRIGATION CAPABLE OF HOLDING 6000M3 OF WATER INCLUDING ALL NECESSARY ITEMS, FITTINGS, AND CONNECTIONS FOR IRRIGATION HOOK-UP ACCORDING TO THE PLANS, SPECIFICATIONS AND TO THE APPROVAL OF THE G.C.A. </v>
          </cell>
          <cell r="D296">
            <v>1</v>
          </cell>
          <cell r="E296" t="str">
            <v xml:space="preserve">Ls </v>
          </cell>
        </row>
        <row r="297">
          <cell r="A297">
            <v>254</v>
          </cell>
          <cell r="B297" t="str">
            <v>WT.2</v>
          </cell>
          <cell r="C297" t="str">
            <v>CONSTRUCT IRRIGATION PUMP ROOM ACCORDING TO THE PLANS AND SPECIFICATIONS INCLUDING ALL NECESSARY ITEMS REQUIRED TO COMPLETE THE BUILDING TO THE DIMENSIONS SHOWN ON PLAN NO.62, ALL TO THE APPROVAL OF THE G.C.A.</v>
          </cell>
          <cell r="D297">
            <v>1</v>
          </cell>
          <cell r="E297" t="str">
            <v xml:space="preserve"> Ls </v>
          </cell>
        </row>
        <row r="298">
          <cell r="B298" t="str">
            <v>Maintenance/Guarantee</v>
          </cell>
        </row>
        <row r="299">
          <cell r="A299">
            <v>255</v>
          </cell>
          <cell r="B299" t="str">
            <v>M.1</v>
          </cell>
          <cell r="C299" t="str">
            <v xml:space="preserve"> MAINTENANCE AND GUARANTEE OF ALL PLANTING UP TO PRELIMINARY HANDING OVER (PRACTICAL COMPLETION)  </v>
          </cell>
          <cell r="D299">
            <v>1</v>
          </cell>
          <cell r="E299" t="str">
            <v>Ls</v>
          </cell>
        </row>
        <row r="300">
          <cell r="A300">
            <v>256</v>
          </cell>
          <cell r="B300" t="str">
            <v>M.2</v>
          </cell>
          <cell r="C300" t="str">
            <v xml:space="preserve">GUARANTEES, WARRANTIES AND AFTER SALES SERVICE OF ALL EARTHWORKS, ELECTROMECHANICAL AND CIVIL INSTALLATIONS AND WORKS AND ALL EQUIPMENT AND MATERIALS FOR A PERIOD OF 365 DAYS AFTER ISSUANCE OF THE PRELIMINARY HANDING OVER CERTIFICATE FOR THE WHOLE WORKS </v>
          </cell>
          <cell r="D300">
            <v>1</v>
          </cell>
          <cell r="E300" t="str">
            <v xml:space="preserve"> Ls</v>
          </cell>
        </row>
        <row r="301">
          <cell r="A301">
            <v>257</v>
          </cell>
          <cell r="B301" t="str">
            <v>M.3</v>
          </cell>
          <cell r="C301" t="str">
            <v xml:space="preserve"> MAINTENANCE OF ALL TURF INCLUDING PUTTING GREENS AND HOLES 9, 10, 18 AND PRACTICE PUTTING GREEN UP TO 10 APPROVED CUTS </v>
          </cell>
          <cell r="D301">
            <v>1</v>
          </cell>
          <cell r="E301" t="str">
            <v xml:space="preserve">Ls </v>
          </cell>
        </row>
        <row r="303">
          <cell r="B303" t="str">
            <v>General Summary</v>
          </cell>
        </row>
        <row r="304">
          <cell r="B304" t="str">
            <v>Item</v>
          </cell>
          <cell r="C304" t="str">
            <v>Description</v>
          </cell>
          <cell r="D304" t="str">
            <v>Qty</v>
          </cell>
          <cell r="E304" t="str">
            <v>Unit</v>
          </cell>
        </row>
        <row r="305">
          <cell r="B305" t="str">
            <v>P.</v>
          </cell>
          <cell r="C305" t="str">
            <v xml:space="preserve"> PRELIMINARIES </v>
          </cell>
        </row>
        <row r="306">
          <cell r="B306" t="str">
            <v>EP.</v>
          </cell>
          <cell r="C306" t="str">
            <v xml:space="preserve"> EVENTUAL PROVISIONS </v>
          </cell>
        </row>
        <row r="307">
          <cell r="B307" t="str">
            <v>SC.</v>
          </cell>
          <cell r="C307" t="str">
            <v xml:space="preserve"> SITE CLEARANCE </v>
          </cell>
        </row>
        <row r="308">
          <cell r="B308" t="str">
            <v>E.</v>
          </cell>
          <cell r="C308" t="str">
            <v xml:space="preserve"> EARTHWORKS </v>
          </cell>
        </row>
        <row r="309">
          <cell r="B309" t="str">
            <v>LC.</v>
          </cell>
          <cell r="C309" t="str">
            <v xml:space="preserve"> LAKE CONSTRUCTION </v>
          </cell>
        </row>
        <row r="310">
          <cell r="B310" t="str">
            <v>D.</v>
          </cell>
          <cell r="C310" t="str">
            <v xml:space="preserve"> DRAINAGE </v>
          </cell>
        </row>
        <row r="311">
          <cell r="B311" t="str">
            <v>G.</v>
          </cell>
          <cell r="C311" t="str">
            <v xml:space="preserve"> GREENS INCLUDING COLLAR AND GREEN SURROUNDS </v>
          </cell>
        </row>
        <row r="312">
          <cell r="B312" t="str">
            <v>GB.</v>
          </cell>
          <cell r="C312" t="str">
            <v xml:space="preserve"> GREEN BUNKERS </v>
          </cell>
        </row>
        <row r="313">
          <cell r="B313" t="str">
            <v>F.</v>
          </cell>
          <cell r="C313" t="str">
            <v>FAIRWAYS, SEMI-ROUGHS, TEES AND TEE SURROUNDS</v>
          </cell>
        </row>
        <row r="314">
          <cell r="B314" t="str">
            <v>FB.</v>
          </cell>
          <cell r="C314" t="str">
            <v xml:space="preserve"> FAIRWAY BUNKERS </v>
          </cell>
        </row>
        <row r="315">
          <cell r="B315" t="str">
            <v>WA.</v>
          </cell>
          <cell r="C315" t="str">
            <v xml:space="preserve"> WASTE AREAS - ROUGHS </v>
          </cell>
        </row>
        <row r="316">
          <cell r="B316" t="str">
            <v>PL.</v>
          </cell>
          <cell r="C316" t="str">
            <v xml:space="preserve"> PLANTING </v>
          </cell>
        </row>
        <row r="317">
          <cell r="B317" t="str">
            <v>H.</v>
          </cell>
          <cell r="C317" t="str">
            <v xml:space="preserve"> HARD LANDSCAPING </v>
          </cell>
        </row>
        <row r="318">
          <cell r="B318" t="str">
            <v>LI.</v>
          </cell>
          <cell r="C318" t="str">
            <v xml:space="preserve"> LANDSCAPE LIGHTING </v>
          </cell>
        </row>
        <row r="319">
          <cell r="B319" t="str">
            <v>IR.</v>
          </cell>
          <cell r="C319" t="str">
            <v xml:space="preserve"> IRRIGATION </v>
          </cell>
        </row>
        <row r="320">
          <cell r="B320" t="str">
            <v>WT.</v>
          </cell>
          <cell r="C320" t="str">
            <v xml:space="preserve"> WATER TANKS &amp; PUMP ROOM </v>
          </cell>
        </row>
        <row r="321">
          <cell r="B321" t="str">
            <v>M.</v>
          </cell>
          <cell r="C321" t="str">
            <v xml:space="preserve"> MAINTENANCE / GUARANTEE </v>
          </cell>
        </row>
        <row r="323">
          <cell r="B323" t="str">
            <v>Exclusions:</v>
          </cell>
        </row>
        <row r="324">
          <cell r="B324">
            <v>1</v>
          </cell>
          <cell r="C324" t="str">
            <v>Maintenance Building, Maintenance Area, Rest Huts,Clubhouse and Surrounds.</v>
          </cell>
        </row>
        <row r="325">
          <cell r="B325">
            <v>2</v>
          </cell>
          <cell r="C325" t="str">
            <v>Main Power Supply to the MDB inside the golf course boundary.</v>
          </cell>
        </row>
        <row r="326">
          <cell r="B326">
            <v>3</v>
          </cell>
          <cell r="C326" t="str">
            <v>Main water supply to the water tank.</v>
          </cell>
        </row>
        <row r="327">
          <cell r="B327" t="str">
            <v>ITEM</v>
          </cell>
          <cell r="C327" t="str">
            <v xml:space="preserve"> DESCRIPTION     </v>
          </cell>
          <cell r="D327" t="str">
            <v>QTY</v>
          </cell>
          <cell r="E327" t="str">
            <v>UNIT</v>
          </cell>
        </row>
        <row r="328">
          <cell r="B328" t="str">
            <v>Section II "Alternates"</v>
          </cell>
        </row>
        <row r="329">
          <cell r="A329">
            <v>259</v>
          </cell>
          <cell r="B329" t="str">
            <v>PR.1</v>
          </cell>
          <cell r="C329" t="str">
            <v xml:space="preserve">TEMPORARY GENERATOR TO RUN IRRIGATION AFTER PRELIMINARY HANDING OVER (PRACTICAL COMPLETION) (SEE ITEM P.16) </v>
          </cell>
          <cell r="E329" t="str">
            <v xml:space="preserve">WEEKLY RATE </v>
          </cell>
        </row>
        <row r="330">
          <cell r="A330">
            <v>260</v>
          </cell>
          <cell r="B330" t="str">
            <v>PR.2</v>
          </cell>
          <cell r="C330" t="str">
            <v xml:space="preserve"> SUPPLY AND INSTALL SITE HOARDING AROUND THE LIMITS OF STAGE B AS PER THE PLANS AND SPECIFICATIONS.   </v>
          </cell>
          <cell r="D330">
            <v>2145</v>
          </cell>
          <cell r="E330" t="str">
            <v>LM</v>
          </cell>
        </row>
        <row r="331">
          <cell r="A331">
            <v>265</v>
          </cell>
          <cell r="B331" t="str">
            <v>PR.7</v>
          </cell>
          <cell r="C331" t="str">
            <v>Re-Cycling Pump Complex Lake 2</v>
          </cell>
        </row>
        <row r="332">
          <cell r="A332">
            <v>266</v>
          </cell>
          <cell r="B332" t="str">
            <v>PR.7.1</v>
          </cell>
          <cell r="C332" t="str">
            <v>Re-Cycling Pumps 100M3/HR @ 10 MTR Head (No cables or power supply included, pumps quoted as Grundfos NK 80-200/196-A BAQE all stainless casing and impeller).</v>
          </cell>
          <cell r="D332">
            <v>3</v>
          </cell>
          <cell r="E332" t="str">
            <v>Nos</v>
          </cell>
        </row>
        <row r="333">
          <cell r="A333">
            <v>267</v>
          </cell>
          <cell r="B333" t="str">
            <v>PR.7.2</v>
          </cell>
          <cell r="C333" t="str">
            <v>150mm Butterfly Valves</v>
          </cell>
          <cell r="D333">
            <v>6</v>
          </cell>
          <cell r="E333" t="str">
            <v>Nos</v>
          </cell>
        </row>
        <row r="334">
          <cell r="A334">
            <v>268</v>
          </cell>
          <cell r="B334" t="str">
            <v>PR.7.3</v>
          </cell>
          <cell r="C334" t="str">
            <v>150mm Non Return Valve</v>
          </cell>
          <cell r="D334">
            <v>3</v>
          </cell>
          <cell r="E334" t="str">
            <v>Nos</v>
          </cell>
        </row>
        <row r="335">
          <cell r="A335">
            <v>269</v>
          </cell>
          <cell r="B335" t="str">
            <v>PR.7.4</v>
          </cell>
          <cell r="C335" t="str">
            <v>Sump Pump 250 LPS @ 10 MTR Head in Sump Pit With 3" Copper Piping, Control Panel, Cabling, Supports, Sensors, and all other Fittings to make a fully operational unit.</v>
          </cell>
          <cell r="D335">
            <v>1</v>
          </cell>
          <cell r="E335" t="str">
            <v>No</v>
          </cell>
        </row>
        <row r="336">
          <cell r="A336">
            <v>270</v>
          </cell>
          <cell r="B336" t="str">
            <v>PR.7.5</v>
          </cell>
          <cell r="C336" t="str">
            <v>Concrete Support</v>
          </cell>
          <cell r="D336">
            <v>1</v>
          </cell>
          <cell r="E336" t="str">
            <v>Ls</v>
          </cell>
        </row>
        <row r="337">
          <cell r="A337">
            <v>271</v>
          </cell>
          <cell r="B337" t="str">
            <v>PR.7.6</v>
          </cell>
          <cell r="C337" t="str">
            <v>Electrical Panel including all accessories and cabling works</v>
          </cell>
          <cell r="D337">
            <v>1</v>
          </cell>
          <cell r="E337" t="str">
            <v>Ls</v>
          </cell>
        </row>
        <row r="338">
          <cell r="A338">
            <v>272</v>
          </cell>
          <cell r="B338" t="str">
            <v>PR.7.7</v>
          </cell>
          <cell r="C338" t="str">
            <v>Pump Complex Delivery and Suction Pipes</v>
          </cell>
          <cell r="D338">
            <v>1</v>
          </cell>
          <cell r="E338" t="str">
            <v>Ls</v>
          </cell>
        </row>
        <row r="339">
          <cell r="A339">
            <v>273</v>
          </cell>
          <cell r="B339" t="str">
            <v>PR.7.8</v>
          </cell>
          <cell r="C339" t="str">
            <v>Self Cleaning Lake Suction Screen 200mm dia on suction linewith stainless steel filter fabric 10 mesh size including connection of pipe from pump</v>
          </cell>
          <cell r="D339">
            <v>1</v>
          </cell>
          <cell r="E339" t="str">
            <v>No</v>
          </cell>
        </row>
        <row r="340">
          <cell r="A340">
            <v>274</v>
          </cell>
          <cell r="B340" t="str">
            <v>PR.7.9</v>
          </cell>
          <cell r="C340" t="str">
            <v>Pressure Gauge with Cock</v>
          </cell>
          <cell r="D340">
            <v>1</v>
          </cell>
          <cell r="E340" t="str">
            <v>No</v>
          </cell>
        </row>
        <row r="341">
          <cell r="A341">
            <v>275</v>
          </cell>
          <cell r="B341" t="str">
            <v>PR.7.10</v>
          </cell>
          <cell r="C341" t="str">
            <v>All civil works within the pump room for a complete and functional system.</v>
          </cell>
          <cell r="D341">
            <v>1</v>
          </cell>
          <cell r="E341" t="str">
            <v>Ls</v>
          </cell>
        </row>
        <row r="342">
          <cell r="A342">
            <v>276</v>
          </cell>
          <cell r="B342" t="str">
            <v>PR.7.11</v>
          </cell>
          <cell r="C342" t="str">
            <v>Supply and installation of PVC Recycling pipes including all fittings, trenching, backfilling, and testing 315mm UPVC pipe 10 kg/cm2</v>
          </cell>
          <cell r="D342">
            <v>660</v>
          </cell>
          <cell r="E342" t="str">
            <v>Lm</v>
          </cell>
        </row>
        <row r="343">
          <cell r="A343">
            <v>277</v>
          </cell>
          <cell r="B343" t="str">
            <v>PR.7.12</v>
          </cell>
          <cell r="C343" t="str">
            <v>Construct Underground Pump Room of size 3000x2500x3000mm to house the Re-Cycling pump complexes (P1) According to the plans and specifications including all Shop Drawings and all necessary items required to complete the building as per drawings, details and specifications, all to the approval of the Engineer/GCA</v>
          </cell>
          <cell r="D343">
            <v>1</v>
          </cell>
          <cell r="E343" t="str">
            <v>No</v>
          </cell>
        </row>
        <row r="344">
          <cell r="A344">
            <v>278</v>
          </cell>
          <cell r="B344" t="str">
            <v>PR.7.13</v>
          </cell>
          <cell r="C344" t="str">
            <v>Supply and install Exhaust Fan in the pump room including all fittings cabling and controls.</v>
          </cell>
          <cell r="D344">
            <v>1</v>
          </cell>
          <cell r="E344" t="str">
            <v>No</v>
          </cell>
        </row>
        <row r="345">
          <cell r="A345">
            <v>279</v>
          </cell>
          <cell r="B345" t="str">
            <v>E.1.2, E.2.2</v>
          </cell>
          <cell r="C345" t="str">
            <v xml:space="preserve">AVERAGE LENGTH OF PUSH AND/OR TRANSPORT 100-200 METERS </v>
          </cell>
          <cell r="D345" t="str">
            <v>Unit Rate</v>
          </cell>
          <cell r="E345" t="str">
            <v>M3</v>
          </cell>
        </row>
        <row r="346">
          <cell r="A346">
            <v>281</v>
          </cell>
          <cell r="B346" t="str">
            <v>WT.1</v>
          </cell>
          <cell r="C346" t="str">
            <v xml:space="preserve">WATER TANKS &amp; PUMP ROOM SUPPLY AND INSTALL WATER TANKS FOR IRRIGATION CAPABLE OF HOLDING 6000M3 OF WATER INCLUDING ALL NECESSARY ITEMS, FITTINGS, AND CONNECTIONS FOR IRRIGATION HOOK-UP ACCORDING TO THE PLANS, SPECIFICATIONS AND TO THE APPROVAL OF THE G.C.A. </v>
          </cell>
          <cell r="D346">
            <v>1</v>
          </cell>
          <cell r="E346" t="str">
            <v xml:space="preserve">Ls </v>
          </cell>
        </row>
        <row r="347">
          <cell r="A347">
            <v>282</v>
          </cell>
          <cell r="B347" t="str">
            <v>G.2</v>
          </cell>
          <cell r="C347" t="str">
            <v>Delete Sand Screening for Greens</v>
          </cell>
          <cell r="D347">
            <v>1</v>
          </cell>
          <cell r="E347" t="str">
            <v>Ls</v>
          </cell>
        </row>
        <row r="348">
          <cell r="A348">
            <v>283</v>
          </cell>
          <cell r="B348" t="str">
            <v>IR.2</v>
          </cell>
          <cell r="C348" t="str">
            <v>Grundfos Main Pump Station Hydro MPC-F5CR 90-4+1xCRE15-7</v>
          </cell>
          <cell r="D348">
            <v>1</v>
          </cell>
          <cell r="E348" t="str">
            <v>Ls</v>
          </cell>
        </row>
        <row r="349">
          <cell r="A349">
            <v>284</v>
          </cell>
          <cell r="B349" t="str">
            <v>IR.2</v>
          </cell>
          <cell r="C349" t="str">
            <v>Watertronics Main Pump Station VCBV-1-50x5/5VC-380-3-1980-102</v>
          </cell>
          <cell r="D349">
            <v>1</v>
          </cell>
          <cell r="E349" t="str">
            <v>Ls</v>
          </cell>
        </row>
        <row r="350">
          <cell r="A350">
            <v>286</v>
          </cell>
          <cell r="B350" t="str">
            <v>AA.1</v>
          </cell>
          <cell r="C350" t="str">
            <v>Add Back Aerators A5, A6, Cabling LC.9.1,LC.9.2, LL.8.2, Feeder Pillar FP3,Control Panel CP9,</v>
          </cell>
          <cell r="D350">
            <v>1</v>
          </cell>
          <cell r="E350" t="str">
            <v>Ls</v>
          </cell>
        </row>
        <row r="351">
          <cell r="A351">
            <v>287</v>
          </cell>
          <cell r="B351" t="str">
            <v>AA.2</v>
          </cell>
          <cell r="C351" t="str">
            <v xml:space="preserve"> SUPPLY AND INSTALL TEMPORARY GENERATOR WITH A CAPACITY OF 125 KVA TO RUN IRRIGATION SYSTEM AND TO TEST LANDSCAPE &amp; UNDERWATERLIGHTING. GENERATOR SHALL BE  MAINTAINED, FUELLED AND IN OPERATION UNTIL PRELIMINARY HANDING OVER (PRACTICAL COMPLETION).</v>
          </cell>
          <cell r="D351">
            <v>1</v>
          </cell>
          <cell r="E351" t="str">
            <v>Ls</v>
          </cell>
        </row>
        <row r="352">
          <cell r="A352">
            <v>288</v>
          </cell>
          <cell r="B352" t="str">
            <v>IR.1</v>
          </cell>
          <cell r="C352" t="str">
            <v xml:space="preserve">TEMPORARY PUMP                                                       SUPPLY AND INSTALL TEMPORARY PUMP INCLUDING ALL FITTINGS, SUPPORTS AND PIPES, TO CONNECT AND ADD TO THE EXISTING TEMPORARY PUMP COMPLEX CONSTRUCTED DURING STAGE - A. </v>
          </cell>
          <cell r="D352">
            <v>1</v>
          </cell>
          <cell r="E352" t="str">
            <v>SET</v>
          </cell>
        </row>
        <row r="353">
          <cell r="A353">
            <v>288.10000000000002</v>
          </cell>
          <cell r="B353" t="str">
            <v>IR.1.1</v>
          </cell>
          <cell r="C353" t="str">
            <v xml:space="preserve"> PUMP 70 M3 / HR AT 70 MH.   </v>
          </cell>
          <cell r="D353" t="str">
            <v>Included in IR.1</v>
          </cell>
        </row>
        <row r="354">
          <cell r="A354">
            <v>288.2</v>
          </cell>
          <cell r="B354" t="str">
            <v>IR.1.2</v>
          </cell>
          <cell r="C354" t="str">
            <v xml:space="preserve"> .150 (6") BUTTERFLY VALVE   </v>
          </cell>
          <cell r="D354" t="str">
            <v>Included in IR.1</v>
          </cell>
        </row>
        <row r="355">
          <cell r="A355">
            <v>288.3</v>
          </cell>
          <cell r="B355" t="str">
            <v>IR.1.3</v>
          </cell>
          <cell r="C355" t="str">
            <v xml:space="preserve"> .150 (6") NON RETURN VALVE   </v>
          </cell>
          <cell r="D355" t="str">
            <v>Included in IR.1</v>
          </cell>
        </row>
        <row r="356">
          <cell r="A356">
            <v>289</v>
          </cell>
          <cell r="B356" t="str">
            <v>AA.4</v>
          </cell>
          <cell r="C356" t="str">
            <v>Transport Paspalum sprigs from Emaar's Nursery in Khatatba. (This pricing is in addition to contract value for Harvest and Install Paspalum sprigs from on site)</v>
          </cell>
          <cell r="E356" t="str">
            <v>M2</v>
          </cell>
        </row>
        <row r="357">
          <cell r="A357">
            <v>290</v>
          </cell>
          <cell r="B357" t="str">
            <v>AA.5</v>
          </cell>
          <cell r="C357" t="str">
            <v>Supply and Install Imported and approved Sphagnum Peat Moss in a 90:10 ratio by volume for greens and collars.</v>
          </cell>
          <cell r="D357">
            <v>3055</v>
          </cell>
          <cell r="E357" t="str">
            <v>M2</v>
          </cell>
        </row>
        <row r="358">
          <cell r="A358">
            <v>291</v>
          </cell>
          <cell r="B358" t="str">
            <v>AA.6</v>
          </cell>
          <cell r="C358" t="str">
            <v>Supply and Install Imported and approved Sphagnum Peat Moss in a 80:20 ratio by volume for greens and collars.</v>
          </cell>
          <cell r="D358">
            <v>3055</v>
          </cell>
          <cell r="E358" t="str">
            <v>M2</v>
          </cell>
        </row>
        <row r="359">
          <cell r="A359">
            <v>292</v>
          </cell>
          <cell r="B359" t="str">
            <v xml:space="preserve">E.3 </v>
          </cell>
          <cell r="C359" t="str">
            <v xml:space="preserve">FILL AND SHAPE THE TEMPORARY IRRIGATION POND LOCATED IN STAGE A TO FINAL FINISHED LEVELS (THIS ITEM SHALL ONLY BE FINALIZED UPON INSTRUCTION BY THE G.C.A.). </v>
          </cell>
          <cell r="D359">
            <v>2500</v>
          </cell>
          <cell r="E359" t="str">
            <v>M3</v>
          </cell>
        </row>
        <row r="360">
          <cell r="B360" t="str">
            <v>D.3</v>
          </cell>
          <cell r="C360" t="str">
            <v>DRAINS TO DRAIN PALM PLANTING PITS          EXCAVATE TRENCH, PROVIDE AND INSTALL CORRUGATED SLIT HDPE FLEXIBLE DRAINAGE PIPE AND FITTINGS TO ASTM F 405 AND ASTM 5 667 TO FALL AND CAP TOP END OF PIPE &amp; INCLUDE FOR BACK FILL WITH 6-10MM WASHED PEA GRAVEL AS PER DETAILS AND SPECIFICATIONS</v>
          </cell>
        </row>
      </sheetData>
      <sheetData sheetId="5">
        <row r="16">
          <cell r="E16">
            <v>0</v>
          </cell>
        </row>
      </sheetData>
      <sheetData sheetId="6">
        <row r="10">
          <cell r="A10" t="str">
            <v>Comptroller</v>
          </cell>
          <cell r="C10">
            <v>2500</v>
          </cell>
          <cell r="H10">
            <v>3750</v>
          </cell>
          <cell r="I10">
            <v>938</v>
          </cell>
        </row>
        <row r="11">
          <cell r="A11" t="str">
            <v>Construction Superintendent</v>
          </cell>
          <cell r="B11">
            <v>12000</v>
          </cell>
          <cell r="C11">
            <v>67440</v>
          </cell>
          <cell r="H11">
            <v>67440</v>
          </cell>
          <cell r="I11">
            <v>16860</v>
          </cell>
        </row>
        <row r="12">
          <cell r="A12" t="str">
            <v>Driver</v>
          </cell>
          <cell r="C12">
            <v>2000</v>
          </cell>
          <cell r="H12">
            <v>3000</v>
          </cell>
          <cell r="I12">
            <v>750</v>
          </cell>
        </row>
        <row r="13">
          <cell r="A13" t="str">
            <v>Engineer</v>
          </cell>
          <cell r="C13">
            <v>5000</v>
          </cell>
          <cell r="H13">
            <v>7500</v>
          </cell>
          <cell r="I13">
            <v>1875</v>
          </cell>
        </row>
        <row r="14">
          <cell r="A14" t="str">
            <v>Feature Const Foreman</v>
          </cell>
          <cell r="B14">
            <v>6000</v>
          </cell>
          <cell r="C14">
            <v>33720</v>
          </cell>
          <cell r="H14">
            <v>33720</v>
          </cell>
          <cell r="I14">
            <v>8430</v>
          </cell>
        </row>
        <row r="15">
          <cell r="A15" t="str">
            <v>Housekeeping</v>
          </cell>
          <cell r="C15">
            <v>1500</v>
          </cell>
          <cell r="H15">
            <v>2250</v>
          </cell>
          <cell r="I15">
            <v>563</v>
          </cell>
        </row>
        <row r="16">
          <cell r="A16" t="str">
            <v>Labor</v>
          </cell>
          <cell r="C16">
            <v>1500</v>
          </cell>
          <cell r="H16">
            <v>2250</v>
          </cell>
          <cell r="I16">
            <v>563</v>
          </cell>
        </row>
        <row r="17">
          <cell r="A17" t="str">
            <v>Mechanic</v>
          </cell>
          <cell r="C17">
            <v>2000</v>
          </cell>
          <cell r="H17">
            <v>3000</v>
          </cell>
          <cell r="I17">
            <v>750</v>
          </cell>
        </row>
        <row r="18">
          <cell r="A18" t="str">
            <v>Operator</v>
          </cell>
          <cell r="C18">
            <v>1500</v>
          </cell>
          <cell r="H18">
            <v>2250</v>
          </cell>
          <cell r="I18">
            <v>563</v>
          </cell>
        </row>
        <row r="19">
          <cell r="A19" t="str">
            <v>Project Manager</v>
          </cell>
          <cell r="B19">
            <v>16000</v>
          </cell>
          <cell r="C19">
            <v>89920</v>
          </cell>
          <cell r="H19">
            <v>89920</v>
          </cell>
          <cell r="I19">
            <v>22480</v>
          </cell>
        </row>
        <row r="20">
          <cell r="A20" t="str">
            <v>Security</v>
          </cell>
          <cell r="C20">
            <v>1500</v>
          </cell>
          <cell r="H20">
            <v>2250</v>
          </cell>
          <cell r="I20">
            <v>563</v>
          </cell>
        </row>
        <row r="21">
          <cell r="A21" t="str">
            <v>Shaper 1</v>
          </cell>
          <cell r="B21">
            <v>12000</v>
          </cell>
          <cell r="C21">
            <v>67440</v>
          </cell>
          <cell r="H21">
            <v>67440</v>
          </cell>
          <cell r="I21">
            <v>16860</v>
          </cell>
        </row>
        <row r="22">
          <cell r="A22" t="str">
            <v>Shaper 2</v>
          </cell>
          <cell r="B22">
            <v>8000</v>
          </cell>
          <cell r="C22">
            <v>44960</v>
          </cell>
          <cell r="H22">
            <v>44960</v>
          </cell>
          <cell r="I22">
            <v>11240</v>
          </cell>
        </row>
        <row r="23">
          <cell r="A23" t="str">
            <v>Site Manager</v>
          </cell>
          <cell r="C23">
            <v>9000</v>
          </cell>
          <cell r="H23">
            <v>13500</v>
          </cell>
          <cell r="I23">
            <v>3375</v>
          </cell>
        </row>
        <row r="24">
          <cell r="A24" t="str">
            <v>Store Manager</v>
          </cell>
          <cell r="C24">
            <v>2500</v>
          </cell>
          <cell r="H24">
            <v>3750</v>
          </cell>
          <cell r="I24">
            <v>938</v>
          </cell>
        </row>
        <row r="25">
          <cell r="A25" t="str">
            <v>Supervisor</v>
          </cell>
          <cell r="C25">
            <v>2000</v>
          </cell>
          <cell r="H25">
            <v>3000</v>
          </cell>
          <cell r="I25">
            <v>750</v>
          </cell>
        </row>
        <row r="26">
          <cell r="A26" t="str">
            <v>Survey Engineer</v>
          </cell>
          <cell r="C26">
            <v>6000</v>
          </cell>
          <cell r="H26">
            <v>9000</v>
          </cell>
          <cell r="I26">
            <v>2250</v>
          </cell>
        </row>
        <row r="27">
          <cell r="A27" t="str">
            <v>Surveyor</v>
          </cell>
          <cell r="C27">
            <v>4000</v>
          </cell>
          <cell r="H27">
            <v>6000</v>
          </cell>
          <cell r="I27">
            <v>1500</v>
          </cell>
        </row>
        <row r="28">
          <cell r="A28" t="str">
            <v>Waiter</v>
          </cell>
          <cell r="C28">
            <v>1500</v>
          </cell>
          <cell r="H28">
            <v>2250</v>
          </cell>
          <cell r="I28">
            <v>563</v>
          </cell>
        </row>
        <row r="29">
          <cell r="A29" t="str">
            <v>Irrigation Superintendent</v>
          </cell>
          <cell r="B29">
            <v>9000</v>
          </cell>
          <cell r="C29">
            <v>50580</v>
          </cell>
          <cell r="H29">
            <v>50580</v>
          </cell>
          <cell r="I29">
            <v>12645</v>
          </cell>
        </row>
      </sheetData>
      <sheetData sheetId="7">
        <row r="10">
          <cell r="J10" t="str">
            <v>150mm Water Pump</v>
          </cell>
          <cell r="K10" t="str">
            <v>Day</v>
          </cell>
          <cell r="L10">
            <v>250</v>
          </cell>
          <cell r="M10">
            <v>30</v>
          </cell>
          <cell r="N10">
            <v>280</v>
          </cell>
          <cell r="O10">
            <v>2100</v>
          </cell>
        </row>
        <row r="11">
          <cell r="J11" t="str">
            <v>4 wd Project Mgr.</v>
          </cell>
          <cell r="K11" t="str">
            <v>Day</v>
          </cell>
          <cell r="L11">
            <v>250</v>
          </cell>
          <cell r="M11">
            <v>30</v>
          </cell>
          <cell r="N11">
            <v>280</v>
          </cell>
          <cell r="O11">
            <v>2100</v>
          </cell>
        </row>
        <row r="12">
          <cell r="J12" t="str">
            <v>60 Hp Tractor</v>
          </cell>
          <cell r="K12" t="str">
            <v>Day</v>
          </cell>
          <cell r="L12">
            <v>500</v>
          </cell>
          <cell r="M12">
            <v>100</v>
          </cell>
          <cell r="N12">
            <v>600</v>
          </cell>
          <cell r="O12">
            <v>4500</v>
          </cell>
        </row>
        <row r="13">
          <cell r="J13" t="str">
            <v>Backhoe/Loader</v>
          </cell>
          <cell r="K13" t="str">
            <v>Day</v>
          </cell>
          <cell r="L13">
            <v>500</v>
          </cell>
          <cell r="M13">
            <v>60</v>
          </cell>
          <cell r="N13">
            <v>560</v>
          </cell>
          <cell r="O13">
            <v>4200</v>
          </cell>
        </row>
        <row r="14">
          <cell r="J14" t="str">
            <v>D4</v>
          </cell>
          <cell r="K14" t="str">
            <v>Day</v>
          </cell>
          <cell r="L14">
            <v>1500</v>
          </cell>
          <cell r="M14">
            <v>180</v>
          </cell>
          <cell r="N14">
            <v>1680</v>
          </cell>
          <cell r="O14">
            <v>12600</v>
          </cell>
        </row>
        <row r="15">
          <cell r="J15" t="str">
            <v>D5H</v>
          </cell>
          <cell r="K15" t="str">
            <v>Day</v>
          </cell>
          <cell r="L15">
            <v>1458.3333333333333</v>
          </cell>
          <cell r="M15">
            <v>174.99999999999997</v>
          </cell>
          <cell r="N15">
            <v>1633.3333333333333</v>
          </cell>
          <cell r="O15">
            <v>12250</v>
          </cell>
        </row>
        <row r="16">
          <cell r="J16" t="str">
            <v>D8</v>
          </cell>
          <cell r="K16" t="str">
            <v>Day</v>
          </cell>
          <cell r="L16">
            <v>2500</v>
          </cell>
          <cell r="N16">
            <v>2500</v>
          </cell>
          <cell r="O16">
            <v>18750</v>
          </cell>
        </row>
        <row r="17">
          <cell r="J17" t="str">
            <v>Excavator</v>
          </cell>
          <cell r="K17" t="str">
            <v>Day</v>
          </cell>
          <cell r="L17">
            <v>1500</v>
          </cell>
          <cell r="M17">
            <v>180</v>
          </cell>
          <cell r="N17">
            <v>1680</v>
          </cell>
          <cell r="O17">
            <v>12600</v>
          </cell>
        </row>
        <row r="18">
          <cell r="J18" t="str">
            <v>Jumping Jack Tamper</v>
          </cell>
          <cell r="K18" t="str">
            <v>Day</v>
          </cell>
          <cell r="L18">
            <v>600</v>
          </cell>
          <cell r="N18">
            <v>600</v>
          </cell>
          <cell r="O18">
            <v>4500</v>
          </cell>
        </row>
        <row r="19">
          <cell r="J19" t="str">
            <v>Kawasaki Mules</v>
          </cell>
          <cell r="K19" t="str">
            <v>Day</v>
          </cell>
          <cell r="L19">
            <v>250</v>
          </cell>
          <cell r="M19">
            <v>30</v>
          </cell>
          <cell r="N19">
            <v>280</v>
          </cell>
          <cell r="O19">
            <v>2100</v>
          </cell>
        </row>
        <row r="20">
          <cell r="J20" t="str">
            <v>Laser Box</v>
          </cell>
          <cell r="K20" t="str">
            <v>Day</v>
          </cell>
          <cell r="L20">
            <v>500</v>
          </cell>
          <cell r="N20">
            <v>500</v>
          </cell>
          <cell r="O20">
            <v>3750</v>
          </cell>
        </row>
        <row r="21">
          <cell r="J21" t="str">
            <v>Laser Level</v>
          </cell>
          <cell r="K21" t="str">
            <v>Day</v>
          </cell>
          <cell r="L21">
            <v>200</v>
          </cell>
          <cell r="M21">
            <v>0</v>
          </cell>
          <cell r="N21">
            <v>200</v>
          </cell>
          <cell r="O21">
            <v>1500</v>
          </cell>
        </row>
        <row r="22">
          <cell r="J22" t="str">
            <v>Loader</v>
          </cell>
          <cell r="K22" t="str">
            <v>Day</v>
          </cell>
          <cell r="L22">
            <v>700</v>
          </cell>
          <cell r="N22">
            <v>700</v>
          </cell>
          <cell r="O22">
            <v>5250</v>
          </cell>
        </row>
        <row r="23">
          <cell r="J23" t="str">
            <v>Mini Excavator</v>
          </cell>
          <cell r="K23" t="str">
            <v>Day</v>
          </cell>
          <cell r="L23">
            <v>1200</v>
          </cell>
          <cell r="M23">
            <v>144</v>
          </cell>
          <cell r="N23">
            <v>1344</v>
          </cell>
          <cell r="O23">
            <v>10080</v>
          </cell>
        </row>
        <row r="24">
          <cell r="J24" t="str">
            <v>Mower</v>
          </cell>
          <cell r="K24" t="str">
            <v>Day</v>
          </cell>
          <cell r="L24">
            <v>1200</v>
          </cell>
          <cell r="M24">
            <v>500</v>
          </cell>
          <cell r="N24">
            <v>1700</v>
          </cell>
          <cell r="O24">
            <v>12750</v>
          </cell>
        </row>
        <row r="25">
          <cell r="J25" t="str">
            <v>Pick Up Truck</v>
          </cell>
          <cell r="K25" t="str">
            <v>Day</v>
          </cell>
          <cell r="L25">
            <v>200</v>
          </cell>
          <cell r="N25">
            <v>200</v>
          </cell>
          <cell r="O25">
            <v>1500</v>
          </cell>
        </row>
        <row r="26">
          <cell r="J26" t="str">
            <v>Plate Tamper</v>
          </cell>
          <cell r="K26" t="str">
            <v>Day</v>
          </cell>
          <cell r="L26">
            <v>350</v>
          </cell>
          <cell r="M26">
            <v>42</v>
          </cell>
          <cell r="N26">
            <v>392</v>
          </cell>
          <cell r="O26">
            <v>2940</v>
          </cell>
        </row>
        <row r="27">
          <cell r="J27" t="str">
            <v>Rock Crusher</v>
          </cell>
          <cell r="K27" t="str">
            <v>Day</v>
          </cell>
          <cell r="L27">
            <v>1500</v>
          </cell>
          <cell r="N27">
            <v>1500</v>
          </cell>
          <cell r="O27">
            <v>11250</v>
          </cell>
        </row>
        <row r="28">
          <cell r="J28" t="str">
            <v>Rock Hammer</v>
          </cell>
          <cell r="K28" t="str">
            <v>Day</v>
          </cell>
          <cell r="L28">
            <v>1500</v>
          </cell>
          <cell r="M28">
            <v>180</v>
          </cell>
          <cell r="N28">
            <v>1680</v>
          </cell>
          <cell r="O28">
            <v>12600</v>
          </cell>
        </row>
        <row r="29">
          <cell r="J29" t="str">
            <v>Rotovator</v>
          </cell>
          <cell r="K29" t="str">
            <v>Day</v>
          </cell>
          <cell r="L29">
            <v>500</v>
          </cell>
          <cell r="M29">
            <v>60</v>
          </cell>
          <cell r="N29">
            <v>560</v>
          </cell>
          <cell r="O29">
            <v>4200</v>
          </cell>
        </row>
        <row r="30">
          <cell r="J30" t="str">
            <v>Ryan Mataway</v>
          </cell>
          <cell r="K30" t="str">
            <v>Day</v>
          </cell>
          <cell r="L30">
            <v>500</v>
          </cell>
          <cell r="M30">
            <v>60</v>
          </cell>
          <cell r="N30">
            <v>560</v>
          </cell>
          <cell r="O30">
            <v>4200</v>
          </cell>
        </row>
        <row r="31">
          <cell r="J31" t="str">
            <v>Skid Steer</v>
          </cell>
          <cell r="K31" t="str">
            <v>Day</v>
          </cell>
          <cell r="L31">
            <v>1500</v>
          </cell>
          <cell r="M31">
            <v>180</v>
          </cell>
          <cell r="N31">
            <v>1680</v>
          </cell>
          <cell r="O31">
            <v>12600</v>
          </cell>
        </row>
        <row r="32">
          <cell r="J32" t="str">
            <v>Sod Cutter</v>
          </cell>
          <cell r="K32" t="str">
            <v>Day</v>
          </cell>
          <cell r="L32">
            <v>500</v>
          </cell>
          <cell r="M32">
            <v>60</v>
          </cell>
          <cell r="N32">
            <v>560</v>
          </cell>
          <cell r="O32">
            <v>4200</v>
          </cell>
        </row>
        <row r="33">
          <cell r="J33" t="str">
            <v>Sprig Planter</v>
          </cell>
          <cell r="K33" t="str">
            <v>Day</v>
          </cell>
          <cell r="L33">
            <v>100</v>
          </cell>
          <cell r="N33">
            <v>100</v>
          </cell>
          <cell r="O33">
            <v>750</v>
          </cell>
        </row>
        <row r="34">
          <cell r="J34" t="str">
            <v>Topdresser</v>
          </cell>
          <cell r="K34" t="str">
            <v>Day</v>
          </cell>
          <cell r="L34">
            <v>250</v>
          </cell>
          <cell r="N34">
            <v>250</v>
          </cell>
          <cell r="O34">
            <v>1875</v>
          </cell>
        </row>
        <row r="35">
          <cell r="J35" t="str">
            <v>Toro 4000</v>
          </cell>
          <cell r="K35" t="str">
            <v>Day</v>
          </cell>
          <cell r="L35">
            <v>1200</v>
          </cell>
          <cell r="M35">
            <v>500</v>
          </cell>
          <cell r="N35">
            <v>1700</v>
          </cell>
          <cell r="O35">
            <v>12750</v>
          </cell>
        </row>
        <row r="36">
          <cell r="J36" t="str">
            <v>Total Station</v>
          </cell>
          <cell r="K36" t="str">
            <v>Day</v>
          </cell>
          <cell r="L36">
            <v>300</v>
          </cell>
          <cell r="N36">
            <v>300</v>
          </cell>
          <cell r="O36">
            <v>2250</v>
          </cell>
        </row>
        <row r="37">
          <cell r="J37" t="str">
            <v>Tractor/Box Blade</v>
          </cell>
          <cell r="K37" t="str">
            <v>Day</v>
          </cell>
          <cell r="L37">
            <v>500</v>
          </cell>
          <cell r="M37">
            <v>60</v>
          </cell>
          <cell r="N37">
            <v>560</v>
          </cell>
          <cell r="O37">
            <v>4200</v>
          </cell>
        </row>
        <row r="38">
          <cell r="J38" t="str">
            <v>Tractor/Spreader</v>
          </cell>
          <cell r="K38" t="str">
            <v>Day</v>
          </cell>
          <cell r="L38">
            <v>350</v>
          </cell>
          <cell r="M38">
            <v>42</v>
          </cell>
          <cell r="N38">
            <v>392</v>
          </cell>
          <cell r="O38">
            <v>2940</v>
          </cell>
        </row>
        <row r="39">
          <cell r="J39" t="str">
            <v>Tractor/Trailer</v>
          </cell>
          <cell r="K39" t="str">
            <v>Day</v>
          </cell>
          <cell r="L39">
            <v>250</v>
          </cell>
          <cell r="N39">
            <v>250</v>
          </cell>
          <cell r="O39">
            <v>1875</v>
          </cell>
        </row>
        <row r="40">
          <cell r="J40" t="str">
            <v>Tractor/Water Tank</v>
          </cell>
          <cell r="K40" t="str">
            <v>Day</v>
          </cell>
          <cell r="L40">
            <v>250</v>
          </cell>
          <cell r="N40">
            <v>250</v>
          </cell>
          <cell r="O40">
            <v>1875</v>
          </cell>
        </row>
        <row r="41">
          <cell r="J41" t="str">
            <v>Trencher/Plow</v>
          </cell>
          <cell r="K41" t="str">
            <v>Mo</v>
          </cell>
          <cell r="L41">
            <v>500</v>
          </cell>
          <cell r="M41">
            <v>60</v>
          </cell>
          <cell r="N41">
            <v>560</v>
          </cell>
          <cell r="O41">
            <v>4200</v>
          </cell>
        </row>
        <row r="42">
          <cell r="J42" t="str">
            <v>Truck 4 Ton</v>
          </cell>
          <cell r="K42" t="str">
            <v>Day</v>
          </cell>
          <cell r="L42">
            <v>250</v>
          </cell>
          <cell r="N42">
            <v>250</v>
          </cell>
          <cell r="O42">
            <v>1875</v>
          </cell>
        </row>
        <row r="43">
          <cell r="J43" t="str">
            <v>York Rake</v>
          </cell>
          <cell r="K43" t="str">
            <v>Day</v>
          </cell>
          <cell r="L43">
            <v>500</v>
          </cell>
          <cell r="N43">
            <v>500</v>
          </cell>
          <cell r="O43">
            <v>3750</v>
          </cell>
        </row>
      </sheetData>
      <sheetData sheetId="8">
        <row r="5">
          <cell r="A5" t="str">
            <v>1000mm Concrete Pipe</v>
          </cell>
          <cell r="D5" t="str">
            <v>LM</v>
          </cell>
          <cell r="E5">
            <v>2300</v>
          </cell>
        </row>
        <row r="6">
          <cell r="A6" t="str">
            <v>1000mm HDPE Pipe</v>
          </cell>
          <cell r="B6" t="str">
            <v>Pipe</v>
          </cell>
          <cell r="D6" t="str">
            <v>LM</v>
          </cell>
          <cell r="E6">
            <v>1100</v>
          </cell>
        </row>
        <row r="7">
          <cell r="A7" t="str">
            <v>150-250mm Rock</v>
          </cell>
          <cell r="D7" t="str">
            <v>M3</v>
          </cell>
          <cell r="E7">
            <v>100</v>
          </cell>
        </row>
        <row r="8">
          <cell r="A8" t="str">
            <v>150mm Gate Valve</v>
          </cell>
          <cell r="B8" t="str">
            <v>Valve</v>
          </cell>
          <cell r="D8" t="str">
            <v>Ea</v>
          </cell>
          <cell r="E8">
            <v>2200</v>
          </cell>
        </row>
        <row r="9">
          <cell r="A9" t="str">
            <v>150mm Non Return Valve</v>
          </cell>
          <cell r="B9" t="str">
            <v>Valve</v>
          </cell>
          <cell r="D9" t="str">
            <v>Ea</v>
          </cell>
          <cell r="E9">
            <v>1500</v>
          </cell>
        </row>
        <row r="10">
          <cell r="A10" t="str">
            <v>6-10mm Gravel</v>
          </cell>
          <cell r="D10" t="str">
            <v>M3</v>
          </cell>
          <cell r="E10">
            <v>80</v>
          </cell>
        </row>
        <row r="11">
          <cell r="A11" t="str">
            <v>6-12mm Gravel</v>
          </cell>
          <cell r="D11" t="str">
            <v>M3</v>
          </cell>
          <cell r="E11">
            <v>80</v>
          </cell>
        </row>
        <row r="12">
          <cell r="A12" t="str">
            <v>Aerators</v>
          </cell>
          <cell r="D12" t="str">
            <v>Ea</v>
          </cell>
          <cell r="E12">
            <v>112400</v>
          </cell>
          <cell r="F12">
            <v>0</v>
          </cell>
        </row>
        <row r="13">
          <cell r="A13" t="str">
            <v>Agave Americana</v>
          </cell>
          <cell r="B13" t="str">
            <v>succulants</v>
          </cell>
          <cell r="D13" t="str">
            <v>Ea</v>
          </cell>
          <cell r="E13">
            <v>100</v>
          </cell>
        </row>
        <row r="14">
          <cell r="A14" t="str">
            <v>Aloe Aborescens</v>
          </cell>
          <cell r="B14" t="str">
            <v>succulants</v>
          </cell>
          <cell r="D14" t="str">
            <v>Ea</v>
          </cell>
          <cell r="E14">
            <v>10</v>
          </cell>
        </row>
        <row r="15">
          <cell r="A15" t="str">
            <v>Aluminum Duct Markers</v>
          </cell>
          <cell r="D15" t="str">
            <v>Ea</v>
          </cell>
          <cell r="E15">
            <v>5</v>
          </cell>
          <cell r="F15">
            <v>0</v>
          </cell>
        </row>
        <row r="16">
          <cell r="A16" t="str">
            <v>Araucaria Excelsa</v>
          </cell>
          <cell r="B16" t="str">
            <v>Tree</v>
          </cell>
          <cell r="D16" t="str">
            <v>Ea</v>
          </cell>
          <cell r="E16">
            <v>75</v>
          </cell>
          <cell r="F16">
            <v>0</v>
          </cell>
        </row>
        <row r="17">
          <cell r="A17" t="str">
            <v>Azadirachta Indica</v>
          </cell>
          <cell r="B17" t="str">
            <v>Tree</v>
          </cell>
          <cell r="D17" t="str">
            <v>Ea</v>
          </cell>
          <cell r="E17">
            <v>150</v>
          </cell>
          <cell r="F17">
            <v>0</v>
          </cell>
        </row>
        <row r="18">
          <cell r="A18" t="str">
            <v>Biorganic Conditioner</v>
          </cell>
          <cell r="B18" t="str">
            <v>Bio Denit/ Alwady Compost</v>
          </cell>
          <cell r="D18" t="str">
            <v>Kg</v>
          </cell>
          <cell r="E18">
            <v>0.45</v>
          </cell>
        </row>
        <row r="19">
          <cell r="A19" t="str">
            <v>Bismarkia Nobilis</v>
          </cell>
          <cell r="B19" t="str">
            <v>Palm</v>
          </cell>
          <cell r="D19" t="str">
            <v>Ea</v>
          </cell>
          <cell r="E19">
            <v>2000</v>
          </cell>
        </row>
        <row r="20">
          <cell r="A20" t="str">
            <v>Bougainvillea Variagatea "Nana"</v>
          </cell>
          <cell r="B20" t="str">
            <v>Shrub</v>
          </cell>
          <cell r="D20" t="str">
            <v>Ea</v>
          </cell>
          <cell r="E20">
            <v>15</v>
          </cell>
          <cell r="F20">
            <v>0</v>
          </cell>
        </row>
        <row r="21">
          <cell r="A21" t="str">
            <v>Bouganvilla Nana</v>
          </cell>
          <cell r="B21" t="str">
            <v>Shrub</v>
          </cell>
          <cell r="D21" t="str">
            <v>Ea</v>
          </cell>
          <cell r="E21">
            <v>15</v>
          </cell>
          <cell r="F21">
            <v>0</v>
          </cell>
        </row>
        <row r="22">
          <cell r="A22" t="str">
            <v>Bridge</v>
          </cell>
          <cell r="D22" t="str">
            <v>Ea</v>
          </cell>
          <cell r="E22">
            <v>0</v>
          </cell>
        </row>
        <row r="23">
          <cell r="A23" t="str">
            <v>Bunker Sand</v>
          </cell>
          <cell r="D23" t="str">
            <v>M3</v>
          </cell>
          <cell r="E23">
            <v>150</v>
          </cell>
          <cell r="F23">
            <v>0</v>
          </cell>
        </row>
        <row r="24">
          <cell r="A24" t="str">
            <v>Callistemon Citrinus</v>
          </cell>
          <cell r="B24" t="str">
            <v>Tree</v>
          </cell>
          <cell r="D24" t="str">
            <v>Ea</v>
          </cell>
          <cell r="E24">
            <v>50</v>
          </cell>
        </row>
        <row r="25">
          <cell r="A25" t="str">
            <v>Callistemon Viminalis</v>
          </cell>
          <cell r="B25" t="str">
            <v>Tree</v>
          </cell>
          <cell r="D25" t="str">
            <v>Ea</v>
          </cell>
          <cell r="E25">
            <v>50</v>
          </cell>
        </row>
        <row r="26">
          <cell r="A26" t="str">
            <v>Cart Path Installation</v>
          </cell>
          <cell r="D26" t="str">
            <v>M2</v>
          </cell>
          <cell r="E26">
            <v>130</v>
          </cell>
          <cell r="F26">
            <v>0</v>
          </cell>
        </row>
        <row r="27">
          <cell r="A27" t="str">
            <v>Clear Plastic Pipe</v>
          </cell>
          <cell r="D27" t="str">
            <v>Ls</v>
          </cell>
          <cell r="E27">
            <v>200</v>
          </cell>
          <cell r="F27">
            <v>0</v>
          </cell>
        </row>
        <row r="28">
          <cell r="A28" t="str">
            <v>Coarse Sand</v>
          </cell>
          <cell r="D28" t="str">
            <v>M3</v>
          </cell>
          <cell r="E28">
            <v>60</v>
          </cell>
          <cell r="F28">
            <v>0</v>
          </cell>
        </row>
        <row r="29">
          <cell r="A29" t="str">
            <v>Colored Plastic Disks</v>
          </cell>
          <cell r="D29" t="str">
            <v>Ea</v>
          </cell>
          <cell r="E29">
            <v>10</v>
          </cell>
          <cell r="F29">
            <v>0</v>
          </cell>
        </row>
        <row r="30">
          <cell r="A30" t="str">
            <v>Compost</v>
          </cell>
          <cell r="B30" t="str">
            <v>Green Gardens</v>
          </cell>
          <cell r="D30" t="str">
            <v>M3</v>
          </cell>
          <cell r="E30">
            <v>310</v>
          </cell>
          <cell r="F30">
            <v>0</v>
          </cell>
        </row>
        <row r="31">
          <cell r="A31" t="str">
            <v>Concrete</v>
          </cell>
          <cell r="D31" t="str">
            <v>M3</v>
          </cell>
          <cell r="E31">
            <v>500</v>
          </cell>
          <cell r="F31">
            <v>0</v>
          </cell>
        </row>
        <row r="32">
          <cell r="A32" t="str">
            <v>Concrete Tiles</v>
          </cell>
          <cell r="B32" t="str">
            <v>Electric</v>
          </cell>
          <cell r="D32" t="str">
            <v>M2</v>
          </cell>
          <cell r="E32">
            <v>20</v>
          </cell>
        </row>
        <row r="33">
          <cell r="A33" t="str">
            <v>Conocarpus Erectus</v>
          </cell>
          <cell r="B33" t="str">
            <v>Tree</v>
          </cell>
          <cell r="D33" t="str">
            <v>Ea</v>
          </cell>
          <cell r="E33">
            <v>40</v>
          </cell>
          <cell r="F33">
            <v>0</v>
          </cell>
        </row>
        <row r="34">
          <cell r="A34" t="str">
            <v>Conocarpus Erectus Sericeus</v>
          </cell>
          <cell r="B34" t="str">
            <v>Tree</v>
          </cell>
          <cell r="D34" t="str">
            <v>Ea</v>
          </cell>
          <cell r="E34">
            <v>40</v>
          </cell>
          <cell r="F34">
            <v>0</v>
          </cell>
        </row>
        <row r="35">
          <cell r="A35" t="str">
            <v>Conocarpus Lancifolius</v>
          </cell>
          <cell r="B35" t="str">
            <v>Tree</v>
          </cell>
          <cell r="D35" t="str">
            <v>Ea</v>
          </cell>
          <cell r="E35">
            <v>40</v>
          </cell>
          <cell r="F35">
            <v>0</v>
          </cell>
        </row>
        <row r="36">
          <cell r="A36" t="str">
            <v>Construction Water</v>
          </cell>
          <cell r="D36" t="str">
            <v>M3</v>
          </cell>
          <cell r="E36">
            <v>25</v>
          </cell>
          <cell r="F36">
            <v>0</v>
          </cell>
        </row>
        <row r="37">
          <cell r="A37" t="str">
            <v>Cupressus Macrocarpa</v>
          </cell>
          <cell r="B37" t="str">
            <v>Tree</v>
          </cell>
          <cell r="D37" t="str">
            <v>Ea</v>
          </cell>
          <cell r="E37">
            <v>75</v>
          </cell>
          <cell r="F37">
            <v>0</v>
          </cell>
        </row>
        <row r="38">
          <cell r="A38" t="str">
            <v>Cupresus Sempervirens</v>
          </cell>
          <cell r="D38" t="str">
            <v>Ea</v>
          </cell>
          <cell r="E38">
            <v>75</v>
          </cell>
          <cell r="F38">
            <v>0</v>
          </cell>
        </row>
        <row r="39">
          <cell r="A39" t="str">
            <v>Delonix Regia</v>
          </cell>
          <cell r="B39" t="str">
            <v>Tree</v>
          </cell>
          <cell r="D39" t="str">
            <v>Ea</v>
          </cell>
          <cell r="E39">
            <v>75</v>
          </cell>
        </row>
        <row r="40">
          <cell r="A40" t="str">
            <v>Delosperma Echinatum</v>
          </cell>
          <cell r="B40" t="str">
            <v>Ground Cover</v>
          </cell>
          <cell r="D40" t="str">
            <v>Ea</v>
          </cell>
          <cell r="E40">
            <v>5</v>
          </cell>
          <cell r="F40">
            <v>0</v>
          </cell>
        </row>
        <row r="41">
          <cell r="A41" t="str">
            <v>Delosperma sp</v>
          </cell>
          <cell r="B41" t="str">
            <v>Ground Cover</v>
          </cell>
          <cell r="D41" t="str">
            <v>Ea</v>
          </cell>
          <cell r="E41">
            <v>5</v>
          </cell>
          <cell r="F41">
            <v>0</v>
          </cell>
        </row>
        <row r="42">
          <cell r="A42" t="str">
            <v>Domestic Water</v>
          </cell>
          <cell r="D42" t="str">
            <v>Ea</v>
          </cell>
          <cell r="E42">
            <v>50</v>
          </cell>
          <cell r="F42">
            <v>0</v>
          </cell>
        </row>
        <row r="43">
          <cell r="A43" t="str">
            <v>Drainage Gravel</v>
          </cell>
          <cell r="D43" t="str">
            <v>M3</v>
          </cell>
          <cell r="E43">
            <v>80</v>
          </cell>
          <cell r="F43">
            <v>0</v>
          </cell>
        </row>
        <row r="44">
          <cell r="A44" t="str">
            <v>Drains for Cart Paths</v>
          </cell>
          <cell r="F44">
            <v>0</v>
          </cell>
        </row>
        <row r="45">
          <cell r="A45" t="str">
            <v>Eucaliptus Camaldulensis</v>
          </cell>
          <cell r="B45" t="str">
            <v>Tree</v>
          </cell>
          <cell r="D45" t="str">
            <v>Ea</v>
          </cell>
          <cell r="E45">
            <v>75</v>
          </cell>
        </row>
        <row r="46">
          <cell r="A46" t="str">
            <v>Eucaliptus Citriodara</v>
          </cell>
          <cell r="B46" t="str">
            <v>Tree</v>
          </cell>
          <cell r="D46" t="str">
            <v>Ea</v>
          </cell>
          <cell r="E46">
            <v>75</v>
          </cell>
          <cell r="F46">
            <v>0</v>
          </cell>
        </row>
        <row r="47">
          <cell r="A47" t="str">
            <v>Fertigation System</v>
          </cell>
          <cell r="D47" t="str">
            <v>Ea</v>
          </cell>
          <cell r="E47">
            <v>15000</v>
          </cell>
          <cell r="F47">
            <v>0</v>
          </cell>
        </row>
        <row r="48">
          <cell r="A48" t="str">
            <v>Fertilizer</v>
          </cell>
          <cell r="D48" t="str">
            <v>Kg</v>
          </cell>
          <cell r="E48">
            <v>15</v>
          </cell>
          <cell r="F48">
            <v>0</v>
          </cell>
        </row>
        <row r="49">
          <cell r="A49" t="str">
            <v>Fertilizer Tablets</v>
          </cell>
          <cell r="D49" t="str">
            <v>Ea</v>
          </cell>
          <cell r="E49">
            <v>1</v>
          </cell>
          <cell r="F49">
            <v>0</v>
          </cell>
        </row>
        <row r="50">
          <cell r="A50" t="str">
            <v>Ficus Benjamina</v>
          </cell>
          <cell r="B50" t="str">
            <v>Tree</v>
          </cell>
          <cell r="D50" t="str">
            <v>Ea</v>
          </cell>
          <cell r="E50">
            <v>125</v>
          </cell>
          <cell r="F50">
            <v>0</v>
          </cell>
        </row>
        <row r="51">
          <cell r="A51" t="str">
            <v>Geosynthetic Clay Liner</v>
          </cell>
          <cell r="D51" t="str">
            <v>Ton</v>
          </cell>
          <cell r="E51">
            <v>650</v>
          </cell>
        </row>
        <row r="52">
          <cell r="A52" t="str">
            <v>Geotextile</v>
          </cell>
          <cell r="D52" t="str">
            <v>M2</v>
          </cell>
          <cell r="E52">
            <v>5</v>
          </cell>
          <cell r="F52">
            <v>0</v>
          </cell>
        </row>
        <row r="53">
          <cell r="A53" t="str">
            <v>Granular Fertilizer</v>
          </cell>
          <cell r="D53" t="str">
            <v>g</v>
          </cell>
          <cell r="E53">
            <v>1.2999999999999999E-2</v>
          </cell>
          <cell r="F53">
            <v>0</v>
          </cell>
        </row>
        <row r="54">
          <cell r="A54" t="str">
            <v>Greens Gravel</v>
          </cell>
          <cell r="D54" t="str">
            <v>M3</v>
          </cell>
          <cell r="E54">
            <v>150</v>
          </cell>
          <cell r="F54">
            <v>0</v>
          </cell>
        </row>
        <row r="55">
          <cell r="A55" t="str">
            <v>Greens Sand</v>
          </cell>
          <cell r="B55" t="str">
            <v>Silica Sand</v>
          </cell>
          <cell r="D55" t="str">
            <v>M3</v>
          </cell>
          <cell r="E55">
            <v>60</v>
          </cell>
          <cell r="F55">
            <v>0</v>
          </cell>
        </row>
        <row r="56">
          <cell r="A56" t="str">
            <v>Grow In Water</v>
          </cell>
          <cell r="D56" t="str">
            <v>M3</v>
          </cell>
          <cell r="E56">
            <v>25</v>
          </cell>
          <cell r="F56">
            <v>0</v>
          </cell>
        </row>
        <row r="57">
          <cell r="A57" t="str">
            <v>HDPE 100mm</v>
          </cell>
          <cell r="D57" t="str">
            <v>Lm</v>
          </cell>
          <cell r="E57">
            <v>20</v>
          </cell>
        </row>
        <row r="58">
          <cell r="A58" t="str">
            <v>HDPE 75mm</v>
          </cell>
          <cell r="D58" t="str">
            <v>Lm</v>
          </cell>
          <cell r="E58">
            <v>20</v>
          </cell>
        </row>
        <row r="59">
          <cell r="A59" t="str">
            <v>Hibiscus Rosa-Sinensis "Variagatea"</v>
          </cell>
          <cell r="B59" t="str">
            <v>Shrub</v>
          </cell>
          <cell r="D59" t="str">
            <v>Ea</v>
          </cell>
          <cell r="E59">
            <v>7</v>
          </cell>
          <cell r="F59">
            <v>0</v>
          </cell>
        </row>
        <row r="60">
          <cell r="A60" t="str">
            <v>Hibiscus Tiliaceus</v>
          </cell>
          <cell r="B60" t="str">
            <v>Tree</v>
          </cell>
          <cell r="D60" t="str">
            <v>Ea</v>
          </cell>
          <cell r="E60">
            <v>65</v>
          </cell>
        </row>
        <row r="61">
          <cell r="A61" t="str">
            <v>Humates</v>
          </cell>
          <cell r="B61" t="str">
            <v>Delta Humic</v>
          </cell>
          <cell r="D61" t="str">
            <v>Kg</v>
          </cell>
          <cell r="E61">
            <v>4.7</v>
          </cell>
        </row>
        <row r="62">
          <cell r="A62" t="str">
            <v>Jacaranda Acutifolia</v>
          </cell>
          <cell r="B62" t="str">
            <v>Tree</v>
          </cell>
          <cell r="D62" t="str">
            <v>Ea</v>
          </cell>
          <cell r="E62">
            <v>50</v>
          </cell>
        </row>
        <row r="63">
          <cell r="A63" t="str">
            <v>Kalanchoe Pumila</v>
          </cell>
          <cell r="B63" t="str">
            <v>succulants</v>
          </cell>
          <cell r="D63" t="str">
            <v>Ea</v>
          </cell>
          <cell r="E63">
            <v>10</v>
          </cell>
          <cell r="F63">
            <v>0</v>
          </cell>
        </row>
        <row r="64">
          <cell r="A64" t="str">
            <v>Lampranthus Spectabilis</v>
          </cell>
          <cell r="B64" t="str">
            <v>Ground Cover</v>
          </cell>
          <cell r="D64" t="str">
            <v>Ea</v>
          </cell>
          <cell r="E64">
            <v>5</v>
          </cell>
          <cell r="F64">
            <v>0</v>
          </cell>
        </row>
        <row r="65">
          <cell r="A65" t="str">
            <v>Lantana Camara</v>
          </cell>
          <cell r="B65" t="str">
            <v>Shrub</v>
          </cell>
          <cell r="D65" t="str">
            <v>Ea</v>
          </cell>
          <cell r="E65">
            <v>5</v>
          </cell>
        </row>
        <row r="66">
          <cell r="A66" t="str">
            <v>Lantana Montevidensis Dwarf</v>
          </cell>
          <cell r="B66" t="str">
            <v>Ground Cover</v>
          </cell>
          <cell r="D66" t="str">
            <v>Ea</v>
          </cell>
          <cell r="E66">
            <v>7</v>
          </cell>
          <cell r="F66">
            <v>0</v>
          </cell>
        </row>
        <row r="67">
          <cell r="A67" t="str">
            <v>Lavandula Stoechas</v>
          </cell>
          <cell r="B67" t="str">
            <v>Ground Cover</v>
          </cell>
          <cell r="D67" t="str">
            <v>Ea</v>
          </cell>
          <cell r="E67">
            <v>7</v>
          </cell>
          <cell r="F67">
            <v>0</v>
          </cell>
        </row>
        <row r="68">
          <cell r="A68" t="str">
            <v>Liner</v>
          </cell>
          <cell r="D68" t="str">
            <v>M2</v>
          </cell>
          <cell r="E68">
            <v>25</v>
          </cell>
          <cell r="F68">
            <v>0</v>
          </cell>
        </row>
        <row r="69">
          <cell r="A69" t="str">
            <v>Load and Haul On Site</v>
          </cell>
          <cell r="D69" t="str">
            <v>M3</v>
          </cell>
          <cell r="E69">
            <v>7</v>
          </cell>
          <cell r="F69">
            <v>0</v>
          </cell>
        </row>
        <row r="70">
          <cell r="A70" t="str">
            <v>Lobelia Erinus</v>
          </cell>
          <cell r="B70" t="str">
            <v>Ground Cover</v>
          </cell>
          <cell r="D70" t="str">
            <v>Ea</v>
          </cell>
          <cell r="E70">
            <v>5</v>
          </cell>
        </row>
        <row r="71">
          <cell r="A71" t="str">
            <v>Main Disconnect Panel</v>
          </cell>
          <cell r="B71" t="str">
            <v>Electric</v>
          </cell>
          <cell r="D71" t="str">
            <v>Ea</v>
          </cell>
          <cell r="E71">
            <v>40000</v>
          </cell>
        </row>
        <row r="72">
          <cell r="A72" t="str">
            <v>Melaphora Crocea</v>
          </cell>
          <cell r="B72" t="str">
            <v>Ground Cover</v>
          </cell>
          <cell r="D72" t="str">
            <v>Ea</v>
          </cell>
          <cell r="E72">
            <v>7</v>
          </cell>
          <cell r="F72">
            <v>0</v>
          </cell>
        </row>
        <row r="73">
          <cell r="A73" t="str">
            <v>Melia Azedarach</v>
          </cell>
          <cell r="B73" t="str">
            <v>Tree</v>
          </cell>
          <cell r="D73" t="str">
            <v>Ea</v>
          </cell>
          <cell r="E73">
            <v>75</v>
          </cell>
        </row>
        <row r="74">
          <cell r="A74" t="str">
            <v>Murraya Paniculata</v>
          </cell>
          <cell r="B74" t="str">
            <v>Shrub</v>
          </cell>
          <cell r="D74" t="str">
            <v>Ea</v>
          </cell>
          <cell r="E74">
            <v>15</v>
          </cell>
        </row>
        <row r="75">
          <cell r="A75" t="str">
            <v>Myrtus Communis</v>
          </cell>
          <cell r="B75" t="str">
            <v>Shrub</v>
          </cell>
          <cell r="D75" t="str">
            <v>Ea</v>
          </cell>
          <cell r="E75">
            <v>15</v>
          </cell>
          <cell r="F75">
            <v>0</v>
          </cell>
        </row>
        <row r="76">
          <cell r="A76" t="str">
            <v>Nerium Oleander</v>
          </cell>
          <cell r="B76" t="str">
            <v>Shrub</v>
          </cell>
          <cell r="D76" t="str">
            <v>Ea</v>
          </cell>
          <cell r="E76">
            <v>10</v>
          </cell>
          <cell r="F76">
            <v>0</v>
          </cell>
        </row>
        <row r="77">
          <cell r="A77" t="str">
            <v>Nerium Oleander-White</v>
          </cell>
          <cell r="B77" t="str">
            <v>Shrub</v>
          </cell>
          <cell r="D77" t="str">
            <v>Ea</v>
          </cell>
          <cell r="E77">
            <v>10</v>
          </cell>
        </row>
        <row r="78">
          <cell r="A78" t="str">
            <v>Olea Europea</v>
          </cell>
          <cell r="B78" t="str">
            <v>Tree</v>
          </cell>
          <cell r="D78" t="str">
            <v>Ea</v>
          </cell>
          <cell r="E78">
            <v>75</v>
          </cell>
          <cell r="F78">
            <v>0</v>
          </cell>
        </row>
        <row r="79">
          <cell r="A79" t="str">
            <v>Paint</v>
          </cell>
          <cell r="D79" t="str">
            <v>Box</v>
          </cell>
          <cell r="E79">
            <v>120</v>
          </cell>
        </row>
        <row r="80">
          <cell r="A80" t="str">
            <v>Pennisetum Setaceum</v>
          </cell>
          <cell r="B80" t="str">
            <v>Ground Cover</v>
          </cell>
          <cell r="D80" t="str">
            <v>Ea</v>
          </cell>
          <cell r="E80">
            <v>5</v>
          </cell>
          <cell r="F80">
            <v>0</v>
          </cell>
        </row>
        <row r="81">
          <cell r="A81" t="str">
            <v>Pennisetum Setaceum Rubrum</v>
          </cell>
          <cell r="B81" t="str">
            <v>Ground Cover</v>
          </cell>
          <cell r="D81" t="str">
            <v>Ea</v>
          </cell>
          <cell r="E81">
            <v>5</v>
          </cell>
          <cell r="F81">
            <v>0</v>
          </cell>
        </row>
        <row r="82">
          <cell r="A82" t="str">
            <v>Phoenix Dactilifera</v>
          </cell>
          <cell r="B82" t="str">
            <v>palm</v>
          </cell>
          <cell r="D82" t="str">
            <v>Ea</v>
          </cell>
          <cell r="E82">
            <v>450</v>
          </cell>
        </row>
        <row r="83">
          <cell r="A83" t="str">
            <v>Pinus Canariensis</v>
          </cell>
          <cell r="B83" t="str">
            <v>Tree</v>
          </cell>
          <cell r="D83" t="str">
            <v>Ea</v>
          </cell>
          <cell r="E83">
            <v>75</v>
          </cell>
          <cell r="F83">
            <v>0</v>
          </cell>
        </row>
        <row r="84">
          <cell r="A84" t="str">
            <v>Pinus Pinea</v>
          </cell>
          <cell r="D84" t="str">
            <v>Ea</v>
          </cell>
          <cell r="E84">
            <v>75</v>
          </cell>
          <cell r="F84">
            <v>0</v>
          </cell>
        </row>
        <row r="85">
          <cell r="A85" t="str">
            <v>Pittosporum Tobira "Variagatea"</v>
          </cell>
          <cell r="B85" t="str">
            <v>Shrub</v>
          </cell>
          <cell r="D85" t="str">
            <v>Ea</v>
          </cell>
          <cell r="E85">
            <v>25</v>
          </cell>
          <cell r="F85">
            <v>0</v>
          </cell>
        </row>
        <row r="86">
          <cell r="A86" t="str">
            <v>Plain Concrete</v>
          </cell>
          <cell r="D86" t="str">
            <v>M3</v>
          </cell>
          <cell r="E86">
            <v>400</v>
          </cell>
        </row>
        <row r="87">
          <cell r="A87" t="str">
            <v>Plumeria Rubra</v>
          </cell>
          <cell r="B87" t="str">
            <v>Tree</v>
          </cell>
          <cell r="D87" t="str">
            <v>Ea</v>
          </cell>
          <cell r="E87">
            <v>50</v>
          </cell>
          <cell r="F87">
            <v>0</v>
          </cell>
        </row>
        <row r="88">
          <cell r="A88" t="str">
            <v>Plumeria Rubra-Alba</v>
          </cell>
          <cell r="D88" t="str">
            <v>Ea</v>
          </cell>
          <cell r="E88">
            <v>75</v>
          </cell>
        </row>
        <row r="89">
          <cell r="A89" t="str">
            <v>Re-Cycling Pump</v>
          </cell>
          <cell r="B89" t="str">
            <v>Pump</v>
          </cell>
          <cell r="D89" t="str">
            <v>Ea</v>
          </cell>
          <cell r="E89">
            <v>27566.000000000004</v>
          </cell>
        </row>
        <row r="90">
          <cell r="A90" t="str">
            <v>Reinforced Grass</v>
          </cell>
          <cell r="F90">
            <v>0</v>
          </cell>
        </row>
        <row r="91">
          <cell r="A91" t="str">
            <v>Rock Edging</v>
          </cell>
          <cell r="D91" t="str">
            <v>M2</v>
          </cell>
          <cell r="E91">
            <v>130</v>
          </cell>
        </row>
        <row r="92">
          <cell r="A92" t="str">
            <v>Safi Sand</v>
          </cell>
          <cell r="E92">
            <v>40</v>
          </cell>
        </row>
        <row r="93">
          <cell r="A93" t="str">
            <v>Safi/Sweet Mix</v>
          </cell>
          <cell r="E93">
            <v>40</v>
          </cell>
        </row>
        <row r="94">
          <cell r="A94" t="str">
            <v>Sand Screening</v>
          </cell>
          <cell r="B94" t="str">
            <v>Screening</v>
          </cell>
          <cell r="D94" t="str">
            <v>M3</v>
          </cell>
          <cell r="E94">
            <v>39.15</v>
          </cell>
        </row>
        <row r="95">
          <cell r="A95" t="str">
            <v>Schinus Molle</v>
          </cell>
          <cell r="B95" t="str">
            <v>Tree</v>
          </cell>
          <cell r="D95" t="str">
            <v>Ea</v>
          </cell>
          <cell r="E95">
            <v>75</v>
          </cell>
        </row>
        <row r="96">
          <cell r="A96" t="str">
            <v>Schinus Terebinthifolius</v>
          </cell>
          <cell r="B96" t="str">
            <v>Tree</v>
          </cell>
          <cell r="D96" t="str">
            <v>Ea</v>
          </cell>
          <cell r="E96">
            <v>75</v>
          </cell>
          <cell r="F96">
            <v>0</v>
          </cell>
        </row>
        <row r="97">
          <cell r="A97" t="str">
            <v>Self Cleaning Suction Screen</v>
          </cell>
          <cell r="B97" t="str">
            <v>Intake Screen</v>
          </cell>
          <cell r="D97" t="str">
            <v>Ea</v>
          </cell>
          <cell r="E97">
            <v>19670</v>
          </cell>
        </row>
        <row r="98">
          <cell r="A98" t="str">
            <v>Slow Release Fert</v>
          </cell>
          <cell r="D98" t="str">
            <v>Kg</v>
          </cell>
          <cell r="E98">
            <v>14</v>
          </cell>
        </row>
        <row r="99">
          <cell r="A99" t="str">
            <v>Soil Amendment</v>
          </cell>
          <cell r="B99" t="str">
            <v>Axis/ Sulfur Sand</v>
          </cell>
          <cell r="D99" t="str">
            <v>Kg</v>
          </cell>
          <cell r="E99">
            <v>1.2</v>
          </cell>
          <cell r="F99">
            <v>0</v>
          </cell>
        </row>
        <row r="100">
          <cell r="A100" t="str">
            <v>Sphagnum Peat Moss</v>
          </cell>
          <cell r="B100" t="str">
            <v>Amendment</v>
          </cell>
          <cell r="D100" t="str">
            <v>M3</v>
          </cell>
          <cell r="E100">
            <v>800</v>
          </cell>
        </row>
        <row r="101">
          <cell r="A101" t="str">
            <v>Strelitzia Nicolai</v>
          </cell>
          <cell r="B101" t="str">
            <v>Shrub</v>
          </cell>
          <cell r="D101" t="str">
            <v>Ea</v>
          </cell>
          <cell r="E101">
            <v>15</v>
          </cell>
          <cell r="F101">
            <v>0</v>
          </cell>
        </row>
        <row r="102">
          <cell r="A102" t="str">
            <v>Submersible Pump</v>
          </cell>
          <cell r="D102" t="str">
            <v>Ea</v>
          </cell>
          <cell r="E102">
            <v>562000</v>
          </cell>
          <cell r="F102">
            <v>0</v>
          </cell>
        </row>
        <row r="103">
          <cell r="A103" t="str">
            <v>Sump Pump</v>
          </cell>
          <cell r="B103" t="str">
            <v>Pump</v>
          </cell>
          <cell r="D103" t="str">
            <v>Ea</v>
          </cell>
          <cell r="E103">
            <v>10000</v>
          </cell>
        </row>
        <row r="104">
          <cell r="A104" t="str">
            <v>Sweet Sand</v>
          </cell>
          <cell r="D104" t="str">
            <v>M3</v>
          </cell>
          <cell r="E104">
            <v>40</v>
          </cell>
        </row>
        <row r="105">
          <cell r="A105" t="str">
            <v>Thespesia Populnea</v>
          </cell>
          <cell r="B105" t="str">
            <v>Tree</v>
          </cell>
          <cell r="D105" t="str">
            <v>Ea</v>
          </cell>
          <cell r="E105">
            <v>75</v>
          </cell>
          <cell r="F105">
            <v>0</v>
          </cell>
        </row>
        <row r="106">
          <cell r="A106" t="str">
            <v>Thymus Vulgaris</v>
          </cell>
          <cell r="B106" t="str">
            <v>Ground Cover</v>
          </cell>
          <cell r="D106" t="str">
            <v>Ea</v>
          </cell>
          <cell r="E106">
            <v>7</v>
          </cell>
        </row>
        <row r="107">
          <cell r="A107" t="str">
            <v>Washingtonia Filifera</v>
          </cell>
          <cell r="B107" t="str">
            <v>palm</v>
          </cell>
          <cell r="D107" t="str">
            <v>Ea</v>
          </cell>
          <cell r="E107">
            <v>600</v>
          </cell>
        </row>
        <row r="108">
          <cell r="A108" t="str">
            <v>Washingtonia Robusta</v>
          </cell>
          <cell r="B108" t="str">
            <v>Palm</v>
          </cell>
          <cell r="D108" t="str">
            <v>Ea</v>
          </cell>
          <cell r="E108">
            <v>600</v>
          </cell>
        </row>
        <row r="109">
          <cell r="A109" t="str">
            <v>Water Saver</v>
          </cell>
          <cell r="B109" t="str">
            <v>Delta Zeolite</v>
          </cell>
          <cell r="D109" t="str">
            <v>Kg</v>
          </cell>
          <cell r="E109">
            <v>2.2000000000000002</v>
          </cell>
        </row>
        <row r="110">
          <cell r="A110" t="str">
            <v>Wedelia Trilobata</v>
          </cell>
          <cell r="B110" t="str">
            <v>Ground Cover</v>
          </cell>
          <cell r="D110" t="str">
            <v>Ea</v>
          </cell>
          <cell r="E110">
            <v>5</v>
          </cell>
        </row>
        <row r="111">
          <cell r="A111" t="str">
            <v>Yucca Filimentosa</v>
          </cell>
          <cell r="B111" t="str">
            <v>succulants</v>
          </cell>
          <cell r="D111" t="str">
            <v>Ea</v>
          </cell>
          <cell r="E111">
            <v>25</v>
          </cell>
        </row>
        <row r="112">
          <cell r="A112" t="str">
            <v>Zizyphus Jujube</v>
          </cell>
          <cell r="B112" t="str">
            <v>Tree</v>
          </cell>
          <cell r="D112" t="str">
            <v>Ea</v>
          </cell>
          <cell r="E112">
            <v>750</v>
          </cell>
        </row>
      </sheetData>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11"/>
      <sheetName val="AT12"/>
      <sheetName val="AT15"/>
      <sheetName val="AT16"/>
      <sheetName val="AT17"/>
      <sheetName val="AT19"/>
      <sheetName val="AT20"/>
      <sheetName val="VT11"/>
      <sheetName val="VT12"/>
      <sheetName val="VT14"/>
      <sheetName val="VT20"/>
      <sheetName val="Total  Amount"/>
      <sheetName val="Survey"/>
      <sheetName val="SummeryAP"/>
      <sheetName val="Summery VILLA"/>
      <sheetName val="Sewage"/>
      <sheetName val="Summury Pipelines"/>
      <sheetName val="Summury Manholes"/>
      <sheetName val="Summury H.C"/>
      <sheetName val="Summury H.C Champer"/>
      <sheetName val="LEVELS"/>
      <sheetName val="Approved Levels &amp; Hights"/>
      <sheetName val="N.G.L"/>
      <sheetName val="Rock Level"/>
      <sheetName val="List of Requests"/>
      <sheetName val="P.L List of Requests"/>
      <sheetName val="MH List of Requests"/>
      <sheetName val="H.C List of Request"/>
      <sheetName val="H.C Champer List of Requests"/>
      <sheetName val="Material on Site"/>
      <sheetName val="Total Q"/>
      <sheetName val="Resu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B13">
            <v>282493.592875631</v>
          </cell>
          <cell r="C13">
            <v>0</v>
          </cell>
        </row>
        <row r="14">
          <cell r="B14">
            <v>454621.66465974029</v>
          </cell>
          <cell r="C14">
            <v>0</v>
          </cell>
        </row>
        <row r="15">
          <cell r="B15">
            <v>70254.953384835346</v>
          </cell>
          <cell r="C15">
            <v>0</v>
          </cell>
        </row>
        <row r="16">
          <cell r="B16">
            <v>765792.39608855476</v>
          </cell>
          <cell r="C16">
            <v>0</v>
          </cell>
        </row>
        <row r="17">
          <cell r="B17">
            <v>341487.97950361099</v>
          </cell>
          <cell r="C17">
            <v>4287.08</v>
          </cell>
        </row>
        <row r="18">
          <cell r="B18">
            <v>0</v>
          </cell>
          <cell r="C18">
            <v>0</v>
          </cell>
        </row>
        <row r="19">
          <cell r="B19" t="e">
            <v>#REF!</v>
          </cell>
          <cell r="C19">
            <v>0</v>
          </cell>
        </row>
        <row r="24">
          <cell r="B24">
            <v>59729.714800236157</v>
          </cell>
          <cell r="C24">
            <v>0</v>
          </cell>
        </row>
        <row r="25">
          <cell r="B25">
            <v>235320.38927958088</v>
          </cell>
          <cell r="C25">
            <v>0</v>
          </cell>
        </row>
        <row r="26">
          <cell r="B26">
            <v>178351.10288525859</v>
          </cell>
          <cell r="C26">
            <v>0</v>
          </cell>
        </row>
        <row r="28">
          <cell r="B28">
            <v>510438.527450511</v>
          </cell>
          <cell r="C28">
            <v>0</v>
          </cell>
        </row>
        <row r="34">
          <cell r="B34">
            <v>464171.53920000006</v>
          </cell>
        </row>
      </sheetData>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Cables"/>
      <sheetName val="Total  Amount"/>
      <sheetName val="Elec. 4A st1"/>
      <sheetName val="Elec. 4A st2 "/>
      <sheetName val="Elec. 4B st1"/>
      <sheetName val="Elec 4B st2"/>
      <sheetName val="Summary Transformers"/>
      <sheetName val="Material on Site"/>
      <sheetName val="Backcharges"/>
    </sheetNames>
    <sheetDataSet>
      <sheetData sheetId="0" refreshError="1"/>
      <sheetData sheetId="1"/>
      <sheetData sheetId="2" refreshError="1"/>
      <sheetData sheetId="3" refreshError="1"/>
      <sheetData sheetId="4" refreshError="1"/>
      <sheetData sheetId="5" refreshError="1"/>
      <sheetData sheetId="6">
        <row r="10">
          <cell r="D10">
            <v>0.05</v>
          </cell>
        </row>
      </sheetData>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Irr Supply &amp; Install 4-11-09"/>
      <sheetName val="A1 Irr Install Only  4-11-09"/>
      <sheetName val="Act Overhead"/>
      <sheetName val="Wed A1corr mater in 4-8-09 (2)"/>
      <sheetName val="Wed A1 4-8-09"/>
      <sheetName val="Pricing A1 4-7-09"/>
      <sheetName val="Cost Detail 14,15 4-5-09"/>
      <sheetName val="Overhead"/>
      <sheetName val="Bid Summary"/>
      <sheetName val="Bid Form"/>
      <sheetName val="Cost Detail 14,15"/>
      <sheetName val="Current Cost"/>
      <sheetName val="Cost Detail 1,7,8,9"/>
      <sheetName val="Personell"/>
      <sheetName val="Equipment"/>
      <sheetName val="Materials"/>
      <sheetName val="Organization Chart"/>
      <sheetName val="Sheet1"/>
      <sheetName val="List"/>
      <sheetName val="Planting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7">
          <cell r="A7" t="str">
            <v>Engineer</v>
          </cell>
          <cell r="C7">
            <v>5000</v>
          </cell>
          <cell r="H7">
            <v>5000</v>
          </cell>
          <cell r="I7">
            <v>1250</v>
          </cell>
          <cell r="J7">
            <v>208.33333333333334</v>
          </cell>
        </row>
        <row r="8">
          <cell r="A8" t="str">
            <v>Feature Const Foreman</v>
          </cell>
          <cell r="B8">
            <v>6000</v>
          </cell>
          <cell r="C8">
            <v>33000</v>
          </cell>
          <cell r="D8">
            <v>3000</v>
          </cell>
          <cell r="E8">
            <v>2500</v>
          </cell>
          <cell r="F8">
            <v>0</v>
          </cell>
          <cell r="G8">
            <v>2200</v>
          </cell>
          <cell r="H8">
            <v>40700</v>
          </cell>
          <cell r="I8">
            <v>10175</v>
          </cell>
          <cell r="J8">
            <v>1695.8333333333333</v>
          </cell>
        </row>
        <row r="9">
          <cell r="A9" t="str">
            <v>Housekeeping</v>
          </cell>
          <cell r="C9">
            <v>1500</v>
          </cell>
          <cell r="G9">
            <v>0</v>
          </cell>
          <cell r="H9">
            <v>1500</v>
          </cell>
          <cell r="I9">
            <v>375</v>
          </cell>
          <cell r="J9">
            <v>62.5</v>
          </cell>
        </row>
        <row r="10">
          <cell r="A10" t="str">
            <v>Labor</v>
          </cell>
          <cell r="C10">
            <v>1500</v>
          </cell>
          <cell r="H10">
            <v>1500</v>
          </cell>
          <cell r="I10">
            <v>375</v>
          </cell>
          <cell r="J10">
            <v>62.5</v>
          </cell>
        </row>
        <row r="11">
          <cell r="A11" t="str">
            <v>Mechanic</v>
          </cell>
          <cell r="C11">
            <v>2000</v>
          </cell>
          <cell r="G11">
            <v>0</v>
          </cell>
          <cell r="H11">
            <v>2000</v>
          </cell>
          <cell r="I11">
            <v>500</v>
          </cell>
          <cell r="J11">
            <v>83.333333333333329</v>
          </cell>
        </row>
        <row r="12">
          <cell r="A12" t="str">
            <v>Operator</v>
          </cell>
          <cell r="C12">
            <v>1500</v>
          </cell>
          <cell r="H12">
            <v>1500</v>
          </cell>
          <cell r="I12">
            <v>375</v>
          </cell>
          <cell r="J12">
            <v>62.5</v>
          </cell>
        </row>
        <row r="13">
          <cell r="A13" t="str">
            <v>Project Manager</v>
          </cell>
          <cell r="B13">
            <v>16000</v>
          </cell>
          <cell r="C13">
            <v>88000</v>
          </cell>
          <cell r="D13">
            <v>3000</v>
          </cell>
          <cell r="E13">
            <v>7500</v>
          </cell>
          <cell r="F13">
            <v>0</v>
          </cell>
          <cell r="G13">
            <v>3666.6666666666665</v>
          </cell>
          <cell r="H13">
            <v>102166.66666666667</v>
          </cell>
          <cell r="I13">
            <v>25541.666666666668</v>
          </cell>
          <cell r="J13">
            <v>4256.9444444444443</v>
          </cell>
        </row>
        <row r="14">
          <cell r="A14" t="str">
            <v>Security</v>
          </cell>
          <cell r="C14">
            <v>1500</v>
          </cell>
          <cell r="G14">
            <v>0</v>
          </cell>
          <cell r="H14">
            <v>1500</v>
          </cell>
          <cell r="I14">
            <v>375</v>
          </cell>
          <cell r="J14">
            <v>62.5</v>
          </cell>
        </row>
        <row r="15">
          <cell r="A15" t="str">
            <v>Shaper 1</v>
          </cell>
          <cell r="B15">
            <v>12000</v>
          </cell>
          <cell r="C15">
            <v>66000</v>
          </cell>
          <cell r="D15">
            <v>3000</v>
          </cell>
          <cell r="E15">
            <v>2500</v>
          </cell>
          <cell r="F15">
            <v>0</v>
          </cell>
          <cell r="G15">
            <v>0</v>
          </cell>
          <cell r="H15">
            <v>71500</v>
          </cell>
          <cell r="I15">
            <v>17875</v>
          </cell>
          <cell r="J15">
            <v>2979.1666666666665</v>
          </cell>
        </row>
        <row r="16">
          <cell r="A16" t="str">
            <v>Shaper 2</v>
          </cell>
          <cell r="B16">
            <v>8000</v>
          </cell>
          <cell r="C16">
            <v>44000</v>
          </cell>
          <cell r="D16">
            <v>3000</v>
          </cell>
          <cell r="E16">
            <v>2500</v>
          </cell>
          <cell r="F16">
            <v>0</v>
          </cell>
          <cell r="G16">
            <v>3666.6666666666665</v>
          </cell>
          <cell r="H16">
            <v>53166.666666666664</v>
          </cell>
          <cell r="I16">
            <v>13291.666666666666</v>
          </cell>
          <cell r="J16">
            <v>2215.2777777777778</v>
          </cell>
        </row>
        <row r="17">
          <cell r="A17" t="str">
            <v>Stores Manager</v>
          </cell>
          <cell r="C17">
            <v>2500</v>
          </cell>
          <cell r="H17">
            <v>2500</v>
          </cell>
          <cell r="I17">
            <v>625</v>
          </cell>
          <cell r="J17">
            <v>104.16666666666667</v>
          </cell>
        </row>
        <row r="18">
          <cell r="A18" t="str">
            <v>Supervisor</v>
          </cell>
          <cell r="C18">
            <v>2000</v>
          </cell>
          <cell r="G18">
            <v>0</v>
          </cell>
          <cell r="H18">
            <v>2000</v>
          </cell>
          <cell r="I18">
            <v>500</v>
          </cell>
          <cell r="J18">
            <v>83.333333333333329</v>
          </cell>
        </row>
        <row r="19">
          <cell r="A19" t="str">
            <v>Survey Engineer</v>
          </cell>
          <cell r="C19">
            <v>6000</v>
          </cell>
          <cell r="G19">
            <v>0</v>
          </cell>
          <cell r="H19">
            <v>6000</v>
          </cell>
          <cell r="I19">
            <v>1500</v>
          </cell>
          <cell r="J19">
            <v>250</v>
          </cell>
        </row>
        <row r="20">
          <cell r="A20" t="str">
            <v>Surveyor</v>
          </cell>
          <cell r="C20">
            <v>4000</v>
          </cell>
          <cell r="G20">
            <v>0</v>
          </cell>
          <cell r="H20">
            <v>4000</v>
          </cell>
          <cell r="I20">
            <v>1000</v>
          </cell>
          <cell r="J20">
            <v>166.66666666666666</v>
          </cell>
        </row>
        <row r="21">
          <cell r="A21" t="str">
            <v>Waiter</v>
          </cell>
          <cell r="C21">
            <v>1500</v>
          </cell>
          <cell r="G21">
            <v>0</v>
          </cell>
          <cell r="H21">
            <v>1500</v>
          </cell>
          <cell r="I21">
            <v>375</v>
          </cell>
          <cell r="J21">
            <v>62.5</v>
          </cell>
        </row>
        <row r="22">
          <cell r="I22">
            <v>0</v>
          </cell>
        </row>
      </sheetData>
      <sheetData sheetId="14" refreshError="1">
        <row r="5">
          <cell r="J5" t="str">
            <v>4 wd Project Mgr.</v>
          </cell>
          <cell r="K5" t="str">
            <v>Day</v>
          </cell>
          <cell r="L5">
            <v>250</v>
          </cell>
          <cell r="M5">
            <v>30</v>
          </cell>
          <cell r="N5">
            <v>280</v>
          </cell>
          <cell r="O5">
            <v>1680</v>
          </cell>
          <cell r="P5">
            <v>8400</v>
          </cell>
        </row>
        <row r="6">
          <cell r="J6" t="str">
            <v>60 Hp Tractor</v>
          </cell>
          <cell r="K6" t="str">
            <v>Day</v>
          </cell>
          <cell r="L6">
            <v>500</v>
          </cell>
          <cell r="M6">
            <v>100</v>
          </cell>
          <cell r="N6">
            <v>600</v>
          </cell>
          <cell r="O6">
            <v>3600</v>
          </cell>
          <cell r="P6">
            <v>18000</v>
          </cell>
        </row>
        <row r="7">
          <cell r="J7" t="str">
            <v>Backhoe/Loader</v>
          </cell>
          <cell r="K7" t="str">
            <v>Day</v>
          </cell>
          <cell r="L7">
            <v>500</v>
          </cell>
          <cell r="M7">
            <v>60</v>
          </cell>
          <cell r="N7">
            <v>560</v>
          </cell>
          <cell r="O7">
            <v>3360</v>
          </cell>
          <cell r="P7">
            <v>16800</v>
          </cell>
        </row>
        <row r="8">
          <cell r="J8" t="str">
            <v>D4</v>
          </cell>
          <cell r="K8" t="str">
            <v>Day</v>
          </cell>
          <cell r="L8">
            <v>1500</v>
          </cell>
          <cell r="M8">
            <v>180</v>
          </cell>
          <cell r="N8">
            <v>1680</v>
          </cell>
          <cell r="O8">
            <v>10080</v>
          </cell>
          <cell r="P8">
            <v>50400</v>
          </cell>
        </row>
        <row r="9">
          <cell r="J9" t="str">
            <v>D5H</v>
          </cell>
          <cell r="K9" t="str">
            <v>Day</v>
          </cell>
          <cell r="L9">
            <v>1458.3333333333333</v>
          </cell>
          <cell r="M9">
            <v>174.99999999999997</v>
          </cell>
          <cell r="N9">
            <v>1633.3333333333333</v>
          </cell>
          <cell r="O9">
            <v>9800</v>
          </cell>
          <cell r="P9">
            <v>49000</v>
          </cell>
        </row>
        <row r="10">
          <cell r="J10" t="str">
            <v>D8</v>
          </cell>
          <cell r="K10" t="str">
            <v>Day</v>
          </cell>
          <cell r="L10">
            <v>2500</v>
          </cell>
          <cell r="N10">
            <v>2500</v>
          </cell>
          <cell r="O10">
            <v>15000</v>
          </cell>
          <cell r="P10">
            <v>75000</v>
          </cell>
        </row>
        <row r="11">
          <cell r="J11" t="str">
            <v>Excavator</v>
          </cell>
          <cell r="K11" t="str">
            <v>Day</v>
          </cell>
          <cell r="L11">
            <v>1500</v>
          </cell>
          <cell r="M11">
            <v>180</v>
          </cell>
          <cell r="N11">
            <v>1680</v>
          </cell>
          <cell r="O11">
            <v>10080</v>
          </cell>
          <cell r="P11">
            <v>50400</v>
          </cell>
        </row>
        <row r="12">
          <cell r="J12" t="str">
            <v>Jumping Jack Tamper</v>
          </cell>
          <cell r="K12" t="str">
            <v>Day</v>
          </cell>
          <cell r="L12">
            <v>600</v>
          </cell>
          <cell r="N12">
            <v>600</v>
          </cell>
          <cell r="O12">
            <v>3600</v>
          </cell>
          <cell r="P12">
            <v>18000</v>
          </cell>
        </row>
        <row r="13">
          <cell r="J13" t="str">
            <v>Kawasaki Mules</v>
          </cell>
          <cell r="K13" t="str">
            <v>Day</v>
          </cell>
          <cell r="L13">
            <v>250</v>
          </cell>
          <cell r="M13">
            <v>30</v>
          </cell>
          <cell r="N13">
            <v>280</v>
          </cell>
          <cell r="O13">
            <v>1680</v>
          </cell>
          <cell r="P13">
            <v>8400</v>
          </cell>
        </row>
        <row r="14">
          <cell r="J14" t="str">
            <v>Laser Box</v>
          </cell>
          <cell r="K14" t="str">
            <v>Day</v>
          </cell>
          <cell r="L14">
            <v>500</v>
          </cell>
          <cell r="N14">
            <v>500</v>
          </cell>
          <cell r="O14">
            <v>3000</v>
          </cell>
          <cell r="P14">
            <v>15000</v>
          </cell>
        </row>
        <row r="15">
          <cell r="J15" t="str">
            <v>Laser Level</v>
          </cell>
          <cell r="K15" t="str">
            <v>Day</v>
          </cell>
          <cell r="L15">
            <v>200</v>
          </cell>
          <cell r="M15">
            <v>0</v>
          </cell>
          <cell r="N15">
            <v>200</v>
          </cell>
          <cell r="O15">
            <v>1200</v>
          </cell>
          <cell r="P15">
            <v>6000</v>
          </cell>
        </row>
        <row r="16">
          <cell r="J16" t="str">
            <v>Loader</v>
          </cell>
          <cell r="K16" t="str">
            <v>Day</v>
          </cell>
          <cell r="L16">
            <v>700</v>
          </cell>
          <cell r="N16">
            <v>700</v>
          </cell>
          <cell r="O16">
            <v>4200</v>
          </cell>
          <cell r="P16">
            <v>21000</v>
          </cell>
        </row>
        <row r="17">
          <cell r="J17" t="str">
            <v>Mini Excavator</v>
          </cell>
          <cell r="K17" t="str">
            <v>Day</v>
          </cell>
          <cell r="L17">
            <v>1200</v>
          </cell>
          <cell r="M17">
            <v>144</v>
          </cell>
          <cell r="N17">
            <v>1344</v>
          </cell>
          <cell r="O17">
            <v>8064</v>
          </cell>
          <cell r="P17">
            <v>40320</v>
          </cell>
        </row>
        <row r="18">
          <cell r="J18" t="str">
            <v>Mower</v>
          </cell>
          <cell r="K18" t="str">
            <v>Day</v>
          </cell>
          <cell r="L18">
            <v>1200</v>
          </cell>
          <cell r="M18">
            <v>500</v>
          </cell>
          <cell r="N18">
            <v>1700</v>
          </cell>
          <cell r="O18">
            <v>10200</v>
          </cell>
          <cell r="P18">
            <v>51000</v>
          </cell>
        </row>
        <row r="19">
          <cell r="J19" t="str">
            <v>Pick Up Truck</v>
          </cell>
          <cell r="K19" t="str">
            <v>Day</v>
          </cell>
          <cell r="L19">
            <v>200</v>
          </cell>
          <cell r="N19">
            <v>200</v>
          </cell>
          <cell r="O19">
            <v>1200</v>
          </cell>
          <cell r="P19">
            <v>6000</v>
          </cell>
        </row>
        <row r="20">
          <cell r="J20" t="str">
            <v>Plate Tamper</v>
          </cell>
          <cell r="K20" t="str">
            <v>Day</v>
          </cell>
          <cell r="L20">
            <v>350</v>
          </cell>
          <cell r="M20">
            <v>42</v>
          </cell>
          <cell r="N20">
            <v>392</v>
          </cell>
          <cell r="O20">
            <v>2352</v>
          </cell>
          <cell r="P20">
            <v>11760</v>
          </cell>
        </row>
        <row r="21">
          <cell r="J21" t="str">
            <v>Rock Crusher</v>
          </cell>
          <cell r="K21" t="str">
            <v>Day</v>
          </cell>
          <cell r="L21">
            <v>1500</v>
          </cell>
          <cell r="N21">
            <v>1500</v>
          </cell>
          <cell r="O21">
            <v>9000</v>
          </cell>
          <cell r="P21">
            <v>45000</v>
          </cell>
        </row>
        <row r="22">
          <cell r="J22" t="str">
            <v>Rock Hammer</v>
          </cell>
          <cell r="K22" t="str">
            <v>Day</v>
          </cell>
          <cell r="L22">
            <v>1500</v>
          </cell>
          <cell r="M22">
            <v>180</v>
          </cell>
          <cell r="N22">
            <v>1680</v>
          </cell>
          <cell r="O22">
            <v>10080</v>
          </cell>
          <cell r="P22">
            <v>50400</v>
          </cell>
        </row>
        <row r="23">
          <cell r="J23" t="str">
            <v>Roller 10 T</v>
          </cell>
          <cell r="L23">
            <v>1500</v>
          </cell>
          <cell r="M23">
            <v>180</v>
          </cell>
          <cell r="N23">
            <v>1680</v>
          </cell>
          <cell r="O23">
            <v>10080</v>
          </cell>
          <cell r="P23">
            <v>50400</v>
          </cell>
        </row>
        <row r="24">
          <cell r="J24" t="str">
            <v>Rotovator</v>
          </cell>
          <cell r="K24" t="str">
            <v>Day</v>
          </cell>
          <cell r="L24">
            <v>500</v>
          </cell>
          <cell r="M24">
            <v>60</v>
          </cell>
          <cell r="N24">
            <v>560</v>
          </cell>
          <cell r="O24">
            <v>3360</v>
          </cell>
          <cell r="P24">
            <v>16800</v>
          </cell>
        </row>
        <row r="25">
          <cell r="J25" t="str">
            <v>Ryan Mataway</v>
          </cell>
          <cell r="K25" t="str">
            <v>Day</v>
          </cell>
          <cell r="L25">
            <v>500</v>
          </cell>
          <cell r="M25">
            <v>60</v>
          </cell>
          <cell r="N25">
            <v>560</v>
          </cell>
          <cell r="O25">
            <v>3360</v>
          </cell>
          <cell r="P25">
            <v>16800</v>
          </cell>
        </row>
        <row r="26">
          <cell r="J26" t="str">
            <v>Skid Steer</v>
          </cell>
          <cell r="K26" t="str">
            <v>Day</v>
          </cell>
          <cell r="L26">
            <v>1500</v>
          </cell>
          <cell r="M26">
            <v>180</v>
          </cell>
          <cell r="N26">
            <v>1680</v>
          </cell>
          <cell r="O26">
            <v>10080</v>
          </cell>
          <cell r="P26">
            <v>50400</v>
          </cell>
        </row>
        <row r="27">
          <cell r="J27" t="str">
            <v>Sod Cutter</v>
          </cell>
          <cell r="K27" t="str">
            <v>Day</v>
          </cell>
          <cell r="L27">
            <v>500</v>
          </cell>
          <cell r="M27">
            <v>60</v>
          </cell>
          <cell r="N27">
            <v>560</v>
          </cell>
          <cell r="O27">
            <v>3360</v>
          </cell>
          <cell r="P27">
            <v>16800</v>
          </cell>
        </row>
        <row r="28">
          <cell r="J28" t="str">
            <v>Sprig Planter</v>
          </cell>
          <cell r="K28" t="str">
            <v>Day</v>
          </cell>
          <cell r="L28">
            <v>100</v>
          </cell>
          <cell r="N28">
            <v>100</v>
          </cell>
          <cell r="O28">
            <v>600</v>
          </cell>
          <cell r="P28">
            <v>3000</v>
          </cell>
        </row>
        <row r="29">
          <cell r="J29" t="str">
            <v>Topdresser</v>
          </cell>
          <cell r="K29" t="str">
            <v>Day</v>
          </cell>
          <cell r="L29">
            <v>250</v>
          </cell>
          <cell r="N29">
            <v>250</v>
          </cell>
          <cell r="O29">
            <v>1500</v>
          </cell>
          <cell r="P29">
            <v>7500</v>
          </cell>
        </row>
        <row r="30">
          <cell r="J30" t="str">
            <v>Toro 4000</v>
          </cell>
          <cell r="K30" t="str">
            <v>Day</v>
          </cell>
          <cell r="L30">
            <v>1200</v>
          </cell>
          <cell r="M30">
            <v>500</v>
          </cell>
          <cell r="N30">
            <v>1700</v>
          </cell>
          <cell r="O30">
            <v>10200</v>
          </cell>
          <cell r="P30">
            <v>51000</v>
          </cell>
        </row>
        <row r="31">
          <cell r="J31" t="str">
            <v>Total Station</v>
          </cell>
          <cell r="K31" t="str">
            <v>Day</v>
          </cell>
          <cell r="L31">
            <v>300</v>
          </cell>
          <cell r="N31">
            <v>300</v>
          </cell>
          <cell r="O31">
            <v>1800</v>
          </cell>
          <cell r="P31">
            <v>9000</v>
          </cell>
        </row>
        <row r="32">
          <cell r="J32" t="str">
            <v>Tractor/ Box Blade</v>
          </cell>
          <cell r="K32" t="str">
            <v>Day</v>
          </cell>
          <cell r="L32">
            <v>500</v>
          </cell>
          <cell r="M32">
            <v>60</v>
          </cell>
          <cell r="N32">
            <v>560</v>
          </cell>
          <cell r="O32">
            <v>3360</v>
          </cell>
          <cell r="P32">
            <v>16800</v>
          </cell>
        </row>
        <row r="33">
          <cell r="J33" t="str">
            <v>Tractor/Trailer</v>
          </cell>
          <cell r="K33" t="str">
            <v>Day</v>
          </cell>
          <cell r="L33">
            <v>250</v>
          </cell>
          <cell r="N33">
            <v>250</v>
          </cell>
          <cell r="O33">
            <v>1500</v>
          </cell>
          <cell r="P33">
            <v>7500</v>
          </cell>
        </row>
        <row r="34">
          <cell r="J34" t="str">
            <v>Tractor/Water Tank</v>
          </cell>
          <cell r="K34" t="str">
            <v>Day</v>
          </cell>
          <cell r="L34">
            <v>250</v>
          </cell>
          <cell r="N34">
            <v>250</v>
          </cell>
          <cell r="O34">
            <v>1500</v>
          </cell>
          <cell r="P34">
            <v>7500</v>
          </cell>
        </row>
        <row r="35">
          <cell r="J35" t="str">
            <v>Trencher/Plow</v>
          </cell>
          <cell r="K35" t="str">
            <v>Mo</v>
          </cell>
          <cell r="L35">
            <v>500</v>
          </cell>
          <cell r="M35">
            <v>60</v>
          </cell>
          <cell r="N35">
            <v>560</v>
          </cell>
          <cell r="O35">
            <v>3360</v>
          </cell>
          <cell r="P35">
            <v>16800</v>
          </cell>
        </row>
        <row r="36">
          <cell r="J36" t="str">
            <v>Truck 4 Ton</v>
          </cell>
          <cell r="K36" t="str">
            <v>Day</v>
          </cell>
          <cell r="L36">
            <v>250</v>
          </cell>
          <cell r="N36">
            <v>250</v>
          </cell>
          <cell r="O36">
            <v>1500</v>
          </cell>
          <cell r="P36">
            <v>7500</v>
          </cell>
        </row>
        <row r="37">
          <cell r="N37">
            <v>0</v>
          </cell>
          <cell r="O37">
            <v>0</v>
          </cell>
        </row>
        <row r="38">
          <cell r="N38">
            <v>0</v>
          </cell>
          <cell r="O38">
            <v>0</v>
          </cell>
        </row>
        <row r="39">
          <cell r="N39">
            <v>0</v>
          </cell>
          <cell r="O39">
            <v>0</v>
          </cell>
        </row>
        <row r="40">
          <cell r="N40">
            <v>0</v>
          </cell>
          <cell r="O40">
            <v>0</v>
          </cell>
        </row>
        <row r="41">
          <cell r="N41">
            <v>0</v>
          </cell>
          <cell r="O41">
            <v>0</v>
          </cell>
        </row>
        <row r="42">
          <cell r="N42">
            <v>0</v>
          </cell>
          <cell r="O42">
            <v>0</v>
          </cell>
        </row>
        <row r="43">
          <cell r="N43">
            <v>0</v>
          </cell>
          <cell r="O43">
            <v>0</v>
          </cell>
        </row>
        <row r="44">
          <cell r="N44">
            <v>0</v>
          </cell>
          <cell r="O44">
            <v>0</v>
          </cell>
        </row>
        <row r="45">
          <cell r="N45">
            <v>0</v>
          </cell>
          <cell r="O45">
            <v>0</v>
          </cell>
        </row>
        <row r="46">
          <cell r="N46">
            <v>0</v>
          </cell>
          <cell r="O46">
            <v>0</v>
          </cell>
        </row>
        <row r="47">
          <cell r="N47">
            <v>0</v>
          </cell>
          <cell r="O47">
            <v>0</v>
          </cell>
        </row>
        <row r="48">
          <cell r="N48">
            <v>0</v>
          </cell>
          <cell r="O48">
            <v>0</v>
          </cell>
        </row>
        <row r="49">
          <cell r="N49">
            <v>0</v>
          </cell>
          <cell r="O49">
            <v>0</v>
          </cell>
        </row>
        <row r="50">
          <cell r="N50">
            <v>0</v>
          </cell>
          <cell r="O50">
            <v>0</v>
          </cell>
        </row>
        <row r="51">
          <cell r="N51">
            <v>0</v>
          </cell>
        </row>
      </sheetData>
      <sheetData sheetId="15" refreshError="1">
        <row r="5">
          <cell r="I5" t="str">
            <v>32mm HDPE PN10</v>
          </cell>
          <cell r="L5" t="str">
            <v>LM</v>
          </cell>
          <cell r="M5">
            <v>2.9</v>
          </cell>
        </row>
        <row r="6">
          <cell r="I6" t="str">
            <v>50mm HDPE PN10</v>
          </cell>
          <cell r="L6" t="str">
            <v>LM</v>
          </cell>
          <cell r="M6">
            <v>7</v>
          </cell>
        </row>
        <row r="7">
          <cell r="I7" t="str">
            <v>63mm HDPE PN10</v>
          </cell>
          <cell r="L7" t="str">
            <v>LM</v>
          </cell>
          <cell r="M7">
            <v>11</v>
          </cell>
        </row>
        <row r="8">
          <cell r="I8" t="str">
            <v>90mm HDPE PN10</v>
          </cell>
          <cell r="L8" t="str">
            <v>LM</v>
          </cell>
          <cell r="M8">
            <v>22.3</v>
          </cell>
        </row>
        <row r="9">
          <cell r="I9" t="str">
            <v>Aluminum Duct Markers</v>
          </cell>
          <cell r="J9">
            <v>0</v>
          </cell>
          <cell r="K9">
            <v>0</v>
          </cell>
          <cell r="L9" t="str">
            <v>Ea</v>
          </cell>
          <cell r="M9">
            <v>5</v>
          </cell>
          <cell r="N9">
            <v>0</v>
          </cell>
        </row>
        <row r="10">
          <cell r="I10" t="str">
            <v>Azadirachta Indica</v>
          </cell>
          <cell r="K10">
            <v>3</v>
          </cell>
          <cell r="L10">
            <v>0</v>
          </cell>
          <cell r="M10">
            <v>250</v>
          </cell>
          <cell r="N10">
            <v>750</v>
          </cell>
        </row>
        <row r="11">
          <cell r="I11" t="str">
            <v>Biorganic Conditioner</v>
          </cell>
          <cell r="J11" t="str">
            <v>Bio Denit/ Alwady Compost</v>
          </cell>
          <cell r="K11">
            <v>0</v>
          </cell>
          <cell r="L11" t="str">
            <v>Kg</v>
          </cell>
          <cell r="M11">
            <v>0.45</v>
          </cell>
          <cell r="N11">
            <v>0</v>
          </cell>
        </row>
        <row r="12">
          <cell r="I12" t="str">
            <v>Bouganvilla Nana</v>
          </cell>
          <cell r="K12">
            <v>1471</v>
          </cell>
          <cell r="L12">
            <v>0</v>
          </cell>
          <cell r="M12">
            <v>25</v>
          </cell>
          <cell r="N12">
            <v>36775</v>
          </cell>
        </row>
        <row r="13">
          <cell r="I13" t="str">
            <v>Bunker Sand</v>
          </cell>
          <cell r="J13">
            <v>0</v>
          </cell>
          <cell r="K13">
            <v>353.42999999999995</v>
          </cell>
          <cell r="L13" t="str">
            <v>m3</v>
          </cell>
          <cell r="M13">
            <v>500</v>
          </cell>
          <cell r="N13">
            <v>176714.99999999997</v>
          </cell>
        </row>
        <row r="14">
          <cell r="I14" t="str">
            <v>Cart Path Pavers</v>
          </cell>
          <cell r="J14">
            <v>0</v>
          </cell>
          <cell r="K14">
            <v>0</v>
          </cell>
          <cell r="L14">
            <v>0</v>
          </cell>
          <cell r="N14">
            <v>0</v>
          </cell>
        </row>
        <row r="15">
          <cell r="I15" t="str">
            <v>Clear Plastic Pipe</v>
          </cell>
          <cell r="J15">
            <v>0</v>
          </cell>
          <cell r="K15">
            <v>1</v>
          </cell>
          <cell r="L15" t="str">
            <v>Ls</v>
          </cell>
          <cell r="M15">
            <v>200</v>
          </cell>
          <cell r="N15">
            <v>200</v>
          </cell>
        </row>
        <row r="16">
          <cell r="I16" t="str">
            <v>Coarse Sand</v>
          </cell>
          <cell r="J16">
            <v>0</v>
          </cell>
          <cell r="K16">
            <v>0</v>
          </cell>
          <cell r="L16">
            <v>0</v>
          </cell>
          <cell r="M16">
            <v>40</v>
          </cell>
          <cell r="N16">
            <v>0</v>
          </cell>
        </row>
        <row r="17">
          <cell r="I17" t="str">
            <v>Colored Plastic Disks</v>
          </cell>
          <cell r="J17">
            <v>0</v>
          </cell>
          <cell r="K17">
            <v>50</v>
          </cell>
          <cell r="L17">
            <v>0</v>
          </cell>
          <cell r="M17">
            <v>10</v>
          </cell>
          <cell r="N17">
            <v>500</v>
          </cell>
        </row>
        <row r="18">
          <cell r="I18" t="str">
            <v>Compost</v>
          </cell>
          <cell r="J18" t="str">
            <v>Green Gardens</v>
          </cell>
          <cell r="K18">
            <v>0</v>
          </cell>
          <cell r="L18" t="str">
            <v>Ton</v>
          </cell>
          <cell r="M18">
            <v>450</v>
          </cell>
          <cell r="N18">
            <v>0</v>
          </cell>
        </row>
        <row r="19">
          <cell r="I19" t="str">
            <v>Concrete</v>
          </cell>
          <cell r="J19">
            <v>0</v>
          </cell>
          <cell r="K19">
            <v>0</v>
          </cell>
          <cell r="L19" t="str">
            <v>M3</v>
          </cell>
          <cell r="M19">
            <v>400</v>
          </cell>
          <cell r="N19">
            <v>0</v>
          </cell>
        </row>
        <row r="20">
          <cell r="I20" t="str">
            <v>Construction Water</v>
          </cell>
          <cell r="J20">
            <v>0</v>
          </cell>
          <cell r="K20">
            <v>0</v>
          </cell>
          <cell r="L20">
            <v>0</v>
          </cell>
          <cell r="M20">
            <v>5</v>
          </cell>
          <cell r="N20">
            <v>0</v>
          </cell>
        </row>
        <row r="21">
          <cell r="I21" t="str">
            <v>Delosperma sp</v>
          </cell>
          <cell r="K21">
            <v>4248</v>
          </cell>
          <cell r="M21">
            <v>10</v>
          </cell>
          <cell r="N21">
            <v>42480</v>
          </cell>
        </row>
        <row r="22">
          <cell r="I22" t="str">
            <v>Domestic Water</v>
          </cell>
          <cell r="J22">
            <v>0</v>
          </cell>
          <cell r="K22">
            <v>0</v>
          </cell>
          <cell r="L22">
            <v>0</v>
          </cell>
          <cell r="M22">
            <v>5</v>
          </cell>
          <cell r="N22">
            <v>0</v>
          </cell>
        </row>
        <row r="23">
          <cell r="I23" t="str">
            <v>Drainage Gravel</v>
          </cell>
          <cell r="J23">
            <v>0</v>
          </cell>
          <cell r="K23">
            <v>0</v>
          </cell>
          <cell r="L23" t="str">
            <v>M3</v>
          </cell>
          <cell r="M23">
            <v>80</v>
          </cell>
          <cell r="N23">
            <v>0</v>
          </cell>
        </row>
        <row r="24">
          <cell r="I24" t="str">
            <v>Drains for Cart Paths</v>
          </cell>
          <cell r="J24">
            <v>0</v>
          </cell>
          <cell r="K24">
            <v>0</v>
          </cell>
          <cell r="L24">
            <v>0</v>
          </cell>
          <cell r="N24">
            <v>0</v>
          </cell>
        </row>
        <row r="25">
          <cell r="I25" t="str">
            <v>Drinking Water</v>
          </cell>
          <cell r="J25">
            <v>0</v>
          </cell>
          <cell r="K25">
            <v>0</v>
          </cell>
          <cell r="L25">
            <v>0</v>
          </cell>
          <cell r="N25">
            <v>0</v>
          </cell>
        </row>
        <row r="26">
          <cell r="I26" t="str">
            <v>Ducts</v>
          </cell>
          <cell r="J26">
            <v>0</v>
          </cell>
          <cell r="K26">
            <v>0</v>
          </cell>
          <cell r="L26">
            <v>0</v>
          </cell>
          <cell r="N26">
            <v>0</v>
          </cell>
        </row>
        <row r="27">
          <cell r="I27" t="str">
            <v>Features Drainage</v>
          </cell>
          <cell r="J27">
            <v>0</v>
          </cell>
          <cell r="K27">
            <v>0</v>
          </cell>
          <cell r="L27">
            <v>0</v>
          </cell>
          <cell r="N27">
            <v>0</v>
          </cell>
        </row>
        <row r="28">
          <cell r="I28" t="str">
            <v>Fertigation System</v>
          </cell>
          <cell r="J28">
            <v>0</v>
          </cell>
          <cell r="K28">
            <v>1</v>
          </cell>
          <cell r="L28" t="str">
            <v>Ea</v>
          </cell>
          <cell r="M28">
            <v>2500</v>
          </cell>
          <cell r="N28">
            <v>2500</v>
          </cell>
        </row>
        <row r="29">
          <cell r="I29" t="str">
            <v>Fertilizer</v>
          </cell>
          <cell r="J29">
            <v>0</v>
          </cell>
          <cell r="K29">
            <v>0</v>
          </cell>
          <cell r="L29" t="str">
            <v>Kg</v>
          </cell>
          <cell r="M29">
            <v>1</v>
          </cell>
          <cell r="N29">
            <v>0</v>
          </cell>
        </row>
        <row r="30">
          <cell r="I30" t="str">
            <v>Fertilizer Tablets</v>
          </cell>
          <cell r="J30">
            <v>0</v>
          </cell>
          <cell r="K30">
            <v>0</v>
          </cell>
          <cell r="L30">
            <v>0</v>
          </cell>
          <cell r="M30">
            <v>1</v>
          </cell>
          <cell r="N30">
            <v>0</v>
          </cell>
        </row>
        <row r="31">
          <cell r="I31" t="str">
            <v>Flags</v>
          </cell>
          <cell r="J31">
            <v>0</v>
          </cell>
          <cell r="K31">
            <v>0</v>
          </cell>
          <cell r="L31">
            <v>0</v>
          </cell>
          <cell r="N31">
            <v>0</v>
          </cell>
        </row>
        <row r="32">
          <cell r="I32" t="str">
            <v>Fuel</v>
          </cell>
          <cell r="J32">
            <v>0</v>
          </cell>
          <cell r="K32">
            <v>0</v>
          </cell>
          <cell r="L32">
            <v>0</v>
          </cell>
          <cell r="N32">
            <v>0</v>
          </cell>
        </row>
        <row r="33">
          <cell r="I33" t="str">
            <v>Geosynthetic Clay Liner</v>
          </cell>
          <cell r="J33">
            <v>0</v>
          </cell>
          <cell r="K33">
            <v>0</v>
          </cell>
          <cell r="L33">
            <v>0</v>
          </cell>
          <cell r="M33">
            <v>650</v>
          </cell>
          <cell r="N33">
            <v>0</v>
          </cell>
        </row>
        <row r="34">
          <cell r="I34" t="str">
            <v>Granular Fertilizer</v>
          </cell>
          <cell r="L34" t="str">
            <v>g</v>
          </cell>
          <cell r="M34">
            <v>1.2999999999999999E-2</v>
          </cell>
          <cell r="N34">
            <v>0</v>
          </cell>
        </row>
        <row r="35">
          <cell r="I35" t="str">
            <v>Greens Gravel</v>
          </cell>
          <cell r="J35">
            <v>0</v>
          </cell>
          <cell r="K35">
            <v>0</v>
          </cell>
          <cell r="L35">
            <v>0</v>
          </cell>
          <cell r="M35">
            <v>80</v>
          </cell>
          <cell r="N35">
            <v>0</v>
          </cell>
        </row>
        <row r="36">
          <cell r="I36" t="str">
            <v>Greens Sand</v>
          </cell>
          <cell r="J36" t="str">
            <v>Silica Sand</v>
          </cell>
          <cell r="K36">
            <v>0</v>
          </cell>
          <cell r="L36">
            <v>0</v>
          </cell>
          <cell r="M36">
            <v>320</v>
          </cell>
          <cell r="N36">
            <v>0</v>
          </cell>
        </row>
        <row r="37">
          <cell r="I37" t="str">
            <v>Grow In Water</v>
          </cell>
          <cell r="J37">
            <v>0</v>
          </cell>
          <cell r="K37">
            <v>0</v>
          </cell>
          <cell r="L37" t="str">
            <v>M2</v>
          </cell>
          <cell r="M37">
            <v>5</v>
          </cell>
          <cell r="N37">
            <v>0</v>
          </cell>
        </row>
        <row r="38">
          <cell r="I38" t="str">
            <v>Guy Wire</v>
          </cell>
          <cell r="J38">
            <v>0</v>
          </cell>
          <cell r="K38">
            <v>0</v>
          </cell>
          <cell r="L38">
            <v>0</v>
          </cell>
          <cell r="N38">
            <v>0</v>
          </cell>
        </row>
        <row r="39">
          <cell r="I39" t="str">
            <v>HDPE 100mm</v>
          </cell>
          <cell r="K39">
            <v>0</v>
          </cell>
          <cell r="L39" t="str">
            <v>Lm</v>
          </cell>
          <cell r="M39">
            <v>18</v>
          </cell>
        </row>
        <row r="40">
          <cell r="I40" t="str">
            <v>HDPE 75mm</v>
          </cell>
          <cell r="J40">
            <v>0</v>
          </cell>
          <cell r="K40">
            <v>0</v>
          </cell>
          <cell r="L40" t="str">
            <v>Lm</v>
          </cell>
          <cell r="M40">
            <v>15</v>
          </cell>
          <cell r="N40">
            <v>0</v>
          </cell>
        </row>
        <row r="41">
          <cell r="I41" t="str">
            <v>Hose for Wet Well</v>
          </cell>
          <cell r="J41">
            <v>0</v>
          </cell>
          <cell r="K41">
            <v>0</v>
          </cell>
          <cell r="L41">
            <v>0</v>
          </cell>
          <cell r="N41">
            <v>0</v>
          </cell>
        </row>
        <row r="42">
          <cell r="I42" t="str">
            <v>Humates</v>
          </cell>
          <cell r="J42" t="str">
            <v>Delta Humic</v>
          </cell>
          <cell r="K42">
            <v>0</v>
          </cell>
          <cell r="L42" t="str">
            <v>Kg</v>
          </cell>
          <cell r="M42">
            <v>0.45</v>
          </cell>
          <cell r="N42">
            <v>0</v>
          </cell>
        </row>
        <row r="43">
          <cell r="I43" t="str">
            <v>Hydrogen</v>
          </cell>
          <cell r="J43">
            <v>0</v>
          </cell>
          <cell r="K43">
            <v>0</v>
          </cell>
          <cell r="L43">
            <v>0</v>
          </cell>
        </row>
        <row r="44">
          <cell r="I44" t="str">
            <v>Lantana Camara</v>
          </cell>
          <cell r="K44">
            <v>228</v>
          </cell>
          <cell r="L44" t="str">
            <v>Ea</v>
          </cell>
          <cell r="M44">
            <v>25</v>
          </cell>
          <cell r="N44">
            <v>5700</v>
          </cell>
        </row>
        <row r="45">
          <cell r="I45" t="str">
            <v>Lantana Montevidensis Dwarf</v>
          </cell>
          <cell r="K45">
            <v>2240</v>
          </cell>
          <cell r="L45" t="str">
            <v>Ea</v>
          </cell>
          <cell r="M45">
            <v>10</v>
          </cell>
          <cell r="N45">
            <v>22400</v>
          </cell>
        </row>
        <row r="46">
          <cell r="I46" t="str">
            <v>Liner</v>
          </cell>
          <cell r="J46">
            <v>0</v>
          </cell>
          <cell r="K46">
            <v>0</v>
          </cell>
          <cell r="L46" t="str">
            <v>M2</v>
          </cell>
          <cell r="M46">
            <v>25</v>
          </cell>
          <cell r="N46">
            <v>0</v>
          </cell>
        </row>
        <row r="47">
          <cell r="I47" t="str">
            <v>Liner for Drainage</v>
          </cell>
          <cell r="J47">
            <v>0</v>
          </cell>
          <cell r="K47">
            <v>0</v>
          </cell>
          <cell r="L47" t="str">
            <v>M2</v>
          </cell>
          <cell r="M47">
            <v>22</v>
          </cell>
          <cell r="N47">
            <v>0</v>
          </cell>
        </row>
        <row r="48">
          <cell r="I48" t="str">
            <v>Load/Haul On Site High</v>
          </cell>
          <cell r="L48" t="str">
            <v>M3</v>
          </cell>
          <cell r="M48">
            <v>11</v>
          </cell>
        </row>
        <row r="49">
          <cell r="I49" t="str">
            <v>Load/Haul On Site Low</v>
          </cell>
          <cell r="L49" t="str">
            <v>M3</v>
          </cell>
          <cell r="M49">
            <v>7</v>
          </cell>
        </row>
        <row r="50">
          <cell r="I50" t="str">
            <v>Malephora Crocea</v>
          </cell>
          <cell r="K50">
            <v>2584</v>
          </cell>
          <cell r="L50" t="str">
            <v>Ea</v>
          </cell>
          <cell r="N50">
            <v>0</v>
          </cell>
        </row>
        <row r="51">
          <cell r="I51" t="str">
            <v>Nerium Oleander</v>
          </cell>
          <cell r="K51">
            <v>149</v>
          </cell>
          <cell r="L51" t="str">
            <v>Ea</v>
          </cell>
          <cell r="M51">
            <v>25</v>
          </cell>
          <cell r="N51">
            <v>3725</v>
          </cell>
        </row>
        <row r="52">
          <cell r="I52" t="str">
            <v>Offsite Clay</v>
          </cell>
          <cell r="J52">
            <v>0</v>
          </cell>
          <cell r="K52">
            <v>0</v>
          </cell>
          <cell r="L52" t="str">
            <v>M3</v>
          </cell>
          <cell r="N52">
            <v>0</v>
          </cell>
        </row>
        <row r="53">
          <cell r="I53" t="str">
            <v>Paint</v>
          </cell>
          <cell r="J53">
            <v>0</v>
          </cell>
          <cell r="K53">
            <v>0</v>
          </cell>
          <cell r="L53" t="str">
            <v>Ea</v>
          </cell>
          <cell r="N53">
            <v>0</v>
          </cell>
        </row>
        <row r="54">
          <cell r="I54" t="str">
            <v>Pennisetum Setaceum</v>
          </cell>
          <cell r="K54">
            <v>5980</v>
          </cell>
          <cell r="L54" t="str">
            <v>Ea</v>
          </cell>
          <cell r="M54">
            <v>10</v>
          </cell>
          <cell r="N54">
            <v>59800</v>
          </cell>
        </row>
        <row r="55">
          <cell r="I55" t="str">
            <v>Phoenix Dactilifera</v>
          </cell>
          <cell r="K55">
            <v>9</v>
          </cell>
          <cell r="L55" t="str">
            <v>Ea</v>
          </cell>
          <cell r="M55">
            <v>375</v>
          </cell>
          <cell r="N55">
            <v>3375</v>
          </cell>
        </row>
        <row r="56">
          <cell r="I56" t="str">
            <v>Pump Station</v>
          </cell>
          <cell r="J56" t="str">
            <v>Flowtronex</v>
          </cell>
          <cell r="K56">
            <v>1</v>
          </cell>
          <cell r="L56" t="str">
            <v>Ls</v>
          </cell>
          <cell r="M56">
            <v>110800</v>
          </cell>
          <cell r="N56">
            <v>110800</v>
          </cell>
        </row>
        <row r="57">
          <cell r="I57" t="str">
            <v>Reinforced Grass</v>
          </cell>
          <cell r="J57">
            <v>0</v>
          </cell>
          <cell r="K57">
            <v>0</v>
          </cell>
          <cell r="L57">
            <v>0</v>
          </cell>
          <cell r="N57">
            <v>0</v>
          </cell>
        </row>
        <row r="58">
          <cell r="I58" t="str">
            <v>Silica Sand</v>
          </cell>
          <cell r="L58" t="str">
            <v>M3</v>
          </cell>
          <cell r="M58">
            <v>320</v>
          </cell>
        </row>
        <row r="59">
          <cell r="I59" t="str">
            <v>Slow Release Fert</v>
          </cell>
          <cell r="J59">
            <v>0</v>
          </cell>
          <cell r="K59">
            <v>0</v>
          </cell>
          <cell r="L59" t="str">
            <v>Kg</v>
          </cell>
          <cell r="M59">
            <v>14</v>
          </cell>
          <cell r="N59">
            <v>0</v>
          </cell>
        </row>
        <row r="60">
          <cell r="I60" t="str">
            <v>Soil Amendment</v>
          </cell>
          <cell r="J60" t="str">
            <v>Axis/ Sulfur Sand</v>
          </cell>
          <cell r="K60">
            <v>0</v>
          </cell>
          <cell r="L60" t="str">
            <v>Kg</v>
          </cell>
          <cell r="M60">
            <v>1.2</v>
          </cell>
          <cell r="N60">
            <v>0</v>
          </cell>
        </row>
        <row r="61">
          <cell r="I61" t="str">
            <v>Stakes</v>
          </cell>
          <cell r="J61">
            <v>0</v>
          </cell>
          <cell r="K61">
            <v>0</v>
          </cell>
          <cell r="L61">
            <v>0</v>
          </cell>
          <cell r="N61">
            <v>0</v>
          </cell>
        </row>
        <row r="62">
          <cell r="I62" t="str">
            <v>Sweet Sand</v>
          </cell>
          <cell r="J62">
            <v>0</v>
          </cell>
          <cell r="K62">
            <v>0</v>
          </cell>
          <cell r="L62" t="str">
            <v>M3</v>
          </cell>
          <cell r="M62">
            <v>25</v>
          </cell>
          <cell r="N62">
            <v>0</v>
          </cell>
        </row>
        <row r="63">
          <cell r="I63" t="str">
            <v>Toro Parts</v>
          </cell>
          <cell r="J63">
            <v>0</v>
          </cell>
          <cell r="K63">
            <v>1</v>
          </cell>
          <cell r="L63" t="str">
            <v>LS</v>
          </cell>
          <cell r="M63">
            <v>554319.5</v>
          </cell>
          <cell r="N63">
            <v>554319.5</v>
          </cell>
        </row>
        <row r="64">
          <cell r="I64" t="str">
            <v>Tree Ties</v>
          </cell>
          <cell r="J64">
            <v>0</v>
          </cell>
          <cell r="K64">
            <v>0</v>
          </cell>
          <cell r="L64">
            <v>0</v>
          </cell>
          <cell r="N64">
            <v>0</v>
          </cell>
        </row>
        <row r="65">
          <cell r="I65" t="str">
            <v>Washingtonia Robusta</v>
          </cell>
          <cell r="K65">
            <v>34</v>
          </cell>
          <cell r="L65" t="str">
            <v>Ea</v>
          </cell>
          <cell r="M65">
            <v>600</v>
          </cell>
          <cell r="N65">
            <v>20400</v>
          </cell>
        </row>
        <row r="66">
          <cell r="I66" t="str">
            <v>Water Hose</v>
          </cell>
          <cell r="J66">
            <v>0</v>
          </cell>
          <cell r="K66">
            <v>300</v>
          </cell>
          <cell r="L66" t="str">
            <v>M</v>
          </cell>
          <cell r="N66">
            <v>0</v>
          </cell>
        </row>
        <row r="67">
          <cell r="I67" t="str">
            <v>Water Saver</v>
          </cell>
          <cell r="J67" t="str">
            <v>Delta Zeolite</v>
          </cell>
          <cell r="K67">
            <v>0</v>
          </cell>
          <cell r="L67" t="str">
            <v>Kg</v>
          </cell>
          <cell r="M67">
            <v>2.2000000000000002</v>
          </cell>
          <cell r="N67">
            <v>0</v>
          </cell>
        </row>
        <row r="68">
          <cell r="I68" t="str">
            <v>Water Tanks</v>
          </cell>
          <cell r="J68">
            <v>0</v>
          </cell>
          <cell r="K68">
            <v>0</v>
          </cell>
          <cell r="L68" t="str">
            <v>Kg</v>
          </cell>
          <cell r="N68">
            <v>0</v>
          </cell>
        </row>
        <row r="69">
          <cell r="I69" t="str">
            <v>Wedelia Trilobata</v>
          </cell>
          <cell r="K69">
            <v>6640</v>
          </cell>
          <cell r="L69" t="str">
            <v>Ea</v>
          </cell>
          <cell r="M69">
            <v>10</v>
          </cell>
          <cell r="N69">
            <v>66400</v>
          </cell>
        </row>
        <row r="70">
          <cell r="I70" t="str">
            <v>Zizyphus Jujube</v>
          </cell>
          <cell r="K70">
            <v>3</v>
          </cell>
          <cell r="L70" t="str">
            <v>Ea</v>
          </cell>
          <cell r="M70">
            <v>750</v>
          </cell>
          <cell r="N70">
            <v>2250</v>
          </cell>
        </row>
        <row r="71">
          <cell r="I71" t="str">
            <v>75mm HDPE Pipe</v>
          </cell>
          <cell r="L71">
            <v>0</v>
          </cell>
          <cell r="M71">
            <v>15</v>
          </cell>
        </row>
        <row r="72">
          <cell r="I72" t="str">
            <v>160mm HDPE Pipe</v>
          </cell>
          <cell r="L72">
            <v>0</v>
          </cell>
          <cell r="M72">
            <v>30</v>
          </cell>
        </row>
        <row r="73">
          <cell r="I73" t="str">
            <v>100mm HDPE Pipe</v>
          </cell>
          <cell r="M73">
            <v>25</v>
          </cell>
        </row>
      </sheetData>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Irr Sup &amp; Install 4-10-0 RND"/>
      <sheetName val="Sheet2"/>
      <sheetName val="A2 Irr Sup &amp; Install 4-10-09"/>
      <sheetName val="A2 Irr Install Only 4-10-09"/>
      <sheetName val="Overhead"/>
      <sheetName val="Irr Sup &amp; Install 4-9-09 "/>
      <sheetName val=" 4-9-09"/>
      <sheetName val="Billing 4-1-09"/>
      <sheetName val="Pricing 4-1-09"/>
      <sheetName val="Pricing 4-7-09"/>
      <sheetName val="Bid Summary"/>
      <sheetName val="Bid Form"/>
      <sheetName val="Pricing 3-30-09"/>
      <sheetName val="Personell"/>
      <sheetName val="Equipment"/>
      <sheetName val="Materials"/>
      <sheetName val="Organization Chart"/>
      <sheetName val="Wed 4-8-09"/>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A6" t="str">
            <v>P.1</v>
          </cell>
          <cell r="B6" t="str">
            <v>Obligations and Liabilities</v>
          </cell>
          <cell r="C6">
            <v>1</v>
          </cell>
          <cell r="D6" t="str">
            <v>Ls</v>
          </cell>
          <cell r="E6">
            <v>406370.93842947006</v>
          </cell>
          <cell r="G6">
            <v>406370.93842947006</v>
          </cell>
        </row>
        <row r="21">
          <cell r="A21" t="str">
            <v>P.2</v>
          </cell>
          <cell r="B21" t="str">
            <v>As builts</v>
          </cell>
          <cell r="C21">
            <v>1</v>
          </cell>
          <cell r="D21" t="str">
            <v>Ls</v>
          </cell>
          <cell r="E21">
            <v>51040.189866741435</v>
          </cell>
          <cell r="G21">
            <v>51040.189866741435</v>
          </cell>
          <cell r="N21">
            <v>0</v>
          </cell>
          <cell r="O21" t="e">
            <v>#DIV/0!</v>
          </cell>
        </row>
        <row r="38">
          <cell r="A38" t="str">
            <v>P.3</v>
          </cell>
          <cell r="B38" t="str">
            <v>Maint. Manuals</v>
          </cell>
          <cell r="C38">
            <v>1</v>
          </cell>
          <cell r="D38" t="str">
            <v>Ls</v>
          </cell>
          <cell r="E38">
            <v>8127.4187685893994</v>
          </cell>
          <cell r="G38">
            <v>8127.4187685893994</v>
          </cell>
          <cell r="N38">
            <v>0</v>
          </cell>
          <cell r="O38" t="e">
            <v>#DIV/0!</v>
          </cell>
        </row>
        <row r="54">
          <cell r="A54" t="str">
            <v>P.4</v>
          </cell>
          <cell r="B54" t="str">
            <v>Shop Drawings</v>
          </cell>
          <cell r="C54">
            <v>1</v>
          </cell>
          <cell r="D54" t="str">
            <v>Ls</v>
          </cell>
          <cell r="E54">
            <v>46123.101511744855</v>
          </cell>
          <cell r="G54">
            <v>46123.101511744855</v>
          </cell>
          <cell r="N54">
            <v>0</v>
          </cell>
          <cell r="O54" t="e">
            <v>#DIV/0!</v>
          </cell>
        </row>
        <row r="71">
          <cell r="A71" t="str">
            <v>P.5</v>
          </cell>
          <cell r="B71" t="str">
            <v>Consultants Office</v>
          </cell>
          <cell r="C71">
            <v>1</v>
          </cell>
          <cell r="D71" t="str">
            <v>Ls</v>
          </cell>
          <cell r="E71">
            <v>432378.67848895607</v>
          </cell>
          <cell r="G71">
            <v>432378.67848895607</v>
          </cell>
        </row>
        <row r="72">
          <cell r="B72" t="str">
            <v>Materials</v>
          </cell>
        </row>
        <row r="73">
          <cell r="B73" t="str">
            <v>Installation</v>
          </cell>
        </row>
        <row r="90">
          <cell r="A90" t="str">
            <v>P.6</v>
          </cell>
          <cell r="B90" t="str">
            <v>Mobilize Plant &amp; Equip</v>
          </cell>
          <cell r="C90">
            <v>1</v>
          </cell>
          <cell r="D90" t="str">
            <v>Ls</v>
          </cell>
          <cell r="E90">
            <v>406370.93842947006</v>
          </cell>
          <cell r="G90">
            <v>406370.93842947006</v>
          </cell>
          <cell r="N90">
            <v>0</v>
          </cell>
          <cell r="O90" t="e">
            <v>#DIV/0!</v>
          </cell>
        </row>
        <row r="105">
          <cell r="A105" t="str">
            <v>P.7</v>
          </cell>
          <cell r="B105" t="str">
            <v>Material Testing</v>
          </cell>
          <cell r="C105">
            <v>1</v>
          </cell>
          <cell r="D105" t="str">
            <v>Ls</v>
          </cell>
          <cell r="E105">
            <v>50869.514072601058</v>
          </cell>
          <cell r="G105">
            <v>50869.514072601058</v>
          </cell>
          <cell r="N105">
            <v>0</v>
          </cell>
          <cell r="O105" t="e">
            <v>#DIV/0!</v>
          </cell>
        </row>
        <row r="128">
          <cell r="A128" t="str">
            <v>P.8</v>
          </cell>
          <cell r="B128" t="str">
            <v>Progress Video</v>
          </cell>
          <cell r="C128">
            <v>0</v>
          </cell>
          <cell r="D128" t="str">
            <v>Ls</v>
          </cell>
          <cell r="G128">
            <v>0</v>
          </cell>
          <cell r="N128">
            <v>0</v>
          </cell>
          <cell r="O128" t="e">
            <v>#DIV/0!</v>
          </cell>
        </row>
        <row r="144">
          <cell r="A144" t="str">
            <v>P.9</v>
          </cell>
          <cell r="B144" t="str">
            <v>Progress Photos</v>
          </cell>
          <cell r="C144">
            <v>1</v>
          </cell>
          <cell r="D144" t="str">
            <v>Ls</v>
          </cell>
          <cell r="E144">
            <v>4876.4512611536402</v>
          </cell>
          <cell r="G144">
            <v>4876.4512611536402</v>
          </cell>
          <cell r="N144">
            <v>0</v>
          </cell>
          <cell r="O144" t="e">
            <v>#DIV/0!</v>
          </cell>
        </row>
        <row r="161">
          <cell r="A161" t="str">
            <v>P.10</v>
          </cell>
          <cell r="B161" t="str">
            <v>Bonds and Insurance</v>
          </cell>
          <cell r="C161">
            <v>1</v>
          </cell>
          <cell r="D161" t="str">
            <v>Ls</v>
          </cell>
          <cell r="E161">
            <v>406370.93842947006</v>
          </cell>
          <cell r="G161">
            <v>406370.93842947006</v>
          </cell>
          <cell r="I161">
            <v>0</v>
          </cell>
          <cell r="J161">
            <v>0</v>
          </cell>
          <cell r="K161">
            <v>0</v>
          </cell>
          <cell r="L161">
            <v>0</v>
          </cell>
          <cell r="M161">
            <v>0</v>
          </cell>
          <cell r="N161">
            <v>0</v>
          </cell>
          <cell r="O161" t="e">
            <v>#DIV/0!</v>
          </cell>
        </row>
        <row r="176">
          <cell r="A176" t="str">
            <v>P.11</v>
          </cell>
          <cell r="B176" t="str">
            <v>Staking</v>
          </cell>
          <cell r="C176">
            <v>1</v>
          </cell>
          <cell r="D176" t="str">
            <v>Ls</v>
          </cell>
          <cell r="E176">
            <v>91027.090208201291</v>
          </cell>
          <cell r="G176">
            <v>91027.090208201291</v>
          </cell>
          <cell r="I176">
            <v>0</v>
          </cell>
          <cell r="J176">
            <v>0</v>
          </cell>
          <cell r="K176">
            <v>0</v>
          </cell>
          <cell r="L176">
            <v>0</v>
          </cell>
          <cell r="M176">
            <v>0</v>
          </cell>
          <cell r="N176">
            <v>0</v>
          </cell>
          <cell r="O176" t="e">
            <v>#DIV/0!</v>
          </cell>
        </row>
        <row r="192">
          <cell r="A192" t="str">
            <v>P.12</v>
          </cell>
          <cell r="B192" t="str">
            <v>Warning Bollards</v>
          </cell>
          <cell r="C192">
            <v>1</v>
          </cell>
          <cell r="D192" t="str">
            <v>Ls</v>
          </cell>
          <cell r="E192">
            <v>13410.240968172511</v>
          </cell>
          <cell r="G192">
            <v>13410.240968172511</v>
          </cell>
          <cell r="I192">
            <v>0</v>
          </cell>
          <cell r="J192">
            <v>0</v>
          </cell>
          <cell r="K192">
            <v>0</v>
          </cell>
          <cell r="L192">
            <v>0</v>
          </cell>
          <cell r="M192">
            <v>0</v>
          </cell>
          <cell r="N192">
            <v>0</v>
          </cell>
          <cell r="O192" t="e">
            <v>#DIV/0!</v>
          </cell>
        </row>
        <row r="211">
          <cell r="A211" t="str">
            <v>EP.1</v>
          </cell>
          <cell r="B211" t="str">
            <v>Eventual Provisions</v>
          </cell>
          <cell r="C211">
            <v>1</v>
          </cell>
          <cell r="D211" t="str">
            <v>Ls</v>
          </cell>
          <cell r="E211">
            <v>273796.48347623972</v>
          </cell>
          <cell r="G211">
            <v>273796.48347623972</v>
          </cell>
          <cell r="I211">
            <v>0</v>
          </cell>
          <cell r="J211">
            <v>0</v>
          </cell>
          <cell r="K211">
            <v>0</v>
          </cell>
          <cell r="L211">
            <v>0</v>
          </cell>
          <cell r="M211">
            <v>0</v>
          </cell>
          <cell r="N211">
            <v>0</v>
          </cell>
          <cell r="O211" t="e">
            <v>#DIV/0!</v>
          </cell>
        </row>
        <row r="233">
          <cell r="A233" t="str">
            <v>EP.2</v>
          </cell>
          <cell r="G233">
            <v>0</v>
          </cell>
          <cell r="I233">
            <v>0</v>
          </cell>
          <cell r="J233">
            <v>0</v>
          </cell>
          <cell r="K233">
            <v>0</v>
          </cell>
          <cell r="L233">
            <v>0</v>
          </cell>
          <cell r="M233">
            <v>0</v>
          </cell>
          <cell r="N233">
            <v>0</v>
          </cell>
          <cell r="O233" t="e">
            <v>#DIV/0!</v>
          </cell>
        </row>
        <row r="256">
          <cell r="A256" t="str">
            <v>SC.1</v>
          </cell>
          <cell r="B256" t="str">
            <v>Site Clearance</v>
          </cell>
          <cell r="C256">
            <v>1</v>
          </cell>
          <cell r="D256" t="str">
            <v>Ls</v>
          </cell>
          <cell r="E256">
            <v>13735.337718916086</v>
          </cell>
          <cell r="G256">
            <v>13735.337718916086</v>
          </cell>
          <cell r="I256">
            <v>0</v>
          </cell>
          <cell r="J256">
            <v>0</v>
          </cell>
          <cell r="K256">
            <v>0</v>
          </cell>
          <cell r="L256">
            <v>0</v>
          </cell>
          <cell r="M256">
            <v>0</v>
          </cell>
          <cell r="N256">
            <v>0</v>
          </cell>
          <cell r="O256" t="e">
            <v>#DIV/0!</v>
          </cell>
        </row>
        <row r="276">
          <cell r="A276" t="str">
            <v>E.1a</v>
          </cell>
          <cell r="B276" t="str">
            <v>Earthworks Cut to Fill &lt;100 M Greens</v>
          </cell>
          <cell r="C276">
            <v>12066</v>
          </cell>
          <cell r="D276" t="str">
            <v>M3</v>
          </cell>
          <cell r="E276">
            <v>6.9977075597554723</v>
          </cell>
          <cell r="G276">
            <v>84434.339416009534</v>
          </cell>
          <cell r="I276">
            <v>0</v>
          </cell>
          <cell r="J276">
            <v>0</v>
          </cell>
          <cell r="K276">
            <v>0</v>
          </cell>
          <cell r="L276">
            <v>0</v>
          </cell>
          <cell r="M276">
            <v>0</v>
          </cell>
          <cell r="N276">
            <v>0</v>
          </cell>
          <cell r="O276" t="e">
            <v>#DIV/0!</v>
          </cell>
        </row>
        <row r="294">
          <cell r="A294" t="str">
            <v>E.1b</v>
          </cell>
          <cell r="B294" t="str">
            <v>Excavate and Haul Greens Fill</v>
          </cell>
          <cell r="C294">
            <v>6497</v>
          </cell>
          <cell r="D294" t="str">
            <v>M3</v>
          </cell>
          <cell r="E294">
            <v>22.050891181222834</v>
          </cell>
          <cell r="G294">
            <v>143264.64000440476</v>
          </cell>
          <cell r="I294">
            <v>0</v>
          </cell>
          <cell r="J294">
            <v>0</v>
          </cell>
          <cell r="K294">
            <v>0</v>
          </cell>
          <cell r="L294">
            <v>0</v>
          </cell>
          <cell r="M294">
            <v>0</v>
          </cell>
          <cell r="N294">
            <v>0</v>
          </cell>
          <cell r="O294" t="e">
            <v>#DIV/0!</v>
          </cell>
        </row>
        <row r="310">
          <cell r="A310" t="str">
            <v>E.1.1a</v>
          </cell>
          <cell r="B310" t="str">
            <v>Cut to Fill &lt;100 M Fairways and Rough</v>
          </cell>
          <cell r="C310">
            <v>63112</v>
          </cell>
          <cell r="D310" t="str">
            <v>M3</v>
          </cell>
          <cell r="E310">
            <v>5.8387978464566146</v>
          </cell>
          <cell r="G310">
            <v>368498.20968556986</v>
          </cell>
          <cell r="I310">
            <v>0</v>
          </cell>
          <cell r="J310">
            <v>0</v>
          </cell>
          <cell r="K310">
            <v>0</v>
          </cell>
          <cell r="L310">
            <v>0</v>
          </cell>
          <cell r="M310">
            <v>0</v>
          </cell>
          <cell r="N310">
            <v>0</v>
          </cell>
          <cell r="O310" t="e">
            <v>#DIV/0!</v>
          </cell>
        </row>
        <row r="327">
          <cell r="A327" t="str">
            <v>E.1.1b</v>
          </cell>
          <cell r="B327" t="str">
            <v>Excavate and Haul Fairway Fill</v>
          </cell>
          <cell r="C327">
            <v>42075</v>
          </cell>
          <cell r="D327" t="str">
            <v>M3</v>
          </cell>
          <cell r="E327">
            <v>22.87868383357916</v>
          </cell>
          <cell r="G327">
            <v>962620.6222978431</v>
          </cell>
          <cell r="I327">
            <v>0</v>
          </cell>
          <cell r="J327">
            <v>0</v>
          </cell>
          <cell r="K327">
            <v>0</v>
          </cell>
          <cell r="L327">
            <v>0</v>
          </cell>
          <cell r="M327">
            <v>0</v>
          </cell>
          <cell r="N327">
            <v>0</v>
          </cell>
          <cell r="O327" t="e">
            <v>#DIV/0!</v>
          </cell>
        </row>
        <row r="345">
          <cell r="A345" t="str">
            <v>E.1.2</v>
          </cell>
          <cell r="B345" t="str">
            <v>Ripping and Crushing</v>
          </cell>
          <cell r="C345">
            <v>2280</v>
          </cell>
          <cell r="D345" t="str">
            <v>M2</v>
          </cell>
          <cell r="E345">
            <v>24.590194651455793</v>
          </cell>
          <cell r="G345">
            <v>56065.643805319211</v>
          </cell>
          <cell r="I345">
            <v>0</v>
          </cell>
          <cell r="J345">
            <v>0</v>
          </cell>
          <cell r="K345">
            <v>0</v>
          </cell>
          <cell r="L345">
            <v>0</v>
          </cell>
          <cell r="M345">
            <v>0</v>
          </cell>
          <cell r="N345">
            <v>0</v>
          </cell>
          <cell r="O345" t="e">
            <v>#DIV/0!</v>
          </cell>
        </row>
        <row r="365">
          <cell r="A365" t="str">
            <v>D.1.1</v>
          </cell>
          <cell r="B365" t="str">
            <v>160 mm Pipe for Shrubs and GC</v>
          </cell>
          <cell r="C365">
            <v>2880</v>
          </cell>
          <cell r="D365" t="str">
            <v>Lm</v>
          </cell>
          <cell r="E365">
            <v>119.14733991561442</v>
          </cell>
          <cell r="G365">
            <v>343144.33895696956</v>
          </cell>
          <cell r="I365">
            <v>0</v>
          </cell>
          <cell r="J365">
            <v>0</v>
          </cell>
          <cell r="K365">
            <v>0</v>
          </cell>
          <cell r="L365">
            <v>0</v>
          </cell>
          <cell r="M365">
            <v>0</v>
          </cell>
          <cell r="N365">
            <v>0</v>
          </cell>
          <cell r="O365" t="e">
            <v>#DIV/0!</v>
          </cell>
        </row>
        <row r="366">
          <cell r="B366" t="str">
            <v>Materials</v>
          </cell>
        </row>
        <row r="367">
          <cell r="B367" t="str">
            <v>Installation</v>
          </cell>
        </row>
        <row r="387">
          <cell r="A387" t="str">
            <v>D.1.2</v>
          </cell>
          <cell r="B387" t="str">
            <v>75mm Pipe for Trees and Palms</v>
          </cell>
          <cell r="C387">
            <v>2052</v>
          </cell>
          <cell r="D387" t="str">
            <v>Lm</v>
          </cell>
          <cell r="E387">
            <v>242.55197342160824</v>
          </cell>
          <cell r="G387">
            <v>497716.6494611401</v>
          </cell>
          <cell r="I387">
            <v>0</v>
          </cell>
          <cell r="J387">
            <v>0</v>
          </cell>
          <cell r="K387">
            <v>0</v>
          </cell>
          <cell r="L387">
            <v>0</v>
          </cell>
          <cell r="M387">
            <v>0</v>
          </cell>
          <cell r="N387">
            <v>0</v>
          </cell>
          <cell r="O387" t="e">
            <v>#DIV/0!</v>
          </cell>
        </row>
        <row r="388">
          <cell r="B388" t="str">
            <v>Materials</v>
          </cell>
        </row>
        <row r="389">
          <cell r="B389" t="str">
            <v>Installation</v>
          </cell>
        </row>
        <row r="411">
          <cell r="A411" t="str">
            <v>D.2a</v>
          </cell>
          <cell r="B411" t="str">
            <v>Excavate and Shape Evap Ponds</v>
          </cell>
          <cell r="C411">
            <v>2481</v>
          </cell>
          <cell r="D411" t="str">
            <v>M2</v>
          </cell>
          <cell r="E411">
            <v>32.990244334072258</v>
          </cell>
          <cell r="G411">
            <v>81848.796192833266</v>
          </cell>
          <cell r="I411">
            <v>0</v>
          </cell>
          <cell r="J411">
            <v>0</v>
          </cell>
          <cell r="K411">
            <v>0</v>
          </cell>
          <cell r="L411">
            <v>0</v>
          </cell>
          <cell r="M411">
            <v>0</v>
          </cell>
          <cell r="N411">
            <v>0</v>
          </cell>
          <cell r="O411" t="e">
            <v>#DIV/0!</v>
          </cell>
        </row>
        <row r="428">
          <cell r="A428" t="str">
            <v>D.2b</v>
          </cell>
          <cell r="B428" t="str">
            <v>Supply and Install 1mm Liner</v>
          </cell>
          <cell r="C428">
            <v>2481</v>
          </cell>
          <cell r="D428" t="str">
            <v>M2</v>
          </cell>
          <cell r="E428">
            <v>44.741751528171712</v>
          </cell>
          <cell r="G428">
            <v>111004.28554139401</v>
          </cell>
          <cell r="I428">
            <v>0</v>
          </cell>
          <cell r="J428">
            <v>0</v>
          </cell>
          <cell r="K428">
            <v>0</v>
          </cell>
          <cell r="L428">
            <v>0</v>
          </cell>
          <cell r="M428">
            <v>0</v>
          </cell>
          <cell r="N428">
            <v>0</v>
          </cell>
          <cell r="O428" t="e">
            <v>#DIV/0!</v>
          </cell>
        </row>
        <row r="429">
          <cell r="B429" t="str">
            <v>Materials</v>
          </cell>
        </row>
        <row r="430">
          <cell r="B430" t="str">
            <v>Installation</v>
          </cell>
        </row>
        <row r="448">
          <cell r="A448" t="str">
            <v>D.2c</v>
          </cell>
          <cell r="B448" t="str">
            <v>Supply and Install Geotextile</v>
          </cell>
          <cell r="C448">
            <v>2481</v>
          </cell>
          <cell r="D448" t="str">
            <v>M2</v>
          </cell>
          <cell r="E448">
            <v>17.880321290896678</v>
          </cell>
          <cell r="G448">
            <v>44361.077122714654</v>
          </cell>
          <cell r="I448">
            <v>0</v>
          </cell>
          <cell r="J448">
            <v>0</v>
          </cell>
          <cell r="K448">
            <v>0</v>
          </cell>
          <cell r="L448">
            <v>0</v>
          </cell>
          <cell r="M448">
            <v>0</v>
          </cell>
          <cell r="N448">
            <v>0</v>
          </cell>
          <cell r="O448" t="e">
            <v>#DIV/0!</v>
          </cell>
        </row>
        <row r="449">
          <cell r="B449" t="str">
            <v>Materials</v>
          </cell>
        </row>
        <row r="450">
          <cell r="B450" t="str">
            <v>Installation</v>
          </cell>
        </row>
        <row r="465">
          <cell r="A465" t="str">
            <v>D.2d</v>
          </cell>
          <cell r="B465" t="str">
            <v>Rock Edging</v>
          </cell>
          <cell r="C465">
            <v>2481</v>
          </cell>
          <cell r="D465" t="str">
            <v>M2</v>
          </cell>
          <cell r="E465">
            <v>143.04257032717342</v>
          </cell>
          <cell r="G465">
            <v>354888.61698171723</v>
          </cell>
          <cell r="I465">
            <v>0</v>
          </cell>
          <cell r="J465">
            <v>0</v>
          </cell>
          <cell r="K465">
            <v>0</v>
          </cell>
          <cell r="L465">
            <v>0</v>
          </cell>
          <cell r="M465">
            <v>0</v>
          </cell>
          <cell r="N465">
            <v>0</v>
          </cell>
          <cell r="O465" t="e">
            <v>#DIV/0!</v>
          </cell>
        </row>
        <row r="482">
          <cell r="A482" t="str">
            <v>D.2e.1</v>
          </cell>
          <cell r="B482" t="str">
            <v>75mm Pipe Penetration Stub</v>
          </cell>
          <cell r="C482">
            <v>2</v>
          </cell>
          <cell r="D482" t="str">
            <v>Ea</v>
          </cell>
          <cell r="E482">
            <v>767.36378873431579</v>
          </cell>
          <cell r="G482">
            <v>1534.7275774686316</v>
          </cell>
          <cell r="I482">
            <v>0</v>
          </cell>
          <cell r="J482">
            <v>0</v>
          </cell>
          <cell r="K482">
            <v>0</v>
          </cell>
          <cell r="L482">
            <v>0</v>
          </cell>
          <cell r="M482">
            <v>0</v>
          </cell>
          <cell r="N482">
            <v>0</v>
          </cell>
          <cell r="O482" t="e">
            <v>#DIV/0!</v>
          </cell>
        </row>
        <row r="499">
          <cell r="A499" t="str">
            <v>D.2.e.2</v>
          </cell>
          <cell r="B499" t="str">
            <v>100mm Pipe Penetration</v>
          </cell>
          <cell r="C499">
            <v>1</v>
          </cell>
          <cell r="D499" t="str">
            <v>Ea</v>
          </cell>
          <cell r="E499">
            <v>1534.7275774686316</v>
          </cell>
          <cell r="G499">
            <v>1534.7275774686316</v>
          </cell>
          <cell r="I499">
            <v>0</v>
          </cell>
          <cell r="J499">
            <v>0</v>
          </cell>
          <cell r="K499">
            <v>0</v>
          </cell>
          <cell r="L499">
            <v>0</v>
          </cell>
          <cell r="M499">
            <v>0</v>
          </cell>
          <cell r="N499">
            <v>0</v>
          </cell>
          <cell r="O499" t="e">
            <v>#DIV/0!</v>
          </cell>
        </row>
        <row r="516">
          <cell r="A516" t="str">
            <v>D.2.e.3</v>
          </cell>
          <cell r="B516" t="str">
            <v>200mm Pipe Penetration</v>
          </cell>
          <cell r="C516">
            <v>4</v>
          </cell>
          <cell r="D516" t="str">
            <v>Ea</v>
          </cell>
          <cell r="E516">
            <v>383.68189436715789</v>
          </cell>
          <cell r="G516">
            <v>1534.7275774686316</v>
          </cell>
          <cell r="I516">
            <v>0</v>
          </cell>
          <cell r="J516">
            <v>0</v>
          </cell>
          <cell r="K516">
            <v>0</v>
          </cell>
          <cell r="L516">
            <v>0</v>
          </cell>
          <cell r="M516">
            <v>0</v>
          </cell>
          <cell r="N516">
            <v>0</v>
          </cell>
          <cell r="O516" t="e">
            <v>#DIV/0!</v>
          </cell>
        </row>
        <row r="535">
          <cell r="A535" t="str">
            <v>D.2.e.4</v>
          </cell>
          <cell r="B535" t="str">
            <v>400mm Pipe Penetration</v>
          </cell>
          <cell r="C535">
            <v>2</v>
          </cell>
          <cell r="D535" t="str">
            <v>Ea</v>
          </cell>
          <cell r="E535">
            <v>767.36378873431579</v>
          </cell>
          <cell r="G535">
            <v>1534.7275774686316</v>
          </cell>
          <cell r="I535">
            <v>0</v>
          </cell>
          <cell r="J535">
            <v>0</v>
          </cell>
          <cell r="K535">
            <v>0</v>
          </cell>
          <cell r="L535">
            <v>0</v>
          </cell>
          <cell r="M535">
            <v>0</v>
          </cell>
          <cell r="N535">
            <v>0</v>
          </cell>
          <cell r="O535" t="e">
            <v>#DIV/0!</v>
          </cell>
        </row>
        <row r="552">
          <cell r="A552" t="str">
            <v>D.2.f</v>
          </cell>
          <cell r="B552" t="str">
            <v>Wet Well</v>
          </cell>
          <cell r="C552">
            <v>2</v>
          </cell>
          <cell r="D552" t="str">
            <v>Nos</v>
          </cell>
          <cell r="E552">
            <v>40637.093842946997</v>
          </cell>
          <cell r="G552">
            <v>81274.187685893994</v>
          </cell>
          <cell r="I552">
            <v>0</v>
          </cell>
          <cell r="J552">
            <v>0</v>
          </cell>
          <cell r="K552">
            <v>0</v>
          </cell>
          <cell r="L552">
            <v>0</v>
          </cell>
          <cell r="M552">
            <v>0</v>
          </cell>
          <cell r="N552">
            <v>0</v>
          </cell>
          <cell r="O552" t="e">
            <v>#DIV/0!</v>
          </cell>
        </row>
        <row r="553">
          <cell r="B553" t="str">
            <v>Materials</v>
          </cell>
        </row>
        <row r="554">
          <cell r="B554" t="str">
            <v>Installation</v>
          </cell>
        </row>
        <row r="569">
          <cell r="A569" t="str">
            <v>D.2.g</v>
          </cell>
          <cell r="B569" t="str">
            <v>Civil Works for Wet Well</v>
          </cell>
          <cell r="C569">
            <v>1</v>
          </cell>
          <cell r="D569" t="str">
            <v>Ls</v>
          </cell>
          <cell r="E569">
            <v>162548.37537178799</v>
          </cell>
          <cell r="G569">
            <v>162548.37537178799</v>
          </cell>
          <cell r="I569">
            <v>0</v>
          </cell>
          <cell r="J569">
            <v>0</v>
          </cell>
          <cell r="K569">
            <v>0</v>
          </cell>
          <cell r="L569">
            <v>0</v>
          </cell>
          <cell r="M569">
            <v>0</v>
          </cell>
          <cell r="N569">
            <v>0</v>
          </cell>
          <cell r="O569" t="e">
            <v>#DIV/0!</v>
          </cell>
        </row>
        <row r="570">
          <cell r="B570" t="str">
            <v>Materials</v>
          </cell>
        </row>
        <row r="571">
          <cell r="B571" t="str">
            <v>Installation</v>
          </cell>
        </row>
        <row r="586">
          <cell r="A586" t="str">
            <v>D.2.h</v>
          </cell>
          <cell r="B586" t="str">
            <v>400 mm Wet Well Intake Pipe</v>
          </cell>
          <cell r="C586">
            <v>50</v>
          </cell>
          <cell r="D586" t="str">
            <v>LM</v>
          </cell>
          <cell r="E586">
            <v>647.91782423194695</v>
          </cell>
          <cell r="G586">
            <v>32395.891211597347</v>
          </cell>
          <cell r="I586">
            <v>0</v>
          </cell>
          <cell r="J586">
            <v>0</v>
          </cell>
          <cell r="K586">
            <v>0</v>
          </cell>
          <cell r="L586">
            <v>0</v>
          </cell>
          <cell r="M586">
            <v>0</v>
          </cell>
          <cell r="N586">
            <v>0</v>
          </cell>
          <cell r="O586" t="e">
            <v>#DIV/0!</v>
          </cell>
        </row>
        <row r="587">
          <cell r="B587" t="str">
            <v>Materials</v>
          </cell>
        </row>
        <row r="588">
          <cell r="B588" t="str">
            <v>Installation</v>
          </cell>
        </row>
        <row r="606">
          <cell r="A606" t="str">
            <v>G.1</v>
          </cell>
          <cell r="B606" t="str">
            <v>Shaping Green Surrounds</v>
          </cell>
          <cell r="C606">
            <v>8070</v>
          </cell>
          <cell r="D606" t="str">
            <v>M2</v>
          </cell>
          <cell r="E606">
            <v>15.247722448134265</v>
          </cell>
          <cell r="G606">
            <v>123049.12015644352</v>
          </cell>
          <cell r="I606">
            <v>0</v>
          </cell>
          <cell r="J606">
            <v>0</v>
          </cell>
          <cell r="K606">
            <v>0</v>
          </cell>
          <cell r="L606">
            <v>0</v>
          </cell>
          <cell r="M606">
            <v>0</v>
          </cell>
          <cell r="N606">
            <v>0</v>
          </cell>
          <cell r="O606" t="e">
            <v>#DIV/0!</v>
          </cell>
        </row>
        <row r="623">
          <cell r="A623" t="str">
            <v>G.2</v>
          </cell>
          <cell r="B623" t="str">
            <v>75mm HDPE Laterals</v>
          </cell>
          <cell r="C623">
            <v>696</v>
          </cell>
          <cell r="D623" t="str">
            <v>LM</v>
          </cell>
          <cell r="E623">
            <v>123.94526149428704</v>
          </cell>
          <cell r="G623">
            <v>86265.90200002378</v>
          </cell>
          <cell r="I623">
            <v>0</v>
          </cell>
          <cell r="J623">
            <v>0</v>
          </cell>
          <cell r="K623">
            <v>0</v>
          </cell>
          <cell r="L623">
            <v>0</v>
          </cell>
          <cell r="M623">
            <v>0</v>
          </cell>
          <cell r="N623">
            <v>0</v>
          </cell>
          <cell r="O623" t="e">
            <v>#DIV/0!</v>
          </cell>
        </row>
        <row r="624">
          <cell r="B624" t="str">
            <v>Materials</v>
          </cell>
        </row>
        <row r="625">
          <cell r="B625" t="str">
            <v>Installation</v>
          </cell>
        </row>
        <row r="650">
          <cell r="A650" t="str">
            <v>G.3</v>
          </cell>
          <cell r="B650" t="str">
            <v>100mm Main Line</v>
          </cell>
          <cell r="C650">
            <v>276</v>
          </cell>
          <cell r="D650" t="str">
            <v>Lm</v>
          </cell>
          <cell r="E650">
            <v>69.986069940991982</v>
          </cell>
          <cell r="G650">
            <v>19316.155303713786</v>
          </cell>
          <cell r="I650">
            <v>0</v>
          </cell>
          <cell r="J650">
            <v>0</v>
          </cell>
          <cell r="K650">
            <v>0</v>
          </cell>
          <cell r="L650">
            <v>0</v>
          </cell>
          <cell r="M650">
            <v>0</v>
          </cell>
          <cell r="N650">
            <v>0</v>
          </cell>
          <cell r="O650" t="e">
            <v>#DIV/0!</v>
          </cell>
        </row>
        <row r="651">
          <cell r="B651" t="str">
            <v>Materials</v>
          </cell>
        </row>
        <row r="652">
          <cell r="B652" t="str">
            <v>Installation</v>
          </cell>
        </row>
        <row r="677">
          <cell r="A677" t="str">
            <v>G.4</v>
          </cell>
          <cell r="B677" t="str">
            <v>Greens Gravel Layer</v>
          </cell>
          <cell r="C677">
            <v>2705</v>
          </cell>
          <cell r="D677" t="str">
            <v>M2</v>
          </cell>
          <cell r="E677">
            <v>53.077462838067845</v>
          </cell>
          <cell r="G677">
            <v>143574.53697697353</v>
          </cell>
          <cell r="I677">
            <v>0</v>
          </cell>
          <cell r="J677">
            <v>0</v>
          </cell>
          <cell r="K677">
            <v>0</v>
          </cell>
          <cell r="L677">
            <v>0</v>
          </cell>
          <cell r="M677">
            <v>0</v>
          </cell>
          <cell r="N677">
            <v>0</v>
          </cell>
          <cell r="O677" t="e">
            <v>#DIV/0!</v>
          </cell>
        </row>
        <row r="678">
          <cell r="B678" t="str">
            <v>Materials</v>
          </cell>
        </row>
        <row r="679">
          <cell r="B679" t="str">
            <v>Installation</v>
          </cell>
        </row>
        <row r="700">
          <cell r="A700" t="str">
            <v>G.5</v>
          </cell>
          <cell r="B700" t="str">
            <v>Coarse Sand Layer</v>
          </cell>
          <cell r="C700">
            <v>2705</v>
          </cell>
          <cell r="D700" t="str">
            <v>M2</v>
          </cell>
          <cell r="E700">
            <v>14.976897690803458</v>
          </cell>
          <cell r="G700">
            <v>40512.508253623353</v>
          </cell>
          <cell r="I700">
            <v>0</v>
          </cell>
          <cell r="J700">
            <v>0</v>
          </cell>
          <cell r="K700">
            <v>0</v>
          </cell>
          <cell r="L700">
            <v>0</v>
          </cell>
          <cell r="M700">
            <v>0</v>
          </cell>
          <cell r="N700">
            <v>0</v>
          </cell>
          <cell r="O700" t="e">
            <v>#DIV/0!</v>
          </cell>
        </row>
        <row r="701">
          <cell r="B701" t="str">
            <v>Materials</v>
          </cell>
        </row>
        <row r="702">
          <cell r="B702" t="str">
            <v>Installation</v>
          </cell>
        </row>
        <row r="723">
          <cell r="A723" t="str">
            <v>G.6</v>
          </cell>
          <cell r="B723" t="str">
            <v>Install Mix</v>
          </cell>
          <cell r="C723">
            <v>2705</v>
          </cell>
          <cell r="D723" t="str">
            <v>M2</v>
          </cell>
          <cell r="E723">
            <v>53.497965369698143</v>
          </cell>
          <cell r="G723">
            <v>144711.99632503348</v>
          </cell>
          <cell r="I723">
            <v>0</v>
          </cell>
          <cell r="J723">
            <v>0</v>
          </cell>
          <cell r="K723">
            <v>0</v>
          </cell>
          <cell r="L723">
            <v>0</v>
          </cell>
          <cell r="M723">
            <v>0</v>
          </cell>
          <cell r="N723">
            <v>0</v>
          </cell>
          <cell r="O723" t="e">
            <v>#DIV/0!</v>
          </cell>
        </row>
        <row r="724">
          <cell r="B724" t="str">
            <v>Materials</v>
          </cell>
        </row>
        <row r="725">
          <cell r="B725" t="str">
            <v>Installation</v>
          </cell>
        </row>
        <row r="744">
          <cell r="A744" t="str">
            <v>G.7</v>
          </cell>
          <cell r="B744" t="str">
            <v>Sand Cap Green Surrounds</v>
          </cell>
          <cell r="C744">
            <v>5365</v>
          </cell>
          <cell r="D744" t="str">
            <v>M2</v>
          </cell>
          <cell r="E744">
            <v>56.726376777163509</v>
          </cell>
          <cell r="G744">
            <v>304337.01140948222</v>
          </cell>
          <cell r="I744">
            <v>0</v>
          </cell>
          <cell r="J744">
            <v>0</v>
          </cell>
          <cell r="K744">
            <v>0</v>
          </cell>
          <cell r="L744">
            <v>0</v>
          </cell>
          <cell r="M744">
            <v>0</v>
          </cell>
          <cell r="N744">
            <v>0</v>
          </cell>
          <cell r="O744" t="e">
            <v>#DIV/0!</v>
          </cell>
        </row>
        <row r="745">
          <cell r="B745" t="str">
            <v>Materials</v>
          </cell>
        </row>
        <row r="746">
          <cell r="B746" t="str">
            <v>Installation</v>
          </cell>
        </row>
        <row r="765">
          <cell r="A765" t="str">
            <v>G.8</v>
          </cell>
          <cell r="B765" t="str">
            <v>Mixing Greens Mix</v>
          </cell>
          <cell r="C765">
            <v>2705</v>
          </cell>
          <cell r="D765" t="str">
            <v>M2</v>
          </cell>
          <cell r="E765">
            <v>13.375714210978627</v>
          </cell>
          <cell r="G765">
            <v>36181.306940697184</v>
          </cell>
          <cell r="I765">
            <v>0</v>
          </cell>
          <cell r="J765">
            <v>0</v>
          </cell>
          <cell r="K765">
            <v>0</v>
          </cell>
          <cell r="L765">
            <v>0</v>
          </cell>
          <cell r="M765">
            <v>0</v>
          </cell>
          <cell r="N765">
            <v>0</v>
          </cell>
          <cell r="O765" t="e">
            <v>#DIV/0!</v>
          </cell>
        </row>
        <row r="766">
          <cell r="B766" t="str">
            <v>Materials</v>
          </cell>
        </row>
        <row r="767">
          <cell r="B767" t="str">
            <v>Installation</v>
          </cell>
        </row>
        <row r="790">
          <cell r="A790" t="str">
            <v>G.9</v>
          </cell>
          <cell r="B790" t="str">
            <v>Harvest at Emaar's Nursery</v>
          </cell>
          <cell r="C790">
            <v>2705</v>
          </cell>
          <cell r="D790" t="str">
            <v>M2</v>
          </cell>
          <cell r="E790">
            <v>5.7009611195937167</v>
          </cell>
          <cell r="G790">
            <v>15421.099828501003</v>
          </cell>
          <cell r="I790">
            <v>0</v>
          </cell>
          <cell r="J790">
            <v>0</v>
          </cell>
          <cell r="K790">
            <v>0</v>
          </cell>
          <cell r="L790">
            <v>0</v>
          </cell>
          <cell r="M790">
            <v>0</v>
          </cell>
          <cell r="N790">
            <v>0</v>
          </cell>
          <cell r="O790" t="e">
            <v>#DIV/0!</v>
          </cell>
        </row>
        <row r="791">
          <cell r="B791" t="str">
            <v>Materials</v>
          </cell>
        </row>
        <row r="792">
          <cell r="B792" t="str">
            <v>Installation</v>
          </cell>
        </row>
        <row r="819">
          <cell r="A819" t="str">
            <v>GB.1</v>
          </cell>
          <cell r="B819" t="str">
            <v>75mm HDPE Perf for Green Bkrs</v>
          </cell>
          <cell r="C819">
            <v>222</v>
          </cell>
          <cell r="D819" t="str">
            <v>LM</v>
          </cell>
          <cell r="E819">
            <v>274.5609001604206</v>
          </cell>
          <cell r="G819">
            <v>60952.519835613377</v>
          </cell>
          <cell r="I819">
            <v>0</v>
          </cell>
          <cell r="J819">
            <v>0</v>
          </cell>
          <cell r="K819">
            <v>0</v>
          </cell>
          <cell r="L819">
            <v>0</v>
          </cell>
          <cell r="M819">
            <v>0</v>
          </cell>
          <cell r="N819">
            <v>0</v>
          </cell>
          <cell r="O819" t="e">
            <v>#DIV/0!</v>
          </cell>
        </row>
        <row r="820">
          <cell r="B820" t="str">
            <v>Materials</v>
          </cell>
        </row>
        <row r="821">
          <cell r="B821" t="str">
            <v>Installation</v>
          </cell>
        </row>
        <row r="846">
          <cell r="A846" t="str">
            <v>GB.2</v>
          </cell>
          <cell r="B846" t="str">
            <v xml:space="preserve">40 cm sand Layer </v>
          </cell>
          <cell r="C846">
            <v>3060</v>
          </cell>
          <cell r="D846" t="str">
            <v>M2</v>
          </cell>
          <cell r="E846">
            <v>78.628441962759183</v>
          </cell>
          <cell r="G846">
            <v>240603.03240604309</v>
          </cell>
          <cell r="I846">
            <v>0</v>
          </cell>
          <cell r="J846">
            <v>0</v>
          </cell>
          <cell r="K846">
            <v>0</v>
          </cell>
          <cell r="L846">
            <v>0</v>
          </cell>
          <cell r="M846">
            <v>0</v>
          </cell>
          <cell r="N846">
            <v>0</v>
          </cell>
          <cell r="O846" t="e">
            <v>#DIV/0!</v>
          </cell>
        </row>
        <row r="847">
          <cell r="B847" t="str">
            <v>Materials</v>
          </cell>
        </row>
        <row r="848">
          <cell r="B848" t="str">
            <v>Installation</v>
          </cell>
        </row>
        <row r="868">
          <cell r="A868" t="str">
            <v>GB.3</v>
          </cell>
          <cell r="B868" t="str">
            <v>Water Saving Agent</v>
          </cell>
          <cell r="C868">
            <v>3060</v>
          </cell>
          <cell r="D868" t="str">
            <v>M2</v>
          </cell>
          <cell r="E868">
            <v>6.7459381872351702</v>
          </cell>
          <cell r="G868">
            <v>20642.570852939622</v>
          </cell>
          <cell r="I868">
            <v>0</v>
          </cell>
          <cell r="J868">
            <v>0</v>
          </cell>
          <cell r="K868">
            <v>0</v>
          </cell>
          <cell r="L868">
            <v>0</v>
          </cell>
          <cell r="M868">
            <v>0</v>
          </cell>
          <cell r="N868">
            <v>0</v>
          </cell>
          <cell r="O868" t="e">
            <v>#DIV/0!</v>
          </cell>
        </row>
        <row r="888">
          <cell r="A888" t="str">
            <v>GB.4</v>
          </cell>
          <cell r="B888" t="str">
            <v>Soil Amendment Bkr Surrounds</v>
          </cell>
          <cell r="C888">
            <v>3060</v>
          </cell>
          <cell r="D888" t="str">
            <v>M2</v>
          </cell>
          <cell r="E888">
            <v>3.6615827645554941</v>
          </cell>
          <cell r="G888">
            <v>11204.443259539812</v>
          </cell>
          <cell r="I888">
            <v>0</v>
          </cell>
          <cell r="J888">
            <v>0</v>
          </cell>
          <cell r="K888">
            <v>0</v>
          </cell>
          <cell r="L888">
            <v>0</v>
          </cell>
          <cell r="M888">
            <v>0</v>
          </cell>
          <cell r="N888">
            <v>0</v>
          </cell>
          <cell r="O888" t="e">
            <v>#DIV/0!</v>
          </cell>
        </row>
        <row r="908">
          <cell r="A908" t="str">
            <v>GB.5</v>
          </cell>
          <cell r="B908" t="str">
            <v>Harvest at Emaar's Nursery</v>
          </cell>
          <cell r="C908">
            <v>3060</v>
          </cell>
          <cell r="D908" t="str">
            <v>M2</v>
          </cell>
          <cell r="E908">
            <v>2.9634534284488967</v>
          </cell>
          <cell r="G908">
            <v>9068.167491053624</v>
          </cell>
          <cell r="I908">
            <v>0</v>
          </cell>
          <cell r="J908">
            <v>0</v>
          </cell>
          <cell r="K908">
            <v>0</v>
          </cell>
          <cell r="L908">
            <v>0</v>
          </cell>
          <cell r="M908">
            <v>0</v>
          </cell>
          <cell r="N908">
            <v>0</v>
          </cell>
          <cell r="O908" t="e">
            <v>#DIV/0!</v>
          </cell>
        </row>
        <row r="935">
          <cell r="A935" t="str">
            <v>GB.7</v>
          </cell>
          <cell r="B935" t="str">
            <v>Install Bunker Sand</v>
          </cell>
          <cell r="C935">
            <v>1683</v>
          </cell>
          <cell r="D935" t="str">
            <v>M2</v>
          </cell>
          <cell r="E935">
            <v>180.09968188118594</v>
          </cell>
          <cell r="G935">
            <v>303107.76460603595</v>
          </cell>
          <cell r="I935">
            <v>0</v>
          </cell>
          <cell r="J935">
            <v>0</v>
          </cell>
          <cell r="K935">
            <v>0</v>
          </cell>
          <cell r="L935">
            <v>0</v>
          </cell>
          <cell r="M935">
            <v>0</v>
          </cell>
          <cell r="N935">
            <v>0</v>
          </cell>
          <cell r="O935" t="e">
            <v>#DIV/0!</v>
          </cell>
        </row>
        <row r="957">
          <cell r="A957" t="str">
            <v>F.1</v>
          </cell>
          <cell r="B957" t="str">
            <v>Install Sweet Sand in Fairways</v>
          </cell>
          <cell r="C957">
            <v>59040</v>
          </cell>
          <cell r="D957" t="str">
            <v>M2</v>
          </cell>
          <cell r="E957">
            <v>33.036380619125865</v>
          </cell>
          <cell r="G957">
            <v>1950467.9117531911</v>
          </cell>
          <cell r="I957">
            <v>0</v>
          </cell>
          <cell r="J957">
            <v>0</v>
          </cell>
          <cell r="K957">
            <v>0</v>
          </cell>
          <cell r="L957">
            <v>0</v>
          </cell>
          <cell r="M957">
            <v>0</v>
          </cell>
          <cell r="N957">
            <v>0</v>
          </cell>
          <cell r="O957" t="e">
            <v>#DIV/0!</v>
          </cell>
        </row>
        <row r="977">
          <cell r="A977" t="str">
            <v>F.2</v>
          </cell>
          <cell r="B977" t="str">
            <v>75 mm Drainage in Fairway</v>
          </cell>
          <cell r="C977">
            <v>1302</v>
          </cell>
          <cell r="D977" t="str">
            <v>LM</v>
          </cell>
          <cell r="E977">
            <v>276.43033832724626</v>
          </cell>
          <cell r="G977">
            <v>359912.30050207465</v>
          </cell>
          <cell r="I977">
            <v>0</v>
          </cell>
          <cell r="J977">
            <v>0</v>
          </cell>
          <cell r="K977">
            <v>0</v>
          </cell>
          <cell r="L977">
            <v>0</v>
          </cell>
          <cell r="M977">
            <v>0</v>
          </cell>
          <cell r="N977">
            <v>0</v>
          </cell>
          <cell r="O977" t="e">
            <v>#DIV/0!</v>
          </cell>
        </row>
        <row r="1004">
          <cell r="A1004" t="str">
            <v>F.3</v>
          </cell>
          <cell r="B1004" t="str">
            <v>200mm Perf in Fairways</v>
          </cell>
          <cell r="C1004">
            <v>1404</v>
          </cell>
          <cell r="D1004" t="str">
            <v>LM</v>
          </cell>
          <cell r="E1004">
            <v>293.18221945424636</v>
          </cell>
          <cell r="G1004">
            <v>411627.83611376188</v>
          </cell>
          <cell r="I1004">
            <v>0</v>
          </cell>
          <cell r="J1004">
            <v>0</v>
          </cell>
          <cell r="K1004">
            <v>0</v>
          </cell>
          <cell r="L1004">
            <v>0</v>
          </cell>
          <cell r="M1004">
            <v>0</v>
          </cell>
          <cell r="N1004">
            <v>0</v>
          </cell>
          <cell r="O1004" t="e">
            <v>#DIV/0!</v>
          </cell>
        </row>
        <row r="1030">
          <cell r="A1030" t="str">
            <v>F.4</v>
          </cell>
          <cell r="B1030" t="str">
            <v>Water Saving Agent Fairways</v>
          </cell>
          <cell r="C1030">
            <v>59040</v>
          </cell>
          <cell r="D1030" t="str">
            <v>M3</v>
          </cell>
          <cell r="E1030">
            <v>7.0221650699387288</v>
          </cell>
          <cell r="G1030">
            <v>414588.62572918256</v>
          </cell>
          <cell r="I1030">
            <v>0</v>
          </cell>
          <cell r="J1030">
            <v>0</v>
          </cell>
          <cell r="K1030">
            <v>0</v>
          </cell>
          <cell r="L1030">
            <v>0</v>
          </cell>
          <cell r="M1030">
            <v>0</v>
          </cell>
          <cell r="N1030">
            <v>0</v>
          </cell>
          <cell r="O1030" t="e">
            <v>#DIV/0!</v>
          </cell>
        </row>
      </sheetData>
      <sheetData sheetId="8" refreshError="1"/>
      <sheetData sheetId="9" refreshError="1"/>
      <sheetData sheetId="10" refreshError="1"/>
      <sheetData sheetId="11" refreshError="1"/>
      <sheetData sheetId="12">
        <row r="4">
          <cell r="B4" t="str">
            <v>Obligations and Liabilities</v>
          </cell>
        </row>
      </sheetData>
      <sheetData sheetId="13">
        <row r="7">
          <cell r="A7" t="str">
            <v>Engineer</v>
          </cell>
        </row>
      </sheetData>
      <sheetData sheetId="14">
        <row r="3">
          <cell r="Q3">
            <v>17000</v>
          </cell>
        </row>
      </sheetData>
      <sheetData sheetId="15">
        <row r="5">
          <cell r="I5" t="str">
            <v>Aluminum Duct Markers</v>
          </cell>
        </row>
      </sheetData>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ject Information"/>
      <sheetName val="Project Overhead"/>
      <sheetName val="Miscellaneous Expenditures"/>
      <sheetName val="STAFF"/>
      <sheetName val="Direct labour Related Costs"/>
      <sheetName val="Engineering Services"/>
      <sheetName val="Equipment"/>
      <sheetName val="Tools and Consumables"/>
      <sheetName val="SITE FACILITIES"/>
      <sheetName val="CAMP FACILITIES"/>
      <sheetName val="CATERING "/>
      <sheetName val="Travel Expenses Mob-demob"/>
      <sheetName val="Client Facilities"/>
      <sheetName val="Cranes"/>
      <sheetName val="Submittals"/>
      <sheetName val="Table of Contents"/>
      <sheetName val="Direct and Selling Price "/>
      <sheetName val="Total all by Trades in div &amp; Bl"/>
      <sheetName val="Total All By Trades highest 1st"/>
      <sheetName val="List Of Clarifications"/>
      <sheetName val="Construction Schedule"/>
      <sheetName val="Alternative Solutions"/>
      <sheetName val="4-Project Information"/>
      <sheetName val="5-Tender preparation programme"/>
      <sheetName val="6-Resource enquiry (IU) "/>
      <sheetName val="6-Resource Enquiry (EU)"/>
      <sheetName val="7#1-Site visit"/>
      <sheetName val="7#2-Site visit"/>
      <sheetName val="7#3"/>
      <sheetName val="8-Labour rate"/>
      <sheetName val="9-5 DIRECT COSTS"/>
      <sheetName val="10-Labour schedule"/>
      <sheetName val="11A-Plant in rates"/>
      <sheetName val="11B-Plant schedule"/>
      <sheetName val="12-Materials schedule"/>
      <sheetName val="13-Subcontractors schedule"/>
      <sheetName val="14-Quotation analysis"/>
      <sheetName val="15-Temporary works not in rates"/>
      <sheetName val="16-General Expenses summary"/>
      <sheetName val="16.1a-General Expenses"/>
      <sheetName val="16.1b-GEs-Admin staff"/>
      <sheetName val="16.2-GE's-Site facilities"/>
      <sheetName val="16.3-GE's site running costs"/>
      <sheetName val="16.4-GE's-Non producive labour"/>
      <sheetName val="16.5-GEs Plant"/>
      <sheetName val="16.6-GE's-Commercial"/>
      <sheetName val="16.7-GE's RE's requirements"/>
      <sheetName val="17-Residual values"/>
      <sheetName val="18-Written in sums"/>
      <sheetName val="19-Tender adjustments"/>
      <sheetName val="22-Bond &amp; Guarantee"/>
      <sheetName val="23-Inflation"/>
      <sheetName val="25-Tenders outstanding"/>
      <sheetName val="50-Tender summary"/>
      <sheetName val="3-Estimating programme"/>
      <sheetName val="Mgmt Comt Report"/>
      <sheetName val="Concrete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M21"/>
  <sheetViews>
    <sheetView showGridLines="0" tabSelected="1" view="pageBreakPreview" zoomScaleNormal="100" zoomScaleSheetLayoutView="100" workbookViewId="0">
      <pane ySplit="10" topLeftCell="A12" activePane="bottomLeft" state="frozen"/>
      <selection pane="bottomLeft" activeCell="G14" sqref="G14"/>
    </sheetView>
  </sheetViews>
  <sheetFormatPr defaultRowHeight="15" outlineLevelCol="1"/>
  <cols>
    <col min="1" max="1" width="7.140625" style="1" customWidth="1"/>
    <col min="2" max="2" width="11.5703125" style="1" customWidth="1"/>
    <col min="3" max="3" width="31.42578125" style="1" customWidth="1"/>
    <col min="4" max="4" width="18.140625" style="1" customWidth="1"/>
    <col min="5" max="5" width="40.85546875" style="1" customWidth="1" outlineLevel="1"/>
    <col min="6" max="6" width="6.5703125" style="1" customWidth="1"/>
    <col min="7" max="8" width="11.42578125" style="1" customWidth="1"/>
    <col min="9" max="9" width="14.140625" style="1" customWidth="1"/>
    <col min="10" max="10" width="32.42578125" style="2" customWidth="1"/>
    <col min="11" max="12" width="9.140625" style="1"/>
    <col min="13" max="13" width="10.28515625" style="1" bestFit="1" customWidth="1"/>
    <col min="14" max="16384" width="9.140625" style="1"/>
  </cols>
  <sheetData>
    <row r="1" spans="1:13" ht="19.5" customHeight="1">
      <c r="A1" s="193" t="s">
        <v>30</v>
      </c>
      <c r="B1" s="194"/>
      <c r="C1" s="194"/>
      <c r="D1" s="194"/>
      <c r="E1" s="194"/>
      <c r="F1" s="194"/>
      <c r="G1" s="194"/>
      <c r="H1" s="194"/>
      <c r="I1" s="194"/>
      <c r="J1" s="195"/>
    </row>
    <row r="2" spans="1:13" ht="21">
      <c r="A2" s="196" t="s">
        <v>9</v>
      </c>
      <c r="B2" s="197"/>
      <c r="C2" s="197"/>
      <c r="D2" s="197"/>
      <c r="E2" s="197"/>
      <c r="F2" s="197"/>
      <c r="G2" s="197"/>
      <c r="H2" s="197"/>
      <c r="I2" s="197"/>
      <c r="J2" s="198"/>
    </row>
    <row r="3" spans="1:13">
      <c r="A3" s="199" t="s">
        <v>25</v>
      </c>
      <c r="B3" s="200"/>
      <c r="C3" s="200"/>
      <c r="D3" s="200"/>
      <c r="E3" s="200"/>
      <c r="F3" s="200"/>
      <c r="G3" s="200"/>
      <c r="H3" s="200"/>
      <c r="I3" s="200"/>
      <c r="J3" s="201"/>
    </row>
    <row r="4" spans="1:13" s="4" customFormat="1" ht="12.75">
      <c r="A4" s="48" t="s">
        <v>1</v>
      </c>
      <c r="B4" s="3"/>
      <c r="C4" s="27"/>
      <c r="D4" s="49" t="s">
        <v>22</v>
      </c>
      <c r="E4" s="3"/>
      <c r="F4" s="27"/>
      <c r="G4" s="27"/>
      <c r="H4" s="27"/>
      <c r="I4" s="49" t="s">
        <v>15</v>
      </c>
      <c r="J4" s="36"/>
    </row>
    <row r="5" spans="1:13" ht="15.75">
      <c r="A5" s="5"/>
      <c r="B5" s="6"/>
      <c r="C5" s="28"/>
      <c r="D5" s="52"/>
      <c r="E5" s="28"/>
      <c r="F5" s="28"/>
      <c r="G5" s="28"/>
      <c r="H5" s="28"/>
      <c r="I5" s="52"/>
      <c r="J5" s="7"/>
    </row>
    <row r="6" spans="1:13" ht="15.75">
      <c r="A6" s="8"/>
      <c r="B6" s="9"/>
      <c r="C6" s="9"/>
      <c r="D6" s="51"/>
      <c r="E6" s="9"/>
      <c r="F6" s="9"/>
      <c r="G6" s="9"/>
      <c r="H6" s="9"/>
      <c r="I6" s="51"/>
      <c r="J6" s="10"/>
    </row>
    <row r="7" spans="1:13" s="4" customFormat="1">
      <c r="A7" s="29"/>
      <c r="B7" s="30" t="s">
        <v>133</v>
      </c>
      <c r="C7" s="30"/>
      <c r="D7" s="57"/>
      <c r="E7" s="124" t="s">
        <v>16</v>
      </c>
      <c r="F7" s="123" t="s">
        <v>97</v>
      </c>
      <c r="G7" s="30"/>
      <c r="H7" s="30"/>
      <c r="I7" s="57"/>
      <c r="J7" s="31"/>
    </row>
    <row r="8" spans="1:13" s="4" customFormat="1" ht="21" customHeight="1">
      <c r="A8" s="37"/>
      <c r="B8" s="206"/>
      <c r="C8" s="206"/>
      <c r="D8" s="32"/>
      <c r="E8" s="68" t="s">
        <v>31</v>
      </c>
      <c r="F8" s="67" t="s">
        <v>106</v>
      </c>
      <c r="G8" s="32"/>
      <c r="H8" s="32"/>
      <c r="I8" s="32"/>
      <c r="J8" s="58"/>
    </row>
    <row r="9" spans="1:13" ht="15" customHeight="1">
      <c r="A9" s="202" t="s">
        <v>2</v>
      </c>
      <c r="B9" s="203" t="s">
        <v>26</v>
      </c>
      <c r="C9" s="207" t="s">
        <v>3</v>
      </c>
      <c r="D9" s="208"/>
      <c r="E9" s="209"/>
      <c r="F9" s="203" t="s">
        <v>27</v>
      </c>
      <c r="G9" s="204" t="s">
        <v>28</v>
      </c>
      <c r="H9" s="204" t="s">
        <v>134</v>
      </c>
      <c r="I9" s="204" t="s">
        <v>29</v>
      </c>
      <c r="J9" s="205" t="s">
        <v>6</v>
      </c>
    </row>
    <row r="10" spans="1:13" ht="20.25" customHeight="1">
      <c r="A10" s="202"/>
      <c r="B10" s="203"/>
      <c r="C10" s="210"/>
      <c r="D10" s="211"/>
      <c r="E10" s="212"/>
      <c r="F10" s="203"/>
      <c r="G10" s="203"/>
      <c r="H10" s="203"/>
      <c r="I10" s="203"/>
      <c r="J10" s="205"/>
    </row>
    <row r="11" spans="1:13" hidden="1">
      <c r="A11" s="21"/>
      <c r="B11" s="59"/>
      <c r="C11" s="60"/>
      <c r="D11" s="61"/>
      <c r="E11" s="62"/>
      <c r="F11" s="63"/>
      <c r="G11" s="63"/>
      <c r="H11" s="63"/>
      <c r="I11" s="63"/>
      <c r="J11" s="176"/>
    </row>
    <row r="12" spans="1:13">
      <c r="A12" s="122">
        <v>1</v>
      </c>
      <c r="B12" s="179" t="s">
        <v>118</v>
      </c>
      <c r="C12" s="190" t="s">
        <v>117</v>
      </c>
      <c r="D12" s="190"/>
      <c r="E12" s="187" t="s">
        <v>132</v>
      </c>
      <c r="F12" s="63"/>
      <c r="G12" s="63"/>
      <c r="H12" s="63"/>
      <c r="I12" s="63"/>
      <c r="J12" s="176"/>
    </row>
    <row r="13" spans="1:13">
      <c r="A13" s="122">
        <v>2</v>
      </c>
      <c r="B13" s="180" t="s">
        <v>120</v>
      </c>
      <c r="C13" s="191" t="s">
        <v>119</v>
      </c>
      <c r="D13" s="191"/>
      <c r="E13" s="188" t="s">
        <v>121</v>
      </c>
      <c r="F13" s="63"/>
      <c r="G13" s="63"/>
      <c r="H13" s="63"/>
      <c r="I13" s="63"/>
      <c r="J13" s="177"/>
    </row>
    <row r="14" spans="1:13" ht="25.5">
      <c r="A14" s="122">
        <v>3</v>
      </c>
      <c r="B14" s="180" t="s">
        <v>123</v>
      </c>
      <c r="C14" s="191" t="s">
        <v>122</v>
      </c>
      <c r="D14" s="191"/>
      <c r="E14" s="188" t="s">
        <v>124</v>
      </c>
      <c r="F14" s="63" t="s">
        <v>135</v>
      </c>
      <c r="G14" s="120">
        <v>100</v>
      </c>
      <c r="H14" s="120">
        <v>65.61</v>
      </c>
      <c r="I14" s="121">
        <f>'03000013'!I18</f>
        <v>74.47999999999999</v>
      </c>
      <c r="J14" s="184" t="s">
        <v>107</v>
      </c>
      <c r="K14" s="186">
        <f>I14-H14</f>
        <v>8.8699999999999903</v>
      </c>
      <c r="L14" s="1">
        <v>81</v>
      </c>
      <c r="M14" s="186">
        <f>L14*K14</f>
        <v>718.46999999999923</v>
      </c>
    </row>
    <row r="15" spans="1:13">
      <c r="A15" s="122">
        <v>4</v>
      </c>
      <c r="B15" s="180" t="s">
        <v>125</v>
      </c>
      <c r="C15" s="191" t="s">
        <v>127</v>
      </c>
      <c r="D15" s="191"/>
      <c r="E15" s="188" t="s">
        <v>126</v>
      </c>
      <c r="F15" s="63" t="s">
        <v>95</v>
      </c>
      <c r="G15" s="120">
        <v>80</v>
      </c>
      <c r="H15" s="120">
        <v>92.55</v>
      </c>
      <c r="I15" s="121">
        <f>'03000014'!J18</f>
        <v>104.43</v>
      </c>
      <c r="J15" s="185"/>
      <c r="K15" s="186">
        <f t="shared" ref="K15:K16" si="0">I15-H15</f>
        <v>11.88000000000001</v>
      </c>
      <c r="L15" s="1">
        <v>131</v>
      </c>
      <c r="M15" s="186">
        <f t="shared" ref="M15:M16" si="1">L15*K15</f>
        <v>1556.2800000000013</v>
      </c>
    </row>
    <row r="16" spans="1:13">
      <c r="A16" s="122">
        <v>5</v>
      </c>
      <c r="B16" s="180" t="s">
        <v>130</v>
      </c>
      <c r="C16" s="191" t="s">
        <v>128</v>
      </c>
      <c r="D16" s="191"/>
      <c r="E16" s="188" t="s">
        <v>129</v>
      </c>
      <c r="F16" s="63" t="s">
        <v>95</v>
      </c>
      <c r="G16" s="120">
        <v>26</v>
      </c>
      <c r="H16" s="120">
        <v>46.16</v>
      </c>
      <c r="I16" s="121">
        <f>'03000015'!J17</f>
        <v>19.46</v>
      </c>
      <c r="J16" s="178"/>
      <c r="K16" s="186">
        <f t="shared" si="0"/>
        <v>-26.699999999999996</v>
      </c>
      <c r="L16" s="1">
        <v>154</v>
      </c>
      <c r="M16" s="186">
        <f t="shared" si="1"/>
        <v>-4111.7999999999993</v>
      </c>
    </row>
    <row r="17" spans="1:13" ht="15.75" thickBot="1">
      <c r="A17" s="132"/>
      <c r="B17" s="133"/>
      <c r="C17" s="192"/>
      <c r="D17" s="192"/>
      <c r="E17" s="189"/>
      <c r="F17" s="134"/>
      <c r="G17" s="135"/>
      <c r="H17" s="135"/>
      <c r="I17" s="136"/>
      <c r="J17" s="137"/>
    </row>
    <row r="18" spans="1:13">
      <c r="A18" s="38" t="s">
        <v>10</v>
      </c>
      <c r="B18" s="13"/>
      <c r="C18" s="15"/>
      <c r="D18" s="15"/>
      <c r="E18" s="15"/>
      <c r="F18" s="34" t="s">
        <v>96</v>
      </c>
      <c r="G18" s="13"/>
      <c r="H18" s="13"/>
      <c r="I18" s="15"/>
      <c r="J18" s="64"/>
      <c r="M18" s="186">
        <f>SUM(M14:M17)</f>
        <v>-1837.0499999999988</v>
      </c>
    </row>
    <row r="19" spans="1:13">
      <c r="A19" s="40"/>
      <c r="B19" s="118" t="s">
        <v>47</v>
      </c>
      <c r="C19" s="98" t="s">
        <v>32</v>
      </c>
      <c r="D19" s="16"/>
      <c r="E19" s="16"/>
      <c r="F19" s="35"/>
      <c r="G19" s="118" t="s">
        <v>49</v>
      </c>
      <c r="H19" s="118"/>
      <c r="I19" s="100"/>
      <c r="J19" s="65"/>
    </row>
    <row r="20" spans="1:13" s="11" customFormat="1">
      <c r="A20" s="40"/>
      <c r="B20" s="118" t="s">
        <v>131</v>
      </c>
      <c r="C20" s="16"/>
      <c r="D20" s="16"/>
      <c r="E20" s="16"/>
      <c r="F20" s="35"/>
      <c r="G20" s="118" t="s">
        <v>41</v>
      </c>
      <c r="H20" s="118"/>
      <c r="I20" s="16"/>
      <c r="J20" s="65"/>
    </row>
    <row r="21" spans="1:13">
      <c r="A21" s="42"/>
      <c r="B21" s="119" t="s">
        <v>48</v>
      </c>
      <c r="C21" s="43"/>
      <c r="D21" s="43"/>
      <c r="E21" s="43"/>
      <c r="F21" s="46"/>
      <c r="G21" s="119" t="s">
        <v>50</v>
      </c>
      <c r="H21" s="119"/>
      <c r="I21" s="43"/>
      <c r="J21" s="66"/>
    </row>
  </sheetData>
  <mergeCells count="18">
    <mergeCell ref="A1:J1"/>
    <mergeCell ref="A2:J2"/>
    <mergeCell ref="A3:J3"/>
    <mergeCell ref="A9:A10"/>
    <mergeCell ref="B9:B10"/>
    <mergeCell ref="F9:F10"/>
    <mergeCell ref="G9:G10"/>
    <mergeCell ref="I9:I10"/>
    <mergeCell ref="J9:J10"/>
    <mergeCell ref="B8:C8"/>
    <mergeCell ref="C9:E10"/>
    <mergeCell ref="H9:H10"/>
    <mergeCell ref="C12:D12"/>
    <mergeCell ref="C15:D15"/>
    <mergeCell ref="C17:D17"/>
    <mergeCell ref="C16:D16"/>
    <mergeCell ref="C14:D14"/>
    <mergeCell ref="C13:D13"/>
  </mergeCells>
  <printOptions horizontalCentered="1"/>
  <pageMargins left="0.1" right="0.1" top="0.5" bottom="0.5" header="0.3" footer="0.3"/>
  <pageSetup paperSize="9" scale="78" fitToHeight="0" orientation="landscape" r:id="rId1"/>
  <headerFooter>
    <oddFooter>&amp;C&amp;P/&amp;N&amp;R&amp;A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J22"/>
  <sheetViews>
    <sheetView showGridLines="0" view="pageBreakPreview" zoomScaleNormal="100" zoomScaleSheetLayoutView="100" workbookViewId="0">
      <pane ySplit="10" topLeftCell="A11" activePane="bottomLeft" state="frozen"/>
      <selection activeCell="H7" sqref="H7"/>
      <selection pane="bottomLeft" activeCell="E16" sqref="E16"/>
    </sheetView>
  </sheetViews>
  <sheetFormatPr defaultRowHeight="15"/>
  <cols>
    <col min="1" max="1" width="9.42578125" style="1" customWidth="1"/>
    <col min="2" max="2" width="46.85546875" style="1" customWidth="1"/>
    <col min="3" max="3" width="6.85546875" style="1" customWidth="1"/>
    <col min="4" max="4" width="7.42578125" style="2" customWidth="1"/>
    <col min="5" max="6" width="8.140625" style="1" customWidth="1"/>
    <col min="7" max="7" width="8.28515625" style="1" customWidth="1"/>
    <col min="8" max="8" width="11.28515625" style="1" customWidth="1"/>
    <col min="9" max="9" width="11.5703125" style="1" customWidth="1"/>
    <col min="10" max="10" width="39.140625" style="2" customWidth="1"/>
    <col min="11" max="16384" width="9.140625" style="1"/>
  </cols>
  <sheetData>
    <row r="1" spans="1:10" ht="19.5">
      <c r="A1" s="193" t="s">
        <v>0</v>
      </c>
      <c r="B1" s="194"/>
      <c r="C1" s="194"/>
      <c r="D1" s="194"/>
      <c r="E1" s="194"/>
      <c r="F1" s="194"/>
      <c r="G1" s="194"/>
      <c r="H1" s="194"/>
      <c r="I1" s="194"/>
      <c r="J1" s="195"/>
    </row>
    <row r="2" spans="1:10" ht="21">
      <c r="A2" s="196" t="s">
        <v>9</v>
      </c>
      <c r="B2" s="197"/>
      <c r="C2" s="197"/>
      <c r="D2" s="197"/>
      <c r="E2" s="197"/>
      <c r="F2" s="197"/>
      <c r="G2" s="197"/>
      <c r="H2" s="197"/>
      <c r="I2" s="197"/>
      <c r="J2" s="198"/>
    </row>
    <row r="3" spans="1:10" ht="23.25">
      <c r="A3" s="22"/>
      <c r="B3" s="23" t="s">
        <v>12</v>
      </c>
      <c r="C3" s="24" t="s">
        <v>13</v>
      </c>
      <c r="D3" s="25"/>
      <c r="E3" s="23"/>
      <c r="F3" s="25"/>
      <c r="G3" s="23" t="s">
        <v>12</v>
      </c>
      <c r="H3" s="24" t="s">
        <v>14</v>
      </c>
      <c r="I3" s="24"/>
      <c r="J3" s="26"/>
    </row>
    <row r="4" spans="1:10" s="4" customFormat="1" ht="12.75">
      <c r="A4" s="48" t="s">
        <v>1</v>
      </c>
      <c r="B4" s="3"/>
      <c r="C4" s="49" t="s">
        <v>22</v>
      </c>
      <c r="D4" s="27"/>
      <c r="E4" s="27"/>
      <c r="F4" s="27"/>
      <c r="G4" s="27"/>
      <c r="H4" s="27"/>
      <c r="I4" s="49" t="s">
        <v>15</v>
      </c>
      <c r="J4" s="36"/>
    </row>
    <row r="5" spans="1:10" ht="15.75">
      <c r="A5" s="5"/>
      <c r="B5" s="6"/>
      <c r="C5" s="50"/>
      <c r="D5" s="28"/>
      <c r="E5" s="28"/>
      <c r="F5" s="28"/>
      <c r="G5" s="28"/>
      <c r="H5" s="28"/>
      <c r="I5" s="52"/>
      <c r="J5" s="7"/>
    </row>
    <row r="6" spans="1:10" ht="15.75">
      <c r="A6" s="8"/>
      <c r="B6" s="9"/>
      <c r="C6" s="51"/>
      <c r="D6" s="9"/>
      <c r="E6" s="9"/>
      <c r="F6" s="9"/>
      <c r="G6" s="28"/>
      <c r="H6" s="28"/>
      <c r="I6" s="52"/>
      <c r="J6" s="10"/>
    </row>
    <row r="7" spans="1:10" s="4" customFormat="1" ht="22.5" customHeight="1">
      <c r="A7" s="29"/>
      <c r="B7" s="213" t="s">
        <v>110</v>
      </c>
      <c r="C7" s="213"/>
      <c r="D7" s="213"/>
      <c r="E7" s="30"/>
      <c r="F7" s="30"/>
      <c r="G7" s="139" t="s">
        <v>16</v>
      </c>
      <c r="H7" s="30" t="s">
        <v>97</v>
      </c>
      <c r="I7" s="30"/>
      <c r="J7" s="31"/>
    </row>
    <row r="8" spans="1:10" s="4" customFormat="1">
      <c r="A8" s="85"/>
      <c r="B8" s="86" t="s">
        <v>109</v>
      </c>
      <c r="C8" s="86"/>
      <c r="D8" s="86"/>
      <c r="E8" s="87"/>
      <c r="F8" s="87"/>
      <c r="G8" s="140" t="s">
        <v>39</v>
      </c>
      <c r="H8" s="141" t="s">
        <v>106</v>
      </c>
      <c r="I8" s="142"/>
      <c r="J8" s="88"/>
    </row>
    <row r="9" spans="1:10" ht="15" customHeight="1">
      <c r="A9" s="202" t="s">
        <v>2</v>
      </c>
      <c r="B9" s="203" t="s">
        <v>3</v>
      </c>
      <c r="C9" s="203" t="s">
        <v>4</v>
      </c>
      <c r="D9" s="214" t="s">
        <v>5</v>
      </c>
      <c r="E9" s="215"/>
      <c r="F9" s="215"/>
      <c r="G9" s="216"/>
      <c r="H9" s="217" t="s">
        <v>20</v>
      </c>
      <c r="I9" s="217" t="s">
        <v>21</v>
      </c>
      <c r="J9" s="205" t="s">
        <v>6</v>
      </c>
    </row>
    <row r="10" spans="1:10" ht="15" customHeight="1">
      <c r="A10" s="202"/>
      <c r="B10" s="203"/>
      <c r="C10" s="203"/>
      <c r="D10" s="53" t="s">
        <v>7</v>
      </c>
      <c r="E10" s="18" t="s">
        <v>17</v>
      </c>
      <c r="F10" s="19" t="s">
        <v>18</v>
      </c>
      <c r="G10" s="20" t="s">
        <v>19</v>
      </c>
      <c r="H10" s="218"/>
      <c r="I10" s="218"/>
      <c r="J10" s="205"/>
    </row>
    <row r="11" spans="1:10">
      <c r="A11" s="69"/>
      <c r="B11" s="138" t="s">
        <v>98</v>
      </c>
      <c r="C11" s="70"/>
      <c r="D11" s="54"/>
      <c r="E11" s="71"/>
      <c r="F11" s="71"/>
      <c r="G11" s="71"/>
      <c r="H11" s="71"/>
      <c r="I11" s="73"/>
      <c r="J11" s="56"/>
    </row>
    <row r="12" spans="1:10" ht="16.5">
      <c r="A12" s="101">
        <v>1</v>
      </c>
      <c r="B12" s="82" t="s">
        <v>99</v>
      </c>
      <c r="C12" s="89" t="s">
        <v>100</v>
      </c>
      <c r="D12" s="125">
        <v>1</v>
      </c>
      <c r="E12" s="74">
        <v>44.41</v>
      </c>
      <c r="F12" s="74"/>
      <c r="G12" s="74"/>
      <c r="H12" s="74">
        <f>PRODUCT(D12:G12)</f>
        <v>44.41</v>
      </c>
      <c r="I12" s="104">
        <f>H12</f>
        <v>44.41</v>
      </c>
      <c r="J12" s="183" t="s">
        <v>107</v>
      </c>
    </row>
    <row r="13" spans="1:10" s="72" customFormat="1" ht="16.5">
      <c r="A13" s="101">
        <v>2</v>
      </c>
      <c r="B13" s="82" t="s">
        <v>101</v>
      </c>
      <c r="C13" s="89" t="s">
        <v>100</v>
      </c>
      <c r="D13" s="125">
        <v>1</v>
      </c>
      <c r="E13" s="74">
        <v>9.77</v>
      </c>
      <c r="F13" s="74"/>
      <c r="G13" s="74"/>
      <c r="H13" s="74">
        <f>PRODUCT(D13:G13)</f>
        <v>9.77</v>
      </c>
      <c r="I13" s="104">
        <f>H13</f>
        <v>9.77</v>
      </c>
      <c r="J13" s="174"/>
    </row>
    <row r="14" spans="1:10" s="72" customFormat="1" ht="16.5">
      <c r="A14" s="101">
        <v>3</v>
      </c>
      <c r="B14" s="82" t="s">
        <v>102</v>
      </c>
      <c r="C14" s="89" t="s">
        <v>100</v>
      </c>
      <c r="D14" s="125">
        <v>1</v>
      </c>
      <c r="E14" s="74">
        <v>14.17</v>
      </c>
      <c r="F14" s="74"/>
      <c r="G14" s="74"/>
      <c r="H14" s="74">
        <f>PRODUCT(D14:G14)</f>
        <v>14.17</v>
      </c>
      <c r="I14" s="104">
        <f>H14</f>
        <v>14.17</v>
      </c>
      <c r="J14" s="174"/>
    </row>
    <row r="15" spans="1:10" ht="16.5">
      <c r="A15" s="101">
        <v>4</v>
      </c>
      <c r="B15" s="82" t="s">
        <v>103</v>
      </c>
      <c r="C15" s="89" t="s">
        <v>100</v>
      </c>
      <c r="D15" s="125">
        <v>1</v>
      </c>
      <c r="E15" s="105">
        <v>6.13</v>
      </c>
      <c r="F15" s="105"/>
      <c r="G15" s="105"/>
      <c r="H15" s="74">
        <f>PRODUCT(D15:G15)</f>
        <v>6.13</v>
      </c>
      <c r="I15" s="104">
        <f>H15</f>
        <v>6.13</v>
      </c>
      <c r="J15" s="174"/>
    </row>
    <row r="16" spans="1:10" ht="15" customHeight="1">
      <c r="A16" s="101"/>
      <c r="B16" s="76"/>
      <c r="C16" s="89"/>
      <c r="D16" s="125"/>
      <c r="E16" s="105"/>
      <c r="F16" s="105"/>
      <c r="G16" s="105"/>
      <c r="H16" s="105"/>
      <c r="I16" s="106"/>
      <c r="J16" s="174"/>
    </row>
    <row r="17" spans="1:10" ht="16.5">
      <c r="A17" s="90"/>
      <c r="B17" s="91"/>
      <c r="C17" s="92"/>
      <c r="D17" s="127"/>
      <c r="E17" s="129"/>
      <c r="F17" s="129"/>
      <c r="G17" s="129"/>
      <c r="H17" s="130"/>
      <c r="I17" s="131"/>
      <c r="J17" s="175"/>
    </row>
    <row r="18" spans="1:10" ht="18" customHeight="1" thickBot="1">
      <c r="A18" s="94"/>
      <c r="B18" s="95" t="s">
        <v>93</v>
      </c>
      <c r="C18" s="156" t="s">
        <v>100</v>
      </c>
      <c r="D18" s="112"/>
      <c r="E18" s="114"/>
      <c r="F18" s="114"/>
      <c r="G18" s="114"/>
      <c r="H18" s="115"/>
      <c r="I18" s="115">
        <f>SUM(I12:I17)</f>
        <v>74.47999999999999</v>
      </c>
      <c r="J18" s="97"/>
    </row>
    <row r="19" spans="1:10">
      <c r="A19" s="38" t="s">
        <v>10</v>
      </c>
      <c r="B19" s="13"/>
      <c r="C19" s="13"/>
      <c r="D19" s="14"/>
      <c r="E19" s="15"/>
      <c r="F19" s="15"/>
      <c r="G19" s="34" t="s">
        <v>94</v>
      </c>
      <c r="H19" s="15"/>
      <c r="I19" s="15"/>
      <c r="J19" s="39"/>
    </row>
    <row r="20" spans="1:10">
      <c r="A20" s="40"/>
      <c r="B20" s="16" t="s">
        <v>44</v>
      </c>
      <c r="C20" s="16"/>
      <c r="D20" s="17"/>
      <c r="E20" s="12"/>
      <c r="F20" s="12"/>
      <c r="G20" s="35"/>
      <c r="H20" s="98" t="s">
        <v>42</v>
      </c>
      <c r="I20" s="100"/>
      <c r="J20" s="41"/>
    </row>
    <row r="21" spans="1:10" s="11" customFormat="1">
      <c r="A21" s="40"/>
      <c r="B21" s="16" t="s">
        <v>8</v>
      </c>
      <c r="C21" s="16"/>
      <c r="D21" s="17"/>
      <c r="E21" s="12"/>
      <c r="F21" s="12"/>
      <c r="G21" s="35"/>
      <c r="H21" s="98" t="s">
        <v>8</v>
      </c>
      <c r="I21" s="12"/>
      <c r="J21" s="41"/>
    </row>
    <row r="22" spans="1:10">
      <c r="A22" s="42"/>
      <c r="B22" s="43" t="s">
        <v>43</v>
      </c>
      <c r="C22" s="43"/>
      <c r="D22" s="44"/>
      <c r="E22" s="45"/>
      <c r="F22" s="45"/>
      <c r="G22" s="46"/>
      <c r="H22" s="99" t="s">
        <v>43</v>
      </c>
      <c r="I22" s="45"/>
      <c r="J22" s="47"/>
    </row>
  </sheetData>
  <mergeCells count="10">
    <mergeCell ref="A1:J1"/>
    <mergeCell ref="A2:J2"/>
    <mergeCell ref="B7:D7"/>
    <mergeCell ref="A9:A10"/>
    <mergeCell ref="B9:B10"/>
    <mergeCell ref="C9:C10"/>
    <mergeCell ref="D9:G9"/>
    <mergeCell ref="H9:H10"/>
    <mergeCell ref="I9:I10"/>
    <mergeCell ref="J9:J10"/>
  </mergeCells>
  <printOptions horizontalCentered="1"/>
  <pageMargins left="0.1" right="0.1" top="0.5" bottom="0.5" header="0.3" footer="0.3"/>
  <pageSetup paperSize="9" scale="92" fitToHeight="0" orientation="landscape" r:id="rId1"/>
  <headerFooter>
    <oddFooter>&amp;C&amp;P/&amp;N&amp;R&amp;A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K22"/>
  <sheetViews>
    <sheetView showGridLines="0" view="pageBreakPreview" topLeftCell="B1" zoomScaleNormal="100" zoomScaleSheetLayoutView="100" workbookViewId="0">
      <pane ySplit="10" topLeftCell="A11" activePane="bottomLeft" state="frozen"/>
      <selection activeCell="H7" sqref="H7"/>
      <selection pane="bottomLeft" activeCell="B7" sqref="B7:D7"/>
    </sheetView>
  </sheetViews>
  <sheetFormatPr defaultRowHeight="15"/>
  <cols>
    <col min="1" max="1" width="9.42578125" style="1" customWidth="1"/>
    <col min="2" max="2" width="46.85546875" style="1" customWidth="1"/>
    <col min="3" max="3" width="6.85546875" style="1" customWidth="1"/>
    <col min="4" max="4" width="7.42578125" style="2" customWidth="1"/>
    <col min="5" max="5" width="8.5703125" style="2" customWidth="1"/>
    <col min="6" max="7" width="8.140625" style="1" customWidth="1"/>
    <col min="8" max="8" width="8.28515625" style="1" customWidth="1"/>
    <col min="9" max="9" width="11.28515625" style="1" customWidth="1"/>
    <col min="10" max="10" width="11.5703125" style="1" customWidth="1"/>
    <col min="11" max="11" width="39.140625" style="2" customWidth="1"/>
    <col min="12" max="16384" width="9.140625" style="1"/>
  </cols>
  <sheetData>
    <row r="1" spans="1:11" ht="19.5">
      <c r="A1" s="193" t="s">
        <v>0</v>
      </c>
      <c r="B1" s="194"/>
      <c r="C1" s="194"/>
      <c r="D1" s="194"/>
      <c r="E1" s="194"/>
      <c r="F1" s="194"/>
      <c r="G1" s="194"/>
      <c r="H1" s="194"/>
      <c r="I1" s="194"/>
      <c r="J1" s="194"/>
      <c r="K1" s="195"/>
    </row>
    <row r="2" spans="1:11" ht="21">
      <c r="A2" s="196" t="s">
        <v>9</v>
      </c>
      <c r="B2" s="197"/>
      <c r="C2" s="197"/>
      <c r="D2" s="197"/>
      <c r="E2" s="197"/>
      <c r="F2" s="197"/>
      <c r="G2" s="197"/>
      <c r="H2" s="197"/>
      <c r="I2" s="197"/>
      <c r="J2" s="197"/>
      <c r="K2" s="198"/>
    </row>
    <row r="3" spans="1:11" ht="23.25">
      <c r="A3" s="22"/>
      <c r="B3" s="23" t="s">
        <v>12</v>
      </c>
      <c r="C3" s="24" t="s">
        <v>13</v>
      </c>
      <c r="D3" s="25"/>
      <c r="E3" s="25"/>
      <c r="F3" s="23"/>
      <c r="G3" s="25"/>
      <c r="H3" s="23" t="s">
        <v>12</v>
      </c>
      <c r="I3" s="24" t="s">
        <v>14</v>
      </c>
      <c r="J3" s="24"/>
      <c r="K3" s="26"/>
    </row>
    <row r="4" spans="1:11" s="4" customFormat="1" ht="12.75">
      <c r="A4" s="48" t="s">
        <v>1</v>
      </c>
      <c r="B4" s="3"/>
      <c r="C4" s="49" t="s">
        <v>22</v>
      </c>
      <c r="D4" s="27"/>
      <c r="E4" s="27"/>
      <c r="F4" s="27"/>
      <c r="G4" s="27"/>
      <c r="H4" s="27"/>
      <c r="I4" s="27"/>
      <c r="J4" s="49" t="s">
        <v>15</v>
      </c>
      <c r="K4" s="36"/>
    </row>
    <row r="5" spans="1:11" ht="15.75">
      <c r="A5" s="5"/>
      <c r="B5" s="6"/>
      <c r="C5" s="50"/>
      <c r="D5" s="28"/>
      <c r="E5" s="28"/>
      <c r="F5" s="28"/>
      <c r="G5" s="28"/>
      <c r="H5" s="28"/>
      <c r="I5" s="28"/>
      <c r="J5" s="52"/>
      <c r="K5" s="7"/>
    </row>
    <row r="6" spans="1:11" ht="15.75">
      <c r="A6" s="8"/>
      <c r="B6" s="9"/>
      <c r="C6" s="51"/>
      <c r="D6" s="9"/>
      <c r="E6" s="9"/>
      <c r="F6" s="9"/>
      <c r="G6" s="9"/>
      <c r="H6" s="28"/>
      <c r="I6" s="28"/>
      <c r="J6" s="52"/>
      <c r="K6" s="10"/>
    </row>
    <row r="7" spans="1:11" s="4" customFormat="1" ht="22.5" customHeight="1">
      <c r="A7" s="29"/>
      <c r="B7" s="213" t="s">
        <v>111</v>
      </c>
      <c r="C7" s="213"/>
      <c r="D7" s="213"/>
      <c r="E7" s="181"/>
      <c r="F7" s="30"/>
      <c r="G7" s="30"/>
      <c r="H7" s="139" t="s">
        <v>16</v>
      </c>
      <c r="I7" s="30" t="s">
        <v>97</v>
      </c>
      <c r="J7" s="30"/>
      <c r="K7" s="31"/>
    </row>
    <row r="8" spans="1:11" s="4" customFormat="1">
      <c r="A8" s="85"/>
      <c r="B8" s="86" t="s">
        <v>112</v>
      </c>
      <c r="C8" s="86"/>
      <c r="D8" s="86"/>
      <c r="E8" s="86"/>
      <c r="F8" s="87"/>
      <c r="G8" s="87"/>
      <c r="H8" s="140" t="s">
        <v>39</v>
      </c>
      <c r="I8" s="141" t="s">
        <v>106</v>
      </c>
      <c r="J8" s="142"/>
      <c r="K8" s="88"/>
    </row>
    <row r="9" spans="1:11" ht="15" customHeight="1">
      <c r="A9" s="202" t="s">
        <v>2</v>
      </c>
      <c r="B9" s="203" t="s">
        <v>3</v>
      </c>
      <c r="C9" s="203" t="s">
        <v>4</v>
      </c>
      <c r="D9" s="214" t="s">
        <v>5</v>
      </c>
      <c r="E9" s="215"/>
      <c r="F9" s="215"/>
      <c r="G9" s="215"/>
      <c r="H9" s="216"/>
      <c r="I9" s="217" t="s">
        <v>20</v>
      </c>
      <c r="J9" s="217" t="s">
        <v>21</v>
      </c>
      <c r="K9" s="205" t="s">
        <v>6</v>
      </c>
    </row>
    <row r="10" spans="1:11" ht="15" customHeight="1">
      <c r="A10" s="202"/>
      <c r="B10" s="203"/>
      <c r="C10" s="203"/>
      <c r="D10" s="53" t="s">
        <v>7</v>
      </c>
      <c r="E10" s="19" t="s">
        <v>23</v>
      </c>
      <c r="F10" s="18" t="s">
        <v>17</v>
      </c>
      <c r="G10" s="19" t="s">
        <v>18</v>
      </c>
      <c r="H10" s="20" t="s">
        <v>19</v>
      </c>
      <c r="I10" s="218"/>
      <c r="J10" s="218"/>
      <c r="K10" s="205"/>
    </row>
    <row r="11" spans="1:11">
      <c r="A11" s="69"/>
      <c r="B11" s="138" t="s">
        <v>113</v>
      </c>
      <c r="C11" s="70"/>
      <c r="D11" s="54"/>
      <c r="E11" s="71"/>
      <c r="F11" s="71"/>
      <c r="G11" s="71"/>
      <c r="H11" s="71"/>
      <c r="I11" s="71"/>
      <c r="J11" s="73"/>
      <c r="K11" s="56"/>
    </row>
    <row r="12" spans="1:11" ht="16.5">
      <c r="A12" s="101">
        <v>1</v>
      </c>
      <c r="B12" s="82" t="s">
        <v>104</v>
      </c>
      <c r="C12" s="89" t="s">
        <v>56</v>
      </c>
      <c r="D12" s="125">
        <v>1</v>
      </c>
      <c r="E12" s="74">
        <v>318.63</v>
      </c>
      <c r="F12" s="74"/>
      <c r="G12" s="74"/>
      <c r="H12" s="74"/>
      <c r="I12" s="74">
        <f>PRODUCT(D12:H12)</f>
        <v>318.63</v>
      </c>
      <c r="J12" s="104">
        <f>I12</f>
        <v>318.63</v>
      </c>
      <c r="K12" s="183" t="s">
        <v>107</v>
      </c>
    </row>
    <row r="13" spans="1:11" s="72" customFormat="1" ht="16.5">
      <c r="A13" s="101">
        <v>2</v>
      </c>
      <c r="B13" s="82" t="s">
        <v>105</v>
      </c>
      <c r="C13" s="89" t="s">
        <v>100</v>
      </c>
      <c r="D13" s="125">
        <v>-1</v>
      </c>
      <c r="E13" s="74">
        <v>214.2</v>
      </c>
      <c r="F13" s="74"/>
      <c r="G13" s="74"/>
      <c r="H13" s="74"/>
      <c r="I13" s="74">
        <f>PRODUCT(D13:H13)</f>
        <v>-214.2</v>
      </c>
      <c r="J13" s="104">
        <f>I13</f>
        <v>-214.2</v>
      </c>
      <c r="K13" s="174"/>
    </row>
    <row r="14" spans="1:11" s="72" customFormat="1" ht="16.5">
      <c r="A14" s="101"/>
      <c r="B14" s="82"/>
      <c r="C14" s="89"/>
      <c r="D14" s="125"/>
      <c r="E14" s="74"/>
      <c r="F14" s="74"/>
      <c r="G14" s="74"/>
      <c r="H14" s="74"/>
      <c r="I14" s="74"/>
      <c r="J14" s="104"/>
      <c r="K14" s="174"/>
    </row>
    <row r="15" spans="1:11" ht="16.5">
      <c r="A15" s="101"/>
      <c r="B15" s="82"/>
      <c r="C15" s="89"/>
      <c r="D15" s="125"/>
      <c r="E15" s="105"/>
      <c r="F15" s="105"/>
      <c r="G15" s="105"/>
      <c r="H15" s="105"/>
      <c r="I15" s="74"/>
      <c r="J15" s="104"/>
      <c r="K15" s="174"/>
    </row>
    <row r="16" spans="1:11" ht="15" customHeight="1">
      <c r="A16" s="101"/>
      <c r="B16" s="76"/>
      <c r="C16" s="89"/>
      <c r="D16" s="125"/>
      <c r="E16" s="105"/>
      <c r="F16" s="105"/>
      <c r="G16" s="105"/>
      <c r="H16" s="105"/>
      <c r="I16" s="105"/>
      <c r="J16" s="106"/>
      <c r="K16" s="174"/>
    </row>
    <row r="17" spans="1:11" ht="16.5">
      <c r="A17" s="90"/>
      <c r="B17" s="91"/>
      <c r="C17" s="92"/>
      <c r="D17" s="127"/>
      <c r="E17" s="129"/>
      <c r="F17" s="129"/>
      <c r="G17" s="129"/>
      <c r="H17" s="129"/>
      <c r="I17" s="130"/>
      <c r="J17" s="131"/>
      <c r="K17" s="175"/>
    </row>
    <row r="18" spans="1:11" ht="18" customHeight="1" thickBot="1">
      <c r="A18" s="94"/>
      <c r="B18" s="95" t="s">
        <v>93</v>
      </c>
      <c r="C18" s="156" t="s">
        <v>56</v>
      </c>
      <c r="D18" s="112"/>
      <c r="E18" s="114"/>
      <c r="F18" s="114"/>
      <c r="G18" s="114"/>
      <c r="H18" s="114"/>
      <c r="I18" s="115"/>
      <c r="J18" s="115">
        <f>SUM(J12:J17)</f>
        <v>104.43</v>
      </c>
      <c r="K18" s="97"/>
    </row>
    <row r="19" spans="1:11">
      <c r="A19" s="38" t="s">
        <v>10</v>
      </c>
      <c r="B19" s="13"/>
      <c r="C19" s="13"/>
      <c r="D19" s="14"/>
      <c r="E19" s="14"/>
      <c r="F19" s="15"/>
      <c r="G19" s="15"/>
      <c r="H19" s="34" t="s">
        <v>94</v>
      </c>
      <c r="I19" s="15"/>
      <c r="J19" s="15"/>
      <c r="K19" s="39"/>
    </row>
    <row r="20" spans="1:11">
      <c r="A20" s="40"/>
      <c r="B20" s="16" t="s">
        <v>44</v>
      </c>
      <c r="C20" s="16"/>
      <c r="D20" s="17"/>
      <c r="E20" s="17"/>
      <c r="F20" s="12"/>
      <c r="G20" s="12"/>
      <c r="H20" s="35"/>
      <c r="I20" s="98" t="s">
        <v>42</v>
      </c>
      <c r="J20" s="100"/>
      <c r="K20" s="41"/>
    </row>
    <row r="21" spans="1:11" s="11" customFormat="1">
      <c r="A21" s="40"/>
      <c r="B21" s="16" t="s">
        <v>8</v>
      </c>
      <c r="C21" s="16"/>
      <c r="D21" s="17"/>
      <c r="E21" s="17"/>
      <c r="F21" s="12"/>
      <c r="G21" s="12"/>
      <c r="H21" s="35"/>
      <c r="I21" s="98" t="s">
        <v>8</v>
      </c>
      <c r="J21" s="12"/>
      <c r="K21" s="41"/>
    </row>
    <row r="22" spans="1:11">
      <c r="A22" s="42"/>
      <c r="B22" s="43" t="s">
        <v>43</v>
      </c>
      <c r="C22" s="43"/>
      <c r="D22" s="44"/>
      <c r="E22" s="44"/>
      <c r="F22" s="45"/>
      <c r="G22" s="45"/>
      <c r="H22" s="46"/>
      <c r="I22" s="99" t="s">
        <v>43</v>
      </c>
      <c r="J22" s="45"/>
      <c r="K22" s="47"/>
    </row>
  </sheetData>
  <mergeCells count="10">
    <mergeCell ref="A1:K1"/>
    <mergeCell ref="A2:K2"/>
    <mergeCell ref="B7:D7"/>
    <mergeCell ref="A9:A10"/>
    <mergeCell ref="B9:B10"/>
    <mergeCell ref="C9:C10"/>
    <mergeCell ref="D9:H9"/>
    <mergeCell ref="I9:I10"/>
    <mergeCell ref="J9:J10"/>
    <mergeCell ref="K9:K10"/>
  </mergeCells>
  <printOptions horizontalCentered="1"/>
  <pageMargins left="0.1" right="0.1" top="0.5" bottom="0.5" header="0.3" footer="0.3"/>
  <pageSetup paperSize="9" scale="87" fitToHeight="0" orientation="landscape" r:id="rId1"/>
  <headerFooter>
    <oddFooter>&amp;C&amp;P/&amp;N&amp;R&amp;A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21"/>
  <sheetViews>
    <sheetView showGridLines="0" topLeftCell="B1" zoomScaleNormal="100" workbookViewId="0">
      <selection activeCell="B7" sqref="B7:D7"/>
    </sheetView>
  </sheetViews>
  <sheetFormatPr defaultRowHeight="15"/>
  <cols>
    <col min="1" max="1" width="9.42578125" style="1" customWidth="1"/>
    <col min="2" max="2" width="46.85546875" style="1" customWidth="1"/>
    <col min="3" max="3" width="6.85546875" style="1" customWidth="1"/>
    <col min="4" max="4" width="7.42578125" style="2" customWidth="1"/>
    <col min="5" max="5" width="8.5703125" style="2" customWidth="1"/>
    <col min="6" max="7" width="8.140625" style="1" customWidth="1"/>
    <col min="8" max="8" width="8.28515625" style="1" customWidth="1"/>
    <col min="9" max="9" width="11.28515625" style="1" customWidth="1"/>
    <col min="10" max="10" width="11.5703125" style="1" customWidth="1"/>
    <col min="11" max="11" width="39.140625" style="2" customWidth="1"/>
    <col min="12" max="16384" width="9.140625" style="1"/>
  </cols>
  <sheetData>
    <row r="1" spans="1:11" ht="19.5">
      <c r="A1" s="193" t="s">
        <v>0</v>
      </c>
      <c r="B1" s="194"/>
      <c r="C1" s="194"/>
      <c r="D1" s="194"/>
      <c r="E1" s="194"/>
      <c r="F1" s="194"/>
      <c r="G1" s="194"/>
      <c r="H1" s="194"/>
      <c r="I1" s="194"/>
      <c r="J1" s="194"/>
      <c r="K1" s="195"/>
    </row>
    <row r="2" spans="1:11" ht="21">
      <c r="A2" s="196" t="s">
        <v>9</v>
      </c>
      <c r="B2" s="197"/>
      <c r="C2" s="197"/>
      <c r="D2" s="197"/>
      <c r="E2" s="197"/>
      <c r="F2" s="197"/>
      <c r="G2" s="197"/>
      <c r="H2" s="197"/>
      <c r="I2" s="197"/>
      <c r="J2" s="197"/>
      <c r="K2" s="198"/>
    </row>
    <row r="3" spans="1:11" ht="23.25">
      <c r="A3" s="22"/>
      <c r="B3" s="23" t="s">
        <v>12</v>
      </c>
      <c r="C3" s="24" t="s">
        <v>13</v>
      </c>
      <c r="D3" s="25"/>
      <c r="E3" s="25"/>
      <c r="F3" s="23"/>
      <c r="G3" s="25"/>
      <c r="H3" s="23" t="s">
        <v>12</v>
      </c>
      <c r="I3" s="24" t="s">
        <v>14</v>
      </c>
      <c r="J3" s="24"/>
      <c r="K3" s="26"/>
    </row>
    <row r="4" spans="1:11" s="4" customFormat="1" ht="12.75">
      <c r="A4" s="48" t="s">
        <v>1</v>
      </c>
      <c r="B4" s="3"/>
      <c r="C4" s="49" t="s">
        <v>22</v>
      </c>
      <c r="D4" s="27"/>
      <c r="E4" s="27"/>
      <c r="F4" s="27"/>
      <c r="G4" s="27"/>
      <c r="H4" s="27"/>
      <c r="I4" s="27"/>
      <c r="J4" s="49" t="s">
        <v>15</v>
      </c>
      <c r="K4" s="36"/>
    </row>
    <row r="5" spans="1:11" ht="15.75">
      <c r="A5" s="5"/>
      <c r="B5" s="6"/>
      <c r="C5" s="50"/>
      <c r="D5" s="28"/>
      <c r="E5" s="28"/>
      <c r="F5" s="28"/>
      <c r="G5" s="28"/>
      <c r="H5" s="28"/>
      <c r="I5" s="28"/>
      <c r="J5" s="52"/>
      <c r="K5" s="7"/>
    </row>
    <row r="6" spans="1:11" ht="15.75">
      <c r="A6" s="8"/>
      <c r="B6" s="9"/>
      <c r="C6" s="51"/>
      <c r="D6" s="9"/>
      <c r="E6" s="9"/>
      <c r="F6" s="9"/>
      <c r="G6" s="9"/>
      <c r="H6" s="28"/>
      <c r="I6" s="28"/>
      <c r="J6" s="52"/>
      <c r="K6" s="10"/>
    </row>
    <row r="7" spans="1:11" s="4" customFormat="1" ht="22.5" customHeight="1">
      <c r="A7" s="29"/>
      <c r="B7" s="213" t="s">
        <v>115</v>
      </c>
      <c r="C7" s="213"/>
      <c r="D7" s="213"/>
      <c r="E7" s="182"/>
      <c r="F7" s="30"/>
      <c r="G7" s="30"/>
      <c r="H7" s="139" t="s">
        <v>16</v>
      </c>
      <c r="I7" s="30" t="s">
        <v>97</v>
      </c>
      <c r="J7" s="30"/>
      <c r="K7" s="31"/>
    </row>
    <row r="8" spans="1:11" s="4" customFormat="1">
      <c r="A8" s="85"/>
      <c r="B8" s="86" t="s">
        <v>114</v>
      </c>
      <c r="C8" s="86"/>
      <c r="D8" s="86"/>
      <c r="E8" s="86"/>
      <c r="F8" s="87"/>
      <c r="G8" s="87"/>
      <c r="H8" s="140" t="s">
        <v>39</v>
      </c>
      <c r="I8" s="141" t="s">
        <v>106</v>
      </c>
      <c r="J8" s="142"/>
      <c r="K8" s="88"/>
    </row>
    <row r="9" spans="1:11" ht="15" customHeight="1">
      <c r="A9" s="202" t="s">
        <v>2</v>
      </c>
      <c r="B9" s="203" t="s">
        <v>3</v>
      </c>
      <c r="C9" s="203" t="s">
        <v>4</v>
      </c>
      <c r="D9" s="214" t="s">
        <v>5</v>
      </c>
      <c r="E9" s="215"/>
      <c r="F9" s="215"/>
      <c r="G9" s="215"/>
      <c r="H9" s="216"/>
      <c r="I9" s="217" t="s">
        <v>20</v>
      </c>
      <c r="J9" s="217" t="s">
        <v>21</v>
      </c>
      <c r="K9" s="205" t="s">
        <v>6</v>
      </c>
    </row>
    <row r="10" spans="1:11" ht="15" customHeight="1">
      <c r="A10" s="202"/>
      <c r="B10" s="203"/>
      <c r="C10" s="203"/>
      <c r="D10" s="53" t="s">
        <v>7</v>
      </c>
      <c r="E10" s="19" t="s">
        <v>23</v>
      </c>
      <c r="F10" s="18" t="s">
        <v>17</v>
      </c>
      <c r="G10" s="19" t="s">
        <v>18</v>
      </c>
      <c r="H10" s="20" t="s">
        <v>19</v>
      </c>
      <c r="I10" s="218"/>
      <c r="J10" s="218"/>
      <c r="K10" s="205"/>
    </row>
    <row r="11" spans="1:11">
      <c r="A11" s="69"/>
      <c r="B11" s="138" t="s">
        <v>108</v>
      </c>
      <c r="C11" s="70"/>
      <c r="D11" s="54"/>
      <c r="E11" s="71"/>
      <c r="F11" s="71"/>
      <c r="G11" s="71"/>
      <c r="H11" s="71"/>
      <c r="I11" s="71"/>
      <c r="J11" s="73"/>
      <c r="K11" s="56"/>
    </row>
    <row r="12" spans="1:11" ht="16.5">
      <c r="A12" s="101">
        <v>1</v>
      </c>
      <c r="B12" s="82" t="s">
        <v>116</v>
      </c>
      <c r="C12" s="89" t="s">
        <v>56</v>
      </c>
      <c r="D12" s="125">
        <v>1</v>
      </c>
      <c r="E12" s="74">
        <v>19.46</v>
      </c>
      <c r="F12" s="74"/>
      <c r="G12" s="74"/>
      <c r="H12" s="74"/>
      <c r="I12" s="74">
        <f>PRODUCT(D12:H12)</f>
        <v>19.46</v>
      </c>
      <c r="J12" s="104">
        <f>I12</f>
        <v>19.46</v>
      </c>
      <c r="K12" s="183" t="s">
        <v>107</v>
      </c>
    </row>
    <row r="13" spans="1:11" s="72" customFormat="1" ht="16.5">
      <c r="A13" s="101"/>
      <c r="B13" s="82"/>
      <c r="C13" s="89"/>
      <c r="D13" s="125"/>
      <c r="E13" s="74"/>
      <c r="F13" s="74"/>
      <c r="G13" s="74"/>
      <c r="H13" s="74"/>
      <c r="I13" s="74"/>
      <c r="J13" s="104"/>
      <c r="K13" s="174"/>
    </row>
    <row r="14" spans="1:11" ht="16.5">
      <c r="A14" s="101"/>
      <c r="B14" s="82"/>
      <c r="C14" s="89"/>
      <c r="D14" s="125"/>
      <c r="E14" s="105"/>
      <c r="F14" s="105"/>
      <c r="G14" s="105"/>
      <c r="H14" s="105"/>
      <c r="I14" s="74"/>
      <c r="J14" s="104"/>
      <c r="K14" s="174"/>
    </row>
    <row r="15" spans="1:11" ht="15" customHeight="1">
      <c r="A15" s="101"/>
      <c r="B15" s="76"/>
      <c r="C15" s="89"/>
      <c r="D15" s="125"/>
      <c r="E15" s="105"/>
      <c r="F15" s="105"/>
      <c r="G15" s="105"/>
      <c r="H15" s="105"/>
      <c r="I15" s="105"/>
      <c r="J15" s="106"/>
      <c r="K15" s="174"/>
    </row>
    <row r="16" spans="1:11" ht="16.5">
      <c r="A16" s="90"/>
      <c r="B16" s="91"/>
      <c r="C16" s="92"/>
      <c r="D16" s="127"/>
      <c r="E16" s="129"/>
      <c r="F16" s="129"/>
      <c r="G16" s="129"/>
      <c r="H16" s="129"/>
      <c r="I16" s="130"/>
      <c r="J16" s="131"/>
      <c r="K16" s="175"/>
    </row>
    <row r="17" spans="1:11" ht="18" customHeight="1" thickBot="1">
      <c r="A17" s="94"/>
      <c r="B17" s="95" t="s">
        <v>93</v>
      </c>
      <c r="C17" s="156" t="s">
        <v>56</v>
      </c>
      <c r="D17" s="112"/>
      <c r="E17" s="114"/>
      <c r="F17" s="114"/>
      <c r="G17" s="114"/>
      <c r="H17" s="114"/>
      <c r="I17" s="115"/>
      <c r="J17" s="115">
        <f>SUM(J12:J16)</f>
        <v>19.46</v>
      </c>
      <c r="K17" s="97"/>
    </row>
    <row r="18" spans="1:11">
      <c r="A18" s="38" t="s">
        <v>10</v>
      </c>
      <c r="B18" s="13"/>
      <c r="C18" s="13"/>
      <c r="D18" s="14"/>
      <c r="E18" s="14"/>
      <c r="F18" s="15"/>
      <c r="G18" s="15"/>
      <c r="H18" s="34" t="s">
        <v>94</v>
      </c>
      <c r="I18" s="15"/>
      <c r="J18" s="15"/>
      <c r="K18" s="39"/>
    </row>
    <row r="19" spans="1:11">
      <c r="A19" s="40"/>
      <c r="B19" s="16" t="s">
        <v>44</v>
      </c>
      <c r="C19" s="16"/>
      <c r="D19" s="17"/>
      <c r="E19" s="17"/>
      <c r="F19" s="12"/>
      <c r="G19" s="12"/>
      <c r="H19" s="35"/>
      <c r="I19" s="98" t="s">
        <v>42</v>
      </c>
      <c r="J19" s="100"/>
      <c r="K19" s="41"/>
    </row>
    <row r="20" spans="1:11" s="11" customFormat="1">
      <c r="A20" s="40"/>
      <c r="B20" s="16" t="s">
        <v>8</v>
      </c>
      <c r="C20" s="16"/>
      <c r="D20" s="17"/>
      <c r="E20" s="17"/>
      <c r="F20" s="12"/>
      <c r="G20" s="12"/>
      <c r="H20" s="35"/>
      <c r="I20" s="98" t="s">
        <v>8</v>
      </c>
      <c r="J20" s="12"/>
      <c r="K20" s="41"/>
    </row>
    <row r="21" spans="1:11">
      <c r="A21" s="42"/>
      <c r="B21" s="43" t="s">
        <v>43</v>
      </c>
      <c r="C21" s="43"/>
      <c r="D21" s="44"/>
      <c r="E21" s="44"/>
      <c r="F21" s="45"/>
      <c r="G21" s="45"/>
      <c r="H21" s="46"/>
      <c r="I21" s="99" t="s">
        <v>43</v>
      </c>
      <c r="J21" s="45"/>
      <c r="K21" s="47"/>
    </row>
  </sheetData>
  <mergeCells count="10">
    <mergeCell ref="A1:K1"/>
    <mergeCell ref="A2:K2"/>
    <mergeCell ref="B7:D7"/>
    <mergeCell ref="A9:A10"/>
    <mergeCell ref="B9:B10"/>
    <mergeCell ref="C9:C10"/>
    <mergeCell ref="D9:H9"/>
    <mergeCell ref="I9:I10"/>
    <mergeCell ref="J9:J10"/>
    <mergeCell ref="K9:K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55"/>
  <sheetViews>
    <sheetView showGridLines="0" view="pageBreakPreview" zoomScale="80" zoomScaleNormal="100" zoomScaleSheetLayoutView="80" workbookViewId="0">
      <pane ySplit="11" topLeftCell="A18" activePane="bottomLeft" state="frozen"/>
      <selection activeCell="B19" sqref="B19"/>
      <selection pane="bottomLeft" activeCell="C20" sqref="C20"/>
    </sheetView>
  </sheetViews>
  <sheetFormatPr defaultRowHeight="15" outlineLevelRow="1" outlineLevelCol="1"/>
  <cols>
    <col min="1" max="1" width="9.42578125" style="1" customWidth="1"/>
    <col min="2" max="2" width="46.85546875" style="1" customWidth="1"/>
    <col min="3" max="3" width="6.85546875" style="1" customWidth="1"/>
    <col min="4" max="4" width="7.42578125" style="2" customWidth="1"/>
    <col min="5" max="5" width="8.7109375" style="2" customWidth="1"/>
    <col min="6" max="7" width="8.140625" style="1" customWidth="1"/>
    <col min="8" max="11" width="8.140625" style="1" hidden="1" customWidth="1" outlineLevel="1"/>
    <col min="12" max="14" width="10.42578125" style="1" hidden="1" customWidth="1" outlineLevel="1"/>
    <col min="15" max="15" width="8.28515625" style="1" customWidth="1" collapsed="1"/>
    <col min="16" max="16" width="11.28515625" style="1" customWidth="1"/>
    <col min="17" max="17" width="11.5703125" style="1" customWidth="1"/>
    <col min="18" max="18" width="39.140625" style="2" customWidth="1"/>
    <col min="19" max="16384" width="9.140625" style="1"/>
  </cols>
  <sheetData>
    <row r="1" spans="1:20" ht="19.5">
      <c r="A1" s="193" t="s">
        <v>0</v>
      </c>
      <c r="B1" s="194"/>
      <c r="C1" s="194"/>
      <c r="D1" s="194"/>
      <c r="E1" s="194"/>
      <c r="F1" s="194"/>
      <c r="G1" s="194"/>
      <c r="H1" s="194"/>
      <c r="I1" s="194"/>
      <c r="J1" s="194"/>
      <c r="K1" s="194"/>
      <c r="L1" s="194"/>
      <c r="M1" s="194"/>
      <c r="N1" s="194"/>
      <c r="O1" s="194"/>
      <c r="P1" s="194"/>
      <c r="Q1" s="194"/>
      <c r="R1" s="195"/>
    </row>
    <row r="2" spans="1:20" ht="21">
      <c r="A2" s="196" t="s">
        <v>9</v>
      </c>
      <c r="B2" s="197"/>
      <c r="C2" s="197"/>
      <c r="D2" s="197"/>
      <c r="E2" s="197"/>
      <c r="F2" s="197"/>
      <c r="G2" s="197"/>
      <c r="H2" s="197"/>
      <c r="I2" s="197"/>
      <c r="J2" s="197"/>
      <c r="K2" s="197"/>
      <c r="L2" s="197"/>
      <c r="M2" s="197"/>
      <c r="N2" s="197"/>
      <c r="O2" s="197"/>
      <c r="P2" s="197"/>
      <c r="Q2" s="197"/>
      <c r="R2" s="198"/>
    </row>
    <row r="3" spans="1:20" ht="23.25">
      <c r="A3" s="22"/>
      <c r="B3" s="23" t="s">
        <v>12</v>
      </c>
      <c r="C3" s="24" t="s">
        <v>13</v>
      </c>
      <c r="D3" s="25"/>
      <c r="E3" s="25"/>
      <c r="F3" s="23"/>
      <c r="G3" s="25"/>
      <c r="H3" s="25"/>
      <c r="I3" s="25"/>
      <c r="J3" s="25"/>
      <c r="K3" s="25"/>
      <c r="L3" s="25"/>
      <c r="M3" s="25"/>
      <c r="N3" s="25"/>
      <c r="O3" s="23" t="s">
        <v>12</v>
      </c>
      <c r="P3" s="24" t="s">
        <v>14</v>
      </c>
      <c r="Q3" s="24"/>
      <c r="R3" s="26"/>
    </row>
    <row r="4" spans="1:20" s="4" customFormat="1" ht="12.75">
      <c r="A4" s="48" t="s">
        <v>1</v>
      </c>
      <c r="B4" s="3"/>
      <c r="C4" s="49" t="s">
        <v>22</v>
      </c>
      <c r="D4" s="27"/>
      <c r="E4" s="27"/>
      <c r="F4" s="27"/>
      <c r="G4" s="27"/>
      <c r="H4" s="27"/>
      <c r="I4" s="27"/>
      <c r="J4" s="27"/>
      <c r="K4" s="27"/>
      <c r="L4" s="27"/>
      <c r="M4" s="27"/>
      <c r="N4" s="27"/>
      <c r="O4" s="27"/>
      <c r="P4" s="27"/>
      <c r="Q4" s="49" t="s">
        <v>15</v>
      </c>
      <c r="R4" s="36"/>
    </row>
    <row r="5" spans="1:20" ht="15.75">
      <c r="A5" s="5"/>
      <c r="B5" s="6"/>
      <c r="C5" s="50"/>
      <c r="D5" s="28"/>
      <c r="E5" s="28"/>
      <c r="F5" s="28"/>
      <c r="G5" s="28"/>
      <c r="H5" s="28"/>
      <c r="I5" s="28"/>
      <c r="J5" s="28"/>
      <c r="K5" s="28"/>
      <c r="L5" s="28"/>
      <c r="M5" s="28"/>
      <c r="N5" s="28"/>
      <c r="O5" s="28"/>
      <c r="P5" s="28"/>
      <c r="Q5" s="52"/>
      <c r="R5" s="7"/>
    </row>
    <row r="6" spans="1:20" ht="15.75">
      <c r="A6" s="8"/>
      <c r="B6" s="9"/>
      <c r="C6" s="51"/>
      <c r="D6" s="9"/>
      <c r="E6" s="9"/>
      <c r="F6" s="9"/>
      <c r="G6" s="9"/>
      <c r="H6" s="28"/>
      <c r="I6" s="28"/>
      <c r="J6" s="28"/>
      <c r="K6" s="28"/>
      <c r="L6" s="28"/>
      <c r="M6" s="28"/>
      <c r="N6" s="28"/>
      <c r="O6" s="28"/>
      <c r="P6" s="28"/>
      <c r="Q6" s="52"/>
      <c r="R6" s="10"/>
    </row>
    <row r="7" spans="1:20" s="4" customFormat="1" ht="22.5" customHeight="1">
      <c r="A7" s="29"/>
      <c r="B7" s="213" t="s">
        <v>55</v>
      </c>
      <c r="C7" s="213"/>
      <c r="D7" s="213"/>
      <c r="E7" s="213"/>
      <c r="F7" s="30"/>
      <c r="G7" s="30"/>
      <c r="H7" s="30"/>
      <c r="I7" s="30"/>
      <c r="J7" s="30"/>
      <c r="K7" s="30"/>
      <c r="L7" s="30"/>
      <c r="M7" s="30"/>
      <c r="N7" s="30"/>
      <c r="O7" s="139" t="s">
        <v>16</v>
      </c>
      <c r="P7" s="30" t="str">
        <f>+Summary!F7</f>
        <v>Villa-2B</v>
      </c>
      <c r="Q7" s="30"/>
      <c r="R7" s="31"/>
    </row>
    <row r="8" spans="1:20" s="4" customFormat="1">
      <c r="A8" s="85"/>
      <c r="B8" s="86" t="s">
        <v>57</v>
      </c>
      <c r="C8" s="86"/>
      <c r="D8" s="86"/>
      <c r="E8" s="86"/>
      <c r="F8" s="87"/>
      <c r="G8" s="87"/>
      <c r="H8" s="87"/>
      <c r="I8" s="87"/>
      <c r="J8" s="87"/>
      <c r="K8" s="87"/>
      <c r="L8" s="87"/>
      <c r="M8" s="87"/>
      <c r="N8" s="87"/>
      <c r="O8" s="140" t="s">
        <v>39</v>
      </c>
      <c r="P8" s="141" t="s">
        <v>79</v>
      </c>
      <c r="Q8" s="142"/>
      <c r="R8" s="88"/>
    </row>
    <row r="9" spans="1:20" ht="15" customHeight="1">
      <c r="A9" s="202" t="s">
        <v>2</v>
      </c>
      <c r="B9" s="203" t="s">
        <v>3</v>
      </c>
      <c r="C9" s="203" t="s">
        <v>4</v>
      </c>
      <c r="D9" s="214" t="s">
        <v>5</v>
      </c>
      <c r="E9" s="215"/>
      <c r="F9" s="215"/>
      <c r="G9" s="215"/>
      <c r="H9" s="215"/>
      <c r="I9" s="215"/>
      <c r="J9" s="215"/>
      <c r="K9" s="215"/>
      <c r="L9" s="215"/>
      <c r="M9" s="215"/>
      <c r="N9" s="215"/>
      <c r="O9" s="216"/>
      <c r="P9" s="217" t="s">
        <v>20</v>
      </c>
      <c r="Q9" s="217" t="s">
        <v>21</v>
      </c>
      <c r="R9" s="205" t="s">
        <v>6</v>
      </c>
    </row>
    <row r="10" spans="1:20" ht="15" customHeight="1" outlineLevel="1">
      <c r="A10" s="202"/>
      <c r="B10" s="203"/>
      <c r="C10" s="203"/>
      <c r="D10" s="148"/>
      <c r="E10" s="149"/>
      <c r="F10" s="149"/>
      <c r="G10" s="149"/>
      <c r="H10" s="222" t="s">
        <v>66</v>
      </c>
      <c r="I10" s="223"/>
      <c r="J10" s="223"/>
      <c r="K10" s="224"/>
      <c r="L10" s="225" t="s">
        <v>67</v>
      </c>
      <c r="M10" s="225" t="s">
        <v>68</v>
      </c>
      <c r="N10" s="227" t="s">
        <v>70</v>
      </c>
      <c r="O10" s="150"/>
      <c r="P10" s="229"/>
      <c r="Q10" s="229"/>
      <c r="R10" s="205"/>
    </row>
    <row r="11" spans="1:20" ht="15" customHeight="1">
      <c r="A11" s="202"/>
      <c r="B11" s="203"/>
      <c r="C11" s="203"/>
      <c r="D11" s="53" t="s">
        <v>7</v>
      </c>
      <c r="E11" s="33" t="s">
        <v>23</v>
      </c>
      <c r="F11" s="18" t="s">
        <v>17</v>
      </c>
      <c r="G11" s="19" t="s">
        <v>18</v>
      </c>
      <c r="H11" s="157" t="s">
        <v>62</v>
      </c>
      <c r="I11" s="157" t="s">
        <v>63</v>
      </c>
      <c r="J11" s="157" t="s">
        <v>64</v>
      </c>
      <c r="K11" s="157" t="s">
        <v>65</v>
      </c>
      <c r="L11" s="226"/>
      <c r="M11" s="226"/>
      <c r="N11" s="228"/>
      <c r="O11" s="20" t="s">
        <v>19</v>
      </c>
      <c r="P11" s="218"/>
      <c r="Q11" s="218"/>
      <c r="R11" s="205"/>
    </row>
    <row r="12" spans="1:20">
      <c r="A12" s="69"/>
      <c r="B12" s="138" t="s">
        <v>53</v>
      </c>
      <c r="C12" s="70"/>
      <c r="D12" s="54"/>
      <c r="E12" s="55"/>
      <c r="F12" s="71"/>
      <c r="G12" s="71"/>
      <c r="H12" s="71"/>
      <c r="I12" s="71"/>
      <c r="J12" s="71"/>
      <c r="K12" s="71"/>
      <c r="L12" s="71"/>
      <c r="M12" s="71"/>
      <c r="N12" s="71"/>
      <c r="O12" s="71"/>
      <c r="P12" s="71"/>
      <c r="Q12" s="73"/>
      <c r="R12" s="56"/>
    </row>
    <row r="13" spans="1:20">
      <c r="A13" s="69" t="s">
        <v>51</v>
      </c>
      <c r="B13" s="75" t="s">
        <v>69</v>
      </c>
      <c r="C13" s="70"/>
      <c r="D13" s="54"/>
      <c r="E13" s="55"/>
      <c r="F13" s="71"/>
      <c r="G13" s="71"/>
      <c r="H13" s="74">
        <f>8.35 -((8.35-6.6)*25.86/100)</f>
        <v>7.8974500000000001</v>
      </c>
      <c r="I13" s="74">
        <f>8.35 -((8.35-6.6)*36.84/100)</f>
        <v>7.7052999999999994</v>
      </c>
      <c r="J13" s="74">
        <f>8.35 -((8.35-6.6)*44.66/100)</f>
        <v>7.5684499999999995</v>
      </c>
      <c r="K13" s="74">
        <f>6.6 +((8.35-6.6)*44.43/100)</f>
        <v>7.3775249999999994</v>
      </c>
      <c r="L13" s="71">
        <f>ROUND(SUM(H13:K13)/4,3)</f>
        <v>7.6369999999999996</v>
      </c>
      <c r="M13" s="71">
        <v>8.85</v>
      </c>
      <c r="N13" s="71">
        <f>M13-(0.08+0.3+0.05)</f>
        <v>8.42</v>
      </c>
      <c r="O13" s="71"/>
      <c r="P13" s="71"/>
      <c r="Q13" s="73"/>
      <c r="R13" s="56"/>
    </row>
    <row r="14" spans="1:20" s="72" customFormat="1" ht="15" customHeight="1">
      <c r="A14" s="101">
        <v>1</v>
      </c>
      <c r="B14" s="76" t="s">
        <v>54</v>
      </c>
      <c r="C14" s="77"/>
      <c r="D14" s="78"/>
      <c r="E14" s="79"/>
      <c r="F14" s="80"/>
      <c r="G14" s="80"/>
      <c r="H14" s="74"/>
      <c r="I14" s="80"/>
      <c r="J14" s="80"/>
      <c r="K14" s="80"/>
      <c r="L14" s="80"/>
      <c r="M14" s="80"/>
      <c r="N14" s="80"/>
      <c r="O14" s="80"/>
      <c r="P14" s="80"/>
      <c r="Q14" s="81"/>
      <c r="R14" s="219" t="s">
        <v>78</v>
      </c>
    </row>
    <row r="15" spans="1:20" ht="18">
      <c r="A15" s="101"/>
      <c r="B15" s="82" t="s">
        <v>71</v>
      </c>
      <c r="C15" s="89" t="s">
        <v>92</v>
      </c>
      <c r="D15" s="125">
        <v>1</v>
      </c>
      <c r="E15" s="126"/>
      <c r="F15" s="74">
        <v>15.4</v>
      </c>
      <c r="G15" s="74">
        <v>12.4</v>
      </c>
      <c r="H15" s="74"/>
      <c r="I15" s="74"/>
      <c r="J15" s="74"/>
      <c r="K15" s="74"/>
      <c r="L15" s="74"/>
      <c r="M15" s="74"/>
      <c r="N15" s="74"/>
      <c r="O15" s="155">
        <f>N13-L13</f>
        <v>0.78300000000000036</v>
      </c>
      <c r="P15" s="74">
        <f>ROUND(PRODUCT(D15:O15),2)</f>
        <v>149.52000000000001</v>
      </c>
      <c r="Q15" s="104">
        <f>SUM(P15:P24)</f>
        <v>289.86</v>
      </c>
      <c r="R15" s="220"/>
      <c r="T15" s="1">
        <f>F15*G15</f>
        <v>190.96</v>
      </c>
    </row>
    <row r="16" spans="1:20" ht="18">
      <c r="A16" s="101"/>
      <c r="B16" s="82" t="s">
        <v>72</v>
      </c>
      <c r="C16" s="89" t="s">
        <v>92</v>
      </c>
      <c r="D16" s="125">
        <v>1</v>
      </c>
      <c r="E16" s="126"/>
      <c r="F16" s="74">
        <v>12.425000000000001</v>
      </c>
      <c r="G16" s="74">
        <v>2.6</v>
      </c>
      <c r="H16" s="74"/>
      <c r="I16" s="74"/>
      <c r="J16" s="74"/>
      <c r="K16" s="74"/>
      <c r="L16" s="74"/>
      <c r="M16" s="74"/>
      <c r="N16" s="74"/>
      <c r="O16" s="155">
        <f>O15</f>
        <v>0.78300000000000036</v>
      </c>
      <c r="P16" s="74">
        <f>ROUND(PRODUCT(D16:O16),2)</f>
        <v>25.29</v>
      </c>
      <c r="Q16" s="104"/>
      <c r="R16" s="220"/>
      <c r="T16" s="1">
        <f>F16*G16</f>
        <v>32.305</v>
      </c>
    </row>
    <row r="17" spans="1:20" ht="18">
      <c r="A17" s="101"/>
      <c r="B17" s="82" t="s">
        <v>73</v>
      </c>
      <c r="C17" s="89" t="s">
        <v>92</v>
      </c>
      <c r="D17" s="125">
        <v>1</v>
      </c>
      <c r="E17" s="126"/>
      <c r="F17" s="74">
        <v>15.4</v>
      </c>
      <c r="G17" s="74">
        <v>12.4</v>
      </c>
      <c r="H17" s="74"/>
      <c r="I17" s="74"/>
      <c r="J17" s="74"/>
      <c r="K17" s="74"/>
      <c r="L17" s="74"/>
      <c r="M17" s="74"/>
      <c r="N17" s="74"/>
      <c r="O17" s="155">
        <f>O16</f>
        <v>0.78300000000000036</v>
      </c>
      <c r="P17" s="74">
        <f>ROUND(PRODUCT(D17:O17),2)</f>
        <v>149.52000000000001</v>
      </c>
      <c r="Q17" s="104"/>
      <c r="R17" s="220"/>
      <c r="T17" s="1">
        <f>F17*G17</f>
        <v>190.96</v>
      </c>
    </row>
    <row r="18" spans="1:20" ht="16.5">
      <c r="A18" s="101"/>
      <c r="B18" s="82"/>
      <c r="C18" s="89"/>
      <c r="D18" s="125"/>
      <c r="E18" s="126"/>
      <c r="F18" s="74"/>
      <c r="G18" s="74"/>
      <c r="H18" s="74"/>
      <c r="I18" s="74"/>
      <c r="J18" s="74"/>
      <c r="K18" s="74"/>
      <c r="L18" s="74"/>
      <c r="M18" s="74"/>
      <c r="N18" s="74"/>
      <c r="O18" s="155"/>
      <c r="P18" s="74"/>
      <c r="Q18" s="104"/>
      <c r="R18" s="220"/>
      <c r="T18" s="1">
        <f>SUM(T15:T17)</f>
        <v>414.22500000000002</v>
      </c>
    </row>
    <row r="19" spans="1:20" ht="16.5">
      <c r="A19" s="101"/>
      <c r="B19" s="82" t="s">
        <v>77</v>
      </c>
      <c r="C19" s="89"/>
      <c r="D19" s="125"/>
      <c r="E19" s="126"/>
      <c r="F19" s="74"/>
      <c r="G19" s="74"/>
      <c r="H19" s="74"/>
      <c r="I19" s="74"/>
      <c r="J19" s="74"/>
      <c r="K19" s="74"/>
      <c r="L19" s="74"/>
      <c r="M19" s="74"/>
      <c r="N19" s="74"/>
      <c r="O19" s="74"/>
      <c r="P19" s="74"/>
      <c r="Q19" s="104"/>
      <c r="R19" s="220"/>
    </row>
    <row r="20" spans="1:20" ht="18">
      <c r="A20" s="101"/>
      <c r="B20" s="158" t="s">
        <v>52</v>
      </c>
      <c r="C20" s="89" t="s">
        <v>92</v>
      </c>
      <c r="D20" s="161">
        <v>-1</v>
      </c>
      <c r="E20" s="126"/>
      <c r="F20" s="154">
        <f>89626.3932/10^3</f>
        <v>89.62639320000001</v>
      </c>
      <c r="G20" s="74">
        <f>481/10^3</f>
        <v>0.48099999999999998</v>
      </c>
      <c r="H20" s="74"/>
      <c r="I20" s="74"/>
      <c r="J20" s="74"/>
      <c r="K20" s="74"/>
      <c r="L20" s="74"/>
      <c r="M20" s="74"/>
      <c r="N20" s="74"/>
      <c r="O20" s="74">
        <v>0.1</v>
      </c>
      <c r="P20" s="154">
        <f t="shared" ref="P20:P21" si="0">ROUND(PRODUCT(D20:O20),2)</f>
        <v>-4.3099999999999996</v>
      </c>
      <c r="Q20" s="104"/>
      <c r="R20" s="220"/>
    </row>
    <row r="21" spans="1:20" ht="18">
      <c r="A21" s="101"/>
      <c r="B21" s="158" t="s">
        <v>33</v>
      </c>
      <c r="C21" s="89" t="s">
        <v>92</v>
      </c>
      <c r="D21" s="161">
        <v>-1</v>
      </c>
      <c r="E21" s="126"/>
      <c r="F21" s="74">
        <f>86452.7864/10^3</f>
        <v>86.452786399999994</v>
      </c>
      <c r="G21" s="159">
        <v>0.67100000000000004</v>
      </c>
      <c r="H21" s="74"/>
      <c r="I21" s="74"/>
      <c r="J21" s="74"/>
      <c r="K21" s="74"/>
      <c r="L21" s="74"/>
      <c r="M21" s="74"/>
      <c r="N21" s="74"/>
      <c r="O21" s="74">
        <v>0.1</v>
      </c>
      <c r="P21" s="154">
        <f t="shared" si="0"/>
        <v>-5.8</v>
      </c>
      <c r="Q21" s="104"/>
      <c r="R21" s="220"/>
    </row>
    <row r="22" spans="1:20" s="72" customFormat="1" ht="15" customHeight="1">
      <c r="A22" s="101"/>
      <c r="B22" s="82" t="s">
        <v>74</v>
      </c>
      <c r="C22" s="89"/>
      <c r="D22" s="125"/>
      <c r="E22" s="126"/>
      <c r="F22" s="74"/>
      <c r="G22" s="74"/>
      <c r="H22" s="74"/>
      <c r="I22" s="74"/>
      <c r="J22" s="74"/>
      <c r="K22" s="74"/>
      <c r="L22" s="74"/>
      <c r="M22" s="74"/>
      <c r="N22" s="74"/>
      <c r="O22" s="74"/>
      <c r="P22" s="74"/>
      <c r="Q22" s="104"/>
      <c r="R22" s="220"/>
    </row>
    <row r="23" spans="1:20" ht="18">
      <c r="A23" s="101"/>
      <c r="B23" s="158" t="s">
        <v>75</v>
      </c>
      <c r="C23" s="89" t="s">
        <v>92</v>
      </c>
      <c r="D23" s="161">
        <v>-1</v>
      </c>
      <c r="E23" s="126"/>
      <c r="F23" s="74">
        <v>89.35</v>
      </c>
      <c r="G23" s="74">
        <v>0.35</v>
      </c>
      <c r="H23" s="74"/>
      <c r="I23" s="74"/>
      <c r="J23" s="74"/>
      <c r="K23" s="74"/>
      <c r="L23" s="74"/>
      <c r="M23" s="74"/>
      <c r="N23" s="74"/>
      <c r="O23" s="160">
        <v>0.55000000000000004</v>
      </c>
      <c r="P23" s="154">
        <f t="shared" ref="P23:P24" si="1">ROUND(PRODUCT(D23:O23),2)</f>
        <v>-17.2</v>
      </c>
      <c r="Q23" s="104"/>
      <c r="R23" s="220"/>
    </row>
    <row r="24" spans="1:20" s="72" customFormat="1" ht="15" customHeight="1">
      <c r="A24" s="101"/>
      <c r="B24" s="158" t="s">
        <v>76</v>
      </c>
      <c r="C24" s="89" t="s">
        <v>92</v>
      </c>
      <c r="D24" s="161">
        <f>-1*0.5</f>
        <v>-0.5</v>
      </c>
      <c r="E24" s="126"/>
      <c r="F24" s="105">
        <v>86.75</v>
      </c>
      <c r="G24" s="105">
        <v>0.3</v>
      </c>
      <c r="H24" s="105"/>
      <c r="I24" s="105"/>
      <c r="J24" s="105"/>
      <c r="K24" s="105"/>
      <c r="L24" s="105"/>
      <c r="M24" s="105"/>
      <c r="N24" s="105"/>
      <c r="O24" s="160">
        <v>0.55000000000000004</v>
      </c>
      <c r="P24" s="154">
        <f t="shared" si="1"/>
        <v>-7.16</v>
      </c>
      <c r="Q24" s="104"/>
      <c r="R24" s="220"/>
    </row>
    <row r="25" spans="1:20" s="72" customFormat="1" ht="15" customHeight="1">
      <c r="A25" s="101"/>
      <c r="B25" s="82"/>
      <c r="C25" s="89"/>
      <c r="D25" s="125"/>
      <c r="E25" s="126"/>
      <c r="F25" s="74"/>
      <c r="G25" s="74"/>
      <c r="H25" s="74"/>
      <c r="I25" s="74"/>
      <c r="J25" s="74"/>
      <c r="K25" s="74"/>
      <c r="L25" s="74"/>
      <c r="M25" s="74"/>
      <c r="N25" s="74"/>
      <c r="O25" s="74"/>
      <c r="P25" s="74"/>
      <c r="Q25" s="162"/>
      <c r="R25" s="220"/>
    </row>
    <row r="26" spans="1:20" ht="15" customHeight="1">
      <c r="A26" s="101">
        <v>2</v>
      </c>
      <c r="B26" s="76" t="s">
        <v>35</v>
      </c>
      <c r="C26" s="89"/>
      <c r="D26" s="125"/>
      <c r="E26" s="126"/>
      <c r="F26" s="105"/>
      <c r="G26" s="105"/>
      <c r="H26" s="105"/>
      <c r="I26" s="105"/>
      <c r="J26" s="105"/>
      <c r="K26" s="105"/>
      <c r="L26" s="105"/>
      <c r="M26" s="105"/>
      <c r="N26" s="105"/>
      <c r="O26" s="105"/>
      <c r="P26" s="105"/>
      <c r="Q26" s="106"/>
      <c r="R26" s="220"/>
    </row>
    <row r="27" spans="1:20" ht="15" customHeight="1">
      <c r="A27" s="101"/>
      <c r="B27" s="158" t="s">
        <v>80</v>
      </c>
      <c r="C27" s="89" t="s">
        <v>92</v>
      </c>
      <c r="D27" s="125">
        <v>1</v>
      </c>
      <c r="E27" s="126"/>
      <c r="F27" s="155">
        <v>1.825</v>
      </c>
      <c r="G27" s="74">
        <f>1.6+0.05*2</f>
        <v>1.7000000000000002</v>
      </c>
      <c r="H27" s="74"/>
      <c r="I27" s="74"/>
      <c r="J27" s="74"/>
      <c r="K27" s="74"/>
      <c r="L27" s="74"/>
      <c r="M27" s="74"/>
      <c r="N27" s="74"/>
      <c r="O27" s="74">
        <f>8.05-7.637</f>
        <v>0.41300000000000114</v>
      </c>
      <c r="P27" s="154">
        <f t="shared" ref="P27:P29" si="2">ROUND(PRODUCT(D27:O27),2)</f>
        <v>1.28</v>
      </c>
      <c r="Q27" s="104">
        <f>SUM(P27:P29)</f>
        <v>2.2500000000000004</v>
      </c>
      <c r="R27" s="220"/>
    </row>
    <row r="28" spans="1:20" ht="15" customHeight="1">
      <c r="A28" s="101"/>
      <c r="B28" s="158" t="s">
        <v>81</v>
      </c>
      <c r="C28" s="89" t="s">
        <v>92</v>
      </c>
      <c r="D28" s="125">
        <v>1</v>
      </c>
      <c r="E28" s="126"/>
      <c r="F28" s="155">
        <f>(1.505+0.945)/2</f>
        <v>1.2249999999999999</v>
      </c>
      <c r="G28" s="74">
        <f>1.6+0.05*2</f>
        <v>1.7000000000000002</v>
      </c>
      <c r="H28" s="74"/>
      <c r="I28" s="74"/>
      <c r="J28" s="74"/>
      <c r="K28" s="74"/>
      <c r="L28" s="74"/>
      <c r="M28" s="74"/>
      <c r="N28" s="74"/>
      <c r="O28" s="74">
        <f>8.57-8.05</f>
        <v>0.51999999999999957</v>
      </c>
      <c r="P28" s="154">
        <f t="shared" si="2"/>
        <v>1.08</v>
      </c>
      <c r="Q28" s="104"/>
      <c r="R28" s="220"/>
    </row>
    <row r="29" spans="1:20" ht="15" customHeight="1">
      <c r="A29" s="101"/>
      <c r="B29" s="158" t="s">
        <v>84</v>
      </c>
      <c r="C29" s="89" t="s">
        <v>92</v>
      </c>
      <c r="D29" s="161">
        <v>-1</v>
      </c>
      <c r="E29" s="126"/>
      <c r="F29" s="155">
        <v>0.1</v>
      </c>
      <c r="G29" s="74">
        <f>1.6+0.05*2</f>
        <v>1.7000000000000002</v>
      </c>
      <c r="H29" s="74"/>
      <c r="I29" s="74"/>
      <c r="J29" s="74"/>
      <c r="K29" s="74"/>
      <c r="L29" s="74"/>
      <c r="M29" s="74"/>
      <c r="N29" s="74"/>
      <c r="O29" s="74">
        <v>0.65</v>
      </c>
      <c r="P29" s="154">
        <f t="shared" si="2"/>
        <v>-0.11</v>
      </c>
      <c r="Q29" s="104"/>
      <c r="R29" s="220"/>
    </row>
    <row r="30" spans="1:20" ht="15" customHeight="1">
      <c r="A30" s="101"/>
      <c r="B30" s="82"/>
      <c r="C30" s="89"/>
      <c r="D30" s="125"/>
      <c r="E30" s="126"/>
      <c r="F30" s="126"/>
      <c r="G30" s="105"/>
      <c r="H30" s="105"/>
      <c r="I30" s="105"/>
      <c r="J30" s="105"/>
      <c r="K30" s="105"/>
      <c r="L30" s="105"/>
      <c r="M30" s="105"/>
      <c r="N30" s="105"/>
      <c r="O30" s="105"/>
      <c r="P30" s="105"/>
      <c r="Q30" s="106"/>
      <c r="R30" s="220"/>
    </row>
    <row r="31" spans="1:20" ht="15" customHeight="1">
      <c r="A31" s="101">
        <v>3</v>
      </c>
      <c r="B31" s="76" t="s">
        <v>36</v>
      </c>
      <c r="C31" s="89"/>
      <c r="D31" s="125"/>
      <c r="E31" s="126"/>
      <c r="F31" s="105"/>
      <c r="G31" s="105"/>
      <c r="H31" s="105"/>
      <c r="I31" s="105"/>
      <c r="J31" s="105"/>
      <c r="K31" s="105"/>
      <c r="L31" s="105"/>
      <c r="M31" s="105"/>
      <c r="N31" s="105"/>
      <c r="O31" s="105"/>
      <c r="P31" s="105"/>
      <c r="Q31" s="104"/>
      <c r="R31" s="220"/>
    </row>
    <row r="32" spans="1:20" ht="15" customHeight="1">
      <c r="A32" s="101"/>
      <c r="B32" s="76" t="s">
        <v>82</v>
      </c>
      <c r="C32" s="89"/>
      <c r="D32" s="125"/>
      <c r="E32" s="126"/>
      <c r="F32" s="105"/>
      <c r="G32" s="105"/>
      <c r="H32" s="105"/>
      <c r="I32" s="105"/>
      <c r="J32" s="105"/>
      <c r="K32" s="105"/>
      <c r="L32" s="105"/>
      <c r="M32" s="105"/>
      <c r="N32" s="105"/>
      <c r="O32" s="105"/>
      <c r="P32" s="105"/>
      <c r="Q32" s="104"/>
      <c r="R32" s="220"/>
    </row>
    <row r="33" spans="1:18" ht="15" customHeight="1">
      <c r="A33" s="101"/>
      <c r="B33" s="158" t="s">
        <v>83</v>
      </c>
      <c r="C33" s="89" t="s">
        <v>92</v>
      </c>
      <c r="D33" s="125">
        <v>1</v>
      </c>
      <c r="E33" s="126"/>
      <c r="F33" s="155">
        <v>2.8</v>
      </c>
      <c r="G33" s="74">
        <v>1.9750000000000001</v>
      </c>
      <c r="H33" s="74"/>
      <c r="I33" s="74"/>
      <c r="J33" s="74"/>
      <c r="K33" s="74"/>
      <c r="L33" s="74"/>
      <c r="M33" s="74"/>
      <c r="N33" s="74"/>
      <c r="O33" s="74">
        <f>8.57-7.637</f>
        <v>0.93300000000000072</v>
      </c>
      <c r="P33" s="154">
        <f t="shared" ref="P33:P34" si="3">ROUND(PRODUCT(D33:O33),2)</f>
        <v>5.16</v>
      </c>
      <c r="Q33" s="104">
        <f>SUM(P33:P34)</f>
        <v>4.7300000000000004</v>
      </c>
      <c r="R33" s="220"/>
    </row>
    <row r="34" spans="1:18" ht="15" customHeight="1">
      <c r="A34" s="101"/>
      <c r="B34" s="158" t="s">
        <v>84</v>
      </c>
      <c r="C34" s="89" t="s">
        <v>92</v>
      </c>
      <c r="D34" s="161">
        <v>-1</v>
      </c>
      <c r="E34" s="126"/>
      <c r="F34" s="155">
        <v>0.1</v>
      </c>
      <c r="G34" s="74">
        <f>2.8+1.875*2</f>
        <v>6.55</v>
      </c>
      <c r="H34" s="74"/>
      <c r="I34" s="74"/>
      <c r="J34" s="74"/>
      <c r="K34" s="74"/>
      <c r="L34" s="74"/>
      <c r="M34" s="74"/>
      <c r="N34" s="74"/>
      <c r="O34" s="74">
        <v>0.65</v>
      </c>
      <c r="P34" s="154">
        <f t="shared" si="3"/>
        <v>-0.43</v>
      </c>
      <c r="Q34" s="104"/>
      <c r="R34" s="220"/>
    </row>
    <row r="35" spans="1:18" ht="15" customHeight="1">
      <c r="A35" s="101"/>
      <c r="B35" s="76" t="s">
        <v>85</v>
      </c>
      <c r="C35" s="89"/>
      <c r="D35" s="125"/>
      <c r="E35" s="126"/>
      <c r="F35" s="105"/>
      <c r="G35" s="105"/>
      <c r="H35" s="105"/>
      <c r="I35" s="105"/>
      <c r="J35" s="105"/>
      <c r="K35" s="105"/>
      <c r="L35" s="105"/>
      <c r="M35" s="105"/>
      <c r="N35" s="105"/>
      <c r="O35" s="105"/>
      <c r="P35" s="105"/>
      <c r="Q35" s="104"/>
      <c r="R35" s="220"/>
    </row>
    <row r="36" spans="1:18" ht="15" customHeight="1">
      <c r="A36" s="101"/>
      <c r="B36" s="158" t="s">
        <v>80</v>
      </c>
      <c r="C36" s="89" t="s">
        <v>92</v>
      </c>
      <c r="D36" s="125">
        <v>1</v>
      </c>
      <c r="E36" s="126"/>
      <c r="F36" s="155">
        <v>3.5249999999999999</v>
      </c>
      <c r="G36" s="74">
        <v>2.7250000000000001</v>
      </c>
      <c r="H36" s="74"/>
      <c r="I36" s="74"/>
      <c r="J36" s="74"/>
      <c r="K36" s="74"/>
      <c r="L36" s="74"/>
      <c r="M36" s="74"/>
      <c r="N36" s="74"/>
      <c r="O36" s="74">
        <f>8.05-7.637</f>
        <v>0.41300000000000114</v>
      </c>
      <c r="P36" s="154">
        <f t="shared" ref="P36" si="4">ROUND(PRODUCT(D36:O36),2)</f>
        <v>3.97</v>
      </c>
      <c r="Q36" s="104">
        <f>SUM(P36:P40)</f>
        <v>7.080000000000001</v>
      </c>
      <c r="R36" s="220"/>
    </row>
    <row r="37" spans="1:18" ht="15" customHeight="1">
      <c r="A37" s="101"/>
      <c r="B37" s="158" t="s">
        <v>86</v>
      </c>
      <c r="C37" s="89"/>
      <c r="D37" s="125"/>
      <c r="E37" s="126"/>
      <c r="F37" s="155"/>
      <c r="G37" s="74"/>
      <c r="H37" s="74"/>
      <c r="I37" s="74"/>
      <c r="J37" s="74"/>
      <c r="K37" s="74"/>
      <c r="L37" s="74"/>
      <c r="M37" s="74"/>
      <c r="N37" s="74"/>
      <c r="O37" s="74"/>
      <c r="P37" s="74"/>
      <c r="Q37" s="104"/>
      <c r="R37" s="220"/>
    </row>
    <row r="38" spans="1:18" ht="15" customHeight="1">
      <c r="A38" s="101"/>
      <c r="B38" s="158" t="s">
        <v>87</v>
      </c>
      <c r="C38" s="89"/>
      <c r="D38" s="125"/>
      <c r="E38" s="126"/>
      <c r="F38" s="155"/>
      <c r="G38" s="74"/>
      <c r="H38" s="74"/>
      <c r="I38" s="74"/>
      <c r="J38" s="74"/>
      <c r="K38" s="74"/>
      <c r="L38" s="74"/>
      <c r="M38" s="74"/>
      <c r="N38" s="74"/>
      <c r="O38" s="74"/>
      <c r="P38" s="74"/>
      <c r="Q38" s="104"/>
      <c r="R38" s="220"/>
    </row>
    <row r="39" spans="1:18" ht="15" customHeight="1">
      <c r="A39" s="101"/>
      <c r="B39" s="158" t="s">
        <v>81</v>
      </c>
      <c r="C39" s="89" t="s">
        <v>92</v>
      </c>
      <c r="D39" s="125">
        <v>1</v>
      </c>
      <c r="E39" s="126">
        <f>((2.651*1.851)+(3.025*2.405))/2</f>
        <v>6.0910629999999992</v>
      </c>
      <c r="F39" s="155"/>
      <c r="G39" s="74"/>
      <c r="H39" s="74"/>
      <c r="I39" s="74"/>
      <c r="J39" s="74"/>
      <c r="K39" s="74"/>
      <c r="L39" s="74"/>
      <c r="M39" s="74"/>
      <c r="N39" s="74"/>
      <c r="O39" s="74">
        <f>8.57-8.05</f>
        <v>0.51999999999999957</v>
      </c>
      <c r="P39" s="154">
        <f t="shared" ref="P39:P40" si="5">ROUND(PRODUCT(D39:O39),2)</f>
        <v>3.17</v>
      </c>
      <c r="Q39" s="104"/>
      <c r="R39" s="220"/>
    </row>
    <row r="40" spans="1:18" ht="15" customHeight="1">
      <c r="A40" s="101"/>
      <c r="B40" s="158" t="s">
        <v>84</v>
      </c>
      <c r="C40" s="89" t="s">
        <v>92</v>
      </c>
      <c r="D40" s="161">
        <v>-1</v>
      </c>
      <c r="E40" s="126"/>
      <c r="F40" s="155">
        <v>0.1</v>
      </c>
      <c r="G40" s="74">
        <f>0.825+0.1</f>
        <v>0.92499999999999993</v>
      </c>
      <c r="H40" s="74"/>
      <c r="I40" s="74"/>
      <c r="J40" s="74"/>
      <c r="K40" s="74"/>
      <c r="L40" s="74"/>
      <c r="M40" s="74"/>
      <c r="N40" s="74"/>
      <c r="O40" s="74">
        <v>0.65</v>
      </c>
      <c r="P40" s="154">
        <f t="shared" si="5"/>
        <v>-0.06</v>
      </c>
      <c r="Q40" s="104"/>
      <c r="R40" s="220"/>
    </row>
    <row r="41" spans="1:18" ht="15" customHeight="1">
      <c r="A41" s="101"/>
      <c r="B41" s="82"/>
      <c r="C41" s="89"/>
      <c r="D41" s="125"/>
      <c r="E41" s="126"/>
      <c r="F41" s="105"/>
      <c r="G41" s="105"/>
      <c r="H41" s="105"/>
      <c r="I41" s="105"/>
      <c r="J41" s="105"/>
      <c r="K41" s="105"/>
      <c r="L41" s="105"/>
      <c r="M41" s="105"/>
      <c r="N41" s="105"/>
      <c r="O41" s="105"/>
      <c r="P41" s="105"/>
      <c r="Q41" s="106"/>
      <c r="R41" s="220"/>
    </row>
    <row r="42" spans="1:18" ht="15" customHeight="1">
      <c r="A42" s="101">
        <v>4</v>
      </c>
      <c r="B42" s="76" t="s">
        <v>61</v>
      </c>
      <c r="C42" s="89"/>
      <c r="D42" s="125"/>
      <c r="E42" s="126"/>
      <c r="F42" s="105"/>
      <c r="G42" s="105"/>
      <c r="H42" s="105"/>
      <c r="I42" s="105"/>
      <c r="J42" s="105"/>
      <c r="K42" s="105"/>
      <c r="L42" s="105"/>
      <c r="M42" s="105"/>
      <c r="N42" s="105"/>
      <c r="O42" s="105"/>
      <c r="P42" s="105"/>
      <c r="Q42" s="106"/>
      <c r="R42" s="220"/>
    </row>
    <row r="43" spans="1:18" ht="15" customHeight="1">
      <c r="A43" s="101"/>
      <c r="B43" s="82" t="s">
        <v>88</v>
      </c>
      <c r="C43" s="89" t="s">
        <v>92</v>
      </c>
      <c r="D43" s="125">
        <v>1</v>
      </c>
      <c r="E43" s="126"/>
      <c r="F43" s="74">
        <v>6.8</v>
      </c>
      <c r="G43" s="74">
        <v>1.8</v>
      </c>
      <c r="H43" s="74"/>
      <c r="I43" s="74"/>
      <c r="J43" s="74"/>
      <c r="K43" s="74"/>
      <c r="L43" s="74"/>
      <c r="M43" s="74"/>
      <c r="N43" s="74"/>
      <c r="O43" s="74">
        <f>7.87-7.637</f>
        <v>0.23300000000000054</v>
      </c>
      <c r="P43" s="74">
        <f t="shared" ref="P43:P46" si="6">ROUND(PRODUCT(D43:O43),2)</f>
        <v>2.85</v>
      </c>
      <c r="Q43" s="104">
        <f>SUM(P43:P46)</f>
        <v>7.3999999999999995</v>
      </c>
      <c r="R43" s="220"/>
    </row>
    <row r="44" spans="1:18" ht="15" customHeight="1">
      <c r="A44" s="101"/>
      <c r="B44" s="82" t="s">
        <v>89</v>
      </c>
      <c r="C44" s="89" t="s">
        <v>92</v>
      </c>
      <c r="D44" s="125">
        <v>1</v>
      </c>
      <c r="E44" s="126">
        <f>3157648.0676/10^6</f>
        <v>3.1576480676000003</v>
      </c>
      <c r="F44" s="74"/>
      <c r="G44" s="74">
        <v>1.8</v>
      </c>
      <c r="H44" s="74"/>
      <c r="I44" s="74"/>
      <c r="J44" s="74"/>
      <c r="K44" s="74"/>
      <c r="L44" s="74"/>
      <c r="M44" s="74"/>
      <c r="N44" s="74"/>
      <c r="O44" s="74"/>
      <c r="P44" s="74">
        <f t="shared" si="6"/>
        <v>5.68</v>
      </c>
      <c r="Q44" s="104"/>
      <c r="R44" s="220"/>
    </row>
    <row r="45" spans="1:18" ht="15" customHeight="1">
      <c r="A45" s="101"/>
      <c r="B45" s="158" t="s">
        <v>90</v>
      </c>
      <c r="C45" s="89" t="s">
        <v>92</v>
      </c>
      <c r="D45" s="161">
        <v>-1</v>
      </c>
      <c r="E45" s="126">
        <f>81007.8106/10^6</f>
        <v>8.1007810599999994E-2</v>
      </c>
      <c r="F45" s="74">
        <f>6.374*2</f>
        <v>12.747999999999999</v>
      </c>
      <c r="G45" s="74"/>
      <c r="H45" s="74"/>
      <c r="I45" s="74"/>
      <c r="J45" s="74"/>
      <c r="K45" s="74"/>
      <c r="L45" s="74"/>
      <c r="M45" s="74"/>
      <c r="N45" s="74"/>
      <c r="O45" s="74">
        <f>8.57-7.87</f>
        <v>0.70000000000000018</v>
      </c>
      <c r="P45" s="154">
        <f t="shared" si="6"/>
        <v>-0.72</v>
      </c>
      <c r="Q45" s="104"/>
      <c r="R45" s="220"/>
    </row>
    <row r="46" spans="1:18" ht="15" customHeight="1">
      <c r="A46" s="101"/>
      <c r="B46" s="158" t="s">
        <v>84</v>
      </c>
      <c r="C46" s="89" t="s">
        <v>92</v>
      </c>
      <c r="D46" s="161">
        <v>-1</v>
      </c>
      <c r="E46" s="126"/>
      <c r="F46" s="74">
        <f>6.374</f>
        <v>6.3739999999999997</v>
      </c>
      <c r="G46" s="155">
        <v>0.1</v>
      </c>
      <c r="H46" s="74"/>
      <c r="I46" s="74"/>
      <c r="J46" s="74"/>
      <c r="K46" s="74"/>
      <c r="L46" s="74"/>
      <c r="M46" s="74"/>
      <c r="N46" s="74"/>
      <c r="O46" s="74">
        <v>0.65</v>
      </c>
      <c r="P46" s="154">
        <f t="shared" si="6"/>
        <v>-0.41</v>
      </c>
      <c r="Q46" s="104"/>
      <c r="R46" s="220"/>
    </row>
    <row r="47" spans="1:18" ht="15" customHeight="1">
      <c r="A47" s="101"/>
      <c r="B47" s="82"/>
      <c r="C47" s="89"/>
      <c r="D47" s="125"/>
      <c r="E47" s="126"/>
      <c r="F47" s="74"/>
      <c r="G47" s="74"/>
      <c r="H47" s="74"/>
      <c r="I47" s="74"/>
      <c r="J47" s="74"/>
      <c r="K47" s="74"/>
      <c r="L47" s="74"/>
      <c r="M47" s="74"/>
      <c r="N47" s="74"/>
      <c r="O47" s="74"/>
      <c r="P47" s="74"/>
      <c r="Q47" s="104"/>
      <c r="R47" s="220"/>
    </row>
    <row r="48" spans="1:18" ht="15" customHeight="1">
      <c r="A48" s="101"/>
      <c r="B48" s="82"/>
      <c r="C48" s="89"/>
      <c r="D48" s="125"/>
      <c r="E48" s="126"/>
      <c r="F48" s="105"/>
      <c r="G48" s="105"/>
      <c r="H48" s="105"/>
      <c r="I48" s="105"/>
      <c r="J48" s="105"/>
      <c r="K48" s="105"/>
      <c r="L48" s="105"/>
      <c r="M48" s="105"/>
      <c r="N48" s="105"/>
      <c r="O48" s="105"/>
      <c r="P48" s="105"/>
      <c r="Q48" s="106"/>
      <c r="R48" s="220"/>
    </row>
    <row r="49" spans="1:18" ht="15" customHeight="1">
      <c r="A49" s="101">
        <v>5</v>
      </c>
      <c r="B49" s="76" t="s">
        <v>91</v>
      </c>
      <c r="C49" s="89" t="s">
        <v>92</v>
      </c>
      <c r="D49" s="125">
        <v>1</v>
      </c>
      <c r="E49" s="126"/>
      <c r="F49" s="74">
        <f>8.55+0.05</f>
        <v>8.6000000000000014</v>
      </c>
      <c r="G49" s="74">
        <v>1.25</v>
      </c>
      <c r="H49" s="74"/>
      <c r="I49" s="74"/>
      <c r="J49" s="74"/>
      <c r="K49" s="74"/>
      <c r="L49" s="74"/>
      <c r="M49" s="74"/>
      <c r="N49" s="74"/>
      <c r="O49" s="74">
        <f>8.2-7.637</f>
        <v>0.56299999999999972</v>
      </c>
      <c r="P49" s="74">
        <f>ROUND(PRODUCT(D49:O49),2)</f>
        <v>6.05</v>
      </c>
      <c r="Q49" s="104">
        <f>SUM(P49)</f>
        <v>6.05</v>
      </c>
      <c r="R49" s="221"/>
    </row>
    <row r="50" spans="1:18" ht="16.5">
      <c r="A50" s="90"/>
      <c r="B50" s="91"/>
      <c r="C50" s="92"/>
      <c r="D50" s="127"/>
      <c r="E50" s="128"/>
      <c r="F50" s="129"/>
      <c r="G50" s="129"/>
      <c r="H50" s="129"/>
      <c r="I50" s="129"/>
      <c r="J50" s="129"/>
      <c r="K50" s="129"/>
      <c r="L50" s="129"/>
      <c r="M50" s="129"/>
      <c r="N50" s="129"/>
      <c r="O50" s="129"/>
      <c r="P50" s="130"/>
      <c r="Q50" s="131"/>
      <c r="R50" s="93"/>
    </row>
    <row r="51" spans="1:18" ht="18" customHeight="1" thickBot="1">
      <c r="A51" s="94"/>
      <c r="B51" s="95" t="s">
        <v>24</v>
      </c>
      <c r="C51" s="156" t="str">
        <f>C49</f>
        <v>m3</v>
      </c>
      <c r="D51" s="112"/>
      <c r="E51" s="113"/>
      <c r="F51" s="114"/>
      <c r="G51" s="114"/>
      <c r="H51" s="114"/>
      <c r="I51" s="114"/>
      <c r="J51" s="114"/>
      <c r="K51" s="114"/>
      <c r="L51" s="114"/>
      <c r="M51" s="114"/>
      <c r="N51" s="114"/>
      <c r="O51" s="114"/>
      <c r="P51" s="115"/>
      <c r="Q51" s="115">
        <f>SUM(Q13:Q50)</f>
        <v>317.37</v>
      </c>
      <c r="R51" s="97"/>
    </row>
    <row r="52" spans="1:18">
      <c r="A52" s="163" t="s">
        <v>10</v>
      </c>
      <c r="B52" s="13"/>
      <c r="C52" s="13"/>
      <c r="D52" s="14"/>
      <c r="E52" s="14"/>
      <c r="F52" s="15"/>
      <c r="G52" s="15"/>
      <c r="H52" s="15"/>
      <c r="I52" s="15"/>
      <c r="J52" s="15"/>
      <c r="K52" s="15"/>
      <c r="L52" s="15"/>
      <c r="M52" s="15"/>
      <c r="N52" s="15"/>
      <c r="O52" s="34" t="s">
        <v>11</v>
      </c>
      <c r="P52" s="15"/>
      <c r="Q52" s="15"/>
      <c r="R52" s="164"/>
    </row>
    <row r="53" spans="1:18">
      <c r="A53" s="165"/>
      <c r="B53" s="16" t="s">
        <v>44</v>
      </c>
      <c r="C53" s="16"/>
      <c r="D53" s="17"/>
      <c r="E53" s="17"/>
      <c r="F53" s="12"/>
      <c r="G53" s="12"/>
      <c r="H53" s="12"/>
      <c r="I53" s="12"/>
      <c r="J53" s="12"/>
      <c r="K53" s="12"/>
      <c r="L53" s="12"/>
      <c r="M53" s="12"/>
      <c r="N53" s="12"/>
      <c r="O53" s="35"/>
      <c r="P53" s="98" t="s">
        <v>42</v>
      </c>
      <c r="Q53" s="100"/>
      <c r="R53" s="166"/>
    </row>
    <row r="54" spans="1:18" s="11" customFormat="1">
      <c r="A54" s="165"/>
      <c r="B54" s="16" t="s">
        <v>8</v>
      </c>
      <c r="C54" s="16"/>
      <c r="D54" s="17"/>
      <c r="E54" s="17"/>
      <c r="F54" s="12"/>
      <c r="G54" s="12"/>
      <c r="H54" s="12"/>
      <c r="I54" s="12"/>
      <c r="J54" s="12"/>
      <c r="K54" s="12"/>
      <c r="L54" s="12"/>
      <c r="M54" s="12"/>
      <c r="N54" s="12"/>
      <c r="O54" s="35"/>
      <c r="P54" s="98" t="s">
        <v>8</v>
      </c>
      <c r="Q54" s="12"/>
      <c r="R54" s="166"/>
    </row>
    <row r="55" spans="1:18" ht="15.75" thickBot="1">
      <c r="A55" s="167"/>
      <c r="B55" s="168" t="s">
        <v>43</v>
      </c>
      <c r="C55" s="168"/>
      <c r="D55" s="169"/>
      <c r="E55" s="169"/>
      <c r="F55" s="170"/>
      <c r="G55" s="170"/>
      <c r="H55" s="170"/>
      <c r="I55" s="170"/>
      <c r="J55" s="170"/>
      <c r="K55" s="170"/>
      <c r="L55" s="170"/>
      <c r="M55" s="170"/>
      <c r="N55" s="170"/>
      <c r="O55" s="171"/>
      <c r="P55" s="172" t="s">
        <v>43</v>
      </c>
      <c r="Q55" s="170"/>
      <c r="R55" s="173"/>
    </row>
  </sheetData>
  <mergeCells count="15">
    <mergeCell ref="A1:R1"/>
    <mergeCell ref="A2:R2"/>
    <mergeCell ref="B7:E7"/>
    <mergeCell ref="A9:A11"/>
    <mergeCell ref="B9:B11"/>
    <mergeCell ref="C9:C11"/>
    <mergeCell ref="D9:O9"/>
    <mergeCell ref="P9:P11"/>
    <mergeCell ref="Q9:Q11"/>
    <mergeCell ref="R9:R11"/>
    <mergeCell ref="R14:R49"/>
    <mergeCell ref="H10:K10"/>
    <mergeCell ref="L10:L11"/>
    <mergeCell ref="M10:M11"/>
    <mergeCell ref="N10:N11"/>
  </mergeCells>
  <printOptions horizontalCentered="1"/>
  <pageMargins left="0.19685039370078741" right="0.19685039370078741" top="0.51181102362204722" bottom="0.51181102362204722" header="3.937007874015748E-2" footer="3.937007874015748E-2"/>
  <pageSetup paperSize="9"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K25"/>
  <sheetViews>
    <sheetView showGridLines="0" topLeftCell="A7" workbookViewId="0">
      <selection activeCell="B21" sqref="B21"/>
    </sheetView>
  </sheetViews>
  <sheetFormatPr defaultRowHeight="15"/>
  <cols>
    <col min="1" max="1" width="9.42578125" customWidth="1"/>
    <col min="2" max="2" width="46.85546875" customWidth="1"/>
    <col min="3" max="3" width="6.85546875" customWidth="1"/>
    <col min="4" max="4" width="7.42578125" customWidth="1"/>
    <col min="5" max="5" width="8.7109375" customWidth="1"/>
    <col min="6" max="7" width="8.140625" customWidth="1"/>
    <col min="8" max="8" width="8.28515625" customWidth="1"/>
    <col min="9" max="9" width="11.28515625" customWidth="1"/>
    <col min="10" max="10" width="11.5703125" customWidth="1"/>
    <col min="11" max="11" width="39.140625" customWidth="1"/>
  </cols>
  <sheetData>
    <row r="1" spans="1:11" s="1" customFormat="1" ht="19.5">
      <c r="A1" s="193" t="s">
        <v>0</v>
      </c>
      <c r="B1" s="194"/>
      <c r="C1" s="194"/>
      <c r="D1" s="194"/>
      <c r="E1" s="194"/>
      <c r="F1" s="194"/>
      <c r="G1" s="194"/>
      <c r="H1" s="194"/>
      <c r="I1" s="194"/>
      <c r="J1" s="194"/>
      <c r="K1" s="195"/>
    </row>
    <row r="2" spans="1:11" s="1" customFormat="1" ht="21">
      <c r="A2" s="196" t="s">
        <v>9</v>
      </c>
      <c r="B2" s="197"/>
      <c r="C2" s="197"/>
      <c r="D2" s="197"/>
      <c r="E2" s="197"/>
      <c r="F2" s="197"/>
      <c r="G2" s="197"/>
      <c r="H2" s="197"/>
      <c r="I2" s="197"/>
      <c r="J2" s="197"/>
      <c r="K2" s="198"/>
    </row>
    <row r="3" spans="1:11" s="1" customFormat="1" ht="23.25">
      <c r="A3" s="22"/>
      <c r="B3" s="23" t="s">
        <v>12</v>
      </c>
      <c r="C3" s="24" t="s">
        <v>13</v>
      </c>
      <c r="D3" s="25"/>
      <c r="E3" s="25"/>
      <c r="F3" s="23"/>
      <c r="G3" s="25"/>
      <c r="H3" s="23" t="s">
        <v>12</v>
      </c>
      <c r="I3" s="24" t="s">
        <v>14</v>
      </c>
      <c r="J3" s="24"/>
      <c r="K3" s="26"/>
    </row>
    <row r="4" spans="1:11" s="4" customFormat="1" ht="12.75">
      <c r="A4" s="48" t="s">
        <v>1</v>
      </c>
      <c r="B4" s="3"/>
      <c r="C4" s="49" t="s">
        <v>22</v>
      </c>
      <c r="D4" s="27"/>
      <c r="E4" s="27"/>
      <c r="F4" s="27"/>
      <c r="G4" s="27"/>
      <c r="H4" s="27"/>
      <c r="I4" s="27"/>
      <c r="J4" s="49" t="s">
        <v>15</v>
      </c>
      <c r="K4" s="36"/>
    </row>
    <row r="5" spans="1:11" s="1" customFormat="1" ht="15.75">
      <c r="A5" s="5"/>
      <c r="B5" s="6"/>
      <c r="C5" s="50"/>
      <c r="D5" s="28"/>
      <c r="E5" s="28"/>
      <c r="F5" s="28"/>
      <c r="G5" s="28"/>
      <c r="H5" s="28"/>
      <c r="I5" s="28"/>
      <c r="J5" s="52"/>
      <c r="K5" s="7"/>
    </row>
    <row r="6" spans="1:11" s="1" customFormat="1" ht="15.75">
      <c r="A6" s="8"/>
      <c r="B6" s="9"/>
      <c r="C6" s="51"/>
      <c r="D6" s="9"/>
      <c r="E6" s="9"/>
      <c r="F6" s="9"/>
      <c r="G6" s="9"/>
      <c r="H6" s="28"/>
      <c r="I6" s="28"/>
      <c r="J6" s="52"/>
      <c r="K6" s="10"/>
    </row>
    <row r="7" spans="1:11" s="4" customFormat="1" ht="27.75" customHeight="1">
      <c r="A7" s="29"/>
      <c r="B7" s="213" t="s">
        <v>58</v>
      </c>
      <c r="C7" s="213"/>
      <c r="D7" s="213"/>
      <c r="E7" s="213"/>
      <c r="F7" s="30"/>
      <c r="G7" s="30"/>
      <c r="H7" s="143" t="s">
        <v>16</v>
      </c>
      <c r="I7" s="144" t="str">
        <f>+[11]Summary!F7</f>
        <v>Administration Building - B03</v>
      </c>
      <c r="J7" s="144"/>
      <c r="K7" s="151"/>
    </row>
    <row r="8" spans="1:11" s="4" customFormat="1">
      <c r="A8" s="85"/>
      <c r="B8" s="86" t="s">
        <v>59</v>
      </c>
      <c r="C8" s="86"/>
      <c r="D8" s="86"/>
      <c r="E8" s="86"/>
      <c r="F8" s="87"/>
      <c r="G8" s="87"/>
      <c r="H8" s="145" t="s">
        <v>39</v>
      </c>
      <c r="I8" s="146" t="str">
        <f>+[11]Summary!F8</f>
        <v>ESEC-MOI-ENG-0334.2</v>
      </c>
      <c r="J8" s="147"/>
      <c r="K8" s="152"/>
    </row>
    <row r="9" spans="1:11" s="1" customFormat="1" ht="15" customHeight="1">
      <c r="A9" s="202" t="s">
        <v>2</v>
      </c>
      <c r="B9" s="203" t="s">
        <v>3</v>
      </c>
      <c r="C9" s="203" t="s">
        <v>4</v>
      </c>
      <c r="D9" s="214" t="s">
        <v>5</v>
      </c>
      <c r="E9" s="215"/>
      <c r="F9" s="215"/>
      <c r="G9" s="215"/>
      <c r="H9" s="216"/>
      <c r="I9" s="217" t="s">
        <v>20</v>
      </c>
      <c r="J9" s="217" t="s">
        <v>21</v>
      </c>
      <c r="K9" s="205" t="s">
        <v>6</v>
      </c>
    </row>
    <row r="10" spans="1:11" s="1" customFormat="1" ht="15" customHeight="1">
      <c r="A10" s="202"/>
      <c r="B10" s="203"/>
      <c r="C10" s="203"/>
      <c r="D10" s="53" t="s">
        <v>7</v>
      </c>
      <c r="E10" s="33" t="s">
        <v>23</v>
      </c>
      <c r="F10" s="18" t="s">
        <v>17</v>
      </c>
      <c r="G10" s="19" t="s">
        <v>18</v>
      </c>
      <c r="H10" s="20" t="s">
        <v>19</v>
      </c>
      <c r="I10" s="218"/>
      <c r="J10" s="218"/>
      <c r="K10" s="205"/>
    </row>
    <row r="11" spans="1:11" s="72" customFormat="1" ht="15" customHeight="1">
      <c r="A11" s="101"/>
      <c r="B11" s="153" t="s">
        <v>60</v>
      </c>
      <c r="C11" s="89"/>
      <c r="D11" s="102"/>
      <c r="E11" s="103"/>
      <c r="F11" s="74"/>
      <c r="G11" s="74"/>
      <c r="H11" s="74"/>
      <c r="I11" s="74"/>
      <c r="J11" s="106"/>
      <c r="K11" s="83"/>
    </row>
    <row r="12" spans="1:11" s="1" customFormat="1" ht="15" customHeight="1">
      <c r="A12" s="101">
        <v>1</v>
      </c>
      <c r="B12" s="76" t="s">
        <v>35</v>
      </c>
      <c r="C12" s="89" t="s">
        <v>40</v>
      </c>
      <c r="D12" s="125">
        <v>1</v>
      </c>
      <c r="E12" s="126"/>
      <c r="F12" s="74">
        <v>1.6</v>
      </c>
      <c r="G12" s="74">
        <v>1.175</v>
      </c>
      <c r="H12" s="74"/>
      <c r="I12" s="74">
        <f>PRODUCT(D12:H12)</f>
        <v>1.8800000000000001</v>
      </c>
      <c r="J12" s="104">
        <f>SUM(I12)</f>
        <v>1.8800000000000001</v>
      </c>
      <c r="K12" s="116" t="s">
        <v>45</v>
      </c>
    </row>
    <row r="13" spans="1:11" s="1" customFormat="1" ht="15" customHeight="1">
      <c r="A13" s="101"/>
      <c r="B13" s="82"/>
      <c r="C13" s="89"/>
      <c r="D13" s="125"/>
      <c r="E13" s="126"/>
      <c r="F13" s="74"/>
      <c r="G13" s="74"/>
      <c r="H13" s="74"/>
      <c r="I13" s="74"/>
      <c r="J13" s="104"/>
      <c r="K13" s="117" t="s">
        <v>46</v>
      </c>
    </row>
    <row r="14" spans="1:11" s="1" customFormat="1" ht="15" customHeight="1">
      <c r="A14" s="101">
        <v>2</v>
      </c>
      <c r="B14" s="76" t="s">
        <v>36</v>
      </c>
      <c r="C14" s="89"/>
      <c r="D14" s="125"/>
      <c r="E14" s="126"/>
      <c r="F14" s="105"/>
      <c r="G14" s="105"/>
      <c r="H14" s="105"/>
      <c r="I14" s="105"/>
      <c r="J14" s="104"/>
      <c r="K14" s="83"/>
    </row>
    <row r="15" spans="1:11" s="1" customFormat="1" ht="15" customHeight="1">
      <c r="A15" s="101"/>
      <c r="B15" s="84" t="s">
        <v>37</v>
      </c>
      <c r="C15" s="89" t="s">
        <v>40</v>
      </c>
      <c r="D15" s="125">
        <v>1</v>
      </c>
      <c r="E15" s="126">
        <v>14.75</v>
      </c>
      <c r="F15" s="74"/>
      <c r="G15" s="74"/>
      <c r="H15" s="74"/>
      <c r="I15" s="74">
        <f>PRODUCT(D15:H15)</f>
        <v>14.75</v>
      </c>
      <c r="J15" s="104">
        <f>SUM(I15:I15)</f>
        <v>14.75</v>
      </c>
      <c r="K15" s="83"/>
    </row>
    <row r="16" spans="1:11" s="1" customFormat="1" ht="15" customHeight="1">
      <c r="A16" s="101"/>
      <c r="B16" s="82"/>
      <c r="C16" s="89"/>
      <c r="D16" s="125"/>
      <c r="E16" s="126"/>
      <c r="F16" s="105"/>
      <c r="G16" s="105"/>
      <c r="H16" s="105"/>
      <c r="I16" s="105"/>
      <c r="J16" s="106"/>
      <c r="K16" s="83"/>
    </row>
    <row r="17" spans="1:11" s="1" customFormat="1" ht="15" customHeight="1">
      <c r="A17" s="101">
        <v>3</v>
      </c>
      <c r="B17" s="76" t="s">
        <v>38</v>
      </c>
      <c r="C17" s="89" t="s">
        <v>40</v>
      </c>
      <c r="D17" s="125">
        <v>1</v>
      </c>
      <c r="E17" s="126"/>
      <c r="F17" s="74">
        <v>6.3</v>
      </c>
      <c r="G17" s="74">
        <v>1</v>
      </c>
      <c r="H17" s="74"/>
      <c r="I17" s="74">
        <f>PRODUCT(D17:H17)</f>
        <v>6.3</v>
      </c>
      <c r="J17" s="104">
        <f>SUM(I17)</f>
        <v>6.3</v>
      </c>
      <c r="K17" s="83"/>
    </row>
    <row r="18" spans="1:11" s="1" customFormat="1" ht="15" customHeight="1">
      <c r="A18" s="101"/>
      <c r="B18" s="82" t="s">
        <v>34</v>
      </c>
      <c r="C18" s="89"/>
      <c r="D18" s="125"/>
      <c r="E18" s="126"/>
      <c r="F18" s="74"/>
      <c r="G18" s="74"/>
      <c r="H18" s="74"/>
      <c r="I18" s="74"/>
      <c r="J18" s="104"/>
      <c r="K18" s="83"/>
    </row>
    <row r="19" spans="1:11" s="1" customFormat="1" ht="15" customHeight="1">
      <c r="A19" s="101"/>
      <c r="B19" s="82"/>
      <c r="C19" s="89"/>
      <c r="D19" s="102"/>
      <c r="E19" s="103"/>
      <c r="F19" s="105"/>
      <c r="G19" s="105"/>
      <c r="H19" s="105"/>
      <c r="I19" s="105"/>
      <c r="J19" s="106"/>
      <c r="K19" s="83"/>
    </row>
    <row r="20" spans="1:11" s="1" customFormat="1" ht="16.5">
      <c r="A20" s="90"/>
      <c r="B20" s="91"/>
      <c r="C20" s="92"/>
      <c r="D20" s="107"/>
      <c r="E20" s="108"/>
      <c r="F20" s="109"/>
      <c r="G20" s="109"/>
      <c r="H20" s="109"/>
      <c r="I20" s="110"/>
      <c r="J20" s="111"/>
      <c r="K20" s="93"/>
    </row>
    <row r="21" spans="1:11" s="1" customFormat="1" ht="18" customHeight="1" thickBot="1">
      <c r="A21" s="94"/>
      <c r="B21" s="95" t="s">
        <v>24</v>
      </c>
      <c r="C21" s="96" t="s">
        <v>56</v>
      </c>
      <c r="D21" s="112"/>
      <c r="E21" s="113"/>
      <c r="F21" s="114"/>
      <c r="G21" s="114"/>
      <c r="H21" s="114"/>
      <c r="I21" s="115"/>
      <c r="J21" s="115">
        <f>SUM(J11:J20)</f>
        <v>22.93</v>
      </c>
      <c r="K21" s="97"/>
    </row>
    <row r="22" spans="1:11" s="1" customFormat="1">
      <c r="A22" s="38" t="s">
        <v>10</v>
      </c>
      <c r="B22" s="13"/>
      <c r="C22" s="13"/>
      <c r="D22" s="14"/>
      <c r="E22" s="14"/>
      <c r="F22" s="15"/>
      <c r="G22" s="15"/>
      <c r="H22" s="34" t="s">
        <v>11</v>
      </c>
      <c r="I22" s="15"/>
      <c r="J22" s="15"/>
      <c r="K22" s="39"/>
    </row>
    <row r="23" spans="1:11" s="1" customFormat="1">
      <c r="A23" s="40"/>
      <c r="B23" s="16" t="s">
        <v>44</v>
      </c>
      <c r="C23" s="16"/>
      <c r="D23" s="17"/>
      <c r="E23" s="17"/>
      <c r="F23" s="12"/>
      <c r="G23" s="12"/>
      <c r="H23" s="35"/>
      <c r="I23" s="98" t="s">
        <v>42</v>
      </c>
      <c r="J23" s="100"/>
      <c r="K23" s="41"/>
    </row>
    <row r="24" spans="1:11" s="11" customFormat="1">
      <c r="A24" s="40"/>
      <c r="B24" s="16" t="s">
        <v>8</v>
      </c>
      <c r="C24" s="16"/>
      <c r="D24" s="17"/>
      <c r="E24" s="17"/>
      <c r="F24" s="12"/>
      <c r="G24" s="12"/>
      <c r="H24" s="35"/>
      <c r="I24" s="98" t="s">
        <v>8</v>
      </c>
      <c r="J24" s="12"/>
      <c r="K24" s="41"/>
    </row>
    <row r="25" spans="1:11" s="1" customFormat="1">
      <c r="A25" s="42"/>
      <c r="B25" s="43" t="s">
        <v>43</v>
      </c>
      <c r="C25" s="43"/>
      <c r="D25" s="44"/>
      <c r="E25" s="44"/>
      <c r="F25" s="45"/>
      <c r="G25" s="45"/>
      <c r="H25" s="46"/>
      <c r="I25" s="99" t="s">
        <v>43</v>
      </c>
      <c r="J25" s="45"/>
      <c r="K25" s="47"/>
    </row>
  </sheetData>
  <mergeCells count="10">
    <mergeCell ref="A1:K1"/>
    <mergeCell ref="A2:K2"/>
    <mergeCell ref="B7:E7"/>
    <mergeCell ref="A9:A10"/>
    <mergeCell ref="B9:B10"/>
    <mergeCell ref="C9:C10"/>
    <mergeCell ref="D9:H9"/>
    <mergeCell ref="I9:I10"/>
    <mergeCell ref="J9:J10"/>
    <mergeCell ref="K9:K10"/>
  </mergeCells>
  <pageMargins left="0.2" right="0.2" top="0.5" bottom="0.5" header="0.3" footer="0.3"/>
  <pageSetup paperSize="9" scale="87" fitToHeight="0"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03000013</vt:lpstr>
      <vt:lpstr>03000014</vt:lpstr>
      <vt:lpstr>03000015</vt:lpstr>
      <vt:lpstr>02000004x</vt:lpstr>
      <vt:lpstr>Backfill-2</vt:lpstr>
      <vt:lpstr>'02000004x'!Print_Area</vt:lpstr>
      <vt:lpstr>'03000013'!Print_Area</vt:lpstr>
      <vt:lpstr>'03000014'!Print_Area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r.tito</dc:creator>
  <cp:lastModifiedBy>Marven</cp:lastModifiedBy>
  <cp:lastPrinted>2018-07-18T05:00:50Z</cp:lastPrinted>
  <dcterms:created xsi:type="dcterms:W3CDTF">2016-08-10T12:26:31Z</dcterms:created>
  <dcterms:modified xsi:type="dcterms:W3CDTF">2018-09-17T07:52:47Z</dcterms:modified>
</cp:coreProperties>
</file>