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283A6F50-4B16-42D3-A3DC-07B17E9172A1}" xr6:coauthVersionLast="47" xr6:coauthVersionMax="47" xr10:uidLastSave="{00000000-0000-0000-0000-000000000000}"/>
  <bookViews>
    <workbookView xWindow="-110" yWindow="-110" windowWidth="19420" windowHeight="10420" xr2:uid="{8846F548-9565-4212-8AE6-0A816E343E3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6" i="1" l="1"/>
  <c r="I35" i="1"/>
  <c r="I34" i="1"/>
  <c r="I15" i="1"/>
  <c r="I10" i="1"/>
  <c r="I11" i="1"/>
  <c r="I7" i="1"/>
  <c r="I14" i="1"/>
  <c r="I6" i="1"/>
  <c r="G27" i="1"/>
  <c r="G31" i="1"/>
  <c r="G29" i="1"/>
  <c r="G25" i="1"/>
  <c r="J10" i="1" l="1"/>
  <c r="J14" i="1" s="1"/>
</calcChain>
</file>

<file path=xl/sharedStrings.xml><?xml version="1.0" encoding="utf-8"?>
<sst xmlns="http://schemas.openxmlformats.org/spreadsheetml/2006/main" count="123" uniqueCount="42">
  <si>
    <t>Algo</t>
  </si>
  <si>
    <t>Latt. Size</t>
  </si>
  <si>
    <t>N_avg</t>
  </si>
  <si>
    <t>N_mes</t>
  </si>
  <si>
    <t>err</t>
  </si>
  <si>
    <t>Time</t>
  </si>
  <si>
    <t>rel</t>
  </si>
  <si>
    <t>MC+OVR</t>
  </si>
  <si>
    <t>20x20</t>
  </si>
  <si>
    <t>MC</t>
  </si>
  <si>
    <t>MC+3OVR</t>
  </si>
  <si>
    <t>T</t>
  </si>
  <si>
    <t>MC+4OVR</t>
  </si>
  <si>
    <t>30x30</t>
  </si>
  <si>
    <t>40x40</t>
  </si>
  <si>
    <t>50x50</t>
  </si>
  <si>
    <t>Res_MC_</t>
  </si>
  <si>
    <t>wrong result</t>
  </si>
  <si>
    <t>NA</t>
  </si>
  <si>
    <t>VEC</t>
  </si>
  <si>
    <t>VEC+OVR</t>
  </si>
  <si>
    <t>VEC+3OVR</t>
  </si>
  <si>
    <t>VEC+4OVR</t>
  </si>
  <si>
    <t>Par_MC_4</t>
  </si>
  <si>
    <t>Par_MC_2</t>
  </si>
  <si>
    <t>Err</t>
  </si>
  <si>
    <t>Frac su</t>
  </si>
  <si>
    <t>Bash gfortran&amp;mpifort</t>
  </si>
  <si>
    <t>Time(s)</t>
  </si>
  <si>
    <t>32x32</t>
  </si>
  <si>
    <t>52x52</t>
  </si>
  <si>
    <t>Par_MC+OVR_4+ avg 10</t>
  </si>
  <si>
    <t>Par_MC+3OVR_4+ avg10</t>
  </si>
  <si>
    <t>Par_MC+4OVR_4+ avg10</t>
  </si>
  <si>
    <t>Par_2MC+3OVR_4+ avg10</t>
  </si>
  <si>
    <t>Par_MC+6OVR_4+ avg10</t>
  </si>
  <si>
    <t>Par_MC+5OVR_4+avg10</t>
  </si>
  <si>
    <t>Par_5MC+5OVR_4+avg10</t>
  </si>
  <si>
    <t>8x8</t>
  </si>
  <si>
    <t>Par_5MC+5OVR_2+avg10</t>
  </si>
  <si>
    <t>Aqua Runs</t>
  </si>
  <si>
    <t>Par_5MC+5OVR_8+avg10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</si>
</sst>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C5271-EDC6-4DE0-A652-A2C9C1F48EC8}">
  <dimension ref="A1:J57"/>
  <sheetViews>
    <sheetView tabSelected="1" topLeftCell="A40" workbookViewId="0">
      <selection activeCell="H56" sqref="H56"/>
    </sheetView>
  </sheetViews>
  <sheetFormatPr defaultRowHeight="14.5" x14ac:dyDescent="0.35"/>
  <cols>
    <col min="1" max="1" width="29.90625" customWidth="1"/>
    <col min="2" max="2" width="22.7265625" customWidth="1"/>
    <col min="3" max="3" width="16" customWidth="1"/>
    <col min="4" max="4" width="19.08984375" customWidth="1"/>
    <col min="5" max="5" width="12.54296875" customWidth="1"/>
    <col min="6" max="6" width="12.8164062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4</v>
      </c>
      <c r="G1" t="s">
        <v>5</v>
      </c>
      <c r="H1" t="s">
        <v>11</v>
      </c>
    </row>
    <row r="2" spans="1:10" x14ac:dyDescent="0.35">
      <c r="A2" t="s">
        <v>7</v>
      </c>
      <c r="B2" t="s">
        <v>8</v>
      </c>
      <c r="C2">
        <v>10000</v>
      </c>
      <c r="D2">
        <v>10000</v>
      </c>
      <c r="E2">
        <v>10</v>
      </c>
      <c r="F2" s="1">
        <v>6.9199999999999999E-3</v>
      </c>
      <c r="G2">
        <v>75.680000000000007</v>
      </c>
      <c r="H2">
        <v>0.55000000000000004</v>
      </c>
    </row>
    <row r="3" spans="1:10" x14ac:dyDescent="0.35">
      <c r="A3" t="s">
        <v>9</v>
      </c>
      <c r="B3" t="s">
        <v>8</v>
      </c>
      <c r="C3">
        <v>10000</v>
      </c>
      <c r="D3">
        <v>10000</v>
      </c>
      <c r="E3">
        <v>10</v>
      </c>
      <c r="F3" s="1">
        <v>6.7600000000000004E-3</v>
      </c>
      <c r="G3">
        <v>81.62</v>
      </c>
      <c r="H3">
        <v>0.55000000000000004</v>
      </c>
    </row>
    <row r="4" spans="1:10" x14ac:dyDescent="0.35">
      <c r="A4" t="s">
        <v>10</v>
      </c>
      <c r="B4" t="s">
        <v>8</v>
      </c>
      <c r="C4">
        <v>10000</v>
      </c>
      <c r="D4">
        <v>10000</v>
      </c>
      <c r="E4">
        <v>10</v>
      </c>
      <c r="F4" s="1">
        <v>5.7999999999999996E-3</v>
      </c>
      <c r="G4">
        <v>74.239999999999995</v>
      </c>
      <c r="H4">
        <v>0.55000000000000004</v>
      </c>
    </row>
    <row r="5" spans="1:10" x14ac:dyDescent="0.35">
      <c r="A5" t="s">
        <v>12</v>
      </c>
      <c r="B5" t="s">
        <v>8</v>
      </c>
      <c r="C5">
        <v>10000</v>
      </c>
      <c r="D5">
        <v>10000</v>
      </c>
      <c r="E5">
        <v>10</v>
      </c>
      <c r="F5" s="1">
        <v>7.1199999999999996E-3</v>
      </c>
      <c r="G5">
        <v>74.84</v>
      </c>
      <c r="H5">
        <v>0.55000000000000004</v>
      </c>
    </row>
    <row r="6" spans="1:10" x14ac:dyDescent="0.35">
      <c r="A6" t="s">
        <v>9</v>
      </c>
      <c r="B6" t="s">
        <v>13</v>
      </c>
      <c r="C6">
        <v>10000</v>
      </c>
      <c r="D6">
        <v>10000</v>
      </c>
      <c r="E6">
        <v>10</v>
      </c>
      <c r="F6" s="1">
        <v>2.64E-3</v>
      </c>
      <c r="G6">
        <v>180.79</v>
      </c>
      <c r="H6">
        <v>0.55000000000000004</v>
      </c>
      <c r="I6">
        <f>180.79/81.62</f>
        <v>2.2150208282283752</v>
      </c>
      <c r="J6">
        <v>2.21</v>
      </c>
    </row>
    <row r="7" spans="1:10" x14ac:dyDescent="0.35">
      <c r="A7" t="s">
        <v>7</v>
      </c>
      <c r="B7" t="s">
        <v>13</v>
      </c>
      <c r="C7">
        <v>10000</v>
      </c>
      <c r="D7">
        <v>10000</v>
      </c>
      <c r="E7">
        <v>10</v>
      </c>
      <c r="F7" s="1">
        <v>6.7099999999999998E-3</v>
      </c>
      <c r="G7">
        <v>167.63</v>
      </c>
      <c r="H7">
        <v>0.55000000000000004</v>
      </c>
      <c r="I7">
        <f>167.63/75.68</f>
        <v>2.2149841437632132</v>
      </c>
    </row>
    <row r="8" spans="1:10" x14ac:dyDescent="0.35">
      <c r="A8" t="s">
        <v>10</v>
      </c>
      <c r="B8" t="s">
        <v>13</v>
      </c>
      <c r="C8">
        <v>10000</v>
      </c>
      <c r="D8">
        <v>10000</v>
      </c>
      <c r="E8">
        <v>10</v>
      </c>
      <c r="F8" s="1">
        <v>1.2800000000000001E-2</v>
      </c>
      <c r="G8">
        <v>159.5</v>
      </c>
      <c r="H8">
        <v>0.55000000000000004</v>
      </c>
    </row>
    <row r="9" spans="1:10" x14ac:dyDescent="0.35">
      <c r="A9" t="s">
        <v>12</v>
      </c>
      <c r="B9" t="s">
        <v>13</v>
      </c>
      <c r="C9">
        <v>10000</v>
      </c>
      <c r="D9">
        <v>10000</v>
      </c>
      <c r="E9">
        <v>10</v>
      </c>
      <c r="F9" s="1">
        <v>9.8099999999999993E-3</v>
      </c>
      <c r="G9">
        <v>160.32</v>
      </c>
      <c r="H9">
        <v>0.55000000000000004</v>
      </c>
    </row>
    <row r="10" spans="1:10" x14ac:dyDescent="0.35">
      <c r="A10" t="s">
        <v>9</v>
      </c>
      <c r="B10" t="s">
        <v>14</v>
      </c>
      <c r="C10">
        <v>10000</v>
      </c>
      <c r="D10">
        <v>10000</v>
      </c>
      <c r="E10">
        <v>10</v>
      </c>
      <c r="F10" s="1">
        <v>2.4400000000000002E-2</v>
      </c>
      <c r="G10">
        <v>317.89999999999998</v>
      </c>
      <c r="H10">
        <v>0.55000000000000004</v>
      </c>
      <c r="I10">
        <f>317.9/180.79</f>
        <v>1.7583937164666186</v>
      </c>
      <c r="J10">
        <f>I10*I6</f>
        <v>3.8948787061994601</v>
      </c>
    </row>
    <row r="11" spans="1:10" x14ac:dyDescent="0.35">
      <c r="A11" t="s">
        <v>7</v>
      </c>
      <c r="B11" t="s">
        <v>14</v>
      </c>
      <c r="C11">
        <v>10000</v>
      </c>
      <c r="D11">
        <v>10000</v>
      </c>
      <c r="E11">
        <v>10</v>
      </c>
      <c r="F11" s="1">
        <v>8.3800000000000003E-3</v>
      </c>
      <c r="G11">
        <v>297.31</v>
      </c>
      <c r="H11">
        <v>0.55000000000000004</v>
      </c>
      <c r="I11">
        <f>297.31/167.63</f>
        <v>1.7736085426236354</v>
      </c>
    </row>
    <row r="12" spans="1:10" x14ac:dyDescent="0.35">
      <c r="A12" t="s">
        <v>10</v>
      </c>
      <c r="B12" t="s">
        <v>14</v>
      </c>
      <c r="C12">
        <v>10000</v>
      </c>
      <c r="D12">
        <v>10000</v>
      </c>
      <c r="E12">
        <v>10</v>
      </c>
      <c r="F12" s="1">
        <v>6.3200000000000001E-3</v>
      </c>
      <c r="G12">
        <v>287.39699999999999</v>
      </c>
      <c r="H12">
        <v>0.55000000000000004</v>
      </c>
    </row>
    <row r="13" spans="1:10" x14ac:dyDescent="0.35">
      <c r="A13" t="s">
        <v>12</v>
      </c>
      <c r="B13" t="s">
        <v>14</v>
      </c>
      <c r="C13">
        <v>10000</v>
      </c>
      <c r="D13">
        <v>10000</v>
      </c>
      <c r="E13">
        <v>10</v>
      </c>
      <c r="F13" s="1">
        <v>8.3499999999999998E-3</v>
      </c>
      <c r="G13">
        <v>296.85000000000002</v>
      </c>
      <c r="H13">
        <v>0.55000000000000004</v>
      </c>
    </row>
    <row r="14" spans="1:10" x14ac:dyDescent="0.35">
      <c r="A14" t="s">
        <v>9</v>
      </c>
      <c r="B14" t="s">
        <v>15</v>
      </c>
      <c r="C14">
        <v>10000</v>
      </c>
      <c r="D14">
        <v>10000</v>
      </c>
      <c r="E14">
        <v>10</v>
      </c>
      <c r="F14" s="1">
        <v>2.33E-3</v>
      </c>
      <c r="G14">
        <v>496.25</v>
      </c>
      <c r="H14">
        <v>0.55000000000000004</v>
      </c>
      <c r="I14">
        <f>496.25/317.9</f>
        <v>1.5610254797106009</v>
      </c>
      <c r="J14">
        <f>I14*J10</f>
        <v>6.0800049007596169</v>
      </c>
    </row>
    <row r="15" spans="1:10" x14ac:dyDescent="0.35">
      <c r="A15" t="s">
        <v>7</v>
      </c>
      <c r="B15" t="s">
        <v>15</v>
      </c>
      <c r="C15">
        <v>10000</v>
      </c>
      <c r="D15">
        <v>10000</v>
      </c>
      <c r="E15">
        <v>10</v>
      </c>
      <c r="F15" s="1">
        <v>6.5300000000000002E-3</v>
      </c>
      <c r="G15">
        <v>465.66</v>
      </c>
      <c r="H15">
        <v>0.55000000000000004</v>
      </c>
      <c r="I15">
        <f>465.66/297.31</f>
        <v>1.5662439877568868</v>
      </c>
    </row>
    <row r="16" spans="1:10" x14ac:dyDescent="0.35">
      <c r="A16" t="s">
        <v>10</v>
      </c>
      <c r="B16" t="s">
        <v>15</v>
      </c>
      <c r="C16">
        <v>10000</v>
      </c>
      <c r="D16">
        <v>10000</v>
      </c>
      <c r="E16">
        <v>10</v>
      </c>
    </row>
    <row r="17" spans="1:8" x14ac:dyDescent="0.35">
      <c r="A17" t="s">
        <v>16</v>
      </c>
      <c r="B17" t="s">
        <v>8</v>
      </c>
      <c r="C17">
        <v>10000</v>
      </c>
      <c r="D17">
        <v>10000</v>
      </c>
      <c r="E17">
        <v>10</v>
      </c>
      <c r="F17" t="s">
        <v>17</v>
      </c>
      <c r="G17" t="s">
        <v>18</v>
      </c>
      <c r="H17">
        <v>0.55000000000000004</v>
      </c>
    </row>
    <row r="18" spans="1:8" x14ac:dyDescent="0.35">
      <c r="A18" t="s">
        <v>19</v>
      </c>
      <c r="B18" t="s">
        <v>8</v>
      </c>
      <c r="C18">
        <v>10000</v>
      </c>
      <c r="D18">
        <v>10000</v>
      </c>
      <c r="E18">
        <v>10</v>
      </c>
      <c r="F18" s="1">
        <v>6.5900000000000004E-3</v>
      </c>
      <c r="G18">
        <v>79.180000000000007</v>
      </c>
      <c r="H18">
        <v>0.55000000000000004</v>
      </c>
    </row>
    <row r="19" spans="1:8" x14ac:dyDescent="0.35">
      <c r="A19" t="s">
        <v>20</v>
      </c>
      <c r="B19" t="s">
        <v>8</v>
      </c>
      <c r="C19">
        <v>10000</v>
      </c>
      <c r="D19">
        <v>10000</v>
      </c>
      <c r="E19">
        <v>10</v>
      </c>
      <c r="F19" s="1">
        <v>1.0500000000000001E-2</v>
      </c>
      <c r="G19">
        <v>78.349999999999994</v>
      </c>
      <c r="H19">
        <v>0.55000000000000004</v>
      </c>
    </row>
    <row r="20" spans="1:8" x14ac:dyDescent="0.35">
      <c r="A20" t="s">
        <v>21</v>
      </c>
      <c r="B20" t="s">
        <v>8</v>
      </c>
      <c r="C20">
        <v>10000</v>
      </c>
      <c r="D20">
        <v>10000</v>
      </c>
      <c r="E20">
        <v>10</v>
      </c>
      <c r="F20" s="1">
        <v>7.4700000000000001E-3</v>
      </c>
      <c r="G20">
        <v>72.69</v>
      </c>
      <c r="H20">
        <v>0.55000000000000004</v>
      </c>
    </row>
    <row r="21" spans="1:8" x14ac:dyDescent="0.35">
      <c r="A21" t="s">
        <v>22</v>
      </c>
      <c r="B21" t="s">
        <v>8</v>
      </c>
      <c r="C21">
        <v>10000</v>
      </c>
      <c r="D21">
        <v>10000</v>
      </c>
      <c r="E21">
        <v>10</v>
      </c>
      <c r="F21" s="1">
        <v>1.1599999999999999E-2</v>
      </c>
      <c r="G21">
        <v>72.08</v>
      </c>
      <c r="H21">
        <v>0.55000000000000004</v>
      </c>
    </row>
    <row r="22" spans="1:8" x14ac:dyDescent="0.35">
      <c r="A22" t="s">
        <v>19</v>
      </c>
      <c r="B22" t="s">
        <v>13</v>
      </c>
      <c r="C22">
        <v>10000</v>
      </c>
      <c r="D22">
        <v>10000</v>
      </c>
      <c r="E22">
        <v>10</v>
      </c>
      <c r="F22" s="1">
        <v>6.1999999999999998E-3</v>
      </c>
      <c r="G22">
        <v>180</v>
      </c>
      <c r="H22">
        <v>0.55000000000000004</v>
      </c>
    </row>
    <row r="23" spans="1:8" x14ac:dyDescent="0.35">
      <c r="A23" t="s">
        <v>19</v>
      </c>
      <c r="B23" t="s">
        <v>14</v>
      </c>
      <c r="C23">
        <v>10000</v>
      </c>
      <c r="D23">
        <v>10000</v>
      </c>
      <c r="E23">
        <v>10</v>
      </c>
      <c r="F23" s="1">
        <v>6.7999999999999996E-3</v>
      </c>
      <c r="G23">
        <v>326.64999999999998</v>
      </c>
      <c r="H23">
        <v>0.55000000000000004</v>
      </c>
    </row>
    <row r="24" spans="1:8" x14ac:dyDescent="0.35">
      <c r="B24" t="s">
        <v>27</v>
      </c>
      <c r="F24" s="1" t="s">
        <v>25</v>
      </c>
      <c r="G24" t="s">
        <v>26</v>
      </c>
      <c r="H24" t="s">
        <v>28</v>
      </c>
    </row>
    <row r="25" spans="1:8" x14ac:dyDescent="0.35">
      <c r="A25" t="s">
        <v>23</v>
      </c>
      <c r="B25" t="s">
        <v>8</v>
      </c>
      <c r="C25">
        <v>10000</v>
      </c>
      <c r="D25">
        <v>10000</v>
      </c>
      <c r="E25">
        <v>10</v>
      </c>
      <c r="F25" s="1">
        <v>7.5500000000000003E-3</v>
      </c>
      <c r="G25">
        <f>29.8/19.79</f>
        <v>1.5058110156644771</v>
      </c>
      <c r="H25">
        <v>19.79</v>
      </c>
    </row>
    <row r="26" spans="1:8" x14ac:dyDescent="0.35">
      <c r="A26" t="s">
        <v>23</v>
      </c>
      <c r="B26" t="s">
        <v>13</v>
      </c>
      <c r="C26">
        <v>10000</v>
      </c>
      <c r="D26">
        <v>10000</v>
      </c>
      <c r="E26">
        <v>10</v>
      </c>
      <c r="F26" s="1">
        <v>8.3700000000000007E-3</v>
      </c>
    </row>
    <row r="27" spans="1:8" x14ac:dyDescent="0.35">
      <c r="A27" t="s">
        <v>23</v>
      </c>
      <c r="B27" t="s">
        <v>14</v>
      </c>
      <c r="C27">
        <v>10000</v>
      </c>
      <c r="D27">
        <v>10000</v>
      </c>
      <c r="E27">
        <v>10</v>
      </c>
      <c r="F27" s="1">
        <v>1.7500000000000002E-2</v>
      </c>
      <c r="G27">
        <f>125.9/79.98</f>
        <v>1.574143535883971</v>
      </c>
    </row>
    <row r="28" spans="1:8" x14ac:dyDescent="0.35">
      <c r="A28" t="s">
        <v>23</v>
      </c>
      <c r="B28" t="s">
        <v>15</v>
      </c>
      <c r="C28">
        <v>10000</v>
      </c>
      <c r="D28">
        <v>10000</v>
      </c>
      <c r="E28">
        <v>10</v>
      </c>
    </row>
    <row r="29" spans="1:8" x14ac:dyDescent="0.35">
      <c r="A29" t="s">
        <v>24</v>
      </c>
      <c r="B29" t="s">
        <v>8</v>
      </c>
      <c r="C29">
        <v>10000</v>
      </c>
      <c r="D29">
        <v>10000</v>
      </c>
      <c r="E29">
        <v>10</v>
      </c>
      <c r="F29" s="1">
        <v>1.09E-2</v>
      </c>
      <c r="G29">
        <f>29.8/22.63</f>
        <v>1.316836058329651</v>
      </c>
      <c r="H29">
        <v>22.63</v>
      </c>
    </row>
    <row r="30" spans="1:8" x14ac:dyDescent="0.35">
      <c r="A30" t="s">
        <v>24</v>
      </c>
      <c r="B30" t="s">
        <v>13</v>
      </c>
      <c r="C30">
        <v>10000</v>
      </c>
      <c r="D30">
        <v>10000</v>
      </c>
      <c r="E30">
        <v>10</v>
      </c>
    </row>
    <row r="31" spans="1:8" x14ac:dyDescent="0.35">
      <c r="A31" t="s">
        <v>24</v>
      </c>
      <c r="B31" t="s">
        <v>14</v>
      </c>
      <c r="C31">
        <v>10000</v>
      </c>
      <c r="D31">
        <v>10000</v>
      </c>
      <c r="E31">
        <v>10</v>
      </c>
      <c r="F31" s="1">
        <v>6.4599999999999996E-3</v>
      </c>
      <c r="G31">
        <f>125.9/86.84</f>
        <v>1.449792722247812</v>
      </c>
    </row>
    <row r="32" spans="1:8" x14ac:dyDescent="0.35">
      <c r="A32" t="s">
        <v>24</v>
      </c>
      <c r="B32" t="s">
        <v>15</v>
      </c>
      <c r="C32">
        <v>10000</v>
      </c>
      <c r="D32">
        <v>10000</v>
      </c>
      <c r="E32">
        <v>10</v>
      </c>
    </row>
    <row r="33" spans="1:9" x14ac:dyDescent="0.35">
      <c r="A33" t="s">
        <v>31</v>
      </c>
      <c r="B33" t="s">
        <v>8</v>
      </c>
      <c r="C33">
        <v>10000</v>
      </c>
      <c r="D33">
        <v>10000</v>
      </c>
      <c r="E33">
        <v>10</v>
      </c>
      <c r="F33" s="1">
        <v>6.5100000000000002E-3</v>
      </c>
      <c r="H33">
        <v>16.07</v>
      </c>
    </row>
    <row r="34" spans="1:9" x14ac:dyDescent="0.35">
      <c r="A34" t="s">
        <v>31</v>
      </c>
      <c r="B34" t="s">
        <v>29</v>
      </c>
      <c r="C34">
        <v>10000</v>
      </c>
      <c r="D34">
        <v>10000</v>
      </c>
      <c r="E34">
        <v>10</v>
      </c>
      <c r="F34" s="1">
        <v>5.7999999999999996E-3</v>
      </c>
      <c r="H34">
        <v>41.2</v>
      </c>
      <c r="I34">
        <f>41.2/16.07</f>
        <v>2.5637834474175483</v>
      </c>
    </row>
    <row r="35" spans="1:9" x14ac:dyDescent="0.35">
      <c r="A35" t="s">
        <v>31</v>
      </c>
      <c r="B35" t="s">
        <v>14</v>
      </c>
      <c r="C35">
        <v>10000</v>
      </c>
      <c r="D35">
        <v>10000</v>
      </c>
      <c r="E35">
        <v>10</v>
      </c>
      <c r="F35" s="1">
        <v>8.6300000000000005E-3</v>
      </c>
      <c r="H35">
        <v>60.66</v>
      </c>
      <c r="I35">
        <f>60.66/16.07</f>
        <v>3.7747355320472926</v>
      </c>
    </row>
    <row r="36" spans="1:9" x14ac:dyDescent="0.35">
      <c r="A36" t="s">
        <v>31</v>
      </c>
      <c r="B36" t="s">
        <v>30</v>
      </c>
      <c r="C36">
        <v>10000</v>
      </c>
      <c r="D36">
        <v>10000</v>
      </c>
      <c r="E36">
        <v>10</v>
      </c>
      <c r="F36" s="1">
        <v>4.5900000000000003E-3</v>
      </c>
      <c r="H36">
        <v>101.79</v>
      </c>
      <c r="I36">
        <f>101.79/16.07</f>
        <v>6.3341630367143749</v>
      </c>
    </row>
    <row r="37" spans="1:9" x14ac:dyDescent="0.35">
      <c r="A37" t="s">
        <v>31</v>
      </c>
      <c r="B37" t="s">
        <v>8</v>
      </c>
      <c r="C37">
        <v>50000</v>
      </c>
      <c r="D37">
        <v>50000</v>
      </c>
      <c r="E37">
        <v>10</v>
      </c>
      <c r="F37" s="1">
        <v>2.3800000000000002E-3</v>
      </c>
      <c r="H37">
        <v>84.28</v>
      </c>
    </row>
    <row r="38" spans="1:9" x14ac:dyDescent="0.35">
      <c r="A38" t="s">
        <v>31</v>
      </c>
      <c r="B38" t="s">
        <v>8</v>
      </c>
      <c r="C38">
        <v>500000</v>
      </c>
      <c r="D38">
        <v>500000</v>
      </c>
      <c r="E38">
        <v>10</v>
      </c>
      <c r="F38" s="1">
        <v>1.09E-3</v>
      </c>
      <c r="H38">
        <v>847.87</v>
      </c>
    </row>
    <row r="39" spans="1:9" x14ac:dyDescent="0.35">
      <c r="A39" t="s">
        <v>31</v>
      </c>
      <c r="B39" t="s">
        <v>8</v>
      </c>
      <c r="C39">
        <v>1000000</v>
      </c>
      <c r="D39">
        <v>1000000</v>
      </c>
      <c r="E39">
        <v>10</v>
      </c>
      <c r="F39" s="1">
        <v>6.3699999999999998E-4</v>
      </c>
      <c r="H39">
        <v>1802.54</v>
      </c>
    </row>
    <row r="40" spans="1:9" x14ac:dyDescent="0.35">
      <c r="A40" t="s">
        <v>32</v>
      </c>
      <c r="B40" t="s">
        <v>8</v>
      </c>
      <c r="C40">
        <v>50000</v>
      </c>
      <c r="D40">
        <v>50000</v>
      </c>
      <c r="E40">
        <v>10</v>
      </c>
      <c r="F40" s="1">
        <v>2.0400000000000001E-3</v>
      </c>
      <c r="H40">
        <v>78.319999999999993</v>
      </c>
    </row>
    <row r="41" spans="1:9" x14ac:dyDescent="0.35">
      <c r="A41" t="s">
        <v>32</v>
      </c>
      <c r="B41" t="s">
        <v>8</v>
      </c>
      <c r="C41">
        <v>500000</v>
      </c>
      <c r="D41">
        <v>500000</v>
      </c>
      <c r="E41">
        <v>10</v>
      </c>
      <c r="F41" s="1">
        <v>6.8999999999999997E-4</v>
      </c>
      <c r="H41">
        <v>840.31</v>
      </c>
    </row>
    <row r="42" spans="1:9" x14ac:dyDescent="0.35">
      <c r="A42" t="s">
        <v>32</v>
      </c>
      <c r="B42" t="s">
        <v>8</v>
      </c>
      <c r="C42">
        <v>1000000</v>
      </c>
      <c r="D42">
        <v>1000000</v>
      </c>
      <c r="E42">
        <v>10</v>
      </c>
      <c r="F42" s="1">
        <v>8.3100000000000003E-4</v>
      </c>
      <c r="H42">
        <v>1789.55</v>
      </c>
    </row>
    <row r="43" spans="1:9" x14ac:dyDescent="0.35">
      <c r="A43" t="s">
        <v>33</v>
      </c>
      <c r="B43" t="s">
        <v>8</v>
      </c>
      <c r="C43">
        <v>50000</v>
      </c>
      <c r="D43">
        <v>50000</v>
      </c>
      <c r="E43">
        <v>10</v>
      </c>
      <c r="F43" s="1">
        <v>2.63E-3</v>
      </c>
      <c r="H43">
        <v>73.61</v>
      </c>
    </row>
    <row r="44" spans="1:9" x14ac:dyDescent="0.35">
      <c r="A44" t="s">
        <v>33</v>
      </c>
      <c r="B44" t="s">
        <v>8</v>
      </c>
      <c r="C44">
        <v>500000</v>
      </c>
      <c r="D44">
        <v>500000</v>
      </c>
      <c r="E44">
        <v>10</v>
      </c>
      <c r="F44" s="1">
        <v>9.8799999999999995E-4</v>
      </c>
      <c r="H44">
        <v>773.78</v>
      </c>
    </row>
    <row r="45" spans="1:9" x14ac:dyDescent="0.35">
      <c r="A45" t="s">
        <v>33</v>
      </c>
      <c r="B45" t="s">
        <v>8</v>
      </c>
      <c r="C45">
        <v>1000000</v>
      </c>
      <c r="D45">
        <v>1000000</v>
      </c>
      <c r="E45">
        <v>10</v>
      </c>
      <c r="F45" s="1">
        <v>6.5499999999999998E-4</v>
      </c>
      <c r="H45">
        <v>1809.6</v>
      </c>
    </row>
    <row r="46" spans="1:9" x14ac:dyDescent="0.35">
      <c r="A46" t="s">
        <v>34</v>
      </c>
      <c r="B46" t="s">
        <v>8</v>
      </c>
      <c r="C46">
        <v>50000</v>
      </c>
      <c r="D46">
        <v>50000</v>
      </c>
      <c r="E46">
        <v>10</v>
      </c>
      <c r="F46" s="1">
        <v>2.0300000000000001E-3</v>
      </c>
      <c r="H46">
        <v>78.3</v>
      </c>
    </row>
    <row r="47" spans="1:9" x14ac:dyDescent="0.35">
      <c r="A47" t="s">
        <v>34</v>
      </c>
      <c r="B47" t="s">
        <v>8</v>
      </c>
      <c r="C47">
        <v>500000</v>
      </c>
      <c r="D47">
        <v>500000</v>
      </c>
      <c r="E47">
        <v>10</v>
      </c>
      <c r="F47" s="1">
        <v>7.0699999999999995E-4</v>
      </c>
      <c r="H47">
        <v>809</v>
      </c>
    </row>
    <row r="48" spans="1:9" x14ac:dyDescent="0.35">
      <c r="A48" t="s">
        <v>34</v>
      </c>
      <c r="B48" t="s">
        <v>8</v>
      </c>
      <c r="C48">
        <v>1000000</v>
      </c>
      <c r="D48">
        <v>1000000</v>
      </c>
      <c r="E48">
        <v>10</v>
      </c>
      <c r="F48" s="1">
        <v>6.3599999999999996E-4</v>
      </c>
      <c r="H48">
        <v>1654.98</v>
      </c>
    </row>
    <row r="49" spans="1:8" x14ac:dyDescent="0.35">
      <c r="A49" t="s">
        <v>35</v>
      </c>
      <c r="B49" t="s">
        <v>8</v>
      </c>
      <c r="C49">
        <v>50000</v>
      </c>
      <c r="D49">
        <v>50000</v>
      </c>
      <c r="E49">
        <v>10</v>
      </c>
      <c r="F49" s="1">
        <v>3.2000000000000002E-3</v>
      </c>
      <c r="H49">
        <v>76</v>
      </c>
    </row>
    <row r="50" spans="1:8" x14ac:dyDescent="0.35">
      <c r="A50" t="s">
        <v>35</v>
      </c>
      <c r="B50" t="s">
        <v>8</v>
      </c>
    </row>
    <row r="51" spans="1:8" x14ac:dyDescent="0.35">
      <c r="A51" t="s">
        <v>35</v>
      </c>
      <c r="B51" t="s">
        <v>8</v>
      </c>
      <c r="C51">
        <v>1000000</v>
      </c>
      <c r="D51">
        <v>1000000</v>
      </c>
      <c r="E51">
        <v>10</v>
      </c>
      <c r="F51" s="1">
        <v>8.0199999999999998E-4</v>
      </c>
      <c r="H51">
        <v>1813.67</v>
      </c>
    </row>
    <row r="52" spans="1:8" x14ac:dyDescent="0.35">
      <c r="A52" t="s">
        <v>36</v>
      </c>
      <c r="B52" t="s">
        <v>8</v>
      </c>
      <c r="C52">
        <v>1000000</v>
      </c>
      <c r="D52">
        <v>1000000</v>
      </c>
      <c r="E52">
        <v>10</v>
      </c>
      <c r="F52" s="1">
        <v>6.3599999999999996E-4</v>
      </c>
      <c r="H52">
        <v>1808.02</v>
      </c>
    </row>
    <row r="53" spans="1:8" x14ac:dyDescent="0.35">
      <c r="A53" t="s">
        <v>37</v>
      </c>
      <c r="B53" t="s">
        <v>8</v>
      </c>
      <c r="C53">
        <v>1000000</v>
      </c>
      <c r="D53">
        <v>1000000</v>
      </c>
      <c r="E53">
        <v>10</v>
      </c>
      <c r="H53">
        <v>2564.04</v>
      </c>
    </row>
    <row r="54" spans="1:8" x14ac:dyDescent="0.35">
      <c r="A54" t="s">
        <v>40</v>
      </c>
    </row>
    <row r="55" spans="1:8" x14ac:dyDescent="0.35">
      <c r="A55" t="s">
        <v>39</v>
      </c>
      <c r="B55" t="s">
        <v>38</v>
      </c>
      <c r="C55">
        <v>50000</v>
      </c>
      <c r="D55">
        <v>50000</v>
      </c>
      <c r="E55">
        <v>20</v>
      </c>
      <c r="H55">
        <v>28</v>
      </c>
    </row>
    <row r="56" spans="1:8" x14ac:dyDescent="0.35">
      <c r="A56" t="s">
        <v>37</v>
      </c>
      <c r="B56" t="s">
        <v>38</v>
      </c>
      <c r="C56">
        <v>50000</v>
      </c>
      <c r="D56">
        <v>50000</v>
      </c>
      <c r="E56">
        <v>20</v>
      </c>
      <c r="H56">
        <v>30</v>
      </c>
    </row>
    <row r="57" spans="1:8" x14ac:dyDescent="0.35">
      <c r="A57" t="s">
        <v>41</v>
      </c>
      <c r="B57" t="s">
        <v>38</v>
      </c>
      <c r="C57">
        <v>50000</v>
      </c>
      <c r="D57">
        <v>50000</v>
      </c>
      <c r="E57">
        <v>20</v>
      </c>
      <c r="H57">
        <v>27.5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2023-03-01T09:15:27Z</dcterms:created>
  <dcterms:modified xsi:type="dcterms:W3CDTF">2023-04-17T17:18:55Z</dcterms:modified>
</cp:coreProperties>
</file>