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20340" windowHeight="8610"/>
  </bookViews>
  <sheets>
    <sheet name="CodonDistributionPerSegment" sheetId="1" r:id="rId1"/>
  </sheets>
  <calcPr calcId="145621"/>
</workbook>
</file>

<file path=xl/calcChain.xml><?xml version="1.0" encoding="utf-8"?>
<calcChain xmlns="http://schemas.openxmlformats.org/spreadsheetml/2006/main">
  <c r="U71" i="1" l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T72" i="1"/>
  <c r="T73" i="1"/>
  <c r="T74" i="1"/>
  <c r="T75" i="1"/>
  <c r="T76" i="1"/>
  <c r="T71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G53" i="1"/>
  <c r="G54" i="1"/>
  <c r="G55" i="1"/>
  <c r="G56" i="1"/>
  <c r="G57" i="1"/>
  <c r="G52" i="1"/>
  <c r="Z84" i="1"/>
  <c r="AA84" i="1"/>
  <c r="AB84" i="1"/>
  <c r="AC84" i="1"/>
  <c r="Z85" i="1"/>
  <c r="AA85" i="1"/>
  <c r="AB85" i="1"/>
  <c r="AC85" i="1"/>
  <c r="Z86" i="1"/>
  <c r="AA86" i="1"/>
  <c r="AB86" i="1"/>
  <c r="AC86" i="1"/>
  <c r="BS45" i="1" l="1"/>
  <c r="BS46" i="1"/>
  <c r="BS49" i="1" s="1"/>
  <c r="BS47" i="1"/>
  <c r="BS48" i="1"/>
  <c r="BS44" i="1"/>
  <c r="F78" i="1" l="1"/>
  <c r="F79" i="1"/>
  <c r="F80" i="1"/>
  <c r="F81" i="1"/>
  <c r="F59" i="1"/>
  <c r="F60" i="1"/>
  <c r="F61" i="1"/>
  <c r="F62" i="1"/>
  <c r="F58" i="1"/>
  <c r="F77" i="1"/>
  <c r="F82" i="1" s="1"/>
  <c r="C83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F88" i="1" s="1"/>
  <c r="E83" i="1"/>
  <c r="E88" i="1" s="1"/>
  <c r="D83" i="1"/>
  <c r="D88" i="1" s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D82" i="1" s="1"/>
  <c r="C77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F76" i="1" s="1"/>
  <c r="E71" i="1"/>
  <c r="E76" i="1" s="1"/>
  <c r="D71" i="1"/>
  <c r="D76" i="1" s="1"/>
  <c r="C71" i="1"/>
  <c r="C76" i="1" s="1"/>
  <c r="C59" i="1"/>
  <c r="D59" i="1"/>
  <c r="E59" i="1"/>
  <c r="C60" i="1"/>
  <c r="D60" i="1"/>
  <c r="E60" i="1"/>
  <c r="C61" i="1"/>
  <c r="D61" i="1"/>
  <c r="E61" i="1"/>
  <c r="C62" i="1"/>
  <c r="D62" i="1"/>
  <c r="E62" i="1"/>
  <c r="E58" i="1"/>
  <c r="E63" i="1" s="1"/>
  <c r="D58" i="1"/>
  <c r="C58" i="1"/>
  <c r="C63" i="1" s="1"/>
  <c r="C65" i="1"/>
  <c r="D65" i="1"/>
  <c r="E65" i="1"/>
  <c r="F65" i="1"/>
  <c r="C66" i="1"/>
  <c r="D66" i="1"/>
  <c r="P85" i="1" s="1"/>
  <c r="E66" i="1"/>
  <c r="F66" i="1"/>
  <c r="C67" i="1"/>
  <c r="D67" i="1"/>
  <c r="E67" i="1"/>
  <c r="F67" i="1"/>
  <c r="C68" i="1"/>
  <c r="D68" i="1"/>
  <c r="E68" i="1"/>
  <c r="F68" i="1"/>
  <c r="D63" i="1" l="1"/>
  <c r="E82" i="1"/>
  <c r="C88" i="1"/>
  <c r="F91" i="1" s="1"/>
  <c r="F89" i="1"/>
  <c r="C82" i="1"/>
  <c r="F90" i="1" s="1"/>
  <c r="F63" i="1"/>
  <c r="P81" i="1"/>
  <c r="R80" i="1"/>
  <c r="O78" i="1"/>
  <c r="P79" i="1"/>
  <c r="P84" i="1"/>
  <c r="P87" i="1"/>
  <c r="R79" i="1"/>
  <c r="O77" i="1"/>
  <c r="O81" i="1"/>
  <c r="P86" i="1"/>
  <c r="Q77" i="1"/>
  <c r="Q78" i="1"/>
  <c r="R85" i="1"/>
  <c r="R87" i="1"/>
  <c r="Q86" i="1"/>
  <c r="Q84" i="1"/>
  <c r="P78" i="1"/>
  <c r="Q80" i="1"/>
  <c r="R81" i="1"/>
  <c r="O80" i="1"/>
  <c r="R84" i="1"/>
  <c r="R86" i="1"/>
  <c r="Q87" i="1"/>
  <c r="Q85" i="1"/>
  <c r="P77" i="1"/>
  <c r="Q79" i="1"/>
  <c r="O79" i="1"/>
  <c r="P80" i="1"/>
  <c r="Q81" i="1"/>
  <c r="O84" i="1"/>
  <c r="O85" i="1"/>
  <c r="O86" i="1"/>
  <c r="O87" i="1"/>
  <c r="R77" i="1"/>
  <c r="R78" i="1"/>
  <c r="S81" i="1" l="1"/>
  <c r="S87" i="1"/>
  <c r="O82" i="1"/>
  <c r="S79" i="1"/>
  <c r="P82" i="1"/>
  <c r="S84" i="1"/>
  <c r="S86" i="1"/>
  <c r="S80" i="1"/>
  <c r="Q82" i="1"/>
  <c r="S85" i="1"/>
  <c r="S78" i="1"/>
  <c r="S77" i="1"/>
  <c r="R82" i="1"/>
  <c r="S82" i="1" l="1"/>
  <c r="Z80" i="1" s="1"/>
  <c r="AC80" i="1" l="1"/>
  <c r="AA80" i="1"/>
  <c r="AB80" i="1"/>
  <c r="E64" i="1"/>
  <c r="F64" i="1"/>
  <c r="D64" i="1"/>
  <c r="C64" i="1"/>
  <c r="C53" i="1"/>
  <c r="O72" i="1" s="1"/>
  <c r="D53" i="1"/>
  <c r="P72" i="1" s="1"/>
  <c r="E53" i="1"/>
  <c r="Q72" i="1" s="1"/>
  <c r="F53" i="1"/>
  <c r="R72" i="1" s="1"/>
  <c r="C54" i="1"/>
  <c r="O73" i="1" s="1"/>
  <c r="D54" i="1"/>
  <c r="P73" i="1" s="1"/>
  <c r="E54" i="1"/>
  <c r="Q73" i="1" s="1"/>
  <c r="F54" i="1"/>
  <c r="R73" i="1" s="1"/>
  <c r="C55" i="1"/>
  <c r="O74" i="1" s="1"/>
  <c r="D55" i="1"/>
  <c r="P74" i="1" s="1"/>
  <c r="E55" i="1"/>
  <c r="Q74" i="1" s="1"/>
  <c r="F55" i="1"/>
  <c r="R74" i="1" s="1"/>
  <c r="C56" i="1"/>
  <c r="O75" i="1" s="1"/>
  <c r="D56" i="1"/>
  <c r="P75" i="1" s="1"/>
  <c r="E56" i="1"/>
  <c r="Q75" i="1" s="1"/>
  <c r="F56" i="1"/>
  <c r="R75" i="1" s="1"/>
  <c r="F52" i="1"/>
  <c r="E52" i="1"/>
  <c r="D52" i="1"/>
  <c r="C52" i="1"/>
  <c r="O71" i="1" l="1"/>
  <c r="C57" i="1"/>
  <c r="O83" i="1"/>
  <c r="C69" i="1"/>
  <c r="R71" i="1"/>
  <c r="F57" i="1"/>
  <c r="P71" i="1"/>
  <c r="D57" i="1"/>
  <c r="P83" i="1"/>
  <c r="P88" i="1" s="1"/>
  <c r="D69" i="1"/>
  <c r="Q71" i="1"/>
  <c r="E57" i="1"/>
  <c r="R83" i="1"/>
  <c r="R88" i="1" s="1"/>
  <c r="F69" i="1"/>
  <c r="Q83" i="1"/>
  <c r="Q88" i="1" s="1"/>
  <c r="E69" i="1"/>
  <c r="P76" i="1"/>
  <c r="Q76" i="1"/>
  <c r="R76" i="1"/>
  <c r="S75" i="1"/>
  <c r="S74" i="1"/>
  <c r="S73" i="1"/>
  <c r="S72" i="1"/>
  <c r="O88" i="1"/>
  <c r="S71" i="1"/>
  <c r="O76" i="1"/>
  <c r="S83" i="1" l="1"/>
  <c r="S76" i="1"/>
  <c r="Z79" i="1" s="1"/>
  <c r="S88" i="1"/>
  <c r="AC81" i="1" s="1"/>
  <c r="AA81" i="1" l="1"/>
  <c r="AB81" i="1"/>
  <c r="Z81" i="1"/>
  <c r="AC79" i="1"/>
  <c r="AA79" i="1"/>
  <c r="AB79" i="1"/>
</calcChain>
</file>

<file path=xl/sharedStrings.xml><?xml version="1.0" encoding="utf-8"?>
<sst xmlns="http://schemas.openxmlformats.org/spreadsheetml/2006/main" count="386" uniqueCount="111">
  <si>
    <t xml:space="preserve"> Format: Codon</t>
  </si>
  <si>
    <t xml:space="preserve"> Gene: ProteinPGene</t>
  </si>
  <si>
    <t xml:space="preserve"> Codon-length 1000000</t>
  </si>
  <si>
    <t xml:space="preserve"> Codon-length 2000000</t>
  </si>
  <si>
    <t xml:space="preserve"> Codon-length 3000000</t>
  </si>
  <si>
    <t xml:space="preserve"> Codon-length 4000000</t>
  </si>
  <si>
    <t xml:space="preserve"> Gene: PGene</t>
  </si>
  <si>
    <t xml:space="preserve"> Gene: RnaPGene</t>
  </si>
  <si>
    <t xml:space="preserve"> Gene: ProteinNGene</t>
  </si>
  <si>
    <t xml:space="preserve"> Gene: RnaNGene</t>
  </si>
  <si>
    <t xml:space="preserve"> Gene: NGene</t>
  </si>
  <si>
    <t>Grouped by ending codon</t>
  </si>
  <si>
    <t>End with A</t>
  </si>
  <si>
    <t>End with T</t>
  </si>
  <si>
    <t>End with G</t>
  </si>
  <si>
    <t>End with C</t>
  </si>
  <si>
    <t>AAA</t>
  </si>
  <si>
    <t>ATA</t>
  </si>
  <si>
    <t>AGA</t>
  </si>
  <si>
    <t>ACA</t>
  </si>
  <si>
    <t>TAA</t>
  </si>
  <si>
    <t>TTA</t>
  </si>
  <si>
    <t>TGA</t>
  </si>
  <si>
    <t>TCA</t>
  </si>
  <si>
    <t>GAA</t>
  </si>
  <si>
    <t>GTA</t>
  </si>
  <si>
    <t>GGA</t>
  </si>
  <si>
    <t>GCA</t>
  </si>
  <si>
    <t>CAA</t>
  </si>
  <si>
    <t>CTA</t>
  </si>
  <si>
    <t>CGA</t>
  </si>
  <si>
    <t>CCA</t>
  </si>
  <si>
    <t>AAT</t>
  </si>
  <si>
    <t>ATT</t>
  </si>
  <si>
    <t>AGT</t>
  </si>
  <si>
    <t>ACT</t>
  </si>
  <si>
    <t>TAT</t>
  </si>
  <si>
    <t>TTT</t>
  </si>
  <si>
    <t>TGT</t>
  </si>
  <si>
    <t>TCT</t>
  </si>
  <si>
    <t>GAT</t>
  </si>
  <si>
    <t>GTT</t>
  </si>
  <si>
    <t>GGT</t>
  </si>
  <si>
    <t>GCT</t>
  </si>
  <si>
    <t>CAT</t>
  </si>
  <si>
    <t>CTT</t>
  </si>
  <si>
    <t>CGT</t>
  </si>
  <si>
    <t>CCT</t>
  </si>
  <si>
    <t>AAG</t>
  </si>
  <si>
    <t>ATG</t>
  </si>
  <si>
    <t>AGG</t>
  </si>
  <si>
    <t>ACG</t>
  </si>
  <si>
    <t>TAG</t>
  </si>
  <si>
    <t>TTG</t>
  </si>
  <si>
    <t>TGG</t>
  </si>
  <si>
    <t>TCG</t>
  </si>
  <si>
    <t>GAG</t>
  </si>
  <si>
    <t>GTG</t>
  </si>
  <si>
    <t>GGG</t>
  </si>
  <si>
    <t>GCG</t>
  </si>
  <si>
    <t>CAG</t>
  </si>
  <si>
    <t>CTG</t>
  </si>
  <si>
    <t>CGG</t>
  </si>
  <si>
    <t>CCG</t>
  </si>
  <si>
    <t>AAC</t>
  </si>
  <si>
    <t>ATC</t>
  </si>
  <si>
    <t>AGC</t>
  </si>
  <si>
    <t>ACC</t>
  </si>
  <si>
    <t>TAC</t>
  </si>
  <si>
    <t>TTC</t>
  </si>
  <si>
    <t>TGC</t>
  </si>
  <si>
    <t>TCC</t>
  </si>
  <si>
    <t>GAC</t>
  </si>
  <si>
    <t>GTC</t>
  </si>
  <si>
    <t>GGC</t>
  </si>
  <si>
    <t>GCC</t>
  </si>
  <si>
    <t>CAC</t>
  </si>
  <si>
    <t>CTC</t>
  </si>
  <si>
    <t>CGC</t>
  </si>
  <si>
    <t>CCC</t>
  </si>
  <si>
    <t>Cumulative</t>
  </si>
  <si>
    <t xml:space="preserve"> Codon-length 5000000</t>
  </si>
  <si>
    <t>1M</t>
  </si>
  <si>
    <t>2M</t>
  </si>
  <si>
    <t>3M</t>
  </si>
  <si>
    <t>4M</t>
  </si>
  <si>
    <t>4M to end</t>
  </si>
  <si>
    <t>Pgene</t>
  </si>
  <si>
    <t>A</t>
  </si>
  <si>
    <t>T</t>
  </si>
  <si>
    <t>G</t>
  </si>
  <si>
    <t>C</t>
  </si>
  <si>
    <t>TotalGene</t>
  </si>
  <si>
    <t>Total</t>
  </si>
  <si>
    <t>4M to End</t>
  </si>
  <si>
    <t>Pos1</t>
  </si>
  <si>
    <t>Pos2</t>
  </si>
  <si>
    <t>Pos3</t>
  </si>
  <si>
    <t>Provided</t>
  </si>
  <si>
    <t>Position</t>
  </si>
  <si>
    <t>Method1</t>
  </si>
  <si>
    <t>Method2</t>
  </si>
  <si>
    <t>Ngene</t>
  </si>
  <si>
    <t>Cumul_A</t>
  </si>
  <si>
    <t>Cumul_T</t>
  </si>
  <si>
    <t>Cumul_G</t>
  </si>
  <si>
    <t>Cumul_C</t>
  </si>
  <si>
    <t>CountofA</t>
  </si>
  <si>
    <t>CountofT</t>
  </si>
  <si>
    <t>CountofG</t>
  </si>
  <si>
    <t>CountofC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</si>
</sst>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CodonDistributionPerSegment!$N$71:$N$75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CodonDistributionPerSegment!$O$71:$O$75</c:f>
              <c:numCache>
                <c:formatCode>General</c:formatCode>
                <c:ptCount val="5"/>
                <c:pt idx="0">
                  <c:v>61929</c:v>
                </c:pt>
                <c:pt idx="1">
                  <c:v>65541</c:v>
                </c:pt>
                <c:pt idx="2">
                  <c:v>62898</c:v>
                </c:pt>
                <c:pt idx="3">
                  <c:v>66487</c:v>
                </c:pt>
                <c:pt idx="4">
                  <c:v>33974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CodonDistributionPerSegment!$N$71:$N$75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CodonDistributionPerSegment!$P$71:$P$75</c:f>
              <c:numCache>
                <c:formatCode>General</c:formatCode>
                <c:ptCount val="5"/>
                <c:pt idx="0">
                  <c:v>62110</c:v>
                </c:pt>
                <c:pt idx="1">
                  <c:v>68471</c:v>
                </c:pt>
                <c:pt idx="2">
                  <c:v>71223</c:v>
                </c:pt>
                <c:pt idx="3">
                  <c:v>67873</c:v>
                </c:pt>
                <c:pt idx="4">
                  <c:v>46161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CodonDistributionPerSegment!$N$71:$N$75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CodonDistributionPerSegment!$Q$71:$Q$75</c:f>
              <c:numCache>
                <c:formatCode>General</c:formatCode>
                <c:ptCount val="5"/>
                <c:pt idx="0">
                  <c:v>83999</c:v>
                </c:pt>
                <c:pt idx="1">
                  <c:v>74385</c:v>
                </c:pt>
                <c:pt idx="2">
                  <c:v>68078</c:v>
                </c:pt>
                <c:pt idx="3">
                  <c:v>77435</c:v>
                </c:pt>
                <c:pt idx="4">
                  <c:v>49000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CodonDistributionPerSegment!$N$71:$N$75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CodonDistributionPerSegment!$R$71:$R$75</c:f>
              <c:numCache>
                <c:formatCode>General</c:formatCode>
                <c:ptCount val="5"/>
                <c:pt idx="0">
                  <c:v>81149</c:v>
                </c:pt>
                <c:pt idx="1">
                  <c:v>72622</c:v>
                </c:pt>
                <c:pt idx="2">
                  <c:v>83897</c:v>
                </c:pt>
                <c:pt idx="3">
                  <c:v>79912</c:v>
                </c:pt>
                <c:pt idx="4">
                  <c:v>54081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93696"/>
        <c:axId val="81500032"/>
      </c:barChart>
      <c:catAx>
        <c:axId val="8129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00032"/>
        <c:crosses val="autoZero"/>
        <c:auto val="1"/>
        <c:lblAlgn val="ctr"/>
        <c:lblOffset val="100"/>
        <c:noMultiLvlLbl val="0"/>
      </c:catAx>
      <c:valAx>
        <c:axId val="8150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CodonDistributionPerSegment!$N$77:$N$81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CodonDistributionPerSegment!$O$77:$O$81</c:f>
              <c:numCache>
                <c:formatCode>General</c:formatCode>
                <c:ptCount val="5"/>
                <c:pt idx="0">
                  <c:v>70563</c:v>
                </c:pt>
                <c:pt idx="1">
                  <c:v>69250</c:v>
                </c:pt>
                <c:pt idx="2">
                  <c:v>68912</c:v>
                </c:pt>
                <c:pt idx="3">
                  <c:v>70320</c:v>
                </c:pt>
                <c:pt idx="4">
                  <c:v>48822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CodonDistributionPerSegment!$N$77:$N$81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CodonDistributionPerSegment!$P$77:$P$81</c:f>
              <c:numCache>
                <c:formatCode>General</c:formatCode>
                <c:ptCount val="5"/>
                <c:pt idx="0">
                  <c:v>72918</c:v>
                </c:pt>
                <c:pt idx="1">
                  <c:v>62923</c:v>
                </c:pt>
                <c:pt idx="2">
                  <c:v>70994</c:v>
                </c:pt>
                <c:pt idx="3">
                  <c:v>67012</c:v>
                </c:pt>
                <c:pt idx="4">
                  <c:v>44994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CodonDistributionPerSegment!$N$77:$N$81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CodonDistributionPerSegment!$Q$77:$Q$81</c:f>
              <c:numCache>
                <c:formatCode>General</c:formatCode>
                <c:ptCount val="5"/>
                <c:pt idx="0">
                  <c:v>73885</c:v>
                </c:pt>
                <c:pt idx="1">
                  <c:v>74167</c:v>
                </c:pt>
                <c:pt idx="2">
                  <c:v>73888</c:v>
                </c:pt>
                <c:pt idx="3">
                  <c:v>76681</c:v>
                </c:pt>
                <c:pt idx="4">
                  <c:v>50370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CodonDistributionPerSegment!$N$77:$N$81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CodonDistributionPerSegment!$R$77:$R$81</c:f>
              <c:numCache>
                <c:formatCode>General</c:formatCode>
                <c:ptCount val="5"/>
                <c:pt idx="0">
                  <c:v>71821</c:v>
                </c:pt>
                <c:pt idx="1">
                  <c:v>74679</c:v>
                </c:pt>
                <c:pt idx="2">
                  <c:v>72302</c:v>
                </c:pt>
                <c:pt idx="3">
                  <c:v>77694</c:v>
                </c:pt>
                <c:pt idx="4">
                  <c:v>39030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10528"/>
        <c:axId val="79112064"/>
      </c:barChart>
      <c:catAx>
        <c:axId val="791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12064"/>
        <c:crosses val="autoZero"/>
        <c:auto val="1"/>
        <c:lblAlgn val="ctr"/>
        <c:lblOffset val="100"/>
        <c:noMultiLvlLbl val="0"/>
      </c:catAx>
      <c:valAx>
        <c:axId val="791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CodonDistributionPerSegment!$N$83:$N$87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CodonDistributionPerSegment!$O$83:$O$87</c:f>
              <c:numCache>
                <c:formatCode>General</c:formatCode>
                <c:ptCount val="5"/>
                <c:pt idx="0">
                  <c:v>72601</c:v>
                </c:pt>
                <c:pt idx="1">
                  <c:v>67356</c:v>
                </c:pt>
                <c:pt idx="2">
                  <c:v>75972</c:v>
                </c:pt>
                <c:pt idx="3">
                  <c:v>75996</c:v>
                </c:pt>
                <c:pt idx="4">
                  <c:v>47395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CodonDistributionPerSegment!$N$83:$N$87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CodonDistributionPerSegment!$P$83:$P$87</c:f>
              <c:numCache>
                <c:formatCode>General</c:formatCode>
                <c:ptCount val="5"/>
                <c:pt idx="0">
                  <c:v>71566</c:v>
                </c:pt>
                <c:pt idx="1">
                  <c:v>72315</c:v>
                </c:pt>
                <c:pt idx="2">
                  <c:v>63665</c:v>
                </c:pt>
                <c:pt idx="3">
                  <c:v>76243</c:v>
                </c:pt>
                <c:pt idx="4">
                  <c:v>40646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CodonDistributionPerSegment!$N$83:$N$87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CodonDistributionPerSegment!$Q$83:$Q$87</c:f>
              <c:numCache>
                <c:formatCode>General</c:formatCode>
                <c:ptCount val="5"/>
                <c:pt idx="0">
                  <c:v>76257</c:v>
                </c:pt>
                <c:pt idx="1">
                  <c:v>67464</c:v>
                </c:pt>
                <c:pt idx="2">
                  <c:v>73151</c:v>
                </c:pt>
                <c:pt idx="3">
                  <c:v>69435</c:v>
                </c:pt>
                <c:pt idx="4">
                  <c:v>48084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CodonDistributionPerSegment!$N$83:$N$87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CodonDistributionPerSegment!$R$83:$R$87</c:f>
              <c:numCache>
                <c:formatCode>General</c:formatCode>
                <c:ptCount val="5"/>
                <c:pt idx="0">
                  <c:v>68763</c:v>
                </c:pt>
                <c:pt idx="1">
                  <c:v>73884</c:v>
                </c:pt>
                <c:pt idx="2">
                  <c:v>73308</c:v>
                </c:pt>
                <c:pt idx="3">
                  <c:v>70033</c:v>
                </c:pt>
                <c:pt idx="4">
                  <c:v>47091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080704"/>
        <c:axId val="81082240"/>
      </c:barChart>
      <c:catAx>
        <c:axId val="810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082240"/>
        <c:crosses val="autoZero"/>
        <c:auto val="1"/>
        <c:lblAlgn val="ctr"/>
        <c:lblOffset val="100"/>
        <c:noMultiLvlLbl val="0"/>
      </c:catAx>
      <c:valAx>
        <c:axId val="810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8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CodonDistributionPerSegment!$B$138:$B$142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CodonDistributionPerSegment!$C$138:$C$142</c:f>
              <c:numCache>
                <c:formatCode>General</c:formatCode>
                <c:ptCount val="5"/>
                <c:pt idx="0">
                  <c:v>78084</c:v>
                </c:pt>
                <c:pt idx="1">
                  <c:v>77721</c:v>
                </c:pt>
                <c:pt idx="2">
                  <c:v>81493</c:v>
                </c:pt>
                <c:pt idx="3">
                  <c:v>82114</c:v>
                </c:pt>
                <c:pt idx="4">
                  <c:v>50637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CodonDistributionPerSegment!$B$138:$B$142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CodonDistributionPerSegment!$D$138:$D$142</c:f>
              <c:numCache>
                <c:formatCode>General</c:formatCode>
                <c:ptCount val="5"/>
                <c:pt idx="0">
                  <c:v>61443</c:v>
                </c:pt>
                <c:pt idx="1">
                  <c:v>63600</c:v>
                </c:pt>
                <c:pt idx="2">
                  <c:v>65691</c:v>
                </c:pt>
                <c:pt idx="3">
                  <c:v>65641</c:v>
                </c:pt>
                <c:pt idx="4">
                  <c:v>40791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CodonDistributionPerSegment!$B$138:$B$142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CodonDistributionPerSegment!$E$138:$E$142</c:f>
              <c:numCache>
                <c:formatCode>General</c:formatCode>
                <c:ptCount val="5"/>
                <c:pt idx="0">
                  <c:v>86686</c:v>
                </c:pt>
                <c:pt idx="1">
                  <c:v>79780</c:v>
                </c:pt>
                <c:pt idx="2">
                  <c:v>77919</c:v>
                </c:pt>
                <c:pt idx="3">
                  <c:v>81129</c:v>
                </c:pt>
                <c:pt idx="4">
                  <c:v>52976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CodonDistributionPerSegment!$B$138:$B$142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CodonDistributionPerSegment!$F$138:$F$142</c:f>
              <c:numCache>
                <c:formatCode>General</c:formatCode>
                <c:ptCount val="5"/>
                <c:pt idx="0">
                  <c:v>62429</c:v>
                </c:pt>
                <c:pt idx="1">
                  <c:v>58749</c:v>
                </c:pt>
                <c:pt idx="2">
                  <c:v>60468</c:v>
                </c:pt>
                <c:pt idx="3">
                  <c:v>61541</c:v>
                </c:pt>
                <c:pt idx="4">
                  <c:v>37967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07680"/>
        <c:axId val="81209216"/>
      </c:barChart>
      <c:catAx>
        <c:axId val="812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1209216"/>
        <c:crosses val="autoZero"/>
        <c:auto val="1"/>
        <c:lblAlgn val="ctr"/>
        <c:lblOffset val="100"/>
        <c:noMultiLvlLbl val="0"/>
      </c:catAx>
      <c:valAx>
        <c:axId val="812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0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CodonDistributionPerSegment!$B$144:$B$148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CodonDistributionPerSegment!$C$144:$C$148</c:f>
              <c:numCache>
                <c:formatCode>General</c:formatCode>
                <c:ptCount val="5"/>
                <c:pt idx="0">
                  <c:v>78134</c:v>
                </c:pt>
                <c:pt idx="1">
                  <c:v>77923</c:v>
                </c:pt>
                <c:pt idx="2">
                  <c:v>77784</c:v>
                </c:pt>
                <c:pt idx="3">
                  <c:v>78873</c:v>
                </c:pt>
                <c:pt idx="4">
                  <c:v>48356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CodonDistributionPerSegment!$B$144:$B$148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CodonDistributionPerSegment!$D$144:$D$148</c:f>
              <c:numCache>
                <c:formatCode>General</c:formatCode>
                <c:ptCount val="5"/>
                <c:pt idx="0">
                  <c:v>70507</c:v>
                </c:pt>
                <c:pt idx="1">
                  <c:v>69393</c:v>
                </c:pt>
                <c:pt idx="2">
                  <c:v>66379</c:v>
                </c:pt>
                <c:pt idx="3">
                  <c:v>68357</c:v>
                </c:pt>
                <c:pt idx="4">
                  <c:v>42710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CodonDistributionPerSegment!$B$144:$B$148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CodonDistributionPerSegment!$E$144:$E$148</c:f>
              <c:numCache>
                <c:formatCode>General</c:formatCode>
                <c:ptCount val="5"/>
                <c:pt idx="0">
                  <c:v>66790</c:v>
                </c:pt>
                <c:pt idx="1">
                  <c:v>61429</c:v>
                </c:pt>
                <c:pt idx="2">
                  <c:v>64084</c:v>
                </c:pt>
                <c:pt idx="3">
                  <c:v>65118</c:v>
                </c:pt>
                <c:pt idx="4">
                  <c:v>44575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CodonDistributionPerSegment!$B$144:$B$148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CodonDistributionPerSegment!$F$144:$F$148</c:f>
              <c:numCache>
                <c:formatCode>General</c:formatCode>
                <c:ptCount val="5"/>
                <c:pt idx="0">
                  <c:v>73211</c:v>
                </c:pt>
                <c:pt idx="1">
                  <c:v>71105</c:v>
                </c:pt>
                <c:pt idx="2">
                  <c:v>77324</c:v>
                </c:pt>
                <c:pt idx="3">
                  <c:v>78077</c:v>
                </c:pt>
                <c:pt idx="4">
                  <c:v>46730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31872"/>
        <c:axId val="81233408"/>
      </c:barChart>
      <c:catAx>
        <c:axId val="8123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81233408"/>
        <c:crosses val="autoZero"/>
        <c:auto val="1"/>
        <c:lblAlgn val="ctr"/>
        <c:lblOffset val="100"/>
        <c:noMultiLvlLbl val="0"/>
      </c:catAx>
      <c:valAx>
        <c:axId val="81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3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CodonDistributionPerSegment!$O$70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CodonDistributionPerSegment!$B$150:$B$154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CodonDistributionPerSegment!$C$150:$C$154</c:f>
              <c:numCache>
                <c:formatCode>General</c:formatCode>
                <c:ptCount val="5"/>
                <c:pt idx="0">
                  <c:v>47877</c:v>
                </c:pt>
                <c:pt idx="1">
                  <c:v>48923</c:v>
                </c:pt>
                <c:pt idx="2">
                  <c:v>48498</c:v>
                </c:pt>
                <c:pt idx="3">
                  <c:v>47838</c:v>
                </c:pt>
                <c:pt idx="4">
                  <c:v>30240</c:v>
                </c:pt>
              </c:numCache>
            </c:numRef>
          </c:val>
        </c:ser>
        <c:ser>
          <c:idx val="1"/>
          <c:order val="1"/>
          <c:tx>
            <c:strRef>
              <c:f>CodonDistributionPerSegment!$P$70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CodonDistributionPerSegment!$B$150:$B$154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CodonDistributionPerSegment!$D$150:$D$154</c:f>
              <c:numCache>
                <c:formatCode>General</c:formatCode>
                <c:ptCount val="5"/>
                <c:pt idx="0">
                  <c:v>72998</c:v>
                </c:pt>
                <c:pt idx="1">
                  <c:v>73465</c:v>
                </c:pt>
                <c:pt idx="2">
                  <c:v>72214</c:v>
                </c:pt>
                <c:pt idx="3">
                  <c:v>71764</c:v>
                </c:pt>
                <c:pt idx="4">
                  <c:v>46520</c:v>
                </c:pt>
              </c:numCache>
            </c:numRef>
          </c:val>
        </c:ser>
        <c:ser>
          <c:idx val="2"/>
          <c:order val="2"/>
          <c:tx>
            <c:strRef>
              <c:f>CodonDistributionPerSegment!$Q$70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CodonDistributionPerSegment!$B$150:$B$154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CodonDistributionPerSegment!$E$150:$E$154</c:f>
              <c:numCache>
                <c:formatCode>General</c:formatCode>
                <c:ptCount val="5"/>
                <c:pt idx="0">
                  <c:v>81671</c:v>
                </c:pt>
                <c:pt idx="1">
                  <c:v>73356</c:v>
                </c:pt>
                <c:pt idx="2">
                  <c:v>73047</c:v>
                </c:pt>
                <c:pt idx="3">
                  <c:v>76516</c:v>
                </c:pt>
                <c:pt idx="4">
                  <c:v>50389</c:v>
                </c:pt>
              </c:numCache>
            </c:numRef>
          </c:val>
        </c:ser>
        <c:ser>
          <c:idx val="3"/>
          <c:order val="3"/>
          <c:tx>
            <c:strRef>
              <c:f>CodonDistributionPerSegment!$R$70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CodonDistributionPerSegment!$B$150:$B$154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4M to End</c:v>
                </c:pt>
              </c:strCache>
            </c:strRef>
          </c:cat>
          <c:val>
            <c:numRef>
              <c:f>CodonDistributionPerSegment!$F$150:$F$154</c:f>
              <c:numCache>
                <c:formatCode>General</c:formatCode>
                <c:ptCount val="5"/>
                <c:pt idx="0">
                  <c:v>86096</c:v>
                </c:pt>
                <c:pt idx="1">
                  <c:v>84106</c:v>
                </c:pt>
                <c:pt idx="2">
                  <c:v>91812</c:v>
                </c:pt>
                <c:pt idx="3">
                  <c:v>94307</c:v>
                </c:pt>
                <c:pt idx="4">
                  <c:v>55222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68096"/>
        <c:axId val="81282176"/>
      </c:barChart>
      <c:catAx>
        <c:axId val="812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282176"/>
        <c:crosses val="autoZero"/>
        <c:auto val="1"/>
        <c:lblAlgn val="ctr"/>
        <c:lblOffset val="100"/>
        <c:noMultiLvlLbl val="0"/>
      </c:catAx>
      <c:valAx>
        <c:axId val="812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26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266700</xdr:colOff>
      <xdr:row>82</xdr:row>
      <xdr:rowOff>161925</xdr:rowOff>
    </xdr:from>
    <xdr:to>
      <xdr:col>39</xdr:col>
      <xdr:colOff>571500</xdr:colOff>
      <xdr:row>97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171450</xdr:colOff>
      <xdr:row>88</xdr:row>
      <xdr:rowOff>19050</xdr:rowOff>
    </xdr:from>
    <xdr:to>
      <xdr:col>30</xdr:col>
      <xdr:colOff>476250</xdr:colOff>
      <xdr:row>102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103</xdr:row>
      <xdr:rowOff>95250</xdr:rowOff>
    </xdr:from>
    <xdr:to>
      <xdr:col>30</xdr:col>
      <xdr:colOff>457200</xdr:colOff>
      <xdr:row>117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30</xdr:col>
      <xdr:colOff>9525</xdr:colOff>
      <xdr:row>71</xdr:row>
      <xdr:rowOff>161925</xdr:rowOff>
    </xdr:from>
    <xdr:ext cx="487313" cy="264560"/>
    <xdr:sp macro="" textlink="">
      <xdr:nvSpPr>
        <xdr:cNvPr id="8" name="TextBox 7"/>
        <xdr:cNvSpPr txBox="1"/>
      </xdr:nvSpPr>
      <xdr:spPr>
        <a:xfrm>
          <a:off x="19688175" y="13706475"/>
          <a:ext cx="4873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POS1</a:t>
          </a:r>
        </a:p>
      </xdr:txBody>
    </xdr:sp>
    <xdr:clientData/>
  </xdr:oneCellAnchor>
  <xdr:twoCellAnchor>
    <xdr:from>
      <xdr:col>0</xdr:col>
      <xdr:colOff>762000</xdr:colOff>
      <xdr:row>89</xdr:row>
      <xdr:rowOff>0</xdr:rowOff>
    </xdr:from>
    <xdr:to>
      <xdr:col>4</xdr:col>
      <xdr:colOff>85725</xdr:colOff>
      <xdr:row>103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704850</xdr:colOff>
      <xdr:row>104</xdr:row>
      <xdr:rowOff>38100</xdr:rowOff>
    </xdr:from>
    <xdr:to>
      <xdr:col>4</xdr:col>
      <xdr:colOff>28575</xdr:colOff>
      <xdr:row>118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685800</xdr:colOff>
      <xdr:row>119</xdr:row>
      <xdr:rowOff>57150</xdr:rowOff>
    </xdr:from>
    <xdr:to>
      <xdr:col>4</xdr:col>
      <xdr:colOff>9525</xdr:colOff>
      <xdr:row>133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0.88611</cdr:x>
      <cdr:y>0.05324</cdr:y>
    </cdr:from>
    <cdr:to>
      <cdr:x>0.9927</cdr:x>
      <cdr:y>0.14968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4051300" y="146050"/>
          <a:ext cx="48731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POS2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0.89236</cdr:x>
      <cdr:y>0.05671</cdr:y>
    </cdr:from>
    <cdr:to>
      <cdr:x>0.99895</cdr:x>
      <cdr:y>0.15316</cdr:y>
    </cdr:to>
    <cdr:sp macro="" textlink="">
      <cdr:nvSpPr>
        <cdr:cNvPr id="3" name="TextBox 7"/>
        <cdr:cNvSpPr txBox="1"/>
      </cdr:nvSpPr>
      <cdr:spPr>
        <a:xfrm xmlns:a="http://schemas.openxmlformats.org/drawingml/2006/main">
          <a:off x="4079875" y="155575"/>
          <a:ext cx="48731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POS3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5"/>
  <sheetViews>
    <sheetView tabSelected="1" topLeftCell="S58" workbookViewId="0">
      <selection activeCell="T71" sqref="T71:W76"/>
    </sheetView>
  </sheetViews>
  <sheetFormatPr defaultRowHeight="15" x14ac:dyDescent="0.25"/>
  <cols>
    <col min="1" max="1" width="24.140625" customWidth="1"/>
    <col min="2" max="2" width="22.5703125" customWidth="1"/>
    <col min="3" max="3" width="17.7109375" customWidth="1"/>
    <col min="4" max="4" width="14.28515625" customWidth="1"/>
    <col min="5" max="5" width="15.28515625" customWidth="1"/>
    <col min="6" max="6" width="13.5703125" customWidth="1"/>
    <col min="8" max="8" width="11" customWidth="1"/>
    <col min="18" max="18" width="12.7109375" customWidth="1"/>
    <col min="19" max="19" width="12" customWidth="1"/>
  </cols>
  <sheetData>
    <row r="1" spans="1:78" x14ac:dyDescent="0.25">
      <c r="A1" t="s">
        <v>11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W1" t="s">
        <v>12</v>
      </c>
      <c r="BX1" t="s">
        <v>13</v>
      </c>
      <c r="BY1" t="s">
        <v>14</v>
      </c>
      <c r="BZ1" t="s">
        <v>15</v>
      </c>
    </row>
    <row r="2" spans="1:78" x14ac:dyDescent="0.25">
      <c r="B2" t="s">
        <v>0</v>
      </c>
    </row>
    <row r="4" spans="1:78" x14ac:dyDescent="0.25">
      <c r="B4" t="s">
        <v>1</v>
      </c>
    </row>
    <row r="5" spans="1:78" x14ac:dyDescent="0.25">
      <c r="C5" t="s">
        <v>16</v>
      </c>
      <c r="D5" t="s">
        <v>32</v>
      </c>
      <c r="E5" t="s">
        <v>48</v>
      </c>
      <c r="F5" t="s">
        <v>64</v>
      </c>
      <c r="G5" t="s">
        <v>17</v>
      </c>
      <c r="H5" t="s">
        <v>33</v>
      </c>
      <c r="I5" t="s">
        <v>49</v>
      </c>
      <c r="J5" t="s">
        <v>65</v>
      </c>
      <c r="K5" t="s">
        <v>18</v>
      </c>
      <c r="L5" t="s">
        <v>34</v>
      </c>
      <c r="M5" t="s">
        <v>50</v>
      </c>
      <c r="R5" t="s">
        <v>66</v>
      </c>
      <c r="S5" t="s">
        <v>19</v>
      </c>
      <c r="T5" t="s">
        <v>35</v>
      </c>
      <c r="U5" t="s">
        <v>51</v>
      </c>
      <c r="V5" t="s">
        <v>67</v>
      </c>
      <c r="W5" t="s">
        <v>20</v>
      </c>
      <c r="X5" t="s">
        <v>36</v>
      </c>
      <c r="Y5" t="s">
        <v>52</v>
      </c>
      <c r="Z5" t="s">
        <v>68</v>
      </c>
      <c r="AA5" t="s">
        <v>21</v>
      </c>
      <c r="AB5" t="s">
        <v>37</v>
      </c>
      <c r="AC5" t="s">
        <v>53</v>
      </c>
      <c r="AD5" t="s">
        <v>69</v>
      </c>
      <c r="AE5" t="s">
        <v>22</v>
      </c>
      <c r="AF5" t="s">
        <v>38</v>
      </c>
      <c r="AG5" t="s">
        <v>54</v>
      </c>
      <c r="AH5" t="s">
        <v>70</v>
      </c>
      <c r="AI5" t="s">
        <v>23</v>
      </c>
      <c r="AJ5" t="s">
        <v>39</v>
      </c>
      <c r="AK5" t="s">
        <v>55</v>
      </c>
      <c r="AL5" t="s">
        <v>71</v>
      </c>
      <c r="AM5" t="s">
        <v>24</v>
      </c>
      <c r="AN5" t="s">
        <v>40</v>
      </c>
      <c r="AO5" t="s">
        <v>56</v>
      </c>
      <c r="AP5" t="s">
        <v>72</v>
      </c>
      <c r="AQ5" t="s">
        <v>25</v>
      </c>
      <c r="AR5" t="s">
        <v>41</v>
      </c>
      <c r="AS5" t="s">
        <v>57</v>
      </c>
      <c r="AT5" t="s">
        <v>73</v>
      </c>
      <c r="AU5" t="s">
        <v>26</v>
      </c>
      <c r="AV5" t="s">
        <v>42</v>
      </c>
      <c r="AW5" t="s">
        <v>58</v>
      </c>
      <c r="AX5" t="s">
        <v>74</v>
      </c>
      <c r="AY5" t="s">
        <v>27</v>
      </c>
      <c r="AZ5" t="s">
        <v>43</v>
      </c>
      <c r="BA5" t="s">
        <v>59</v>
      </c>
      <c r="BB5" t="s">
        <v>75</v>
      </c>
      <c r="BC5" t="s">
        <v>28</v>
      </c>
      <c r="BD5" t="s">
        <v>44</v>
      </c>
      <c r="BE5" t="s">
        <v>60</v>
      </c>
      <c r="BF5" t="s">
        <v>76</v>
      </c>
      <c r="BG5" t="s">
        <v>29</v>
      </c>
      <c r="BH5" t="s">
        <v>45</v>
      </c>
      <c r="BI5" t="s">
        <v>61</v>
      </c>
      <c r="BJ5" t="s">
        <v>77</v>
      </c>
      <c r="BK5" t="s">
        <v>30</v>
      </c>
      <c r="BL5" t="s">
        <v>46</v>
      </c>
      <c r="BM5" t="s">
        <v>62</v>
      </c>
      <c r="BN5" t="s">
        <v>78</v>
      </c>
      <c r="BO5" t="s">
        <v>31</v>
      </c>
      <c r="BP5" t="s">
        <v>47</v>
      </c>
      <c r="BQ5" t="s">
        <v>63</v>
      </c>
      <c r="BR5" t="s">
        <v>79</v>
      </c>
    </row>
    <row r="8" spans="1:78" x14ac:dyDescent="0.25">
      <c r="B8" t="s">
        <v>1</v>
      </c>
    </row>
    <row r="9" spans="1:78" ht="16.5" customHeight="1" x14ac:dyDescent="0.25">
      <c r="B9" t="s">
        <v>2</v>
      </c>
      <c r="C9">
        <v>5275</v>
      </c>
      <c r="D9">
        <v>2411</v>
      </c>
      <c r="E9">
        <v>1667</v>
      </c>
      <c r="F9">
        <v>3287</v>
      </c>
      <c r="G9">
        <v>591</v>
      </c>
      <c r="H9">
        <v>4630</v>
      </c>
      <c r="I9">
        <v>4474</v>
      </c>
      <c r="J9">
        <v>3960</v>
      </c>
      <c r="K9">
        <v>282</v>
      </c>
      <c r="L9">
        <v>1227</v>
      </c>
      <c r="M9">
        <v>173</v>
      </c>
      <c r="R9">
        <v>2490</v>
      </c>
      <c r="S9">
        <v>859</v>
      </c>
      <c r="T9">
        <v>1298</v>
      </c>
      <c r="U9">
        <v>2306</v>
      </c>
      <c r="V9">
        <v>3656</v>
      </c>
      <c r="W9">
        <v>279</v>
      </c>
      <c r="X9">
        <v>2505</v>
      </c>
      <c r="Y9">
        <v>40</v>
      </c>
      <c r="Z9">
        <v>1929</v>
      </c>
      <c r="AA9">
        <v>2035</v>
      </c>
      <c r="AB9">
        <v>3370</v>
      </c>
      <c r="AC9">
        <v>2195</v>
      </c>
      <c r="AD9">
        <v>2550</v>
      </c>
      <c r="AE9">
        <v>144</v>
      </c>
      <c r="AF9">
        <v>821</v>
      </c>
      <c r="AG9">
        <v>2406</v>
      </c>
      <c r="AH9">
        <v>938</v>
      </c>
      <c r="AI9">
        <v>965</v>
      </c>
      <c r="AJ9">
        <v>1302</v>
      </c>
      <c r="AK9">
        <v>1494</v>
      </c>
      <c r="AL9">
        <v>1309</v>
      </c>
      <c r="AM9">
        <v>6416</v>
      </c>
      <c r="AN9">
        <v>5073</v>
      </c>
      <c r="AO9">
        <v>2987</v>
      </c>
      <c r="AP9">
        <v>3158</v>
      </c>
      <c r="AQ9">
        <v>1747</v>
      </c>
      <c r="AR9">
        <v>2852</v>
      </c>
      <c r="AS9">
        <v>4594</v>
      </c>
      <c r="AT9">
        <v>2302</v>
      </c>
      <c r="AU9">
        <v>1210</v>
      </c>
      <c r="AV9">
        <v>3967</v>
      </c>
      <c r="AW9">
        <v>1914</v>
      </c>
      <c r="AX9">
        <v>4843</v>
      </c>
      <c r="AY9">
        <v>3150</v>
      </c>
      <c r="AZ9">
        <v>2513</v>
      </c>
      <c r="BA9">
        <v>6211</v>
      </c>
      <c r="BB9">
        <v>3710</v>
      </c>
      <c r="BC9">
        <v>2190</v>
      </c>
      <c r="BD9">
        <v>1961</v>
      </c>
      <c r="BE9">
        <v>4780</v>
      </c>
      <c r="BF9">
        <v>1513</v>
      </c>
      <c r="BG9">
        <v>533</v>
      </c>
      <c r="BH9">
        <v>1610</v>
      </c>
      <c r="BI9">
        <v>8705</v>
      </c>
      <c r="BJ9">
        <v>1661</v>
      </c>
      <c r="BK9">
        <v>528</v>
      </c>
      <c r="BL9">
        <v>3700</v>
      </c>
      <c r="BM9">
        <v>924</v>
      </c>
      <c r="BN9">
        <v>3386</v>
      </c>
      <c r="BO9">
        <v>1235</v>
      </c>
      <c r="BP9">
        <v>1036</v>
      </c>
      <c r="BQ9">
        <v>4133</v>
      </c>
      <c r="BR9">
        <v>734</v>
      </c>
    </row>
    <row r="10" spans="1:78" x14ac:dyDescent="0.25">
      <c r="B10" t="s">
        <v>3</v>
      </c>
      <c r="C10">
        <v>4768</v>
      </c>
      <c r="D10">
        <v>2590</v>
      </c>
      <c r="E10">
        <v>1343</v>
      </c>
      <c r="F10">
        <v>2794</v>
      </c>
      <c r="G10">
        <v>615</v>
      </c>
      <c r="H10">
        <v>4321</v>
      </c>
      <c r="I10">
        <v>3795</v>
      </c>
      <c r="J10">
        <v>3168</v>
      </c>
      <c r="K10">
        <v>315</v>
      </c>
      <c r="L10">
        <v>1438</v>
      </c>
      <c r="M10">
        <v>186</v>
      </c>
      <c r="R10">
        <v>2141</v>
      </c>
      <c r="S10">
        <v>1124</v>
      </c>
      <c r="T10">
        <v>1224</v>
      </c>
      <c r="U10">
        <v>2070</v>
      </c>
      <c r="V10">
        <v>3022</v>
      </c>
      <c r="W10">
        <v>319</v>
      </c>
      <c r="X10">
        <v>2346</v>
      </c>
      <c r="Y10">
        <v>35</v>
      </c>
      <c r="Z10">
        <v>1503</v>
      </c>
      <c r="AA10">
        <v>2239</v>
      </c>
      <c r="AB10">
        <v>3268</v>
      </c>
      <c r="AC10">
        <v>2133</v>
      </c>
      <c r="AD10">
        <v>2094</v>
      </c>
      <c r="AE10">
        <v>120</v>
      </c>
      <c r="AF10">
        <v>831</v>
      </c>
      <c r="AG10">
        <v>2292</v>
      </c>
      <c r="AH10">
        <v>901</v>
      </c>
      <c r="AI10">
        <v>1156</v>
      </c>
      <c r="AJ10">
        <v>1196</v>
      </c>
      <c r="AK10">
        <v>1272</v>
      </c>
      <c r="AL10">
        <v>1086</v>
      </c>
      <c r="AM10">
        <v>5345</v>
      </c>
      <c r="AN10">
        <v>4580</v>
      </c>
      <c r="AO10">
        <v>2321</v>
      </c>
      <c r="AP10">
        <v>2315</v>
      </c>
      <c r="AQ10">
        <v>1466</v>
      </c>
      <c r="AR10">
        <v>2613</v>
      </c>
      <c r="AS10">
        <v>3420</v>
      </c>
      <c r="AT10">
        <v>2127</v>
      </c>
      <c r="AU10">
        <v>1181</v>
      </c>
      <c r="AV10">
        <v>3459</v>
      </c>
      <c r="AW10">
        <v>1576</v>
      </c>
      <c r="AX10">
        <v>3798</v>
      </c>
      <c r="AY10">
        <v>3026</v>
      </c>
      <c r="AZ10">
        <v>2245</v>
      </c>
      <c r="BA10">
        <v>4455</v>
      </c>
      <c r="BB10">
        <v>3615</v>
      </c>
      <c r="BC10">
        <v>2293</v>
      </c>
      <c r="BD10">
        <v>1885</v>
      </c>
      <c r="BE10">
        <v>3936</v>
      </c>
      <c r="BF10">
        <v>1208</v>
      </c>
      <c r="BG10">
        <v>549</v>
      </c>
      <c r="BH10">
        <v>1733</v>
      </c>
      <c r="BI10">
        <v>6849</v>
      </c>
      <c r="BJ10">
        <v>1513</v>
      </c>
      <c r="BK10">
        <v>556</v>
      </c>
      <c r="BL10">
        <v>2914</v>
      </c>
      <c r="BM10">
        <v>757</v>
      </c>
      <c r="BN10">
        <v>2914</v>
      </c>
      <c r="BO10">
        <v>1285</v>
      </c>
      <c r="BP10">
        <v>1103</v>
      </c>
      <c r="BQ10">
        <v>3011</v>
      </c>
      <c r="BR10">
        <v>851</v>
      </c>
    </row>
    <row r="11" spans="1:78" x14ac:dyDescent="0.25">
      <c r="B11" t="s">
        <v>4</v>
      </c>
      <c r="C11">
        <v>3877</v>
      </c>
      <c r="D11">
        <v>2369</v>
      </c>
      <c r="E11">
        <v>1191</v>
      </c>
      <c r="F11">
        <v>2537</v>
      </c>
      <c r="G11">
        <v>633</v>
      </c>
      <c r="H11">
        <v>4014</v>
      </c>
      <c r="I11">
        <v>3311</v>
      </c>
      <c r="J11">
        <v>3052</v>
      </c>
      <c r="K11">
        <v>249</v>
      </c>
      <c r="L11">
        <v>1142</v>
      </c>
      <c r="M11">
        <v>145</v>
      </c>
      <c r="R11">
        <v>2099</v>
      </c>
      <c r="S11">
        <v>1023</v>
      </c>
      <c r="T11">
        <v>1065</v>
      </c>
      <c r="U11">
        <v>1703</v>
      </c>
      <c r="V11">
        <v>2916</v>
      </c>
      <c r="W11">
        <v>229</v>
      </c>
      <c r="X11">
        <v>1935</v>
      </c>
      <c r="Y11">
        <v>28</v>
      </c>
      <c r="Z11">
        <v>1400</v>
      </c>
      <c r="AA11">
        <v>1844</v>
      </c>
      <c r="AB11">
        <v>2892</v>
      </c>
      <c r="AC11">
        <v>1661</v>
      </c>
      <c r="AD11">
        <v>1977</v>
      </c>
      <c r="AE11">
        <v>120</v>
      </c>
      <c r="AF11">
        <v>596</v>
      </c>
      <c r="AG11">
        <v>1789</v>
      </c>
      <c r="AH11">
        <v>862</v>
      </c>
      <c r="AI11">
        <v>992</v>
      </c>
      <c r="AJ11">
        <v>908</v>
      </c>
      <c r="AK11">
        <v>1091</v>
      </c>
      <c r="AL11">
        <v>1018</v>
      </c>
      <c r="AM11">
        <v>4767</v>
      </c>
      <c r="AN11">
        <v>3895</v>
      </c>
      <c r="AO11">
        <v>1994</v>
      </c>
      <c r="AP11">
        <v>2203</v>
      </c>
      <c r="AQ11">
        <v>1292</v>
      </c>
      <c r="AR11">
        <v>1995</v>
      </c>
      <c r="AS11">
        <v>2894</v>
      </c>
      <c r="AT11">
        <v>1876</v>
      </c>
      <c r="AU11">
        <v>1029</v>
      </c>
      <c r="AV11">
        <v>2736</v>
      </c>
      <c r="AW11">
        <v>1159</v>
      </c>
      <c r="AX11">
        <v>3499</v>
      </c>
      <c r="AY11">
        <v>2531</v>
      </c>
      <c r="AZ11">
        <v>1766</v>
      </c>
      <c r="BA11">
        <v>3508</v>
      </c>
      <c r="BB11">
        <v>3560</v>
      </c>
      <c r="BC11">
        <v>2039</v>
      </c>
      <c r="BD11">
        <v>1656</v>
      </c>
      <c r="BE11">
        <v>3291</v>
      </c>
      <c r="BF11">
        <v>1164</v>
      </c>
      <c r="BG11">
        <v>606</v>
      </c>
      <c r="BH11">
        <v>1473</v>
      </c>
      <c r="BI11">
        <v>6394</v>
      </c>
      <c r="BJ11">
        <v>1479</v>
      </c>
      <c r="BK11">
        <v>449</v>
      </c>
      <c r="BL11">
        <v>2174</v>
      </c>
      <c r="BM11">
        <v>661</v>
      </c>
      <c r="BN11">
        <v>2815</v>
      </c>
      <c r="BO11">
        <v>1007</v>
      </c>
      <c r="BP11">
        <v>849</v>
      </c>
      <c r="BQ11">
        <v>2619</v>
      </c>
      <c r="BR11">
        <v>826</v>
      </c>
    </row>
    <row r="12" spans="1:78" x14ac:dyDescent="0.25">
      <c r="B12" t="s">
        <v>5</v>
      </c>
      <c r="C12">
        <v>4475</v>
      </c>
      <c r="D12">
        <v>2268</v>
      </c>
      <c r="E12">
        <v>1346</v>
      </c>
      <c r="F12">
        <v>3014</v>
      </c>
      <c r="G12">
        <v>528</v>
      </c>
      <c r="H12">
        <v>4189</v>
      </c>
      <c r="I12">
        <v>3838</v>
      </c>
      <c r="J12">
        <v>3802</v>
      </c>
      <c r="K12">
        <v>273</v>
      </c>
      <c r="L12">
        <v>1012</v>
      </c>
      <c r="M12">
        <v>147</v>
      </c>
      <c r="R12">
        <v>2307</v>
      </c>
      <c r="S12">
        <v>930</v>
      </c>
      <c r="T12">
        <v>1111</v>
      </c>
      <c r="U12">
        <v>1920</v>
      </c>
      <c r="V12">
        <v>3457</v>
      </c>
      <c r="W12">
        <v>284</v>
      </c>
      <c r="X12">
        <v>2155</v>
      </c>
      <c r="Y12">
        <v>36</v>
      </c>
      <c r="Z12">
        <v>1752</v>
      </c>
      <c r="AA12">
        <v>1798</v>
      </c>
      <c r="AB12">
        <v>2898</v>
      </c>
      <c r="AC12">
        <v>1607</v>
      </c>
      <c r="AD12">
        <v>2390</v>
      </c>
      <c r="AE12">
        <v>99</v>
      </c>
      <c r="AF12">
        <v>660</v>
      </c>
      <c r="AG12">
        <v>1980</v>
      </c>
      <c r="AH12">
        <v>851</v>
      </c>
      <c r="AI12">
        <v>961</v>
      </c>
      <c r="AJ12">
        <v>1026</v>
      </c>
      <c r="AK12">
        <v>1222</v>
      </c>
      <c r="AL12">
        <v>1274</v>
      </c>
      <c r="AM12">
        <v>5271</v>
      </c>
      <c r="AN12">
        <v>4062</v>
      </c>
      <c r="AO12">
        <v>2246</v>
      </c>
      <c r="AP12">
        <v>2642</v>
      </c>
      <c r="AQ12">
        <v>1473</v>
      </c>
      <c r="AR12">
        <v>2329</v>
      </c>
      <c r="AS12">
        <v>3346</v>
      </c>
      <c r="AT12">
        <v>2152</v>
      </c>
      <c r="AU12">
        <v>997</v>
      </c>
      <c r="AV12">
        <v>3251</v>
      </c>
      <c r="AW12">
        <v>1387</v>
      </c>
      <c r="AX12">
        <v>4239</v>
      </c>
      <c r="AY12">
        <v>2650</v>
      </c>
      <c r="AZ12">
        <v>1912</v>
      </c>
      <c r="BA12">
        <v>4181</v>
      </c>
      <c r="BB12">
        <v>3807</v>
      </c>
      <c r="BC12">
        <v>2048</v>
      </c>
      <c r="BD12">
        <v>1654</v>
      </c>
      <c r="BE12">
        <v>3889</v>
      </c>
      <c r="BF12">
        <v>1451</v>
      </c>
      <c r="BG12">
        <v>593</v>
      </c>
      <c r="BH12">
        <v>1452</v>
      </c>
      <c r="BI12">
        <v>7411</v>
      </c>
      <c r="BJ12">
        <v>1753</v>
      </c>
      <c r="BK12">
        <v>411</v>
      </c>
      <c r="BL12">
        <v>2584</v>
      </c>
      <c r="BM12">
        <v>681</v>
      </c>
      <c r="BN12">
        <v>3173</v>
      </c>
      <c r="BO12">
        <v>1138</v>
      </c>
      <c r="BP12">
        <v>930</v>
      </c>
      <c r="BQ12">
        <v>3086</v>
      </c>
      <c r="BR12">
        <v>751</v>
      </c>
    </row>
    <row r="13" spans="1:78" x14ac:dyDescent="0.25">
      <c r="B13" t="s">
        <v>81</v>
      </c>
      <c r="C13">
        <v>2978</v>
      </c>
      <c r="D13">
        <v>1345</v>
      </c>
      <c r="E13">
        <v>905</v>
      </c>
      <c r="F13">
        <v>1824</v>
      </c>
      <c r="G13">
        <v>290</v>
      </c>
      <c r="H13">
        <v>2455</v>
      </c>
      <c r="I13">
        <v>2333</v>
      </c>
      <c r="J13">
        <v>2207</v>
      </c>
      <c r="K13">
        <v>143</v>
      </c>
      <c r="L13">
        <v>687</v>
      </c>
      <c r="M13">
        <v>85</v>
      </c>
      <c r="R13">
        <v>1303</v>
      </c>
      <c r="S13">
        <v>467</v>
      </c>
      <c r="T13">
        <v>800</v>
      </c>
      <c r="U13">
        <v>1269</v>
      </c>
      <c r="V13">
        <v>1965</v>
      </c>
      <c r="W13">
        <v>191</v>
      </c>
      <c r="X13">
        <v>1343</v>
      </c>
      <c r="Y13">
        <v>20</v>
      </c>
      <c r="Z13">
        <v>1076</v>
      </c>
      <c r="AA13">
        <v>1121</v>
      </c>
      <c r="AB13">
        <v>1863</v>
      </c>
      <c r="AC13">
        <v>1203</v>
      </c>
      <c r="AD13">
        <v>1462</v>
      </c>
      <c r="AE13">
        <v>70</v>
      </c>
      <c r="AF13">
        <v>367</v>
      </c>
      <c r="AG13">
        <v>1294</v>
      </c>
      <c r="AH13">
        <v>513</v>
      </c>
      <c r="AI13">
        <v>521</v>
      </c>
      <c r="AJ13">
        <v>783</v>
      </c>
      <c r="AK13">
        <v>766</v>
      </c>
      <c r="AL13">
        <v>755</v>
      </c>
      <c r="AM13">
        <v>3537</v>
      </c>
      <c r="AN13">
        <v>2851</v>
      </c>
      <c r="AO13">
        <v>1671</v>
      </c>
      <c r="AP13">
        <v>1760</v>
      </c>
      <c r="AQ13">
        <v>979</v>
      </c>
      <c r="AR13">
        <v>1597</v>
      </c>
      <c r="AS13">
        <v>2528</v>
      </c>
      <c r="AT13">
        <v>1208</v>
      </c>
      <c r="AU13">
        <v>624</v>
      </c>
      <c r="AV13">
        <v>2167</v>
      </c>
      <c r="AW13">
        <v>979</v>
      </c>
      <c r="AX13">
        <v>2503</v>
      </c>
      <c r="AY13">
        <v>1613</v>
      </c>
      <c r="AZ13">
        <v>1340</v>
      </c>
      <c r="BA13">
        <v>3196</v>
      </c>
      <c r="BB13">
        <v>1913</v>
      </c>
      <c r="BC13">
        <v>1179</v>
      </c>
      <c r="BD13">
        <v>1023</v>
      </c>
      <c r="BE13">
        <v>2598</v>
      </c>
      <c r="BF13">
        <v>767</v>
      </c>
      <c r="BG13">
        <v>271</v>
      </c>
      <c r="BH13">
        <v>861</v>
      </c>
      <c r="BI13">
        <v>4664</v>
      </c>
      <c r="BJ13">
        <v>922</v>
      </c>
      <c r="BK13">
        <v>246</v>
      </c>
      <c r="BL13">
        <v>2035</v>
      </c>
      <c r="BM13">
        <v>471</v>
      </c>
      <c r="BN13">
        <v>1896</v>
      </c>
      <c r="BO13">
        <v>642</v>
      </c>
      <c r="BP13">
        <v>539</v>
      </c>
      <c r="BQ13">
        <v>2049</v>
      </c>
      <c r="BR13">
        <v>365</v>
      </c>
    </row>
    <row r="15" spans="1:78" x14ac:dyDescent="0.25">
      <c r="B15" t="s">
        <v>6</v>
      </c>
    </row>
    <row r="16" spans="1:78" x14ac:dyDescent="0.25">
      <c r="B16" t="s">
        <v>2</v>
      </c>
      <c r="C16">
        <v>3972</v>
      </c>
      <c r="D16">
        <v>2428</v>
      </c>
      <c r="E16">
        <v>2009</v>
      </c>
      <c r="F16">
        <v>2744</v>
      </c>
      <c r="G16">
        <v>1063</v>
      </c>
      <c r="H16">
        <v>3067</v>
      </c>
      <c r="I16">
        <v>3010</v>
      </c>
      <c r="J16">
        <v>2617</v>
      </c>
      <c r="K16">
        <v>1654</v>
      </c>
      <c r="L16">
        <v>1503</v>
      </c>
      <c r="M16">
        <v>1310</v>
      </c>
      <c r="R16">
        <v>2530</v>
      </c>
      <c r="S16">
        <v>1543</v>
      </c>
      <c r="T16">
        <v>1759</v>
      </c>
      <c r="U16">
        <v>2198</v>
      </c>
      <c r="V16">
        <v>2641</v>
      </c>
      <c r="W16">
        <v>1727</v>
      </c>
      <c r="X16">
        <v>2674</v>
      </c>
      <c r="Y16">
        <v>466</v>
      </c>
      <c r="Z16">
        <v>1800</v>
      </c>
      <c r="AA16">
        <v>2058</v>
      </c>
      <c r="AB16">
        <v>2880</v>
      </c>
      <c r="AC16">
        <v>2121</v>
      </c>
      <c r="AD16">
        <v>2121</v>
      </c>
      <c r="AE16">
        <v>2813</v>
      </c>
      <c r="AF16">
        <v>1833</v>
      </c>
      <c r="AG16">
        <v>3386</v>
      </c>
      <c r="AH16">
        <v>2864</v>
      </c>
      <c r="AI16">
        <v>1879</v>
      </c>
      <c r="AJ16">
        <v>1966</v>
      </c>
      <c r="AK16">
        <v>2048</v>
      </c>
      <c r="AL16">
        <v>1547</v>
      </c>
      <c r="AM16">
        <v>4270</v>
      </c>
      <c r="AN16">
        <v>4162</v>
      </c>
      <c r="AO16">
        <v>1775</v>
      </c>
      <c r="AP16">
        <v>2281</v>
      </c>
      <c r="AQ16">
        <v>1618</v>
      </c>
      <c r="AR16">
        <v>3012</v>
      </c>
      <c r="AS16">
        <v>3051</v>
      </c>
      <c r="AT16">
        <v>1829</v>
      </c>
      <c r="AU16">
        <v>2438</v>
      </c>
      <c r="AV16">
        <v>3575</v>
      </c>
      <c r="AW16">
        <v>2235</v>
      </c>
      <c r="AX16">
        <v>4470</v>
      </c>
      <c r="AY16">
        <v>3431</v>
      </c>
      <c r="AZ16">
        <v>3604</v>
      </c>
      <c r="BA16">
        <v>4829</v>
      </c>
      <c r="BB16">
        <v>3025</v>
      </c>
      <c r="BC16">
        <v>2519</v>
      </c>
      <c r="BD16">
        <v>2298</v>
      </c>
      <c r="BE16">
        <v>3385</v>
      </c>
      <c r="BF16">
        <v>1849</v>
      </c>
      <c r="BG16">
        <v>974</v>
      </c>
      <c r="BH16">
        <v>1803</v>
      </c>
      <c r="BI16">
        <v>5313</v>
      </c>
      <c r="BJ16">
        <v>1448</v>
      </c>
      <c r="BK16">
        <v>2808</v>
      </c>
      <c r="BL16">
        <v>3325</v>
      </c>
      <c r="BM16">
        <v>2981</v>
      </c>
      <c r="BN16">
        <v>3748</v>
      </c>
      <c r="BO16">
        <v>1863</v>
      </c>
      <c r="BP16">
        <v>1646</v>
      </c>
      <c r="BQ16">
        <v>3332</v>
      </c>
      <c r="BR16">
        <v>1106</v>
      </c>
    </row>
    <row r="17" spans="2:70" x14ac:dyDescent="0.25">
      <c r="B17" t="s">
        <v>3</v>
      </c>
      <c r="C17">
        <v>3378</v>
      </c>
      <c r="D17">
        <v>2509</v>
      </c>
      <c r="E17">
        <v>1424</v>
      </c>
      <c r="F17">
        <v>2337</v>
      </c>
      <c r="G17">
        <v>931</v>
      </c>
      <c r="H17">
        <v>2592</v>
      </c>
      <c r="I17">
        <v>2004</v>
      </c>
      <c r="J17">
        <v>1741</v>
      </c>
      <c r="K17">
        <v>1711</v>
      </c>
      <c r="L17">
        <v>1449</v>
      </c>
      <c r="M17">
        <v>1310</v>
      </c>
      <c r="R17">
        <v>2151</v>
      </c>
      <c r="S17">
        <v>1692</v>
      </c>
      <c r="T17">
        <v>1853</v>
      </c>
      <c r="U17">
        <v>1921</v>
      </c>
      <c r="V17">
        <v>1887</v>
      </c>
      <c r="W17">
        <v>2039</v>
      </c>
      <c r="X17">
        <v>2726</v>
      </c>
      <c r="Y17">
        <v>487</v>
      </c>
      <c r="Z17">
        <v>1661</v>
      </c>
      <c r="AA17">
        <v>1921</v>
      </c>
      <c r="AB17">
        <v>3030</v>
      </c>
      <c r="AC17">
        <v>1718</v>
      </c>
      <c r="AD17">
        <v>1836</v>
      </c>
      <c r="AE17">
        <v>3302</v>
      </c>
      <c r="AF17">
        <v>1967</v>
      </c>
      <c r="AG17">
        <v>3065</v>
      </c>
      <c r="AH17">
        <v>3047</v>
      </c>
      <c r="AI17">
        <v>1960</v>
      </c>
      <c r="AJ17">
        <v>2027</v>
      </c>
      <c r="AK17">
        <v>1878</v>
      </c>
      <c r="AL17">
        <v>1492</v>
      </c>
      <c r="AM17">
        <v>3214</v>
      </c>
      <c r="AN17">
        <v>3481</v>
      </c>
      <c r="AO17">
        <v>1175</v>
      </c>
      <c r="AP17">
        <v>1778</v>
      </c>
      <c r="AQ17">
        <v>1159</v>
      </c>
      <c r="AR17">
        <v>2718</v>
      </c>
      <c r="AS17">
        <v>1990</v>
      </c>
      <c r="AT17">
        <v>1392</v>
      </c>
      <c r="AU17">
        <v>2492</v>
      </c>
      <c r="AV17">
        <v>2914</v>
      </c>
      <c r="AW17">
        <v>1922</v>
      </c>
      <c r="AX17">
        <v>3461</v>
      </c>
      <c r="AY17">
        <v>3132</v>
      </c>
      <c r="AZ17">
        <v>3174</v>
      </c>
      <c r="BA17">
        <v>3387</v>
      </c>
      <c r="BB17">
        <v>2521</v>
      </c>
      <c r="BC17">
        <v>2516</v>
      </c>
      <c r="BD17">
        <v>2153</v>
      </c>
      <c r="BE17">
        <v>2663</v>
      </c>
      <c r="BF17">
        <v>1721</v>
      </c>
      <c r="BG17">
        <v>993</v>
      </c>
      <c r="BH17">
        <v>1693</v>
      </c>
      <c r="BI17">
        <v>3364</v>
      </c>
      <c r="BJ17">
        <v>1252</v>
      </c>
      <c r="BK17">
        <v>2791</v>
      </c>
      <c r="BL17">
        <v>2423</v>
      </c>
      <c r="BM17">
        <v>2494</v>
      </c>
      <c r="BN17">
        <v>3113</v>
      </c>
      <c r="BO17">
        <v>1735</v>
      </c>
      <c r="BP17">
        <v>1631</v>
      </c>
      <c r="BQ17">
        <v>2346</v>
      </c>
      <c r="BR17">
        <v>1166</v>
      </c>
    </row>
    <row r="18" spans="2:70" x14ac:dyDescent="0.25">
      <c r="B18" t="s">
        <v>4</v>
      </c>
      <c r="C18">
        <v>2927</v>
      </c>
      <c r="D18">
        <v>1994</v>
      </c>
      <c r="E18">
        <v>2110</v>
      </c>
      <c r="F18">
        <v>2215</v>
      </c>
      <c r="G18">
        <v>1554</v>
      </c>
      <c r="H18">
        <v>1940</v>
      </c>
      <c r="I18">
        <v>2169</v>
      </c>
      <c r="J18">
        <v>1964</v>
      </c>
      <c r="K18">
        <v>1623</v>
      </c>
      <c r="L18">
        <v>1216</v>
      </c>
      <c r="M18">
        <v>1612</v>
      </c>
      <c r="R18">
        <v>2052</v>
      </c>
      <c r="S18">
        <v>1692</v>
      </c>
      <c r="T18">
        <v>1530</v>
      </c>
      <c r="U18">
        <v>2042</v>
      </c>
      <c r="V18">
        <v>1664</v>
      </c>
      <c r="W18">
        <v>1697</v>
      </c>
      <c r="X18">
        <v>1838</v>
      </c>
      <c r="Y18">
        <v>695</v>
      </c>
      <c r="Z18">
        <v>1417</v>
      </c>
      <c r="AA18">
        <v>2032</v>
      </c>
      <c r="AB18">
        <v>2211</v>
      </c>
      <c r="AC18">
        <v>2305</v>
      </c>
      <c r="AD18">
        <v>1700</v>
      </c>
      <c r="AE18">
        <v>3379</v>
      </c>
      <c r="AF18">
        <v>1794</v>
      </c>
      <c r="AG18">
        <v>3515</v>
      </c>
      <c r="AH18">
        <v>3404</v>
      </c>
      <c r="AI18">
        <v>2189</v>
      </c>
      <c r="AJ18">
        <v>1660</v>
      </c>
      <c r="AK18">
        <v>2068</v>
      </c>
      <c r="AL18">
        <v>1383</v>
      </c>
      <c r="AM18">
        <v>1762</v>
      </c>
      <c r="AN18">
        <v>1897</v>
      </c>
      <c r="AO18">
        <v>651</v>
      </c>
      <c r="AP18">
        <v>1104</v>
      </c>
      <c r="AQ18">
        <v>1290</v>
      </c>
      <c r="AR18">
        <v>1959</v>
      </c>
      <c r="AS18">
        <v>1579</v>
      </c>
      <c r="AT18">
        <v>1315</v>
      </c>
      <c r="AU18">
        <v>1676</v>
      </c>
      <c r="AV18">
        <v>1719</v>
      </c>
      <c r="AW18">
        <v>1348</v>
      </c>
      <c r="AX18">
        <v>2289</v>
      </c>
      <c r="AY18">
        <v>2480</v>
      </c>
      <c r="AZ18">
        <v>2447</v>
      </c>
      <c r="BA18">
        <v>2992</v>
      </c>
      <c r="BB18">
        <v>1954</v>
      </c>
      <c r="BC18">
        <v>1920</v>
      </c>
      <c r="BD18">
        <v>1609</v>
      </c>
      <c r="BE18">
        <v>1864</v>
      </c>
      <c r="BF18">
        <v>1777</v>
      </c>
      <c r="BG18">
        <v>894</v>
      </c>
      <c r="BH18">
        <v>1244</v>
      </c>
      <c r="BI18">
        <v>2270</v>
      </c>
      <c r="BJ18">
        <v>999</v>
      </c>
      <c r="BK18">
        <v>2393</v>
      </c>
      <c r="BL18">
        <v>1695</v>
      </c>
      <c r="BM18">
        <v>2650</v>
      </c>
      <c r="BN18">
        <v>3235</v>
      </c>
      <c r="BO18">
        <v>1910</v>
      </c>
      <c r="BP18">
        <v>1481</v>
      </c>
      <c r="BQ18">
        <v>2452</v>
      </c>
      <c r="BR18">
        <v>1355</v>
      </c>
    </row>
    <row r="19" spans="2:70" x14ac:dyDescent="0.25">
      <c r="B19" t="s">
        <v>5</v>
      </c>
      <c r="C19">
        <v>3027</v>
      </c>
      <c r="D19">
        <v>2330</v>
      </c>
      <c r="E19">
        <v>1527</v>
      </c>
      <c r="F19">
        <v>2213</v>
      </c>
      <c r="G19">
        <v>892</v>
      </c>
      <c r="H19">
        <v>2132</v>
      </c>
      <c r="I19">
        <v>1732</v>
      </c>
      <c r="J19">
        <v>1744</v>
      </c>
      <c r="K19">
        <v>1792</v>
      </c>
      <c r="L19">
        <v>1228</v>
      </c>
      <c r="M19">
        <v>1313</v>
      </c>
      <c r="R19">
        <v>2119</v>
      </c>
      <c r="S19">
        <v>1589</v>
      </c>
      <c r="T19">
        <v>1790</v>
      </c>
      <c r="U19">
        <v>1825</v>
      </c>
      <c r="V19">
        <v>1873</v>
      </c>
      <c r="W19">
        <v>2186</v>
      </c>
      <c r="X19">
        <v>2635</v>
      </c>
      <c r="Y19">
        <v>535</v>
      </c>
      <c r="Z19">
        <v>1607</v>
      </c>
      <c r="AA19">
        <v>1720</v>
      </c>
      <c r="AB19">
        <v>2395</v>
      </c>
      <c r="AC19">
        <v>1383</v>
      </c>
      <c r="AD19">
        <v>1784</v>
      </c>
      <c r="AE19">
        <v>3184</v>
      </c>
      <c r="AF19">
        <v>1711</v>
      </c>
      <c r="AG19">
        <v>2794</v>
      </c>
      <c r="AH19">
        <v>2861</v>
      </c>
      <c r="AI19">
        <v>2051</v>
      </c>
      <c r="AJ19">
        <v>1943</v>
      </c>
      <c r="AK19">
        <v>1780</v>
      </c>
      <c r="AL19">
        <v>1428</v>
      </c>
      <c r="AM19">
        <v>3036</v>
      </c>
      <c r="AN19">
        <v>3400</v>
      </c>
      <c r="AO19">
        <v>1009</v>
      </c>
      <c r="AP19">
        <v>1787</v>
      </c>
      <c r="AQ19">
        <v>1191</v>
      </c>
      <c r="AR19">
        <v>2518</v>
      </c>
      <c r="AS19">
        <v>1663</v>
      </c>
      <c r="AT19">
        <v>1397</v>
      </c>
      <c r="AU19">
        <v>2495</v>
      </c>
      <c r="AV19">
        <v>2937</v>
      </c>
      <c r="AW19">
        <v>1815</v>
      </c>
      <c r="AX19">
        <v>3423</v>
      </c>
      <c r="AY19">
        <v>3036</v>
      </c>
      <c r="AZ19">
        <v>3726</v>
      </c>
      <c r="BA19">
        <v>3121</v>
      </c>
      <c r="BB19">
        <v>2411</v>
      </c>
      <c r="BC19">
        <v>2521</v>
      </c>
      <c r="BD19">
        <v>2426</v>
      </c>
      <c r="BE19">
        <v>2348</v>
      </c>
      <c r="BF19">
        <v>2011</v>
      </c>
      <c r="BG19">
        <v>1155</v>
      </c>
      <c r="BH19">
        <v>1751</v>
      </c>
      <c r="BI19">
        <v>3189</v>
      </c>
      <c r="BJ19">
        <v>1406</v>
      </c>
      <c r="BK19">
        <v>3208</v>
      </c>
      <c r="BL19">
        <v>2492</v>
      </c>
      <c r="BM19">
        <v>2944</v>
      </c>
      <c r="BN19">
        <v>3543</v>
      </c>
      <c r="BO19">
        <v>1882</v>
      </c>
      <c r="BP19">
        <v>1953</v>
      </c>
      <c r="BQ19">
        <v>2459</v>
      </c>
      <c r="BR19">
        <v>1313</v>
      </c>
    </row>
    <row r="20" spans="2:70" x14ac:dyDescent="0.25">
      <c r="B20" t="s">
        <v>81</v>
      </c>
      <c r="C20">
        <v>1824</v>
      </c>
      <c r="D20">
        <v>1272</v>
      </c>
      <c r="E20">
        <v>1237</v>
      </c>
      <c r="F20">
        <v>1356</v>
      </c>
      <c r="G20">
        <v>824</v>
      </c>
      <c r="H20">
        <v>1081</v>
      </c>
      <c r="I20">
        <v>1096</v>
      </c>
      <c r="J20">
        <v>1082</v>
      </c>
      <c r="K20">
        <v>1404</v>
      </c>
      <c r="L20">
        <v>963</v>
      </c>
      <c r="M20">
        <v>1149</v>
      </c>
      <c r="R20">
        <v>1443</v>
      </c>
      <c r="S20">
        <v>1055</v>
      </c>
      <c r="T20">
        <v>1139</v>
      </c>
      <c r="U20">
        <v>1134</v>
      </c>
      <c r="V20">
        <v>1007</v>
      </c>
      <c r="W20">
        <v>1548</v>
      </c>
      <c r="X20">
        <v>1534</v>
      </c>
      <c r="Y20">
        <v>466</v>
      </c>
      <c r="Z20">
        <v>1041</v>
      </c>
      <c r="AA20">
        <v>1122</v>
      </c>
      <c r="AB20">
        <v>1517</v>
      </c>
      <c r="AC20">
        <v>1059</v>
      </c>
      <c r="AD20">
        <v>1123</v>
      </c>
      <c r="AE20">
        <v>2653</v>
      </c>
      <c r="AF20">
        <v>1319</v>
      </c>
      <c r="AG20">
        <v>2194</v>
      </c>
      <c r="AH20">
        <v>2203</v>
      </c>
      <c r="AI20">
        <v>1313</v>
      </c>
      <c r="AJ20">
        <v>1315</v>
      </c>
      <c r="AK20">
        <v>1264</v>
      </c>
      <c r="AL20">
        <v>958</v>
      </c>
      <c r="AM20">
        <v>1922</v>
      </c>
      <c r="AN20">
        <v>1947</v>
      </c>
      <c r="AO20">
        <v>620</v>
      </c>
      <c r="AP20">
        <v>1163</v>
      </c>
      <c r="AQ20">
        <v>938</v>
      </c>
      <c r="AR20">
        <v>1857</v>
      </c>
      <c r="AS20">
        <v>1091</v>
      </c>
      <c r="AT20">
        <v>878</v>
      </c>
      <c r="AU20">
        <v>1864</v>
      </c>
      <c r="AV20">
        <v>2025</v>
      </c>
      <c r="AW20">
        <v>1379</v>
      </c>
      <c r="AX20">
        <v>2281</v>
      </c>
      <c r="AY20">
        <v>1944</v>
      </c>
      <c r="AZ20">
        <v>2417</v>
      </c>
      <c r="BA20">
        <v>2157</v>
      </c>
      <c r="BB20">
        <v>1388</v>
      </c>
      <c r="BC20">
        <v>1601</v>
      </c>
      <c r="BD20">
        <v>1399</v>
      </c>
      <c r="BE20">
        <v>1313</v>
      </c>
      <c r="BF20">
        <v>1219</v>
      </c>
      <c r="BG20">
        <v>763</v>
      </c>
      <c r="BH20">
        <v>1119</v>
      </c>
      <c r="BI20">
        <v>1704</v>
      </c>
      <c r="BJ20">
        <v>806</v>
      </c>
      <c r="BK20">
        <v>2362</v>
      </c>
      <c r="BL20">
        <v>1702</v>
      </c>
      <c r="BM20">
        <v>2155</v>
      </c>
      <c r="BN20">
        <v>2148</v>
      </c>
      <c r="BO20">
        <v>1184</v>
      </c>
      <c r="BP20">
        <v>1175</v>
      </c>
      <c r="BQ20">
        <v>1496</v>
      </c>
      <c r="BR20">
        <v>736</v>
      </c>
    </row>
    <row r="22" spans="2:70" x14ac:dyDescent="0.25">
      <c r="B22" t="s">
        <v>7</v>
      </c>
    </row>
    <row r="23" spans="2:70" x14ac:dyDescent="0.25">
      <c r="B23" t="s">
        <v>2</v>
      </c>
      <c r="C23">
        <v>44</v>
      </c>
      <c r="D23">
        <v>24</v>
      </c>
      <c r="E23">
        <v>42</v>
      </c>
      <c r="F23">
        <v>32</v>
      </c>
      <c r="G23">
        <v>24</v>
      </c>
      <c r="H23">
        <v>20</v>
      </c>
      <c r="I23">
        <v>32</v>
      </c>
      <c r="J23">
        <v>25</v>
      </c>
      <c r="K23">
        <v>39</v>
      </c>
      <c r="L23">
        <v>32</v>
      </c>
      <c r="M23">
        <v>48</v>
      </c>
      <c r="R23">
        <v>60</v>
      </c>
      <c r="S23">
        <v>21</v>
      </c>
      <c r="T23">
        <v>28</v>
      </c>
      <c r="U23">
        <v>39</v>
      </c>
      <c r="V23">
        <v>33</v>
      </c>
      <c r="W23">
        <v>38</v>
      </c>
      <c r="X23">
        <v>10</v>
      </c>
      <c r="Y23">
        <v>31</v>
      </c>
      <c r="Z23">
        <v>21</v>
      </c>
      <c r="AA23">
        <v>22</v>
      </c>
      <c r="AB23">
        <v>19</v>
      </c>
      <c r="AC23">
        <v>30</v>
      </c>
      <c r="AD23">
        <v>19</v>
      </c>
      <c r="AE23">
        <v>36</v>
      </c>
      <c r="AF23">
        <v>22</v>
      </c>
      <c r="AG23">
        <v>41</v>
      </c>
      <c r="AH23">
        <v>30</v>
      </c>
      <c r="AI23">
        <v>28</v>
      </c>
      <c r="AJ23">
        <v>13</v>
      </c>
      <c r="AK23">
        <v>27</v>
      </c>
      <c r="AL23">
        <v>28</v>
      </c>
      <c r="AM23">
        <v>42</v>
      </c>
      <c r="AN23">
        <v>33</v>
      </c>
      <c r="AO23">
        <v>42</v>
      </c>
      <c r="AP23">
        <v>37</v>
      </c>
      <c r="AQ23">
        <v>36</v>
      </c>
      <c r="AR23">
        <v>53</v>
      </c>
      <c r="AS23">
        <v>51</v>
      </c>
      <c r="AT23">
        <v>31</v>
      </c>
      <c r="AU23">
        <v>39</v>
      </c>
      <c r="AV23">
        <v>55</v>
      </c>
      <c r="AW23">
        <v>62</v>
      </c>
      <c r="AX23">
        <v>39</v>
      </c>
      <c r="AY23">
        <v>41</v>
      </c>
      <c r="AZ23">
        <v>34</v>
      </c>
      <c r="BA23">
        <v>42</v>
      </c>
      <c r="BB23">
        <v>25</v>
      </c>
      <c r="BC23">
        <v>19</v>
      </c>
      <c r="BD23">
        <v>31</v>
      </c>
      <c r="BE23">
        <v>41</v>
      </c>
      <c r="BF23">
        <v>28</v>
      </c>
      <c r="BG23">
        <v>24</v>
      </c>
      <c r="BH23">
        <v>25</v>
      </c>
      <c r="BI23">
        <v>59</v>
      </c>
      <c r="BJ23">
        <v>26</v>
      </c>
      <c r="BK23">
        <v>34</v>
      </c>
      <c r="BL23">
        <v>32</v>
      </c>
      <c r="BM23">
        <v>36</v>
      </c>
      <c r="BN23">
        <v>23</v>
      </c>
      <c r="BO23">
        <v>28</v>
      </c>
      <c r="BP23">
        <v>31</v>
      </c>
      <c r="BQ23">
        <v>46</v>
      </c>
      <c r="BR23">
        <v>30</v>
      </c>
    </row>
    <row r="24" spans="2:70" x14ac:dyDescent="0.25">
      <c r="B24" t="s">
        <v>3</v>
      </c>
      <c r="C24">
        <v>11</v>
      </c>
      <c r="D24">
        <v>7</v>
      </c>
      <c r="E24">
        <v>8</v>
      </c>
      <c r="F24">
        <v>4</v>
      </c>
      <c r="G24">
        <v>5</v>
      </c>
      <c r="H24">
        <v>9</v>
      </c>
      <c r="I24">
        <v>7</v>
      </c>
      <c r="J24">
        <v>2</v>
      </c>
      <c r="K24">
        <v>5</v>
      </c>
      <c r="L24">
        <v>6</v>
      </c>
      <c r="M24">
        <v>4</v>
      </c>
      <c r="R24">
        <v>7</v>
      </c>
      <c r="S24">
        <v>5</v>
      </c>
      <c r="T24">
        <v>4</v>
      </c>
      <c r="U24">
        <v>8</v>
      </c>
      <c r="V24">
        <v>5</v>
      </c>
      <c r="W24">
        <v>5</v>
      </c>
      <c r="X24">
        <v>7</v>
      </c>
      <c r="Y24">
        <v>5</v>
      </c>
      <c r="Z24">
        <v>3</v>
      </c>
      <c r="AA24">
        <v>6</v>
      </c>
      <c r="AB24">
        <v>25</v>
      </c>
      <c r="AC24">
        <v>11</v>
      </c>
      <c r="AD24">
        <v>7</v>
      </c>
      <c r="AE24">
        <v>7</v>
      </c>
      <c r="AF24">
        <v>7</v>
      </c>
      <c r="AG24">
        <v>8</v>
      </c>
      <c r="AH24">
        <v>11</v>
      </c>
      <c r="AI24">
        <v>7</v>
      </c>
      <c r="AJ24">
        <v>5</v>
      </c>
      <c r="AK24">
        <v>6</v>
      </c>
      <c r="AL24">
        <v>1</v>
      </c>
      <c r="AM24">
        <v>2</v>
      </c>
      <c r="AN24">
        <v>6</v>
      </c>
      <c r="AO24">
        <v>3</v>
      </c>
      <c r="AP24">
        <v>2</v>
      </c>
      <c r="AQ24">
        <v>2</v>
      </c>
      <c r="AR24">
        <v>19</v>
      </c>
      <c r="AS24">
        <v>3</v>
      </c>
      <c r="AT24">
        <v>8</v>
      </c>
      <c r="AU24">
        <v>1</v>
      </c>
      <c r="AV24">
        <v>13</v>
      </c>
      <c r="AW24">
        <v>6</v>
      </c>
      <c r="AX24">
        <v>8</v>
      </c>
      <c r="AY24">
        <v>7</v>
      </c>
      <c r="AZ24">
        <v>1</v>
      </c>
      <c r="BA24">
        <v>7</v>
      </c>
      <c r="BB24">
        <v>5</v>
      </c>
      <c r="BC24">
        <v>6</v>
      </c>
      <c r="BD24">
        <v>6</v>
      </c>
      <c r="BE24">
        <v>7</v>
      </c>
      <c r="BF24">
        <v>5</v>
      </c>
      <c r="BG24">
        <v>1</v>
      </c>
      <c r="BH24">
        <v>9</v>
      </c>
      <c r="BI24">
        <v>8</v>
      </c>
      <c r="BJ24">
        <v>8</v>
      </c>
      <c r="BK24">
        <v>4</v>
      </c>
      <c r="BL24">
        <v>11</v>
      </c>
      <c r="BM24">
        <v>2</v>
      </c>
      <c r="BN24">
        <v>4</v>
      </c>
      <c r="BO24">
        <v>8</v>
      </c>
      <c r="BP24">
        <v>3</v>
      </c>
      <c r="BQ24">
        <v>7</v>
      </c>
      <c r="BR24">
        <v>6</v>
      </c>
    </row>
    <row r="25" spans="2:70" x14ac:dyDescent="0.25">
      <c r="B25" t="s">
        <v>4</v>
      </c>
      <c r="C25">
        <v>19</v>
      </c>
      <c r="D25">
        <v>13</v>
      </c>
      <c r="E25">
        <v>11</v>
      </c>
      <c r="F25">
        <v>13</v>
      </c>
      <c r="G25">
        <v>6</v>
      </c>
      <c r="H25">
        <v>17</v>
      </c>
      <c r="I25">
        <v>14</v>
      </c>
      <c r="J25">
        <v>14</v>
      </c>
      <c r="K25">
        <v>10</v>
      </c>
      <c r="L25">
        <v>11</v>
      </c>
      <c r="M25">
        <v>11</v>
      </c>
      <c r="R25">
        <v>24</v>
      </c>
      <c r="S25">
        <v>6</v>
      </c>
      <c r="T25">
        <v>9</v>
      </c>
      <c r="U25">
        <v>12</v>
      </c>
      <c r="V25">
        <v>23</v>
      </c>
      <c r="W25">
        <v>18</v>
      </c>
      <c r="X25">
        <v>15</v>
      </c>
      <c r="Y25">
        <v>11</v>
      </c>
      <c r="Z25">
        <v>4</v>
      </c>
      <c r="AA25">
        <v>19</v>
      </c>
      <c r="AB25">
        <v>30</v>
      </c>
      <c r="AC25">
        <v>9</v>
      </c>
      <c r="AD25">
        <v>19</v>
      </c>
      <c r="AE25">
        <v>7</v>
      </c>
      <c r="AF25">
        <v>22</v>
      </c>
      <c r="AG25">
        <v>13</v>
      </c>
      <c r="AH25">
        <v>10</v>
      </c>
      <c r="AI25">
        <v>20</v>
      </c>
      <c r="AJ25">
        <v>12</v>
      </c>
      <c r="AK25">
        <v>16</v>
      </c>
      <c r="AL25">
        <v>17</v>
      </c>
      <c r="AM25">
        <v>8</v>
      </c>
      <c r="AN25">
        <v>12</v>
      </c>
      <c r="AO25">
        <v>17</v>
      </c>
      <c r="AP25">
        <v>8</v>
      </c>
      <c r="AQ25">
        <v>10</v>
      </c>
      <c r="AR25">
        <v>20</v>
      </c>
      <c r="AS25">
        <v>14</v>
      </c>
      <c r="AT25">
        <v>14</v>
      </c>
      <c r="AU25">
        <v>16</v>
      </c>
      <c r="AV25">
        <v>24</v>
      </c>
      <c r="AW25">
        <v>27</v>
      </c>
      <c r="AX25">
        <v>9</v>
      </c>
      <c r="AY25">
        <v>14</v>
      </c>
      <c r="AZ25">
        <v>14</v>
      </c>
      <c r="BA25">
        <v>11</v>
      </c>
      <c r="BB25">
        <v>17</v>
      </c>
      <c r="BC25">
        <v>8</v>
      </c>
      <c r="BD25">
        <v>17</v>
      </c>
      <c r="BE25">
        <v>20</v>
      </c>
      <c r="BF25">
        <v>15</v>
      </c>
      <c r="BG25">
        <v>6</v>
      </c>
      <c r="BH25">
        <v>17</v>
      </c>
      <c r="BI25">
        <v>20</v>
      </c>
      <c r="BJ25">
        <v>15</v>
      </c>
      <c r="BK25">
        <v>12</v>
      </c>
      <c r="BL25">
        <v>11</v>
      </c>
      <c r="BM25">
        <v>20</v>
      </c>
      <c r="BN25">
        <v>14</v>
      </c>
      <c r="BO25">
        <v>8</v>
      </c>
      <c r="BP25">
        <v>17</v>
      </c>
      <c r="BQ25">
        <v>18</v>
      </c>
      <c r="BR25">
        <v>19</v>
      </c>
    </row>
    <row r="26" spans="2:70" x14ac:dyDescent="0.25">
      <c r="B26" t="s">
        <v>5</v>
      </c>
      <c r="C26">
        <v>49</v>
      </c>
      <c r="D26">
        <v>25</v>
      </c>
      <c r="E26">
        <v>38</v>
      </c>
      <c r="F26">
        <v>34</v>
      </c>
      <c r="G26">
        <v>22</v>
      </c>
      <c r="H26">
        <v>17</v>
      </c>
      <c r="I26">
        <v>31</v>
      </c>
      <c r="J26">
        <v>26</v>
      </c>
      <c r="K26">
        <v>42</v>
      </c>
      <c r="L26">
        <v>28</v>
      </c>
      <c r="M26">
        <v>51</v>
      </c>
      <c r="R26">
        <v>52</v>
      </c>
      <c r="S26">
        <v>21</v>
      </c>
      <c r="T26">
        <v>18</v>
      </c>
      <c r="U26">
        <v>29</v>
      </c>
      <c r="V26">
        <v>31</v>
      </c>
      <c r="W26">
        <v>41</v>
      </c>
      <c r="X26">
        <v>12</v>
      </c>
      <c r="Y26">
        <v>24</v>
      </c>
      <c r="Z26">
        <v>21</v>
      </c>
      <c r="AA26">
        <v>31</v>
      </c>
      <c r="AB26">
        <v>16</v>
      </c>
      <c r="AC26">
        <v>31</v>
      </c>
      <c r="AD26">
        <v>27</v>
      </c>
      <c r="AE26">
        <v>39</v>
      </c>
      <c r="AF26">
        <v>29</v>
      </c>
      <c r="AG26">
        <v>49</v>
      </c>
      <c r="AH26">
        <v>30</v>
      </c>
      <c r="AI26">
        <v>26</v>
      </c>
      <c r="AJ26">
        <v>8</v>
      </c>
      <c r="AK26">
        <v>26</v>
      </c>
      <c r="AL26">
        <v>37</v>
      </c>
      <c r="AM26">
        <v>46</v>
      </c>
      <c r="AN26">
        <v>31</v>
      </c>
      <c r="AO26">
        <v>41</v>
      </c>
      <c r="AP26">
        <v>36</v>
      </c>
      <c r="AQ26">
        <v>35</v>
      </c>
      <c r="AR26">
        <v>44</v>
      </c>
      <c r="AS26">
        <v>44</v>
      </c>
      <c r="AT26">
        <v>43</v>
      </c>
      <c r="AU26">
        <v>41</v>
      </c>
      <c r="AV26">
        <v>64</v>
      </c>
      <c r="AW26">
        <v>53</v>
      </c>
      <c r="AX26">
        <v>37</v>
      </c>
      <c r="AY26">
        <v>33</v>
      </c>
      <c r="AZ26">
        <v>31</v>
      </c>
      <c r="BA26">
        <v>38</v>
      </c>
      <c r="BB26">
        <v>37</v>
      </c>
      <c r="BC26">
        <v>24</v>
      </c>
      <c r="BD26">
        <v>21</v>
      </c>
      <c r="BE26">
        <v>41</v>
      </c>
      <c r="BF26">
        <v>25</v>
      </c>
      <c r="BG26">
        <v>22</v>
      </c>
      <c r="BH26">
        <v>22</v>
      </c>
      <c r="BI26">
        <v>52</v>
      </c>
      <c r="BJ26">
        <v>27</v>
      </c>
      <c r="BK26">
        <v>28</v>
      </c>
      <c r="BL26">
        <v>26</v>
      </c>
      <c r="BM26">
        <v>47</v>
      </c>
      <c r="BN26">
        <v>27</v>
      </c>
      <c r="BO26">
        <v>30</v>
      </c>
      <c r="BP26">
        <v>38</v>
      </c>
      <c r="BQ26">
        <v>48</v>
      </c>
      <c r="BR26">
        <v>36</v>
      </c>
    </row>
    <row r="27" spans="2:70" x14ac:dyDescent="0.25">
      <c r="B27" t="s">
        <v>81</v>
      </c>
      <c r="C27">
        <v>101</v>
      </c>
      <c r="D27">
        <v>74</v>
      </c>
      <c r="E27">
        <v>114</v>
      </c>
      <c r="F27">
        <v>89</v>
      </c>
      <c r="G27">
        <v>53</v>
      </c>
      <c r="H27">
        <v>33</v>
      </c>
      <c r="I27">
        <v>82</v>
      </c>
      <c r="J27">
        <v>54</v>
      </c>
      <c r="K27">
        <v>83</v>
      </c>
      <c r="L27">
        <v>78</v>
      </c>
      <c r="M27">
        <v>142</v>
      </c>
      <c r="R27">
        <v>102</v>
      </c>
      <c r="S27">
        <v>60</v>
      </c>
      <c r="T27">
        <v>60</v>
      </c>
      <c r="U27">
        <v>84</v>
      </c>
      <c r="V27">
        <v>78</v>
      </c>
      <c r="W27">
        <v>102</v>
      </c>
      <c r="X27">
        <v>32</v>
      </c>
      <c r="Y27">
        <v>69</v>
      </c>
      <c r="Z27">
        <v>54</v>
      </c>
      <c r="AA27">
        <v>60</v>
      </c>
      <c r="AB27">
        <v>37</v>
      </c>
      <c r="AC27">
        <v>73</v>
      </c>
      <c r="AD27">
        <v>51</v>
      </c>
      <c r="AE27">
        <v>117</v>
      </c>
      <c r="AF27">
        <v>70</v>
      </c>
      <c r="AG27">
        <v>105</v>
      </c>
      <c r="AH27">
        <v>92</v>
      </c>
      <c r="AI27">
        <v>58</v>
      </c>
      <c r="AJ27">
        <v>33</v>
      </c>
      <c r="AK27">
        <v>67</v>
      </c>
      <c r="AL27">
        <v>62</v>
      </c>
      <c r="AM27">
        <v>148</v>
      </c>
      <c r="AN27">
        <v>68</v>
      </c>
      <c r="AO27">
        <v>103</v>
      </c>
      <c r="AP27">
        <v>90</v>
      </c>
      <c r="AQ27">
        <v>81</v>
      </c>
      <c r="AR27">
        <v>83</v>
      </c>
      <c r="AS27">
        <v>115</v>
      </c>
      <c r="AT27">
        <v>75</v>
      </c>
      <c r="AU27">
        <v>114</v>
      </c>
      <c r="AV27">
        <v>117</v>
      </c>
      <c r="AW27">
        <v>140</v>
      </c>
      <c r="AX27">
        <v>113</v>
      </c>
      <c r="AY27">
        <v>83</v>
      </c>
      <c r="AZ27">
        <v>80</v>
      </c>
      <c r="BA27">
        <v>107</v>
      </c>
      <c r="BB27">
        <v>82</v>
      </c>
      <c r="BC27">
        <v>59</v>
      </c>
      <c r="BD27">
        <v>52</v>
      </c>
      <c r="BE27">
        <v>87</v>
      </c>
      <c r="BF27">
        <v>59</v>
      </c>
      <c r="BG27">
        <v>45</v>
      </c>
      <c r="BH27">
        <v>51</v>
      </c>
      <c r="BI27">
        <v>120</v>
      </c>
      <c r="BJ27">
        <v>49</v>
      </c>
      <c r="BK27">
        <v>98</v>
      </c>
      <c r="BL27">
        <v>68</v>
      </c>
      <c r="BM27">
        <v>110</v>
      </c>
      <c r="BN27">
        <v>56</v>
      </c>
      <c r="BO27">
        <v>63</v>
      </c>
      <c r="BP27">
        <v>73</v>
      </c>
      <c r="BQ27">
        <v>105</v>
      </c>
      <c r="BR27">
        <v>71</v>
      </c>
    </row>
    <row r="29" spans="2:70" x14ac:dyDescent="0.25">
      <c r="B29" t="s">
        <v>8</v>
      </c>
    </row>
    <row r="30" spans="2:70" x14ac:dyDescent="0.25">
      <c r="B30" t="s">
        <v>2</v>
      </c>
      <c r="C30">
        <v>2810</v>
      </c>
      <c r="D30">
        <v>1679</v>
      </c>
      <c r="E30">
        <v>2332</v>
      </c>
      <c r="F30">
        <v>1553</v>
      </c>
      <c r="G30">
        <v>2010</v>
      </c>
      <c r="H30">
        <v>249</v>
      </c>
      <c r="I30">
        <v>1727</v>
      </c>
      <c r="J30">
        <v>22</v>
      </c>
      <c r="K30">
        <v>1069</v>
      </c>
      <c r="L30">
        <v>847</v>
      </c>
      <c r="M30">
        <v>1181</v>
      </c>
      <c r="R30">
        <v>1081</v>
      </c>
      <c r="S30">
        <v>630</v>
      </c>
      <c r="T30">
        <v>109</v>
      </c>
      <c r="U30">
        <v>924</v>
      </c>
      <c r="V30">
        <v>1949</v>
      </c>
      <c r="W30">
        <v>3962</v>
      </c>
      <c r="X30">
        <v>529</v>
      </c>
      <c r="Y30">
        <v>3664</v>
      </c>
      <c r="Z30">
        <v>3661</v>
      </c>
      <c r="AA30">
        <v>2221</v>
      </c>
      <c r="AB30">
        <v>4454</v>
      </c>
      <c r="AC30">
        <v>2945</v>
      </c>
      <c r="AD30">
        <v>1336</v>
      </c>
      <c r="AE30">
        <v>1052</v>
      </c>
      <c r="AF30">
        <v>806</v>
      </c>
      <c r="AG30">
        <v>3299</v>
      </c>
      <c r="AH30">
        <v>1802</v>
      </c>
      <c r="AI30">
        <v>903</v>
      </c>
      <c r="AJ30">
        <v>230</v>
      </c>
      <c r="AK30">
        <v>2046</v>
      </c>
      <c r="AL30">
        <v>110</v>
      </c>
      <c r="AM30">
        <v>1366</v>
      </c>
      <c r="AN30">
        <v>544</v>
      </c>
      <c r="AO30">
        <v>1528</v>
      </c>
      <c r="AP30">
        <v>7233</v>
      </c>
      <c r="AQ30">
        <v>1618</v>
      </c>
      <c r="AR30">
        <v>1921</v>
      </c>
      <c r="AS30">
        <v>1417</v>
      </c>
      <c r="AT30">
        <v>3644</v>
      </c>
      <c r="AU30">
        <v>855</v>
      </c>
      <c r="AV30">
        <v>1064</v>
      </c>
      <c r="AW30">
        <v>712</v>
      </c>
      <c r="AX30">
        <v>3044</v>
      </c>
      <c r="AY30">
        <v>2463</v>
      </c>
      <c r="AZ30">
        <v>393</v>
      </c>
      <c r="BA30">
        <v>3006</v>
      </c>
      <c r="BB30">
        <v>570</v>
      </c>
      <c r="BC30">
        <v>2224</v>
      </c>
      <c r="BD30">
        <v>1324</v>
      </c>
      <c r="BE30">
        <v>2020</v>
      </c>
      <c r="BF30">
        <v>3266</v>
      </c>
      <c r="BG30">
        <v>3938</v>
      </c>
      <c r="BH30">
        <v>4929</v>
      </c>
      <c r="BI30">
        <v>2550</v>
      </c>
      <c r="BJ30">
        <v>2349</v>
      </c>
      <c r="BK30">
        <v>1776</v>
      </c>
      <c r="BL30">
        <v>2426</v>
      </c>
      <c r="BM30">
        <v>3582</v>
      </c>
      <c r="BN30">
        <v>4340</v>
      </c>
      <c r="BO30">
        <v>3126</v>
      </c>
      <c r="BP30">
        <v>869</v>
      </c>
      <c r="BQ30">
        <v>4177</v>
      </c>
      <c r="BR30">
        <v>1252</v>
      </c>
    </row>
    <row r="31" spans="2:70" x14ac:dyDescent="0.25">
      <c r="B31" t="s">
        <v>3</v>
      </c>
      <c r="C31">
        <v>2814</v>
      </c>
      <c r="D31">
        <v>1588</v>
      </c>
      <c r="E31">
        <v>2289</v>
      </c>
      <c r="F31">
        <v>1705</v>
      </c>
      <c r="G31">
        <v>2325</v>
      </c>
      <c r="H31">
        <v>858</v>
      </c>
      <c r="I31">
        <v>1797</v>
      </c>
      <c r="J31">
        <v>154</v>
      </c>
      <c r="K31">
        <v>1530</v>
      </c>
      <c r="L31">
        <v>1068</v>
      </c>
      <c r="M31">
        <v>1310</v>
      </c>
      <c r="R31">
        <v>1437</v>
      </c>
      <c r="S31">
        <v>1065</v>
      </c>
      <c r="T31">
        <v>1118</v>
      </c>
      <c r="U31">
        <v>1438</v>
      </c>
      <c r="V31">
        <v>2265</v>
      </c>
      <c r="W31">
        <v>3540</v>
      </c>
      <c r="X31">
        <v>467</v>
      </c>
      <c r="Y31">
        <v>3077</v>
      </c>
      <c r="Z31">
        <v>3406</v>
      </c>
      <c r="AA31">
        <v>2181</v>
      </c>
      <c r="AB31">
        <v>4375</v>
      </c>
      <c r="AC31">
        <v>2933</v>
      </c>
      <c r="AD31">
        <v>1544</v>
      </c>
      <c r="AE31">
        <v>1406</v>
      </c>
      <c r="AF31">
        <v>1009</v>
      </c>
      <c r="AG31">
        <v>2805</v>
      </c>
      <c r="AH31">
        <v>1924</v>
      </c>
      <c r="AI31">
        <v>1173</v>
      </c>
      <c r="AJ31">
        <v>689</v>
      </c>
      <c r="AK31">
        <v>2143</v>
      </c>
      <c r="AL31">
        <v>428</v>
      </c>
      <c r="AM31">
        <v>1436</v>
      </c>
      <c r="AN31">
        <v>561</v>
      </c>
      <c r="AO31">
        <v>1290</v>
      </c>
      <c r="AP31">
        <v>6881</v>
      </c>
      <c r="AQ31">
        <v>1923</v>
      </c>
      <c r="AR31">
        <v>2107</v>
      </c>
      <c r="AS31">
        <v>1499</v>
      </c>
      <c r="AT31">
        <v>3757</v>
      </c>
      <c r="AU31">
        <v>1081</v>
      </c>
      <c r="AV31">
        <v>1260</v>
      </c>
      <c r="AW31">
        <v>687</v>
      </c>
      <c r="AX31">
        <v>3406</v>
      </c>
      <c r="AY31">
        <v>3321</v>
      </c>
      <c r="AZ31">
        <v>1258</v>
      </c>
      <c r="BA31">
        <v>3025</v>
      </c>
      <c r="BB31">
        <v>1174</v>
      </c>
      <c r="BC31">
        <v>2941</v>
      </c>
      <c r="BD31">
        <v>1424</v>
      </c>
      <c r="BE31">
        <v>1817</v>
      </c>
      <c r="BF31">
        <v>3483</v>
      </c>
      <c r="BG31">
        <v>4354</v>
      </c>
      <c r="BH31">
        <v>5186</v>
      </c>
      <c r="BI31">
        <v>2658</v>
      </c>
      <c r="BJ31">
        <v>2333</v>
      </c>
      <c r="BK31">
        <v>2673</v>
      </c>
      <c r="BL31">
        <v>2946</v>
      </c>
      <c r="BM31">
        <v>2912</v>
      </c>
      <c r="BN31">
        <v>4959</v>
      </c>
      <c r="BO31">
        <v>3725</v>
      </c>
      <c r="BP31">
        <v>1522</v>
      </c>
      <c r="BQ31">
        <v>4397</v>
      </c>
      <c r="BR31">
        <v>1782</v>
      </c>
    </row>
    <row r="32" spans="2:70" x14ac:dyDescent="0.25">
      <c r="B32" t="s">
        <v>4</v>
      </c>
      <c r="C32">
        <v>3053</v>
      </c>
      <c r="D32">
        <v>1768</v>
      </c>
      <c r="E32">
        <v>1870</v>
      </c>
      <c r="F32">
        <v>746</v>
      </c>
      <c r="G32">
        <v>3626</v>
      </c>
      <c r="H32">
        <v>3573</v>
      </c>
      <c r="I32">
        <v>2062</v>
      </c>
      <c r="J32">
        <v>751</v>
      </c>
      <c r="K32">
        <v>2710</v>
      </c>
      <c r="L32">
        <v>2684</v>
      </c>
      <c r="M32">
        <v>1714</v>
      </c>
      <c r="R32">
        <v>1942</v>
      </c>
      <c r="S32">
        <v>2882</v>
      </c>
      <c r="T32">
        <v>5432</v>
      </c>
      <c r="U32">
        <v>4485</v>
      </c>
      <c r="V32">
        <v>3364</v>
      </c>
      <c r="W32">
        <v>2036</v>
      </c>
      <c r="X32">
        <v>678</v>
      </c>
      <c r="Y32">
        <v>892</v>
      </c>
      <c r="Z32">
        <v>632</v>
      </c>
      <c r="AA32">
        <v>2874</v>
      </c>
      <c r="AB32">
        <v>2574</v>
      </c>
      <c r="AC32">
        <v>2002</v>
      </c>
      <c r="AD32">
        <v>868</v>
      </c>
      <c r="AE32">
        <v>2279</v>
      </c>
      <c r="AF32">
        <v>1869</v>
      </c>
      <c r="AG32">
        <v>1438</v>
      </c>
      <c r="AH32">
        <v>1507</v>
      </c>
      <c r="AI32">
        <v>1851</v>
      </c>
      <c r="AJ32">
        <v>2853</v>
      </c>
      <c r="AK32">
        <v>2387</v>
      </c>
      <c r="AL32">
        <v>1958</v>
      </c>
      <c r="AM32">
        <v>2181</v>
      </c>
      <c r="AN32">
        <v>1387</v>
      </c>
      <c r="AO32">
        <v>1337</v>
      </c>
      <c r="AP32">
        <v>1999</v>
      </c>
      <c r="AQ32">
        <v>3210</v>
      </c>
      <c r="AR32">
        <v>3571</v>
      </c>
      <c r="AS32">
        <v>2316</v>
      </c>
      <c r="AT32">
        <v>2053</v>
      </c>
      <c r="AU32">
        <v>2178</v>
      </c>
      <c r="AV32">
        <v>2034</v>
      </c>
      <c r="AW32">
        <v>1344</v>
      </c>
      <c r="AX32">
        <v>1911</v>
      </c>
      <c r="AY32">
        <v>3116</v>
      </c>
      <c r="AZ32">
        <v>5124</v>
      </c>
      <c r="BA32">
        <v>3855</v>
      </c>
      <c r="BB32">
        <v>4174</v>
      </c>
      <c r="BC32">
        <v>3487</v>
      </c>
      <c r="BD32">
        <v>885</v>
      </c>
      <c r="BE32">
        <v>1173</v>
      </c>
      <c r="BF32">
        <v>1013</v>
      </c>
      <c r="BG32">
        <v>4373</v>
      </c>
      <c r="BH32">
        <v>3483</v>
      </c>
      <c r="BI32">
        <v>2167</v>
      </c>
      <c r="BJ32">
        <v>909</v>
      </c>
      <c r="BK32">
        <v>5348</v>
      </c>
      <c r="BL32">
        <v>4055</v>
      </c>
      <c r="BM32">
        <v>2610</v>
      </c>
      <c r="BN32">
        <v>3139</v>
      </c>
      <c r="BO32">
        <v>4302</v>
      </c>
      <c r="BP32">
        <v>4333</v>
      </c>
      <c r="BQ32">
        <v>4932</v>
      </c>
      <c r="BR32">
        <v>2788</v>
      </c>
    </row>
    <row r="33" spans="2:71" x14ac:dyDescent="0.25">
      <c r="B33" t="s">
        <v>5</v>
      </c>
      <c r="C33">
        <v>3020</v>
      </c>
      <c r="D33">
        <v>1768</v>
      </c>
      <c r="E33">
        <v>1812</v>
      </c>
      <c r="F33">
        <v>688</v>
      </c>
      <c r="G33">
        <v>3618</v>
      </c>
      <c r="H33">
        <v>3683</v>
      </c>
      <c r="I33">
        <v>2007</v>
      </c>
      <c r="J33">
        <v>698</v>
      </c>
      <c r="K33">
        <v>2718</v>
      </c>
      <c r="L33">
        <v>2624</v>
      </c>
      <c r="M33">
        <v>1709</v>
      </c>
      <c r="R33">
        <v>1812</v>
      </c>
      <c r="S33">
        <v>2670</v>
      </c>
      <c r="T33">
        <v>5270</v>
      </c>
      <c r="U33">
        <v>4184</v>
      </c>
      <c r="V33">
        <v>3125</v>
      </c>
      <c r="W33">
        <v>2077</v>
      </c>
      <c r="X33">
        <v>753</v>
      </c>
      <c r="Y33">
        <v>874</v>
      </c>
      <c r="Z33">
        <v>731</v>
      </c>
      <c r="AA33">
        <v>2828</v>
      </c>
      <c r="AB33">
        <v>2779</v>
      </c>
      <c r="AC33">
        <v>1979</v>
      </c>
      <c r="AD33">
        <v>875</v>
      </c>
      <c r="AE33">
        <v>2440</v>
      </c>
      <c r="AF33">
        <v>2029</v>
      </c>
      <c r="AG33">
        <v>1456</v>
      </c>
      <c r="AH33">
        <v>1520</v>
      </c>
      <c r="AI33">
        <v>1626</v>
      </c>
      <c r="AJ33">
        <v>2844</v>
      </c>
      <c r="AK33">
        <v>2317</v>
      </c>
      <c r="AL33">
        <v>1976</v>
      </c>
      <c r="AM33">
        <v>2217</v>
      </c>
      <c r="AN33">
        <v>1406</v>
      </c>
      <c r="AO33">
        <v>1346</v>
      </c>
      <c r="AP33">
        <v>1982</v>
      </c>
      <c r="AQ33">
        <v>2905</v>
      </c>
      <c r="AR33">
        <v>3308</v>
      </c>
      <c r="AS33">
        <v>2320</v>
      </c>
      <c r="AT33">
        <v>2021</v>
      </c>
      <c r="AU33">
        <v>2193</v>
      </c>
      <c r="AV33">
        <v>2043</v>
      </c>
      <c r="AW33">
        <v>1482</v>
      </c>
      <c r="AX33">
        <v>1893</v>
      </c>
      <c r="AY33">
        <v>2858</v>
      </c>
      <c r="AZ33">
        <v>4755</v>
      </c>
      <c r="BA33">
        <v>3870</v>
      </c>
      <c r="BB33">
        <v>3817</v>
      </c>
      <c r="BC33">
        <v>3272</v>
      </c>
      <c r="BD33">
        <v>931</v>
      </c>
      <c r="BE33">
        <v>1057</v>
      </c>
      <c r="BF33">
        <v>915</v>
      </c>
      <c r="BG33">
        <v>3908</v>
      </c>
      <c r="BH33">
        <v>3056</v>
      </c>
      <c r="BI33">
        <v>2039</v>
      </c>
      <c r="BJ33">
        <v>696</v>
      </c>
      <c r="BK33">
        <v>4473</v>
      </c>
      <c r="BL33">
        <v>3506</v>
      </c>
      <c r="BM33">
        <v>2202</v>
      </c>
      <c r="BN33">
        <v>2578</v>
      </c>
      <c r="BO33">
        <v>3522</v>
      </c>
      <c r="BP33">
        <v>3639</v>
      </c>
      <c r="BQ33">
        <v>4088</v>
      </c>
      <c r="BR33">
        <v>2171</v>
      </c>
    </row>
    <row r="34" spans="2:71" x14ac:dyDescent="0.25">
      <c r="B34" t="s">
        <v>81</v>
      </c>
      <c r="C34">
        <v>1620</v>
      </c>
      <c r="D34">
        <v>1026</v>
      </c>
      <c r="E34">
        <v>960</v>
      </c>
      <c r="F34">
        <v>404</v>
      </c>
      <c r="G34">
        <v>2115</v>
      </c>
      <c r="H34">
        <v>2105</v>
      </c>
      <c r="I34">
        <v>1207</v>
      </c>
      <c r="J34">
        <v>392</v>
      </c>
      <c r="K34">
        <v>1606</v>
      </c>
      <c r="L34">
        <v>1619</v>
      </c>
      <c r="M34">
        <v>973</v>
      </c>
      <c r="R34">
        <v>992</v>
      </c>
      <c r="S34">
        <v>1371</v>
      </c>
      <c r="T34">
        <v>2742</v>
      </c>
      <c r="U34">
        <v>2236</v>
      </c>
      <c r="V34">
        <v>1616</v>
      </c>
      <c r="W34">
        <v>1057</v>
      </c>
      <c r="X34">
        <v>400</v>
      </c>
      <c r="Y34">
        <v>508</v>
      </c>
      <c r="Z34">
        <v>393</v>
      </c>
      <c r="AA34">
        <v>1610</v>
      </c>
      <c r="AB34">
        <v>1500</v>
      </c>
      <c r="AC34">
        <v>1174</v>
      </c>
      <c r="AD34">
        <v>486</v>
      </c>
      <c r="AE34">
        <v>1346</v>
      </c>
      <c r="AF34">
        <v>1200</v>
      </c>
      <c r="AG34">
        <v>852</v>
      </c>
      <c r="AH34">
        <v>881</v>
      </c>
      <c r="AI34">
        <v>962</v>
      </c>
      <c r="AJ34">
        <v>1609</v>
      </c>
      <c r="AK34">
        <v>1336</v>
      </c>
      <c r="AL34">
        <v>1098</v>
      </c>
      <c r="AM34">
        <v>1318</v>
      </c>
      <c r="AN34">
        <v>938</v>
      </c>
      <c r="AO34">
        <v>906</v>
      </c>
      <c r="AP34">
        <v>1324</v>
      </c>
      <c r="AQ34">
        <v>1940</v>
      </c>
      <c r="AR34">
        <v>2170</v>
      </c>
      <c r="AS34">
        <v>1604</v>
      </c>
      <c r="AT34">
        <v>1353</v>
      </c>
      <c r="AU34">
        <v>1444</v>
      </c>
      <c r="AV34">
        <v>1400</v>
      </c>
      <c r="AW34">
        <v>938</v>
      </c>
      <c r="AX34">
        <v>1336</v>
      </c>
      <c r="AY34">
        <v>1850</v>
      </c>
      <c r="AZ34">
        <v>3192</v>
      </c>
      <c r="BA34">
        <v>2474</v>
      </c>
      <c r="BB34">
        <v>2532</v>
      </c>
      <c r="BC34">
        <v>1872</v>
      </c>
      <c r="BD34">
        <v>610</v>
      </c>
      <c r="BE34">
        <v>642</v>
      </c>
      <c r="BF34">
        <v>540</v>
      </c>
      <c r="BG34">
        <v>2399</v>
      </c>
      <c r="BH34">
        <v>1898</v>
      </c>
      <c r="BI34">
        <v>1236</v>
      </c>
      <c r="BJ34">
        <v>475</v>
      </c>
      <c r="BK34">
        <v>2990</v>
      </c>
      <c r="BL34">
        <v>2342</v>
      </c>
      <c r="BM34">
        <v>1386</v>
      </c>
      <c r="BN34">
        <v>1614</v>
      </c>
      <c r="BO34">
        <v>2171</v>
      </c>
      <c r="BP34">
        <v>2334</v>
      </c>
      <c r="BQ34">
        <v>2549</v>
      </c>
      <c r="BR34">
        <v>1345</v>
      </c>
    </row>
    <row r="36" spans="2:71" x14ac:dyDescent="0.25">
      <c r="B36" t="s">
        <v>9</v>
      </c>
    </row>
    <row r="37" spans="2:71" x14ac:dyDescent="0.25">
      <c r="B37" t="s">
        <v>2</v>
      </c>
      <c r="C37">
        <v>4</v>
      </c>
      <c r="D37">
        <v>1</v>
      </c>
      <c r="E37">
        <v>1</v>
      </c>
      <c r="F37">
        <v>4</v>
      </c>
      <c r="G37">
        <v>1</v>
      </c>
      <c r="H37">
        <v>1</v>
      </c>
      <c r="I37">
        <v>1</v>
      </c>
      <c r="J37">
        <v>1</v>
      </c>
      <c r="K37">
        <v>3</v>
      </c>
      <c r="L37">
        <v>3</v>
      </c>
      <c r="M37">
        <v>1</v>
      </c>
      <c r="R37">
        <v>3</v>
      </c>
      <c r="S37">
        <v>2</v>
      </c>
      <c r="T37">
        <v>1</v>
      </c>
      <c r="U37">
        <v>3</v>
      </c>
      <c r="V37">
        <v>1</v>
      </c>
      <c r="W37">
        <v>2</v>
      </c>
      <c r="X37">
        <v>1</v>
      </c>
      <c r="Y37">
        <v>0</v>
      </c>
      <c r="Z37">
        <v>1</v>
      </c>
      <c r="AA37">
        <v>6</v>
      </c>
      <c r="AB37">
        <v>6</v>
      </c>
      <c r="AC37">
        <v>5</v>
      </c>
      <c r="AD37">
        <v>8</v>
      </c>
      <c r="AE37">
        <v>0</v>
      </c>
      <c r="AF37">
        <v>2</v>
      </c>
      <c r="AG37">
        <v>5</v>
      </c>
      <c r="AH37">
        <v>3</v>
      </c>
      <c r="AI37">
        <v>5</v>
      </c>
      <c r="AJ37">
        <v>4</v>
      </c>
      <c r="AK37">
        <v>3</v>
      </c>
      <c r="AL37">
        <v>2</v>
      </c>
      <c r="AM37">
        <v>7</v>
      </c>
      <c r="AN37">
        <v>3</v>
      </c>
      <c r="AO37">
        <v>4</v>
      </c>
      <c r="AP37">
        <v>3</v>
      </c>
      <c r="AQ37">
        <v>2</v>
      </c>
      <c r="AR37">
        <v>5</v>
      </c>
      <c r="AS37">
        <v>2</v>
      </c>
      <c r="AT37">
        <v>3</v>
      </c>
      <c r="AU37">
        <v>4</v>
      </c>
      <c r="AV37">
        <v>6</v>
      </c>
      <c r="AW37">
        <v>9</v>
      </c>
      <c r="AX37">
        <v>4</v>
      </c>
      <c r="AY37">
        <v>2</v>
      </c>
      <c r="AZ37">
        <v>2</v>
      </c>
      <c r="BA37">
        <v>1</v>
      </c>
      <c r="BB37">
        <v>4</v>
      </c>
      <c r="BC37">
        <v>10</v>
      </c>
      <c r="BD37">
        <v>4</v>
      </c>
      <c r="BE37">
        <v>8</v>
      </c>
      <c r="BF37">
        <v>8</v>
      </c>
      <c r="BG37">
        <v>3</v>
      </c>
      <c r="BH37">
        <v>6</v>
      </c>
      <c r="BI37">
        <v>9</v>
      </c>
      <c r="BJ37">
        <v>3</v>
      </c>
      <c r="BK37">
        <v>5</v>
      </c>
      <c r="BL37">
        <v>5</v>
      </c>
      <c r="BM37">
        <v>2</v>
      </c>
      <c r="BN37">
        <v>11</v>
      </c>
      <c r="BO37">
        <v>5</v>
      </c>
      <c r="BP37">
        <v>2</v>
      </c>
      <c r="BQ37">
        <v>3</v>
      </c>
      <c r="BR37">
        <v>5</v>
      </c>
    </row>
    <row r="38" spans="2:71" x14ac:dyDescent="0.25">
      <c r="B38" t="s">
        <v>3</v>
      </c>
      <c r="C38">
        <v>3</v>
      </c>
      <c r="D38">
        <v>7</v>
      </c>
      <c r="E38">
        <v>4</v>
      </c>
      <c r="F38">
        <v>9</v>
      </c>
      <c r="G38">
        <v>3</v>
      </c>
      <c r="H38">
        <v>5</v>
      </c>
      <c r="I38">
        <v>5</v>
      </c>
      <c r="J38">
        <v>6</v>
      </c>
      <c r="K38">
        <v>5</v>
      </c>
      <c r="L38">
        <v>3</v>
      </c>
      <c r="M38">
        <v>5</v>
      </c>
      <c r="R38">
        <v>8</v>
      </c>
      <c r="S38">
        <v>2</v>
      </c>
      <c r="T38">
        <v>12</v>
      </c>
      <c r="U38">
        <v>8</v>
      </c>
      <c r="V38">
        <v>9</v>
      </c>
      <c r="W38">
        <v>6</v>
      </c>
      <c r="X38">
        <v>6</v>
      </c>
      <c r="Y38">
        <v>6</v>
      </c>
      <c r="Z38">
        <v>3</v>
      </c>
      <c r="AA38">
        <v>6</v>
      </c>
      <c r="AB38">
        <v>4</v>
      </c>
      <c r="AC38">
        <v>11</v>
      </c>
      <c r="AD38">
        <v>6</v>
      </c>
      <c r="AE38">
        <v>9</v>
      </c>
      <c r="AF38">
        <v>2</v>
      </c>
      <c r="AG38">
        <v>2</v>
      </c>
      <c r="AH38">
        <v>8</v>
      </c>
      <c r="AI38">
        <v>7</v>
      </c>
      <c r="AJ38">
        <v>7</v>
      </c>
      <c r="AK38">
        <v>6</v>
      </c>
      <c r="AL38">
        <v>9</v>
      </c>
      <c r="AM38">
        <v>8</v>
      </c>
      <c r="AN38">
        <v>0</v>
      </c>
      <c r="AO38">
        <v>3</v>
      </c>
      <c r="AP38">
        <v>3</v>
      </c>
      <c r="AQ38">
        <v>0</v>
      </c>
      <c r="AR38">
        <v>8</v>
      </c>
      <c r="AS38">
        <v>5</v>
      </c>
      <c r="AT38">
        <v>12</v>
      </c>
      <c r="AU38">
        <v>5</v>
      </c>
      <c r="AV38">
        <v>6</v>
      </c>
      <c r="AW38">
        <v>7</v>
      </c>
      <c r="AX38">
        <v>3</v>
      </c>
      <c r="AY38">
        <v>6</v>
      </c>
      <c r="AZ38">
        <v>4</v>
      </c>
      <c r="BA38">
        <v>3</v>
      </c>
      <c r="BB38">
        <v>12</v>
      </c>
      <c r="BC38">
        <v>5</v>
      </c>
      <c r="BD38">
        <v>4</v>
      </c>
      <c r="BE38">
        <v>5</v>
      </c>
      <c r="BF38">
        <v>8</v>
      </c>
      <c r="BG38">
        <v>6</v>
      </c>
      <c r="BH38">
        <v>10</v>
      </c>
      <c r="BI38">
        <v>10</v>
      </c>
      <c r="BJ38">
        <v>4</v>
      </c>
      <c r="BK38">
        <v>11</v>
      </c>
      <c r="BL38">
        <v>7</v>
      </c>
      <c r="BM38">
        <v>6</v>
      </c>
      <c r="BN38">
        <v>10</v>
      </c>
      <c r="BO38">
        <v>6</v>
      </c>
      <c r="BP38">
        <v>11</v>
      </c>
      <c r="BQ38">
        <v>10</v>
      </c>
      <c r="BR38">
        <v>10</v>
      </c>
    </row>
    <row r="39" spans="2:71" x14ac:dyDescent="0.25">
      <c r="B39" t="s">
        <v>4</v>
      </c>
      <c r="C39">
        <v>20</v>
      </c>
      <c r="D39">
        <v>24</v>
      </c>
      <c r="E39">
        <v>21</v>
      </c>
      <c r="F39">
        <v>29</v>
      </c>
      <c r="G39">
        <v>13</v>
      </c>
      <c r="H39">
        <v>33</v>
      </c>
      <c r="I39">
        <v>20</v>
      </c>
      <c r="J39">
        <v>28</v>
      </c>
      <c r="K39">
        <v>20</v>
      </c>
      <c r="L39">
        <v>29</v>
      </c>
      <c r="M39">
        <v>37</v>
      </c>
      <c r="R39">
        <v>29</v>
      </c>
      <c r="S39">
        <v>35</v>
      </c>
      <c r="T39">
        <v>49</v>
      </c>
      <c r="U39">
        <v>32</v>
      </c>
      <c r="V39">
        <v>36</v>
      </c>
      <c r="W39">
        <v>13</v>
      </c>
      <c r="X39">
        <v>22</v>
      </c>
      <c r="Y39">
        <v>18</v>
      </c>
      <c r="Z39">
        <v>35</v>
      </c>
      <c r="AA39">
        <v>28</v>
      </c>
      <c r="AB39">
        <v>26</v>
      </c>
      <c r="AC39">
        <v>39</v>
      </c>
      <c r="AD39">
        <v>63</v>
      </c>
      <c r="AE39">
        <v>23</v>
      </c>
      <c r="AF39">
        <v>23</v>
      </c>
      <c r="AG39">
        <v>42</v>
      </c>
      <c r="AH39">
        <v>32</v>
      </c>
      <c r="AI39">
        <v>38</v>
      </c>
      <c r="AJ39">
        <v>29</v>
      </c>
      <c r="AK39">
        <v>45</v>
      </c>
      <c r="AL39">
        <v>53</v>
      </c>
      <c r="AM39">
        <v>30</v>
      </c>
      <c r="AN39">
        <v>18</v>
      </c>
      <c r="AO39">
        <v>27</v>
      </c>
      <c r="AP39">
        <v>38</v>
      </c>
      <c r="AQ39">
        <v>27</v>
      </c>
      <c r="AR39">
        <v>25</v>
      </c>
      <c r="AS39">
        <v>28</v>
      </c>
      <c r="AT39">
        <v>34</v>
      </c>
      <c r="AU39">
        <v>32</v>
      </c>
      <c r="AV39">
        <v>30</v>
      </c>
      <c r="AW39">
        <v>41</v>
      </c>
      <c r="AX39">
        <v>30</v>
      </c>
      <c r="AY39">
        <v>25</v>
      </c>
      <c r="AZ39">
        <v>46</v>
      </c>
      <c r="BA39">
        <v>31</v>
      </c>
      <c r="BB39">
        <v>48</v>
      </c>
      <c r="BC39">
        <v>27</v>
      </c>
      <c r="BD39">
        <v>42</v>
      </c>
      <c r="BE39">
        <v>24</v>
      </c>
      <c r="BF39">
        <v>39</v>
      </c>
      <c r="BG39">
        <v>31</v>
      </c>
      <c r="BH39">
        <v>62</v>
      </c>
      <c r="BI39">
        <v>25</v>
      </c>
      <c r="BJ39">
        <v>46</v>
      </c>
      <c r="BK39">
        <v>34</v>
      </c>
      <c r="BL39">
        <v>33</v>
      </c>
      <c r="BM39">
        <v>30</v>
      </c>
      <c r="BN39">
        <v>41</v>
      </c>
      <c r="BO39">
        <v>62</v>
      </c>
      <c r="BP39">
        <v>57</v>
      </c>
      <c r="BQ39">
        <v>46</v>
      </c>
      <c r="BR39">
        <v>62</v>
      </c>
    </row>
    <row r="40" spans="2:71" x14ac:dyDescent="0.25">
      <c r="B40" t="s">
        <v>5</v>
      </c>
      <c r="C40">
        <v>22</v>
      </c>
      <c r="D40">
        <v>19</v>
      </c>
      <c r="E40">
        <v>27</v>
      </c>
      <c r="F40">
        <v>18</v>
      </c>
      <c r="G40">
        <v>18</v>
      </c>
      <c r="H40">
        <v>32</v>
      </c>
      <c r="I40">
        <v>18</v>
      </c>
      <c r="J40">
        <v>27</v>
      </c>
      <c r="K40">
        <v>18</v>
      </c>
      <c r="L40">
        <v>18</v>
      </c>
      <c r="M40">
        <v>37</v>
      </c>
      <c r="R40">
        <v>22</v>
      </c>
      <c r="S40">
        <v>40</v>
      </c>
      <c r="T40">
        <v>36</v>
      </c>
      <c r="U40">
        <v>27</v>
      </c>
      <c r="V40">
        <v>31</v>
      </c>
      <c r="W40">
        <v>10</v>
      </c>
      <c r="X40">
        <v>22</v>
      </c>
      <c r="Y40">
        <v>25</v>
      </c>
      <c r="Z40">
        <v>31</v>
      </c>
      <c r="AA40">
        <v>27</v>
      </c>
      <c r="AB40">
        <v>34</v>
      </c>
      <c r="AC40">
        <v>36</v>
      </c>
      <c r="AD40">
        <v>54</v>
      </c>
      <c r="AE40">
        <v>32</v>
      </c>
      <c r="AF40">
        <v>21</v>
      </c>
      <c r="AG40">
        <v>36</v>
      </c>
      <c r="AH40">
        <v>28</v>
      </c>
      <c r="AI40">
        <v>37</v>
      </c>
      <c r="AJ40">
        <v>28</v>
      </c>
      <c r="AK40">
        <v>43</v>
      </c>
      <c r="AL40">
        <v>49</v>
      </c>
      <c r="AM40">
        <v>28</v>
      </c>
      <c r="AN40">
        <v>19</v>
      </c>
      <c r="AO40">
        <v>23</v>
      </c>
      <c r="AP40">
        <v>32</v>
      </c>
      <c r="AQ40">
        <v>31</v>
      </c>
      <c r="AR40">
        <v>25</v>
      </c>
      <c r="AS40">
        <v>27</v>
      </c>
      <c r="AT40">
        <v>35</v>
      </c>
      <c r="AU40">
        <v>25</v>
      </c>
      <c r="AV40">
        <v>25</v>
      </c>
      <c r="AW40">
        <v>38</v>
      </c>
      <c r="AX40">
        <v>40</v>
      </c>
      <c r="AY40">
        <v>30</v>
      </c>
      <c r="AZ40">
        <v>43</v>
      </c>
      <c r="BA40">
        <v>30</v>
      </c>
      <c r="BB40">
        <v>48</v>
      </c>
      <c r="BC40">
        <v>35</v>
      </c>
      <c r="BD40">
        <v>29</v>
      </c>
      <c r="BE40">
        <v>22</v>
      </c>
      <c r="BF40">
        <v>44</v>
      </c>
      <c r="BG40">
        <v>23</v>
      </c>
      <c r="BH40">
        <v>56</v>
      </c>
      <c r="BI40">
        <v>28</v>
      </c>
      <c r="BJ40">
        <v>49</v>
      </c>
      <c r="BK40">
        <v>38</v>
      </c>
      <c r="BL40">
        <v>32</v>
      </c>
      <c r="BM40">
        <v>33</v>
      </c>
      <c r="BN40">
        <v>37</v>
      </c>
      <c r="BO40">
        <v>43</v>
      </c>
      <c r="BP40">
        <v>48</v>
      </c>
      <c r="BQ40">
        <v>44</v>
      </c>
      <c r="BR40">
        <v>56</v>
      </c>
    </row>
    <row r="41" spans="2:71" x14ac:dyDescent="0.25">
      <c r="B41" t="s">
        <v>81</v>
      </c>
      <c r="C41">
        <v>6</v>
      </c>
      <c r="D41">
        <v>0</v>
      </c>
      <c r="E41">
        <v>8</v>
      </c>
      <c r="F41">
        <v>3</v>
      </c>
      <c r="G41">
        <v>2</v>
      </c>
      <c r="H41">
        <v>4</v>
      </c>
      <c r="I41">
        <v>6</v>
      </c>
      <c r="J41">
        <v>2</v>
      </c>
      <c r="K41">
        <v>2</v>
      </c>
      <c r="L41">
        <v>3</v>
      </c>
      <c r="M41">
        <v>10</v>
      </c>
      <c r="R41">
        <v>6</v>
      </c>
      <c r="S41">
        <v>0</v>
      </c>
      <c r="T41">
        <v>5</v>
      </c>
      <c r="U41">
        <v>1</v>
      </c>
      <c r="V41">
        <v>7</v>
      </c>
      <c r="W41">
        <v>4</v>
      </c>
      <c r="X41">
        <v>0</v>
      </c>
      <c r="Y41">
        <v>4</v>
      </c>
      <c r="Z41">
        <v>0</v>
      </c>
      <c r="AA41">
        <v>2</v>
      </c>
      <c r="AB41">
        <v>1</v>
      </c>
      <c r="AC41">
        <v>0</v>
      </c>
      <c r="AD41">
        <v>5</v>
      </c>
      <c r="AE41">
        <v>0</v>
      </c>
      <c r="AF41">
        <v>0</v>
      </c>
      <c r="AG41">
        <v>3</v>
      </c>
      <c r="AH41">
        <v>3</v>
      </c>
      <c r="AI41">
        <v>2</v>
      </c>
      <c r="AJ41">
        <v>2</v>
      </c>
      <c r="AK41">
        <v>6</v>
      </c>
      <c r="AL41">
        <v>5</v>
      </c>
      <c r="AM41">
        <v>1</v>
      </c>
      <c r="AN41">
        <v>0</v>
      </c>
      <c r="AO41">
        <v>1</v>
      </c>
      <c r="AP41">
        <v>5</v>
      </c>
      <c r="AQ41">
        <v>6</v>
      </c>
      <c r="AR41">
        <v>3</v>
      </c>
      <c r="AS41">
        <v>8</v>
      </c>
      <c r="AT41">
        <v>9</v>
      </c>
      <c r="AU41">
        <v>2</v>
      </c>
      <c r="AV41">
        <v>7</v>
      </c>
      <c r="AW41">
        <v>7</v>
      </c>
      <c r="AX41">
        <v>7</v>
      </c>
      <c r="AY41">
        <v>4</v>
      </c>
      <c r="AZ41">
        <v>5</v>
      </c>
      <c r="BA41">
        <v>2</v>
      </c>
      <c r="BB41">
        <v>7</v>
      </c>
      <c r="BC41">
        <v>8</v>
      </c>
      <c r="BD41">
        <v>6</v>
      </c>
      <c r="BE41">
        <v>3</v>
      </c>
      <c r="BF41">
        <v>3</v>
      </c>
      <c r="BG41">
        <v>6</v>
      </c>
      <c r="BH41">
        <v>7</v>
      </c>
      <c r="BI41">
        <v>1</v>
      </c>
      <c r="BJ41">
        <v>1</v>
      </c>
      <c r="BK41">
        <v>4</v>
      </c>
      <c r="BL41">
        <v>7</v>
      </c>
      <c r="BM41">
        <v>3</v>
      </c>
      <c r="BN41">
        <v>1</v>
      </c>
      <c r="BO41">
        <v>10</v>
      </c>
      <c r="BP41">
        <v>1</v>
      </c>
      <c r="BQ41">
        <v>7</v>
      </c>
      <c r="BR41">
        <v>5</v>
      </c>
    </row>
    <row r="43" spans="2:71" x14ac:dyDescent="0.25">
      <c r="B43" t="s">
        <v>10</v>
      </c>
    </row>
    <row r="44" spans="2:71" x14ac:dyDescent="0.25">
      <c r="B44" t="s">
        <v>2</v>
      </c>
      <c r="C44">
        <v>2488</v>
      </c>
      <c r="D44">
        <v>1546</v>
      </c>
      <c r="E44">
        <v>1838</v>
      </c>
      <c r="F44">
        <v>1128</v>
      </c>
      <c r="G44">
        <v>2606</v>
      </c>
      <c r="H44">
        <v>1504</v>
      </c>
      <c r="I44">
        <v>1603</v>
      </c>
      <c r="J44">
        <v>261</v>
      </c>
      <c r="K44">
        <v>1699</v>
      </c>
      <c r="L44">
        <v>1505</v>
      </c>
      <c r="M44">
        <v>1259</v>
      </c>
      <c r="R44">
        <v>1180</v>
      </c>
      <c r="S44">
        <v>1245</v>
      </c>
      <c r="T44">
        <v>1925</v>
      </c>
      <c r="U44">
        <v>2043</v>
      </c>
      <c r="V44">
        <v>2051</v>
      </c>
      <c r="W44">
        <v>2730</v>
      </c>
      <c r="X44">
        <v>598</v>
      </c>
      <c r="Y44">
        <v>2172</v>
      </c>
      <c r="Z44">
        <v>2104</v>
      </c>
      <c r="AA44">
        <v>2242</v>
      </c>
      <c r="AB44">
        <v>3309</v>
      </c>
      <c r="AC44">
        <v>2138</v>
      </c>
      <c r="AD44">
        <v>1062</v>
      </c>
      <c r="AE44">
        <v>1457</v>
      </c>
      <c r="AF44">
        <v>1295</v>
      </c>
      <c r="AG44">
        <v>2137</v>
      </c>
      <c r="AH44">
        <v>1561</v>
      </c>
      <c r="AI44">
        <v>1079</v>
      </c>
      <c r="AJ44">
        <v>1298</v>
      </c>
      <c r="AK44">
        <v>1919</v>
      </c>
      <c r="AL44">
        <v>826</v>
      </c>
      <c r="AM44">
        <v>1703</v>
      </c>
      <c r="AN44">
        <v>936</v>
      </c>
      <c r="AO44">
        <v>1469</v>
      </c>
      <c r="AP44">
        <v>4398</v>
      </c>
      <c r="AQ44">
        <v>2258</v>
      </c>
      <c r="AR44">
        <v>2472</v>
      </c>
      <c r="AS44">
        <v>1758</v>
      </c>
      <c r="AT44">
        <v>2520</v>
      </c>
      <c r="AU44">
        <v>1575</v>
      </c>
      <c r="AV44">
        <v>1502</v>
      </c>
      <c r="AW44">
        <v>1045</v>
      </c>
      <c r="AX44">
        <v>2374</v>
      </c>
      <c r="AY44">
        <v>2497</v>
      </c>
      <c r="AZ44">
        <v>2441</v>
      </c>
      <c r="BA44">
        <v>3304</v>
      </c>
      <c r="BB44">
        <v>2142</v>
      </c>
      <c r="BC44">
        <v>2476</v>
      </c>
      <c r="BD44">
        <v>1094</v>
      </c>
      <c r="BE44">
        <v>1438</v>
      </c>
      <c r="BF44">
        <v>2086</v>
      </c>
      <c r="BG44">
        <v>3811</v>
      </c>
      <c r="BH44">
        <v>3831</v>
      </c>
      <c r="BI44">
        <v>2069</v>
      </c>
      <c r="BJ44">
        <v>1489</v>
      </c>
      <c r="BK44">
        <v>3039</v>
      </c>
      <c r="BL44">
        <v>2743</v>
      </c>
      <c r="BM44">
        <v>2747</v>
      </c>
      <c r="BN44">
        <v>3294</v>
      </c>
      <c r="BO44">
        <v>3066</v>
      </c>
      <c r="BP44">
        <v>2032</v>
      </c>
      <c r="BQ44">
        <v>3869</v>
      </c>
      <c r="BR44">
        <v>1667</v>
      </c>
      <c r="BS44">
        <f>SUM(C44:BR44)</f>
        <v>128953</v>
      </c>
    </row>
    <row r="45" spans="2:71" x14ac:dyDescent="0.25">
      <c r="B45" t="s">
        <v>3</v>
      </c>
      <c r="C45">
        <v>2265</v>
      </c>
      <c r="D45">
        <v>2078</v>
      </c>
      <c r="E45">
        <v>2022</v>
      </c>
      <c r="F45">
        <v>2687</v>
      </c>
      <c r="G45">
        <v>1850</v>
      </c>
      <c r="H45">
        <v>1514</v>
      </c>
      <c r="I45">
        <v>1484</v>
      </c>
      <c r="J45">
        <v>623</v>
      </c>
      <c r="K45">
        <v>1703</v>
      </c>
      <c r="L45">
        <v>1952</v>
      </c>
      <c r="M45">
        <v>1573</v>
      </c>
      <c r="R45">
        <v>2268</v>
      </c>
      <c r="S45">
        <v>1782</v>
      </c>
      <c r="T45">
        <v>3306</v>
      </c>
      <c r="U45">
        <v>3365</v>
      </c>
      <c r="V45">
        <v>4179</v>
      </c>
      <c r="W45">
        <v>2169</v>
      </c>
      <c r="X45">
        <v>1407</v>
      </c>
      <c r="Y45">
        <v>2317</v>
      </c>
      <c r="Z45">
        <v>2768</v>
      </c>
      <c r="AA45">
        <v>1996</v>
      </c>
      <c r="AB45">
        <v>3445</v>
      </c>
      <c r="AC45">
        <v>2562</v>
      </c>
      <c r="AD45">
        <v>2710</v>
      </c>
      <c r="AE45">
        <v>1594</v>
      </c>
      <c r="AF45">
        <v>1612</v>
      </c>
      <c r="AG45">
        <v>2136</v>
      </c>
      <c r="AH45">
        <v>2454</v>
      </c>
      <c r="AI45">
        <v>1448</v>
      </c>
      <c r="AJ45">
        <v>1622</v>
      </c>
      <c r="AK45">
        <v>2391</v>
      </c>
      <c r="AL45">
        <v>1684</v>
      </c>
      <c r="AM45">
        <v>1488</v>
      </c>
      <c r="AN45">
        <v>961</v>
      </c>
      <c r="AO45">
        <v>1270</v>
      </c>
      <c r="AP45">
        <v>3848</v>
      </c>
      <c r="AQ45">
        <v>1745</v>
      </c>
      <c r="AR45">
        <v>2133</v>
      </c>
      <c r="AS45">
        <v>1504</v>
      </c>
      <c r="AT45">
        <v>2593</v>
      </c>
      <c r="AU45">
        <v>1452</v>
      </c>
      <c r="AV45">
        <v>1849</v>
      </c>
      <c r="AW45">
        <v>1084</v>
      </c>
      <c r="AX45">
        <v>2732</v>
      </c>
      <c r="AY45">
        <v>2534</v>
      </c>
      <c r="AZ45">
        <v>2637</v>
      </c>
      <c r="BA45">
        <v>3615</v>
      </c>
      <c r="BB45">
        <v>3030</v>
      </c>
      <c r="BC45">
        <v>2454</v>
      </c>
      <c r="BD45">
        <v>1759</v>
      </c>
      <c r="BE45">
        <v>1833</v>
      </c>
      <c r="BF45">
        <v>2662</v>
      </c>
      <c r="BG45">
        <v>2689</v>
      </c>
      <c r="BH45">
        <v>2967</v>
      </c>
      <c r="BI45">
        <v>1562</v>
      </c>
      <c r="BJ45">
        <v>1212</v>
      </c>
      <c r="BK45">
        <v>2729</v>
      </c>
      <c r="BL45">
        <v>2846</v>
      </c>
      <c r="BM45">
        <v>2462</v>
      </c>
      <c r="BN45">
        <v>4109</v>
      </c>
      <c r="BO45">
        <v>2492</v>
      </c>
      <c r="BP45">
        <v>1887</v>
      </c>
      <c r="BQ45">
        <v>3136</v>
      </c>
      <c r="BR45">
        <v>1769</v>
      </c>
      <c r="BS45">
        <f t="shared" ref="BS45:BS48" si="0">SUM(C45:BR45)</f>
        <v>142009</v>
      </c>
    </row>
    <row r="46" spans="2:71" x14ac:dyDescent="0.25">
      <c r="B46" t="s">
        <v>4</v>
      </c>
      <c r="C46">
        <v>3427</v>
      </c>
      <c r="D46">
        <v>2115</v>
      </c>
      <c r="E46">
        <v>2423</v>
      </c>
      <c r="F46">
        <v>2040</v>
      </c>
      <c r="G46">
        <v>2741</v>
      </c>
      <c r="H46">
        <v>1429</v>
      </c>
      <c r="I46">
        <v>2014</v>
      </c>
      <c r="J46">
        <v>331</v>
      </c>
      <c r="K46">
        <v>1895</v>
      </c>
      <c r="L46">
        <v>1780</v>
      </c>
      <c r="M46">
        <v>1490</v>
      </c>
      <c r="R46">
        <v>1800</v>
      </c>
      <c r="S46">
        <v>1576</v>
      </c>
      <c r="T46">
        <v>2224</v>
      </c>
      <c r="U46">
        <v>2366</v>
      </c>
      <c r="V46">
        <v>2943</v>
      </c>
      <c r="W46">
        <v>3917</v>
      </c>
      <c r="X46">
        <v>822</v>
      </c>
      <c r="Y46">
        <v>2966</v>
      </c>
      <c r="Z46">
        <v>3266</v>
      </c>
      <c r="AA46">
        <v>2868</v>
      </c>
      <c r="AB46">
        <v>4394</v>
      </c>
      <c r="AC46">
        <v>3078</v>
      </c>
      <c r="AD46">
        <v>1709</v>
      </c>
      <c r="AE46">
        <v>1863</v>
      </c>
      <c r="AF46">
        <v>1502</v>
      </c>
      <c r="AG46">
        <v>2798</v>
      </c>
      <c r="AH46">
        <v>2219</v>
      </c>
      <c r="AI46">
        <v>1705</v>
      </c>
      <c r="AJ46">
        <v>1239</v>
      </c>
      <c r="AK46">
        <v>2651</v>
      </c>
      <c r="AL46">
        <v>939</v>
      </c>
      <c r="AM46">
        <v>1829</v>
      </c>
      <c r="AN46">
        <v>805</v>
      </c>
      <c r="AO46">
        <v>1534</v>
      </c>
      <c r="AP46">
        <v>6029</v>
      </c>
      <c r="AQ46">
        <v>2376</v>
      </c>
      <c r="AR46">
        <v>2671</v>
      </c>
      <c r="AS46">
        <v>1752</v>
      </c>
      <c r="AT46">
        <v>3670</v>
      </c>
      <c r="AU46">
        <v>1449</v>
      </c>
      <c r="AV46">
        <v>1632</v>
      </c>
      <c r="AW46">
        <v>965</v>
      </c>
      <c r="AX46">
        <v>3331</v>
      </c>
      <c r="AY46">
        <v>3369</v>
      </c>
      <c r="AZ46">
        <v>2285</v>
      </c>
      <c r="BA46">
        <v>3747</v>
      </c>
      <c r="BB46">
        <v>2172</v>
      </c>
      <c r="BC46">
        <v>3151</v>
      </c>
      <c r="BD46">
        <v>1525</v>
      </c>
      <c r="BE46">
        <v>2122</v>
      </c>
      <c r="BF46">
        <v>3464</v>
      </c>
      <c r="BG46">
        <v>4747</v>
      </c>
      <c r="BH46">
        <v>4959</v>
      </c>
      <c r="BI46">
        <v>2614</v>
      </c>
      <c r="BJ46">
        <v>2216</v>
      </c>
      <c r="BK46">
        <v>3547</v>
      </c>
      <c r="BL46">
        <v>3601</v>
      </c>
      <c r="BM46">
        <v>3388</v>
      </c>
      <c r="BN46">
        <v>5028</v>
      </c>
      <c r="BO46">
        <v>4094</v>
      </c>
      <c r="BP46">
        <v>2448</v>
      </c>
      <c r="BQ46">
        <v>4921</v>
      </c>
      <c r="BR46">
        <v>2324</v>
      </c>
      <c r="BS46">
        <f t="shared" si="0"/>
        <v>164295</v>
      </c>
    </row>
    <row r="47" spans="2:71" x14ac:dyDescent="0.25">
      <c r="B47" t="s">
        <v>5</v>
      </c>
      <c r="C47">
        <v>3070</v>
      </c>
      <c r="D47">
        <v>2320</v>
      </c>
      <c r="E47">
        <v>2214</v>
      </c>
      <c r="F47">
        <v>2090</v>
      </c>
      <c r="G47">
        <v>2818</v>
      </c>
      <c r="H47">
        <v>2177</v>
      </c>
      <c r="I47">
        <v>1890</v>
      </c>
      <c r="J47">
        <v>545</v>
      </c>
      <c r="K47">
        <v>2058</v>
      </c>
      <c r="L47">
        <v>2254</v>
      </c>
      <c r="M47">
        <v>1603</v>
      </c>
      <c r="R47">
        <v>2020</v>
      </c>
      <c r="S47">
        <v>2027</v>
      </c>
      <c r="T47">
        <v>3542</v>
      </c>
      <c r="U47">
        <v>3215</v>
      </c>
      <c r="V47">
        <v>3518</v>
      </c>
      <c r="W47">
        <v>3000</v>
      </c>
      <c r="X47">
        <v>1166</v>
      </c>
      <c r="Y47">
        <v>2316</v>
      </c>
      <c r="Z47">
        <v>2543</v>
      </c>
      <c r="AA47">
        <v>2755</v>
      </c>
      <c r="AB47">
        <v>3872</v>
      </c>
      <c r="AC47">
        <v>2737</v>
      </c>
      <c r="AD47">
        <v>1826</v>
      </c>
      <c r="AE47">
        <v>2013</v>
      </c>
      <c r="AF47">
        <v>1863</v>
      </c>
      <c r="AG47">
        <v>2316</v>
      </c>
      <c r="AH47">
        <v>2079</v>
      </c>
      <c r="AI47">
        <v>1613</v>
      </c>
      <c r="AJ47">
        <v>1817</v>
      </c>
      <c r="AK47">
        <v>2454</v>
      </c>
      <c r="AL47">
        <v>1506</v>
      </c>
      <c r="AM47">
        <v>1942</v>
      </c>
      <c r="AN47">
        <v>1127</v>
      </c>
      <c r="AO47">
        <v>1462</v>
      </c>
      <c r="AP47">
        <v>4037</v>
      </c>
      <c r="AQ47">
        <v>2228</v>
      </c>
      <c r="AR47">
        <v>2835</v>
      </c>
      <c r="AS47">
        <v>1955</v>
      </c>
      <c r="AT47">
        <v>2734</v>
      </c>
      <c r="AU47">
        <v>1781</v>
      </c>
      <c r="AV47">
        <v>1991</v>
      </c>
      <c r="AW47">
        <v>1330</v>
      </c>
      <c r="AX47">
        <v>2610</v>
      </c>
      <c r="AY47">
        <v>2762</v>
      </c>
      <c r="AZ47">
        <v>2940</v>
      </c>
      <c r="BA47">
        <v>3864</v>
      </c>
      <c r="BB47">
        <v>2872</v>
      </c>
      <c r="BC47">
        <v>2840</v>
      </c>
      <c r="BD47">
        <v>1530</v>
      </c>
      <c r="BE47">
        <v>1830</v>
      </c>
      <c r="BF47">
        <v>2235</v>
      </c>
      <c r="BG47">
        <v>3644</v>
      </c>
      <c r="BH47">
        <v>3647</v>
      </c>
      <c r="BI47">
        <v>2091</v>
      </c>
      <c r="BJ47">
        <v>1206</v>
      </c>
      <c r="BK47">
        <v>3277</v>
      </c>
      <c r="BL47">
        <v>3293</v>
      </c>
      <c r="BM47">
        <v>2848</v>
      </c>
      <c r="BN47">
        <v>3486</v>
      </c>
      <c r="BO47">
        <v>3203</v>
      </c>
      <c r="BP47">
        <v>2502</v>
      </c>
      <c r="BQ47">
        <v>3873</v>
      </c>
      <c r="BR47">
        <v>1806</v>
      </c>
      <c r="BS47">
        <f t="shared" si="0"/>
        <v>155018</v>
      </c>
    </row>
    <row r="48" spans="2:71" x14ac:dyDescent="0.25">
      <c r="B48" t="s">
        <v>81</v>
      </c>
      <c r="C48">
        <v>2020</v>
      </c>
      <c r="D48">
        <v>1174</v>
      </c>
      <c r="E48">
        <v>1563</v>
      </c>
      <c r="F48">
        <v>1112</v>
      </c>
      <c r="G48">
        <v>1512</v>
      </c>
      <c r="H48">
        <v>261</v>
      </c>
      <c r="I48">
        <v>1258</v>
      </c>
      <c r="J48">
        <v>30</v>
      </c>
      <c r="K48">
        <v>756</v>
      </c>
      <c r="L48">
        <v>712</v>
      </c>
      <c r="M48">
        <v>865</v>
      </c>
      <c r="R48">
        <v>798</v>
      </c>
      <c r="S48">
        <v>452</v>
      </c>
      <c r="T48">
        <v>186</v>
      </c>
      <c r="U48">
        <v>715</v>
      </c>
      <c r="V48">
        <v>1494</v>
      </c>
      <c r="W48">
        <v>2676</v>
      </c>
      <c r="X48">
        <v>390</v>
      </c>
      <c r="Y48">
        <v>2343</v>
      </c>
      <c r="Z48">
        <v>2488</v>
      </c>
      <c r="AA48">
        <v>1608</v>
      </c>
      <c r="AB48">
        <v>2926</v>
      </c>
      <c r="AC48">
        <v>2092</v>
      </c>
      <c r="AD48">
        <v>961</v>
      </c>
      <c r="AE48">
        <v>823</v>
      </c>
      <c r="AF48">
        <v>704</v>
      </c>
      <c r="AG48">
        <v>2399</v>
      </c>
      <c r="AH48">
        <v>1296</v>
      </c>
      <c r="AI48">
        <v>768</v>
      </c>
      <c r="AJ48">
        <v>242</v>
      </c>
      <c r="AK48">
        <v>1666</v>
      </c>
      <c r="AL48">
        <v>150</v>
      </c>
      <c r="AM48">
        <v>960</v>
      </c>
      <c r="AN48">
        <v>425</v>
      </c>
      <c r="AO48">
        <v>1015</v>
      </c>
      <c r="AP48">
        <v>4904</v>
      </c>
      <c r="AQ48">
        <v>1241</v>
      </c>
      <c r="AR48">
        <v>1562</v>
      </c>
      <c r="AS48">
        <v>995</v>
      </c>
      <c r="AT48">
        <v>2782</v>
      </c>
      <c r="AU48">
        <v>658</v>
      </c>
      <c r="AV48">
        <v>877</v>
      </c>
      <c r="AW48">
        <v>630</v>
      </c>
      <c r="AX48">
        <v>2051</v>
      </c>
      <c r="AY48">
        <v>1789</v>
      </c>
      <c r="AZ48">
        <v>444</v>
      </c>
      <c r="BA48">
        <v>2215</v>
      </c>
      <c r="BB48">
        <v>581</v>
      </c>
      <c r="BC48">
        <v>1588</v>
      </c>
      <c r="BD48">
        <v>962</v>
      </c>
      <c r="BE48">
        <v>1489</v>
      </c>
      <c r="BF48">
        <v>2251</v>
      </c>
      <c r="BG48">
        <v>2797</v>
      </c>
      <c r="BH48">
        <v>3446</v>
      </c>
      <c r="BI48">
        <v>1856</v>
      </c>
      <c r="BJ48">
        <v>1607</v>
      </c>
      <c r="BK48">
        <v>1305</v>
      </c>
      <c r="BL48">
        <v>1777</v>
      </c>
      <c r="BM48">
        <v>2693</v>
      </c>
      <c r="BN48">
        <v>2782</v>
      </c>
      <c r="BO48">
        <v>2121</v>
      </c>
      <c r="BP48">
        <v>777</v>
      </c>
      <c r="BQ48">
        <v>2776</v>
      </c>
      <c r="BR48">
        <v>972</v>
      </c>
      <c r="BS48">
        <f t="shared" si="0"/>
        <v>92768</v>
      </c>
    </row>
    <row r="49" spans="1:71" x14ac:dyDescent="0.25">
      <c r="C49" t="s">
        <v>16</v>
      </c>
      <c r="D49" t="s">
        <v>32</v>
      </c>
      <c r="E49" t="s">
        <v>48</v>
      </c>
      <c r="F49" t="s">
        <v>64</v>
      </c>
      <c r="G49" t="s">
        <v>17</v>
      </c>
      <c r="H49" t="s">
        <v>33</v>
      </c>
      <c r="I49" t="s">
        <v>49</v>
      </c>
      <c r="J49" t="s">
        <v>65</v>
      </c>
      <c r="K49" t="s">
        <v>18</v>
      </c>
      <c r="L49" t="s">
        <v>34</v>
      </c>
      <c r="M49" t="s">
        <v>50</v>
      </c>
      <c r="R49" t="s">
        <v>66</v>
      </c>
      <c r="S49" t="s">
        <v>19</v>
      </c>
      <c r="T49" t="s">
        <v>35</v>
      </c>
      <c r="U49" t="s">
        <v>51</v>
      </c>
      <c r="V49" t="s">
        <v>67</v>
      </c>
      <c r="W49" t="s">
        <v>20</v>
      </c>
      <c r="X49" t="s">
        <v>36</v>
      </c>
      <c r="Y49" t="s">
        <v>52</v>
      </c>
      <c r="Z49" t="s">
        <v>68</v>
      </c>
      <c r="AA49" t="s">
        <v>21</v>
      </c>
      <c r="AB49" t="s">
        <v>37</v>
      </c>
      <c r="AC49" t="s">
        <v>53</v>
      </c>
      <c r="AD49" t="s">
        <v>69</v>
      </c>
      <c r="AE49" t="s">
        <v>22</v>
      </c>
      <c r="AF49" t="s">
        <v>38</v>
      </c>
      <c r="AG49" t="s">
        <v>54</v>
      </c>
      <c r="AH49" t="s">
        <v>70</v>
      </c>
      <c r="AI49" t="s">
        <v>23</v>
      </c>
      <c r="AJ49" t="s">
        <v>39</v>
      </c>
      <c r="AK49" t="s">
        <v>55</v>
      </c>
      <c r="AL49" t="s">
        <v>71</v>
      </c>
      <c r="AM49" t="s">
        <v>24</v>
      </c>
      <c r="AN49" t="s">
        <v>40</v>
      </c>
      <c r="AO49" t="s">
        <v>56</v>
      </c>
      <c r="AP49" t="s">
        <v>72</v>
      </c>
      <c r="AQ49" t="s">
        <v>25</v>
      </c>
      <c r="AR49" t="s">
        <v>41</v>
      </c>
      <c r="AS49" t="s">
        <v>57</v>
      </c>
      <c r="AT49" t="s">
        <v>73</v>
      </c>
      <c r="AU49" t="s">
        <v>26</v>
      </c>
      <c r="AV49" t="s">
        <v>42</v>
      </c>
      <c r="AW49" t="s">
        <v>58</v>
      </c>
      <c r="AX49" t="s">
        <v>74</v>
      </c>
      <c r="AY49" t="s">
        <v>27</v>
      </c>
      <c r="AZ49" t="s">
        <v>43</v>
      </c>
      <c r="BA49" t="s">
        <v>59</v>
      </c>
      <c r="BB49" t="s">
        <v>75</v>
      </c>
      <c r="BC49" t="s">
        <v>28</v>
      </c>
      <c r="BD49" t="s">
        <v>44</v>
      </c>
      <c r="BE49" t="s">
        <v>60</v>
      </c>
      <c r="BF49" t="s">
        <v>76</v>
      </c>
      <c r="BG49" t="s">
        <v>29</v>
      </c>
      <c r="BH49" t="s">
        <v>45</v>
      </c>
      <c r="BI49" t="s">
        <v>61</v>
      </c>
      <c r="BJ49" t="s">
        <v>77</v>
      </c>
      <c r="BK49" t="s">
        <v>30</v>
      </c>
      <c r="BL49" t="s">
        <v>46</v>
      </c>
      <c r="BM49" t="s">
        <v>62</v>
      </c>
      <c r="BN49" t="s">
        <v>78</v>
      </c>
      <c r="BO49" t="s">
        <v>31</v>
      </c>
      <c r="BP49" t="s">
        <v>47</v>
      </c>
      <c r="BQ49" t="s">
        <v>63</v>
      </c>
      <c r="BR49" t="s">
        <v>79</v>
      </c>
      <c r="BS49">
        <f>SUM(BS44:BS48)</f>
        <v>683043</v>
      </c>
    </row>
    <row r="51" spans="1:71" x14ac:dyDescent="0.25">
      <c r="A51" t="s">
        <v>99</v>
      </c>
      <c r="B51" t="s">
        <v>87</v>
      </c>
      <c r="C51" t="s">
        <v>88</v>
      </c>
      <c r="D51" t="s">
        <v>89</v>
      </c>
      <c r="E51" t="s">
        <v>90</v>
      </c>
      <c r="F51" t="s">
        <v>91</v>
      </c>
      <c r="G51" t="s">
        <v>103</v>
      </c>
      <c r="H51" t="s">
        <v>104</v>
      </c>
      <c r="I51" t="s">
        <v>105</v>
      </c>
      <c r="J51" t="s">
        <v>106</v>
      </c>
    </row>
    <row r="52" spans="1:71" x14ac:dyDescent="0.25">
      <c r="A52">
        <v>1</v>
      </c>
      <c r="B52" t="s">
        <v>82</v>
      </c>
      <c r="C52">
        <f>SUM(C16:V16)</f>
        <v>36048</v>
      </c>
      <c r="D52">
        <f>SUM(W16:AL16)</f>
        <v>34183</v>
      </c>
      <c r="E52">
        <f>SUM(AM16:BB16)</f>
        <v>49605</v>
      </c>
      <c r="F52">
        <f>SUM(BC16:BR16)</f>
        <v>40398</v>
      </c>
      <c r="G52">
        <f>SUM(C52,C58,C64)</f>
        <v>113037</v>
      </c>
      <c r="H52">
        <f t="shared" ref="H52:K57" si="1">SUM(D52,D58,D64)</f>
        <v>113703</v>
      </c>
      <c r="I52">
        <f t="shared" si="1"/>
        <v>136527</v>
      </c>
      <c r="J52">
        <f t="shared" si="1"/>
        <v>117435</v>
      </c>
    </row>
    <row r="53" spans="1:71" x14ac:dyDescent="0.25">
      <c r="B53" t="s">
        <v>83</v>
      </c>
      <c r="C53">
        <f t="shared" ref="C53:C56" si="2">SUM(C17:V17)</f>
        <v>30890</v>
      </c>
      <c r="D53">
        <f t="shared" ref="D53:D56" si="3">SUM(W17:AL17)</f>
        <v>34156</v>
      </c>
      <c r="E53">
        <f t="shared" ref="E53:E56" si="4">SUM(AM17:BB17)</f>
        <v>39910</v>
      </c>
      <c r="F53">
        <f t="shared" ref="F53:F56" si="5">SUM(BC17:BR17)</f>
        <v>34054</v>
      </c>
      <c r="G53">
        <f t="shared" ref="G53:G57" si="6">SUM(C53,C59,C65)</f>
        <v>101118</v>
      </c>
      <c r="H53">
        <f t="shared" si="1"/>
        <v>102830</v>
      </c>
      <c r="I53">
        <f t="shared" si="1"/>
        <v>112670</v>
      </c>
      <c r="J53">
        <f t="shared" si="1"/>
        <v>100412</v>
      </c>
    </row>
    <row r="54" spans="1:71" x14ac:dyDescent="0.25">
      <c r="B54" t="s">
        <v>84</v>
      </c>
      <c r="C54">
        <f t="shared" si="2"/>
        <v>30304</v>
      </c>
      <c r="D54">
        <f t="shared" si="3"/>
        <v>33287</v>
      </c>
      <c r="E54">
        <f t="shared" si="4"/>
        <v>28462</v>
      </c>
      <c r="F54">
        <f t="shared" si="5"/>
        <v>29748</v>
      </c>
      <c r="G54">
        <f t="shared" si="6"/>
        <v>89199</v>
      </c>
      <c r="H54">
        <f t="shared" si="1"/>
        <v>88946</v>
      </c>
      <c r="I54">
        <f t="shared" si="1"/>
        <v>96384</v>
      </c>
      <c r="J54">
        <f t="shared" si="1"/>
        <v>90874</v>
      </c>
    </row>
    <row r="55" spans="1:71" x14ac:dyDescent="0.25">
      <c r="B55" t="s">
        <v>85</v>
      </c>
      <c r="C55">
        <f t="shared" si="2"/>
        <v>29126</v>
      </c>
      <c r="D55">
        <f t="shared" si="3"/>
        <v>31997</v>
      </c>
      <c r="E55">
        <f t="shared" si="4"/>
        <v>38965</v>
      </c>
      <c r="F55">
        <f t="shared" si="5"/>
        <v>36601</v>
      </c>
      <c r="G55">
        <f t="shared" si="6"/>
        <v>98689</v>
      </c>
      <c r="H55">
        <f t="shared" si="1"/>
        <v>97416</v>
      </c>
      <c r="I55">
        <f t="shared" si="1"/>
        <v>110261</v>
      </c>
      <c r="J55">
        <f t="shared" si="1"/>
        <v>103701</v>
      </c>
    </row>
    <row r="56" spans="1:71" x14ac:dyDescent="0.25">
      <c r="B56" t="s">
        <v>86</v>
      </c>
      <c r="C56">
        <f t="shared" si="2"/>
        <v>19066</v>
      </c>
      <c r="D56">
        <f t="shared" si="3"/>
        <v>22629</v>
      </c>
      <c r="E56">
        <f t="shared" si="4"/>
        <v>25871</v>
      </c>
      <c r="F56">
        <f t="shared" si="5"/>
        <v>22882</v>
      </c>
      <c r="G56">
        <f t="shared" si="6"/>
        <v>64849</v>
      </c>
      <c r="H56">
        <f t="shared" si="1"/>
        <v>64470</v>
      </c>
      <c r="I56">
        <f t="shared" si="1"/>
        <v>76629</v>
      </c>
      <c r="J56">
        <f t="shared" si="1"/>
        <v>65396</v>
      </c>
    </row>
    <row r="57" spans="1:71" x14ac:dyDescent="0.25">
      <c r="B57" t="s">
        <v>80</v>
      </c>
      <c r="C57">
        <f>SUM(C52:C56)</f>
        <v>145434</v>
      </c>
      <c r="D57">
        <f t="shared" ref="D57:F57" si="7">SUM(D52:D56)</f>
        <v>156252</v>
      </c>
      <c r="E57">
        <f t="shared" si="7"/>
        <v>182813</v>
      </c>
      <c r="F57">
        <f t="shared" si="7"/>
        <v>163683</v>
      </c>
      <c r="G57">
        <f t="shared" si="6"/>
        <v>466892</v>
      </c>
      <c r="H57">
        <f t="shared" si="1"/>
        <v>467365</v>
      </c>
      <c r="I57">
        <f t="shared" si="1"/>
        <v>532471</v>
      </c>
      <c r="J57">
        <f t="shared" si="1"/>
        <v>477818</v>
      </c>
    </row>
    <row r="58" spans="1:71" x14ac:dyDescent="0.25">
      <c r="A58">
        <v>2</v>
      </c>
      <c r="B58" t="s">
        <v>82</v>
      </c>
      <c r="C58">
        <f>SUM(C16,D16,E16,F16,W16,X16,Y16,Z16,AM16,AN16,AO16,AP16,BC16,BD16,BE16,BF16)</f>
        <v>40359</v>
      </c>
      <c r="D58">
        <f>SUM(G16,H16,I16,J16,AA16,AB16,AC16,AD16,AQ16,AR16,AS16,AT16,BG16,BH16,BI16,BJ16)</f>
        <v>37985</v>
      </c>
      <c r="E58">
        <f>SUM(K16,L16,M16,R16,AE16,AF16,AG16,AH16,AU16,AV16,AW16,AX16,BK16,BL16,BM16,BN16)</f>
        <v>43473</v>
      </c>
      <c r="F58">
        <f>SUM(S16,T16,U16,V16,AI16,AJ16,AK16,AL16,AY16,AZ16,BA16,BB16,BO16,BP16,BQ16,BR16)</f>
        <v>38417</v>
      </c>
    </row>
    <row r="59" spans="1:71" x14ac:dyDescent="0.25">
      <c r="B59" t="s">
        <v>83</v>
      </c>
      <c r="C59">
        <f t="shared" ref="C59:C62" si="8">SUM(C17,D17,E17,F17,W17,X17,Y17,Z17,AM17,AN17,AO17,AP17,BC17,BD17,BE17,BF17)</f>
        <v>35262</v>
      </c>
      <c r="D59">
        <f t="shared" ref="D59:D62" si="9">SUM(G17,H17,I17,J17,AA17,AB17,AC17,AD17,AQ17,AR17,AS17,AT17,BG17,BH17,BI17,BJ17)</f>
        <v>30334</v>
      </c>
      <c r="E59">
        <f t="shared" ref="E59:E62" si="10">SUM(K17,L17,M17,R17,AE17,AF17,AG17,AH17,AU17,AV17,AW17,AX17,BK17,BL17,BM17,BN17)</f>
        <v>39612</v>
      </c>
      <c r="F59">
        <f t="shared" ref="F59:F62" si="11">SUM(S17,T17,U17,V17,AI17,AJ17,AK17,AL17,AY17,AZ17,BA17,BB17,BO17,BP17,BQ17,BR17)</f>
        <v>33802</v>
      </c>
    </row>
    <row r="60" spans="1:71" x14ac:dyDescent="0.25">
      <c r="B60" t="s">
        <v>84</v>
      </c>
      <c r="C60">
        <f t="shared" si="8"/>
        <v>27477</v>
      </c>
      <c r="D60">
        <f t="shared" si="9"/>
        <v>27425</v>
      </c>
      <c r="E60">
        <f t="shared" si="10"/>
        <v>35600</v>
      </c>
      <c r="F60">
        <f t="shared" si="11"/>
        <v>31299</v>
      </c>
    </row>
    <row r="61" spans="1:71" x14ac:dyDescent="0.25">
      <c r="B61" t="s">
        <v>85</v>
      </c>
      <c r="C61">
        <f t="shared" si="8"/>
        <v>34598</v>
      </c>
      <c r="D61">
        <f t="shared" si="9"/>
        <v>28052</v>
      </c>
      <c r="E61">
        <f t="shared" si="10"/>
        <v>39859</v>
      </c>
      <c r="F61">
        <f t="shared" si="11"/>
        <v>34180</v>
      </c>
    </row>
    <row r="62" spans="1:71" x14ac:dyDescent="0.25">
      <c r="B62" t="s">
        <v>86</v>
      </c>
      <c r="C62">
        <f t="shared" si="8"/>
        <v>21462</v>
      </c>
      <c r="D62">
        <f t="shared" si="9"/>
        <v>18060</v>
      </c>
      <c r="E62">
        <f t="shared" si="10"/>
        <v>29244</v>
      </c>
      <c r="F62">
        <f t="shared" si="11"/>
        <v>21682</v>
      </c>
    </row>
    <row r="63" spans="1:71" x14ac:dyDescent="0.25">
      <c r="B63" t="s">
        <v>80</v>
      </c>
      <c r="C63">
        <f>SUM(C58:C62)</f>
        <v>159158</v>
      </c>
      <c r="D63">
        <f t="shared" ref="D63" si="12">SUM(D58:D62)</f>
        <v>141856</v>
      </c>
      <c r="E63">
        <f t="shared" ref="E63" si="13">SUM(E58:E62)</f>
        <v>187788</v>
      </c>
      <c r="F63">
        <f t="shared" ref="F63" si="14">SUM(F58:F62)</f>
        <v>159380</v>
      </c>
    </row>
    <row r="64" spans="1:71" x14ac:dyDescent="0.25">
      <c r="A64">
        <v>3</v>
      </c>
      <c r="B64" t="s">
        <v>82</v>
      </c>
      <c r="C64">
        <f>SUM(C16,G16,K16,S16,W16,AA16,AE16,AI16,AM16,AQ16,AU16,AY16,BC16,BG16,BK16,BO16)</f>
        <v>36630</v>
      </c>
      <c r="D64">
        <f>SUM(D16,H16,L16,T16,X16,AB16,AF16,AJ16,AN16,AR16,AV16,AZ16,BD16,BH16,BL16,BP16)</f>
        <v>41535</v>
      </c>
      <c r="E64">
        <f>SUM(E16,I16,M16,U16,Y16,AC16,AG16,AK16,AO16,AS16,AW16,BA16,BE16,BI16,BM16,BQ16)</f>
        <v>43449</v>
      </c>
      <c r="F64">
        <f>SUM(F16,J16,R16,V16,Z16,AD16,AH16,AL16,AP16,AT16,AX16,BB16,BF16,BJ16,BN16,BR16)</f>
        <v>38620</v>
      </c>
    </row>
    <row r="65" spans="1:38" x14ac:dyDescent="0.25">
      <c r="B65" t="s">
        <v>83</v>
      </c>
      <c r="C65">
        <f>SUM(C17,G17,K17,S17,W17,AA17,AE17,AI17,AM17,AQ17,AU17,AY17,BC17,BG17,BK17,BO17)</f>
        <v>34966</v>
      </c>
      <c r="D65">
        <f>SUM(D17,H17,L17,T17,X17,AB17,AF17,AJ17,AN17,AR17,AV17,AZ17,BD17,BH17,BL17,BP17)</f>
        <v>38340</v>
      </c>
      <c r="E65">
        <f t="shared" ref="E65:E68" si="15">SUM(E17,I17,M17,U17,Y17,AC17,AG17,AK17,AO17,AS17,AW17,BA17,BE17,BI17,BM17,BQ17)</f>
        <v>33148</v>
      </c>
      <c r="F65">
        <f t="shared" ref="F65:F68" si="16">SUM(F17,J17,R17,V17,Z17,AD17,AH17,AL17,AP17,AT17,AX17,BB17,BF17,BJ17,BN17,BR17)</f>
        <v>32556</v>
      </c>
    </row>
    <row r="66" spans="1:38" x14ac:dyDescent="0.25">
      <c r="B66" t="s">
        <v>84</v>
      </c>
      <c r="C66">
        <f>SUM(C18,G18,K18,S18,W18,AA18,AE18,AI18,AM18,AQ18,AU18,AY18,BC18,BG18,BK18,BO18)</f>
        <v>31418</v>
      </c>
      <c r="D66">
        <f>SUM(D18,H18,L18,T18,X18,AB18,AF18,AJ18,AN18,AR18,AV18,AZ18,BD18,BH18,BL18,BP18)</f>
        <v>28234</v>
      </c>
      <c r="E66">
        <f t="shared" si="15"/>
        <v>32322</v>
      </c>
      <c r="F66">
        <f t="shared" si="16"/>
        <v>29827</v>
      </c>
    </row>
    <row r="67" spans="1:38" x14ac:dyDescent="0.25">
      <c r="B67" t="s">
        <v>85</v>
      </c>
      <c r="C67">
        <f>SUM(C19,G19,K19,S19,W19,AA19,AE19,AI19,AM19,AQ19,AU19,AY19,BC19,BG19,BK19,BO19)</f>
        <v>34965</v>
      </c>
      <c r="D67">
        <f>SUM(D19,H19,L19,T19,X19,AB19,AF19,AJ19,AN19,AR19,AV19,AZ19,BD19,BH19,BL19,BP19)</f>
        <v>37367</v>
      </c>
      <c r="E67">
        <f t="shared" si="15"/>
        <v>31437</v>
      </c>
      <c r="F67">
        <f t="shared" si="16"/>
        <v>32920</v>
      </c>
    </row>
    <row r="68" spans="1:38" x14ac:dyDescent="0.25">
      <c r="B68" t="s">
        <v>86</v>
      </c>
      <c r="C68">
        <f>SUM(C20,G20,K20,S20,W20,AA20,AE20,AI20,AM20,AQ20,AU20,AY20,BC20,BG20,BK20,BO20)</f>
        <v>24321</v>
      </c>
      <c r="D68">
        <f>SUM(D20,H20,L20,T20,X20,AB20,AF20,AJ20,AN20,AR20,AV20,AZ20,BD20,BH20,BL20,BP20)</f>
        <v>23781</v>
      </c>
      <c r="E68">
        <f t="shared" si="15"/>
        <v>21514</v>
      </c>
      <c r="F68">
        <f t="shared" si="16"/>
        <v>20832</v>
      </c>
    </row>
    <row r="69" spans="1:38" x14ac:dyDescent="0.25">
      <c r="B69" t="s">
        <v>80</v>
      </c>
      <c r="C69">
        <f>SUM(C64:C68)</f>
        <v>162300</v>
      </c>
      <c r="D69">
        <f t="shared" ref="D69" si="17">SUM(D64:D68)</f>
        <v>169257</v>
      </c>
      <c r="E69">
        <f t="shared" ref="E69" si="18">SUM(E64:E68)</f>
        <v>161870</v>
      </c>
      <c r="F69">
        <f t="shared" ref="F69" si="19">SUM(F64:F68)</f>
        <v>154755</v>
      </c>
    </row>
    <row r="70" spans="1:38" x14ac:dyDescent="0.25">
      <c r="A70" t="s">
        <v>99</v>
      </c>
      <c r="B70" t="s">
        <v>102</v>
      </c>
      <c r="C70" t="s">
        <v>88</v>
      </c>
      <c r="D70" t="s">
        <v>89</v>
      </c>
      <c r="E70" t="s">
        <v>90</v>
      </c>
      <c r="F70" t="s">
        <v>91</v>
      </c>
      <c r="G70" t="s">
        <v>107</v>
      </c>
      <c r="H70" t="s">
        <v>108</v>
      </c>
      <c r="I70" t="s">
        <v>109</v>
      </c>
      <c r="J70" t="s">
        <v>110</v>
      </c>
      <c r="M70" t="s">
        <v>99</v>
      </c>
      <c r="N70" t="s">
        <v>92</v>
      </c>
      <c r="O70" t="s">
        <v>88</v>
      </c>
      <c r="P70" t="s">
        <v>89</v>
      </c>
      <c r="Q70" t="s">
        <v>90</v>
      </c>
      <c r="R70" t="s">
        <v>91</v>
      </c>
      <c r="S70" t="s">
        <v>93</v>
      </c>
      <c r="T70" t="s">
        <v>107</v>
      </c>
      <c r="U70" t="s">
        <v>108</v>
      </c>
      <c r="V70" t="s">
        <v>109</v>
      </c>
      <c r="W70" t="s">
        <v>110</v>
      </c>
    </row>
    <row r="71" spans="1:38" x14ac:dyDescent="0.25">
      <c r="A71">
        <v>1</v>
      </c>
      <c r="B71" t="s">
        <v>82</v>
      </c>
      <c r="C71">
        <f>SUM(C44:V44)</f>
        <v>25881</v>
      </c>
      <c r="D71">
        <f>SUM(W44:AL44)</f>
        <v>27927</v>
      </c>
      <c r="E71">
        <f>SUM(AM44:BB44)</f>
        <v>34394</v>
      </c>
      <c r="F71">
        <f>SUM(BC44:BR44)</f>
        <v>40751</v>
      </c>
      <c r="G71">
        <f>SUM(C71,C77,C83)</f>
        <v>92056</v>
      </c>
      <c r="H71">
        <f t="shared" ref="H71:H76" si="20">SUM(D71,D77,D83)</f>
        <v>92891</v>
      </c>
      <c r="I71">
        <f t="shared" ref="I71:I76" si="21">SUM(E71,E77,E83)</f>
        <v>97614</v>
      </c>
      <c r="J71">
        <f t="shared" ref="J71:J76" si="22">SUM(F71,F77,F83)</f>
        <v>104298</v>
      </c>
      <c r="M71">
        <v>1</v>
      </c>
      <c r="N71" t="s">
        <v>82</v>
      </c>
      <c r="O71">
        <f>SUM(C71+C52)</f>
        <v>61929</v>
      </c>
      <c r="P71">
        <f>SUM(D71+D52)</f>
        <v>62110</v>
      </c>
      <c r="Q71">
        <f>SUM(E71+E52)</f>
        <v>83999</v>
      </c>
      <c r="R71">
        <f>SUM(F71+F52)</f>
        <v>81149</v>
      </c>
      <c r="S71">
        <f>SUM(O71,P71,Q71,R71)</f>
        <v>289187</v>
      </c>
      <c r="T71">
        <f>SUM(G71,G52)</f>
        <v>205093</v>
      </c>
      <c r="U71">
        <f t="shared" ref="U71:W76" si="23">SUM(H71,H52)</f>
        <v>206594</v>
      </c>
      <c r="V71">
        <f t="shared" si="23"/>
        <v>234141</v>
      </c>
      <c r="W71">
        <f t="shared" si="23"/>
        <v>221733</v>
      </c>
    </row>
    <row r="72" spans="1:38" x14ac:dyDescent="0.25">
      <c r="B72" t="s">
        <v>83</v>
      </c>
      <c r="C72">
        <f t="shared" ref="C72:C75" si="24">SUM(C45:V45)</f>
        <v>34651</v>
      </c>
      <c r="D72">
        <f t="shared" ref="D72:D75" si="25">SUM(W45:AL45)</f>
        <v>34315</v>
      </c>
      <c r="E72">
        <f t="shared" ref="E72:E75" si="26">SUM(AM45:BB45)</f>
        <v>34475</v>
      </c>
      <c r="F72">
        <f t="shared" ref="F72:F75" si="27">SUM(BC45:BR45)</f>
        <v>38568</v>
      </c>
      <c r="G72">
        <f t="shared" ref="G72:G76" si="28">SUM(C72,C78,C84)</f>
        <v>101029</v>
      </c>
      <c r="H72">
        <f t="shared" si="20"/>
        <v>100879</v>
      </c>
      <c r="I72">
        <f t="shared" si="21"/>
        <v>103346</v>
      </c>
      <c r="J72">
        <f t="shared" si="22"/>
        <v>120773</v>
      </c>
      <c r="N72" t="s">
        <v>83</v>
      </c>
      <c r="O72">
        <f>SUM(C72+C53)</f>
        <v>65541</v>
      </c>
      <c r="P72">
        <f>SUM(D72+D53)</f>
        <v>68471</v>
      </c>
      <c r="Q72">
        <f>SUM(E72+E53)</f>
        <v>74385</v>
      </c>
      <c r="R72">
        <f>SUM(F72+F53)</f>
        <v>72622</v>
      </c>
      <c r="S72">
        <f>SUM(O72,P72,Q72,R72)</f>
        <v>281019</v>
      </c>
      <c r="T72">
        <f t="shared" ref="T72:T76" si="29">SUM(G72,G53)</f>
        <v>202147</v>
      </c>
      <c r="U72">
        <f t="shared" si="23"/>
        <v>203709</v>
      </c>
      <c r="V72">
        <f t="shared" si="23"/>
        <v>216016</v>
      </c>
      <c r="W72">
        <f t="shared" si="23"/>
        <v>221185</v>
      </c>
    </row>
    <row r="73" spans="1:38" x14ac:dyDescent="0.25">
      <c r="B73" t="s">
        <v>84</v>
      </c>
      <c r="C73">
        <f t="shared" si="24"/>
        <v>32594</v>
      </c>
      <c r="D73">
        <f t="shared" si="25"/>
        <v>37936</v>
      </c>
      <c r="E73">
        <f t="shared" si="26"/>
        <v>39616</v>
      </c>
      <c r="F73">
        <f t="shared" si="27"/>
        <v>54149</v>
      </c>
      <c r="G73">
        <f t="shared" si="28"/>
        <v>118583</v>
      </c>
      <c r="H73">
        <f t="shared" si="20"/>
        <v>116936</v>
      </c>
      <c r="I73">
        <f t="shared" si="21"/>
        <v>118733</v>
      </c>
      <c r="J73">
        <f t="shared" si="22"/>
        <v>138633</v>
      </c>
      <c r="N73" t="s">
        <v>84</v>
      </c>
      <c r="O73">
        <f>SUM(C73+C54)</f>
        <v>62898</v>
      </c>
      <c r="P73">
        <f>SUM(D73+D54)</f>
        <v>71223</v>
      </c>
      <c r="Q73">
        <f>SUM(E73+E54)</f>
        <v>68078</v>
      </c>
      <c r="R73">
        <f>SUM(F73+F54)</f>
        <v>83897</v>
      </c>
      <c r="S73">
        <f>SUM(O73,P73,Q73,R73)</f>
        <v>286096</v>
      </c>
      <c r="T73">
        <f t="shared" si="29"/>
        <v>207782</v>
      </c>
      <c r="U73">
        <f t="shared" si="23"/>
        <v>205882</v>
      </c>
      <c r="V73">
        <f t="shared" si="23"/>
        <v>215117</v>
      </c>
      <c r="W73">
        <f t="shared" si="23"/>
        <v>229507</v>
      </c>
      <c r="Y73" t="s">
        <v>98</v>
      </c>
      <c r="Z73" t="s">
        <v>88</v>
      </c>
      <c r="AA73" t="s">
        <v>89</v>
      </c>
      <c r="AB73" t="s">
        <v>90</v>
      </c>
      <c r="AC73" t="s">
        <v>91</v>
      </c>
    </row>
    <row r="74" spans="1:38" x14ac:dyDescent="0.25">
      <c r="B74" t="s">
        <v>85</v>
      </c>
      <c r="C74">
        <f t="shared" si="24"/>
        <v>37361</v>
      </c>
      <c r="D74">
        <f t="shared" si="25"/>
        <v>35876</v>
      </c>
      <c r="E74">
        <f t="shared" si="26"/>
        <v>38470</v>
      </c>
      <c r="F74">
        <f t="shared" si="27"/>
        <v>43311</v>
      </c>
      <c r="G74">
        <f t="shared" si="28"/>
        <v>114114</v>
      </c>
      <c r="H74">
        <f t="shared" si="20"/>
        <v>113712</v>
      </c>
      <c r="I74">
        <f t="shared" si="21"/>
        <v>113290</v>
      </c>
      <c r="J74">
        <f t="shared" si="22"/>
        <v>123938</v>
      </c>
      <c r="N74" t="s">
        <v>85</v>
      </c>
      <c r="O74">
        <f>SUM(C74+C55)</f>
        <v>66487</v>
      </c>
      <c r="P74">
        <f>SUM(D74+D55)</f>
        <v>67873</v>
      </c>
      <c r="Q74">
        <f>SUM(E74+E55)</f>
        <v>77435</v>
      </c>
      <c r="R74">
        <f>SUM(F74+F55)</f>
        <v>79912</v>
      </c>
      <c r="S74">
        <f>SUM(O74,P74,Q74,R74)</f>
        <v>291707</v>
      </c>
      <c r="T74">
        <f t="shared" si="29"/>
        <v>212803</v>
      </c>
      <c r="U74">
        <f t="shared" si="23"/>
        <v>211128</v>
      </c>
      <c r="V74">
        <f t="shared" si="23"/>
        <v>223551</v>
      </c>
      <c r="W74">
        <f t="shared" si="23"/>
        <v>227639</v>
      </c>
      <c r="Y74" t="s">
        <v>95</v>
      </c>
      <c r="Z74">
        <v>262</v>
      </c>
      <c r="AA74">
        <v>160</v>
      </c>
      <c r="AB74">
        <v>345</v>
      </c>
      <c r="AC74">
        <v>231</v>
      </c>
    </row>
    <row r="75" spans="1:38" x14ac:dyDescent="0.25">
      <c r="B75" t="s">
        <v>86</v>
      </c>
      <c r="C75">
        <f t="shared" si="24"/>
        <v>14908</v>
      </c>
      <c r="D75">
        <f t="shared" si="25"/>
        <v>23532</v>
      </c>
      <c r="E75">
        <f t="shared" si="26"/>
        <v>23129</v>
      </c>
      <c r="F75">
        <f t="shared" si="27"/>
        <v>31199</v>
      </c>
      <c r="G75">
        <f t="shared" si="28"/>
        <v>65342</v>
      </c>
      <c r="H75">
        <f t="shared" si="20"/>
        <v>67331</v>
      </c>
      <c r="I75">
        <f t="shared" si="21"/>
        <v>70825</v>
      </c>
      <c r="J75">
        <f t="shared" si="22"/>
        <v>74806</v>
      </c>
      <c r="N75" t="s">
        <v>86</v>
      </c>
      <c r="O75">
        <f>SUM(C75+C56)</f>
        <v>33974</v>
      </c>
      <c r="P75">
        <f>SUM(D75+D56)</f>
        <v>46161</v>
      </c>
      <c r="Q75">
        <f>SUM(E75+E56)</f>
        <v>49000</v>
      </c>
      <c r="R75">
        <f>SUM(F75+F56)</f>
        <v>54081</v>
      </c>
      <c r="S75">
        <f>SUM(O75,P75,Q75,R75)</f>
        <v>183216</v>
      </c>
      <c r="T75">
        <f t="shared" si="29"/>
        <v>130191</v>
      </c>
      <c r="U75">
        <f t="shared" si="23"/>
        <v>131801</v>
      </c>
      <c r="V75">
        <f t="shared" si="23"/>
        <v>147454</v>
      </c>
      <c r="W75">
        <f t="shared" si="23"/>
        <v>140202</v>
      </c>
      <c r="Y75" t="s">
        <v>96</v>
      </c>
      <c r="Z75">
        <v>296</v>
      </c>
      <c r="AA75">
        <v>296</v>
      </c>
      <c r="AB75">
        <v>179</v>
      </c>
      <c r="AC75">
        <v>227</v>
      </c>
      <c r="AH75" t="s">
        <v>98</v>
      </c>
      <c r="AI75" t="s">
        <v>88</v>
      </c>
      <c r="AJ75" t="s">
        <v>89</v>
      </c>
      <c r="AK75" t="s">
        <v>90</v>
      </c>
      <c r="AL75" t="s">
        <v>91</v>
      </c>
    </row>
    <row r="76" spans="1:38" x14ac:dyDescent="0.25">
      <c r="B76" t="s">
        <v>80</v>
      </c>
      <c r="C76">
        <f>SUM(C71:C75)</f>
        <v>145395</v>
      </c>
      <c r="D76">
        <f t="shared" ref="D76" si="30">SUM(D71:D75)</f>
        <v>159586</v>
      </c>
      <c r="E76">
        <f t="shared" ref="E76" si="31">SUM(E71:E75)</f>
        <v>170084</v>
      </c>
      <c r="F76">
        <f t="shared" ref="F76" si="32">SUM(F71:F75)</f>
        <v>207978</v>
      </c>
      <c r="G76">
        <f t="shared" si="28"/>
        <v>491124</v>
      </c>
      <c r="H76">
        <f t="shared" si="20"/>
        <v>491749</v>
      </c>
      <c r="I76">
        <f t="shared" si="21"/>
        <v>503808</v>
      </c>
      <c r="J76">
        <f t="shared" si="22"/>
        <v>562448</v>
      </c>
      <c r="N76" t="s">
        <v>80</v>
      </c>
      <c r="O76" s="1">
        <f>SUM(O71:O75)</f>
        <v>290829</v>
      </c>
      <c r="P76" s="1">
        <f>SUM(P71:P75)</f>
        <v>315838</v>
      </c>
      <c r="Q76" s="1">
        <f>SUM(Q71:Q75)</f>
        <v>352897</v>
      </c>
      <c r="R76" s="1">
        <f>SUM(R71:R75)</f>
        <v>371661</v>
      </c>
      <c r="S76" s="1">
        <f>SUM(O76,P76,Q76,R76)</f>
        <v>1331225</v>
      </c>
      <c r="T76">
        <f t="shared" si="29"/>
        <v>958016</v>
      </c>
      <c r="U76">
        <f t="shared" si="23"/>
        <v>959114</v>
      </c>
      <c r="V76">
        <f t="shared" si="23"/>
        <v>1036279</v>
      </c>
      <c r="W76">
        <f t="shared" si="23"/>
        <v>1040266</v>
      </c>
      <c r="Y76" t="s">
        <v>97</v>
      </c>
      <c r="Z76">
        <v>193</v>
      </c>
      <c r="AA76">
        <v>272</v>
      </c>
      <c r="AB76">
        <v>278</v>
      </c>
      <c r="AC76">
        <v>255</v>
      </c>
      <c r="AH76" t="s">
        <v>95</v>
      </c>
      <c r="AI76">
        <v>262</v>
      </c>
      <c r="AJ76">
        <v>160</v>
      </c>
      <c r="AK76">
        <v>345</v>
      </c>
      <c r="AL76">
        <v>231</v>
      </c>
    </row>
    <row r="77" spans="1:38" x14ac:dyDescent="0.25">
      <c r="A77">
        <v>2</v>
      </c>
      <c r="B77" t="s">
        <v>82</v>
      </c>
      <c r="C77">
        <f>SUM(C44,D44,E44,F44,W44,X44,Y44,Z44,AM44,AN44,AO44,AP44,BC44,BD44,BE44,BF44)</f>
        <v>30204</v>
      </c>
      <c r="D77">
        <f>SUM(G44,H44,I44,J44,AA44,AB44,AC44,AD44,AQ44,AR44,AS44,AT44,BG44,BH44,BI44,BJ44)</f>
        <v>34933</v>
      </c>
      <c r="E77">
        <f>SUM(K44,L44,M44,R44,AE44,AF44,AG44,AH44,AU44,AV44,AW44,AX44,BK44,BL44,BM44,BN44)</f>
        <v>30412</v>
      </c>
      <c r="F77">
        <f>SUM(S44,T44,U44,V44,AI44,AJ44,AK44,AL44,AY44,AZ44,BA44,BB44,BO44,BP44,BQ44,BR44)</f>
        <v>33404</v>
      </c>
      <c r="M77">
        <v>2</v>
      </c>
      <c r="N77" t="s">
        <v>82</v>
      </c>
      <c r="O77">
        <f>SUM(C77+C58)</f>
        <v>70563</v>
      </c>
      <c r="P77">
        <f>SUM(D77+D58)</f>
        <v>72918</v>
      </c>
      <c r="Q77">
        <f>SUM(E77+E58)</f>
        <v>73885</v>
      </c>
      <c r="R77">
        <f>SUM(F77+F58)</f>
        <v>71821</v>
      </c>
      <c r="S77">
        <f>SUM(O77,P77,Q77,R77)</f>
        <v>289187</v>
      </c>
      <c r="AH77" t="s">
        <v>96</v>
      </c>
      <c r="AI77">
        <v>296</v>
      </c>
      <c r="AJ77">
        <v>296</v>
      </c>
      <c r="AK77">
        <v>179</v>
      </c>
      <c r="AL77">
        <v>227</v>
      </c>
    </row>
    <row r="78" spans="1:38" x14ac:dyDescent="0.25">
      <c r="B78" t="s">
        <v>83</v>
      </c>
      <c r="C78">
        <f t="shared" ref="C78:C81" si="33">SUM(C45,D45,E45,F45,W45,X45,Y45,Z45,AM45,AN45,AO45,AP45,BC45,BD45,BE45,BF45)</f>
        <v>33988</v>
      </c>
      <c r="D78">
        <f t="shared" ref="D78:D81" si="34">SUM(G45,H45,I45,J45,AA45,AB45,AC45,AD45,AQ45,AR45,AS45,AT45,BG45,BH45,BI45,BJ45)</f>
        <v>32589</v>
      </c>
      <c r="E78">
        <f t="shared" ref="E78:E81" si="35">SUM(K45,L45,M45,R45,AE45,AF45,AG45,AH45,AU45,AV45,AW45,AX45,BK45,BL45,BM45,BN45)</f>
        <v>34555</v>
      </c>
      <c r="F78">
        <f t="shared" ref="F78:F81" si="36">SUM(S45,T45,U45,V45,AI45,AJ45,AK45,AL45,AY45,AZ45,BA45,BB45,BO45,BP45,BQ45,BR45)</f>
        <v>40877</v>
      </c>
      <c r="N78" t="s">
        <v>83</v>
      </c>
      <c r="O78">
        <f>SUM(C78+C59)</f>
        <v>69250</v>
      </c>
      <c r="P78">
        <f>SUM(D78+D59)</f>
        <v>62923</v>
      </c>
      <c r="Q78">
        <f>SUM(E78+E59)</f>
        <v>74167</v>
      </c>
      <c r="R78">
        <f>SUM(F78+F59)</f>
        <v>74679</v>
      </c>
      <c r="S78">
        <f>SUM(O78,P78,Q78,R78)</f>
        <v>281019</v>
      </c>
      <c r="Y78" t="s">
        <v>100</v>
      </c>
      <c r="Z78" t="s">
        <v>88</v>
      </c>
      <c r="AA78" t="s">
        <v>89</v>
      </c>
      <c r="AB78" t="s">
        <v>90</v>
      </c>
      <c r="AC78" t="s">
        <v>91</v>
      </c>
      <c r="AH78" t="s">
        <v>97</v>
      </c>
      <c r="AI78">
        <v>193</v>
      </c>
      <c r="AJ78">
        <v>272</v>
      </c>
      <c r="AK78">
        <v>278</v>
      </c>
      <c r="AL78">
        <v>255</v>
      </c>
    </row>
    <row r="79" spans="1:38" x14ac:dyDescent="0.25">
      <c r="B79" t="s">
        <v>84</v>
      </c>
      <c r="C79">
        <f t="shared" si="33"/>
        <v>41435</v>
      </c>
      <c r="D79">
        <f t="shared" si="34"/>
        <v>43569</v>
      </c>
      <c r="E79">
        <f t="shared" si="35"/>
        <v>38288</v>
      </c>
      <c r="F79">
        <f t="shared" si="36"/>
        <v>41003</v>
      </c>
      <c r="N79" t="s">
        <v>84</v>
      </c>
      <c r="O79">
        <f>SUM(C79+C60)</f>
        <v>68912</v>
      </c>
      <c r="P79">
        <f>SUM(D79+D60)</f>
        <v>70994</v>
      </c>
      <c r="Q79">
        <f>SUM(E79+E60)</f>
        <v>73888</v>
      </c>
      <c r="R79">
        <f>SUM(F79+F60)</f>
        <v>72302</v>
      </c>
      <c r="S79">
        <f>SUM(O79,P79,Q79,R79)</f>
        <v>286096</v>
      </c>
      <c r="Y79" t="s">
        <v>95</v>
      </c>
      <c r="Z79">
        <f>INT(O76/(S76/1000))</f>
        <v>218</v>
      </c>
      <c r="AA79">
        <f>INT(P76/(S76/1000))</f>
        <v>237</v>
      </c>
      <c r="AB79">
        <f>INT(Q76/(S76/1000))</f>
        <v>265</v>
      </c>
      <c r="AC79">
        <f>INT(R76/(S76/1000))</f>
        <v>279</v>
      </c>
      <c r="AH79" t="s">
        <v>100</v>
      </c>
      <c r="AI79" t="s">
        <v>88</v>
      </c>
      <c r="AJ79" t="s">
        <v>89</v>
      </c>
      <c r="AK79" t="s">
        <v>90</v>
      </c>
      <c r="AL79" t="s">
        <v>91</v>
      </c>
    </row>
    <row r="80" spans="1:38" x14ac:dyDescent="0.25">
      <c r="B80" t="s">
        <v>85</v>
      </c>
      <c r="C80">
        <f t="shared" si="33"/>
        <v>35722</v>
      </c>
      <c r="D80">
        <f t="shared" si="34"/>
        <v>38960</v>
      </c>
      <c r="E80">
        <f t="shared" si="35"/>
        <v>36822</v>
      </c>
      <c r="F80">
        <f t="shared" si="36"/>
        <v>43514</v>
      </c>
      <c r="N80" t="s">
        <v>85</v>
      </c>
      <c r="O80">
        <f>SUM(C80+C61)</f>
        <v>70320</v>
      </c>
      <c r="P80">
        <f>SUM(D80+D61)</f>
        <v>67012</v>
      </c>
      <c r="Q80">
        <f>SUM(E80+E61)</f>
        <v>76681</v>
      </c>
      <c r="R80">
        <f>SUM(F80+F61)</f>
        <v>77694</v>
      </c>
      <c r="S80">
        <f>SUM(O80,P80,Q80,R80)</f>
        <v>291707</v>
      </c>
      <c r="Y80" t="s">
        <v>96</v>
      </c>
      <c r="Z80">
        <f>INT(O82/(S82/1000))</f>
        <v>246</v>
      </c>
      <c r="AA80">
        <f>INT(P82/(S82/1000))</f>
        <v>239</v>
      </c>
      <c r="AB80">
        <f>INT(Q82/(S82/1000))</f>
        <v>262</v>
      </c>
      <c r="AC80">
        <f>INT(R82/(S82/1000))</f>
        <v>252</v>
      </c>
      <c r="AH80" t="s">
        <v>95</v>
      </c>
      <c r="AI80">
        <v>218</v>
      </c>
      <c r="AJ80">
        <v>237</v>
      </c>
      <c r="AK80">
        <v>265</v>
      </c>
      <c r="AL80">
        <v>279</v>
      </c>
    </row>
    <row r="81" spans="1:38" x14ac:dyDescent="0.25">
      <c r="B81" t="s">
        <v>86</v>
      </c>
      <c r="C81">
        <f t="shared" si="33"/>
        <v>27360</v>
      </c>
      <c r="D81">
        <f t="shared" si="34"/>
        <v>26934</v>
      </c>
      <c r="E81">
        <f t="shared" si="35"/>
        <v>21126</v>
      </c>
      <c r="F81">
        <f t="shared" si="36"/>
        <v>17348</v>
      </c>
      <c r="N81" t="s">
        <v>86</v>
      </c>
      <c r="O81">
        <f>SUM(C81+C62)</f>
        <v>48822</v>
      </c>
      <c r="P81">
        <f>SUM(D81+D62)</f>
        <v>44994</v>
      </c>
      <c r="Q81">
        <f>SUM(E81+E62)</f>
        <v>50370</v>
      </c>
      <c r="R81">
        <f>SUM(F81+F62)</f>
        <v>39030</v>
      </c>
      <c r="S81">
        <f>SUM(O81,P81,Q81,R81)</f>
        <v>183216</v>
      </c>
      <c r="Y81" t="s">
        <v>97</v>
      </c>
      <c r="Z81">
        <f>INT(O88/(S88/1000))</f>
        <v>254</v>
      </c>
      <c r="AA81">
        <f>INT(P88/(S88/1000))</f>
        <v>243</v>
      </c>
      <c r="AB81">
        <f>INT(Q88/(S88/1000))</f>
        <v>251</v>
      </c>
      <c r="AC81">
        <f>INT(R88/(S88/1000))</f>
        <v>250</v>
      </c>
      <c r="AH81" t="s">
        <v>96</v>
      </c>
      <c r="AI81">
        <v>246</v>
      </c>
      <c r="AJ81">
        <v>239</v>
      </c>
      <c r="AK81">
        <v>262</v>
      </c>
      <c r="AL81">
        <v>252</v>
      </c>
    </row>
    <row r="82" spans="1:38" x14ac:dyDescent="0.25">
      <c r="B82" t="s">
        <v>80</v>
      </c>
      <c r="C82">
        <f>SUM(C77:C81)</f>
        <v>168709</v>
      </c>
      <c r="D82">
        <f t="shared" ref="D82" si="37">SUM(D77:D81)</f>
        <v>176985</v>
      </c>
      <c r="E82">
        <f t="shared" ref="E82" si="38">SUM(E77:E81)</f>
        <v>161203</v>
      </c>
      <c r="F82">
        <f t="shared" ref="F82" si="39">SUM(F77:F81)</f>
        <v>176146</v>
      </c>
      <c r="N82" t="s">
        <v>80</v>
      </c>
      <c r="O82" s="1">
        <f>SUM(O77:O81)</f>
        <v>327867</v>
      </c>
      <c r="P82" s="1">
        <f>SUM(P77:P81)</f>
        <v>318841</v>
      </c>
      <c r="Q82" s="1">
        <f>SUM(Q77:Q81)</f>
        <v>348991</v>
      </c>
      <c r="R82" s="1">
        <f>SUM(R77:R81)</f>
        <v>335526</v>
      </c>
      <c r="S82" s="1">
        <f>SUM(O82,P82,Q82,R82)</f>
        <v>1331225</v>
      </c>
      <c r="T82" s="1"/>
      <c r="U82" s="1"/>
      <c r="V82" s="1"/>
      <c r="W82" s="1"/>
      <c r="AH82" t="s">
        <v>97</v>
      </c>
      <c r="AI82">
        <v>254</v>
      </c>
      <c r="AJ82">
        <v>243</v>
      </c>
      <c r="AK82">
        <v>251</v>
      </c>
      <c r="AL82">
        <v>250</v>
      </c>
    </row>
    <row r="83" spans="1:38" x14ac:dyDescent="0.25">
      <c r="A83">
        <v>3</v>
      </c>
      <c r="B83" t="s">
        <v>82</v>
      </c>
      <c r="C83">
        <f>SUM(C44,G44,K44,S44,W44,AA44,AE44,AI44,AM44,AQ44,AU44,AY44,BC44,BG44,BK44,BO44)</f>
        <v>35971</v>
      </c>
      <c r="D83">
        <f>SUM(D44,H44,L44,T44,X44,AB44,AF44,AJ44,AN44,AR44,AV44,AZ44,BD44,BH44,BL44,BP44)</f>
        <v>30031</v>
      </c>
      <c r="E83">
        <f t="shared" ref="E83:E87" si="40">SUM(E44,I44,M44,U44,Y44,AC44,AG44,AK44,AO44,AS44,AW44,BA44,BE44,BI44,BM44,BQ44)</f>
        <v>32808</v>
      </c>
      <c r="F83">
        <f t="shared" ref="F83:F87" si="41">SUM(F44,J44,R44,V44,Z44,AD44,AH44,AL44,AP44,AT44,AX44,BB44,BF44,BJ44,BN44,BR44)</f>
        <v>30143</v>
      </c>
      <c r="M83">
        <v>3</v>
      </c>
      <c r="N83" t="s">
        <v>82</v>
      </c>
      <c r="O83">
        <f>SUM(C83+C64)</f>
        <v>72601</v>
      </c>
      <c r="P83">
        <f>SUM(D83+D64)</f>
        <v>71566</v>
      </c>
      <c r="Q83">
        <f>SUM(E83+E64)</f>
        <v>76257</v>
      </c>
      <c r="R83">
        <f>SUM(F83+F64)</f>
        <v>68763</v>
      </c>
      <c r="S83">
        <f>SUM(O83,P83,Q83,R83)</f>
        <v>289187</v>
      </c>
      <c r="Y83" t="s">
        <v>101</v>
      </c>
      <c r="Z83" t="s">
        <v>88</v>
      </c>
      <c r="AA83" t="s">
        <v>89</v>
      </c>
      <c r="AB83" t="s">
        <v>90</v>
      </c>
      <c r="AC83" t="s">
        <v>91</v>
      </c>
    </row>
    <row r="84" spans="1:38" x14ac:dyDescent="0.25">
      <c r="B84" t="s">
        <v>83</v>
      </c>
      <c r="C84">
        <f t="shared" ref="C84:C87" si="42">SUM(C45,G45,K45,S45,W45,AA45,AE45,AI45,AM45,AQ45,AU45,AY45,BC45,BG45,BK45,BO45)</f>
        <v>32390</v>
      </c>
      <c r="D84">
        <f t="shared" ref="D84:D87" si="43">SUM(D45,H45,L45,T45,X45,AB45,AF45,AJ45,AN45,AR45,AV45,AZ45,BD45,BH45,BL45,BP45)</f>
        <v>33975</v>
      </c>
      <c r="E84">
        <f t="shared" si="40"/>
        <v>34316</v>
      </c>
      <c r="F84">
        <f t="shared" si="41"/>
        <v>41328</v>
      </c>
      <c r="N84" t="s">
        <v>83</v>
      </c>
      <c r="O84">
        <f>SUM(C84+C65)</f>
        <v>67356</v>
      </c>
      <c r="P84">
        <f>SUM(D84+D65)</f>
        <v>72315</v>
      </c>
      <c r="Q84">
        <f>SUM(E84+E65)</f>
        <v>67464</v>
      </c>
      <c r="R84">
        <f>SUM(F84+F65)</f>
        <v>73884</v>
      </c>
      <c r="S84">
        <f>SUM(O84,P84,Q84,R84)</f>
        <v>281019</v>
      </c>
      <c r="Y84" t="s">
        <v>95</v>
      </c>
      <c r="Z84">
        <f>INT(C143/(G143/1000))</f>
        <v>278</v>
      </c>
      <c r="AA84">
        <f>INT(D143/(G143/1000))</f>
        <v>223</v>
      </c>
      <c r="AB84">
        <f>INT(E143/(G143/1000))</f>
        <v>285</v>
      </c>
      <c r="AC84">
        <f>INT(F143/(G143/1000))</f>
        <v>211</v>
      </c>
    </row>
    <row r="85" spans="1:38" x14ac:dyDescent="0.25">
      <c r="B85" t="s">
        <v>84</v>
      </c>
      <c r="C85">
        <f t="shared" si="42"/>
        <v>44554</v>
      </c>
      <c r="D85">
        <f t="shared" si="43"/>
        <v>35431</v>
      </c>
      <c r="E85">
        <f t="shared" si="40"/>
        <v>40829</v>
      </c>
      <c r="F85">
        <f t="shared" si="41"/>
        <v>43481</v>
      </c>
      <c r="N85" t="s">
        <v>84</v>
      </c>
      <c r="O85">
        <f>SUM(C85+C66)</f>
        <v>75972</v>
      </c>
      <c r="P85">
        <f>SUM(D85+D66)</f>
        <v>63665</v>
      </c>
      <c r="Q85">
        <f>SUM(E85+E66)</f>
        <v>73151</v>
      </c>
      <c r="R85">
        <f>SUM(F85+F66)</f>
        <v>73308</v>
      </c>
      <c r="S85">
        <f>SUM(O85,P85,Q85,R85)</f>
        <v>286096</v>
      </c>
      <c r="Y85" t="s">
        <v>96</v>
      </c>
      <c r="Z85">
        <f>INT(C149/(G149/1000))</f>
        <v>272</v>
      </c>
      <c r="AA85">
        <f>INT(D149/(G149/1000))</f>
        <v>239</v>
      </c>
      <c r="AB85">
        <f>INT(E149/(G149/1000))</f>
        <v>227</v>
      </c>
      <c r="AC85">
        <f>INT(F149/(G149/1000))</f>
        <v>261</v>
      </c>
    </row>
    <row r="86" spans="1:38" x14ac:dyDescent="0.25">
      <c r="B86" t="s">
        <v>85</v>
      </c>
      <c r="C86">
        <f t="shared" si="42"/>
        <v>41031</v>
      </c>
      <c r="D86">
        <f t="shared" si="43"/>
        <v>38876</v>
      </c>
      <c r="E86">
        <f t="shared" si="40"/>
        <v>37998</v>
      </c>
      <c r="F86">
        <f t="shared" si="41"/>
        <v>37113</v>
      </c>
      <c r="N86" t="s">
        <v>85</v>
      </c>
      <c r="O86">
        <f>SUM(C86+C67)</f>
        <v>75996</v>
      </c>
      <c r="P86">
        <f>SUM(D86+D67)</f>
        <v>76243</v>
      </c>
      <c r="Q86">
        <f>SUM(E86+E67)</f>
        <v>69435</v>
      </c>
      <c r="R86">
        <f>SUM(F86+F67)</f>
        <v>70033</v>
      </c>
      <c r="S86">
        <f>SUM(O86,P86,Q86,R86)</f>
        <v>291707</v>
      </c>
      <c r="Y86" t="s">
        <v>97</v>
      </c>
      <c r="Z86">
        <f>INT(C155/(G155/1000))</f>
        <v>168</v>
      </c>
      <c r="AA86">
        <f>INT(D155/(G155/1000))</f>
        <v>253</v>
      </c>
      <c r="AB86">
        <f>INT(E155/(G155/1000))</f>
        <v>267</v>
      </c>
      <c r="AC86">
        <f>INT(F155/(G155/1000))</f>
        <v>310</v>
      </c>
    </row>
    <row r="87" spans="1:38" x14ac:dyDescent="0.25">
      <c r="B87" t="s">
        <v>86</v>
      </c>
      <c r="C87">
        <f t="shared" si="42"/>
        <v>23074</v>
      </c>
      <c r="D87">
        <f t="shared" si="43"/>
        <v>16865</v>
      </c>
      <c r="E87">
        <f t="shared" si="40"/>
        <v>26570</v>
      </c>
      <c r="F87">
        <f t="shared" si="41"/>
        <v>26259</v>
      </c>
      <c r="N87" t="s">
        <v>86</v>
      </c>
      <c r="O87">
        <f>SUM(C87+C68)</f>
        <v>47395</v>
      </c>
      <c r="P87">
        <f>SUM(D87+D68)</f>
        <v>40646</v>
      </c>
      <c r="Q87">
        <f>SUM(E87+E68)</f>
        <v>48084</v>
      </c>
      <c r="R87">
        <f>SUM(F87+F68)</f>
        <v>47091</v>
      </c>
      <c r="S87">
        <f>SUM(O87,P87,Q87,R87)</f>
        <v>183216</v>
      </c>
    </row>
    <row r="88" spans="1:38" x14ac:dyDescent="0.25">
      <c r="B88" t="s">
        <v>80</v>
      </c>
      <c r="C88">
        <f>SUM(C83:C87)</f>
        <v>177020</v>
      </c>
      <c r="D88">
        <f t="shared" ref="D88" si="44">SUM(D83:D87)</f>
        <v>155178</v>
      </c>
      <c r="E88">
        <f t="shared" ref="E88" si="45">SUM(E83:E87)</f>
        <v>172521</v>
      </c>
      <c r="F88">
        <f t="shared" ref="F88" si="46">SUM(F83:F87)</f>
        <v>178324</v>
      </c>
      <c r="N88" t="s">
        <v>80</v>
      </c>
      <c r="O88" s="1">
        <f>SUM(O83:O87)</f>
        <v>339320</v>
      </c>
      <c r="P88" s="1">
        <f t="shared" ref="P88" si="47">SUM(P83:P87)</f>
        <v>324435</v>
      </c>
      <c r="Q88" s="1">
        <f t="shared" ref="Q88" si="48">SUM(Q83:Q87)</f>
        <v>334391</v>
      </c>
      <c r="R88" s="1">
        <f t="shared" ref="R88" si="49">SUM(R83:R87)</f>
        <v>333079</v>
      </c>
      <c r="S88" s="1">
        <f>SUM(O88,P88,Q88,R88)</f>
        <v>1331225</v>
      </c>
      <c r="T88" s="1"/>
      <c r="U88" s="1"/>
      <c r="V88" s="1"/>
      <c r="W88" s="1"/>
    </row>
    <row r="89" spans="1:38" x14ac:dyDescent="0.25">
      <c r="F89">
        <f>SUM(C76:F76)</f>
        <v>683043</v>
      </c>
    </row>
    <row r="90" spans="1:38" x14ac:dyDescent="0.25">
      <c r="F90">
        <f>SUM(C82:F82)</f>
        <v>683043</v>
      </c>
    </row>
    <row r="91" spans="1:38" x14ac:dyDescent="0.25">
      <c r="F91">
        <f>SUM(C88:F88)</f>
        <v>683043</v>
      </c>
    </row>
    <row r="95" spans="1:38" x14ac:dyDescent="0.25">
      <c r="N95" s="1"/>
      <c r="O95" s="1"/>
      <c r="P95" s="1"/>
      <c r="Q95" s="1"/>
    </row>
    <row r="101" spans="14:17" x14ac:dyDescent="0.25">
      <c r="N101" s="1"/>
      <c r="O101" s="1"/>
      <c r="P101" s="1"/>
      <c r="Q101" s="1"/>
    </row>
    <row r="107" spans="14:17" x14ac:dyDescent="0.25">
      <c r="N107" s="1"/>
      <c r="O107" s="1"/>
      <c r="P107" s="1"/>
      <c r="Q107" s="1"/>
    </row>
    <row r="137" spans="1:7" x14ac:dyDescent="0.25">
      <c r="A137" t="s">
        <v>99</v>
      </c>
      <c r="B137" t="s">
        <v>92</v>
      </c>
      <c r="C137" t="s">
        <v>88</v>
      </c>
      <c r="D137" t="s">
        <v>89</v>
      </c>
      <c r="E137" t="s">
        <v>90</v>
      </c>
      <c r="F137" t="s">
        <v>91</v>
      </c>
      <c r="G137" t="s">
        <v>93</v>
      </c>
    </row>
    <row r="138" spans="1:7" x14ac:dyDescent="0.25">
      <c r="A138">
        <v>1</v>
      </c>
      <c r="B138" t="s">
        <v>82</v>
      </c>
      <c r="C138">
        <v>78084</v>
      </c>
      <c r="D138">
        <v>61443</v>
      </c>
      <c r="E138">
        <v>86686</v>
      </c>
      <c r="F138">
        <v>62429</v>
      </c>
      <c r="G138">
        <v>288642</v>
      </c>
    </row>
    <row r="139" spans="1:7" x14ac:dyDescent="0.25">
      <c r="B139" t="s">
        <v>83</v>
      </c>
      <c r="C139">
        <v>77721</v>
      </c>
      <c r="D139">
        <v>63600</v>
      </c>
      <c r="E139">
        <v>79780</v>
      </c>
      <c r="F139">
        <v>58749</v>
      </c>
      <c r="G139">
        <v>279850</v>
      </c>
    </row>
    <row r="140" spans="1:7" x14ac:dyDescent="0.25">
      <c r="B140" t="s">
        <v>84</v>
      </c>
      <c r="C140">
        <v>81493</v>
      </c>
      <c r="D140">
        <v>65691</v>
      </c>
      <c r="E140">
        <v>77919</v>
      </c>
      <c r="F140">
        <v>60468</v>
      </c>
      <c r="G140">
        <v>285571</v>
      </c>
    </row>
    <row r="141" spans="1:7" x14ac:dyDescent="0.25">
      <c r="B141" t="s">
        <v>85</v>
      </c>
      <c r="C141">
        <v>82114</v>
      </c>
      <c r="D141">
        <v>65641</v>
      </c>
      <c r="E141">
        <v>81129</v>
      </c>
      <c r="F141">
        <v>61541</v>
      </c>
      <c r="G141">
        <v>290425</v>
      </c>
    </row>
    <row r="142" spans="1:7" x14ac:dyDescent="0.25">
      <c r="B142" t="s">
        <v>94</v>
      </c>
      <c r="C142">
        <v>50637</v>
      </c>
      <c r="D142">
        <v>40791</v>
      </c>
      <c r="E142">
        <v>52976</v>
      </c>
      <c r="F142">
        <v>37967</v>
      </c>
      <c r="G142">
        <v>182371</v>
      </c>
    </row>
    <row r="143" spans="1:7" x14ac:dyDescent="0.25">
      <c r="B143" t="s">
        <v>80</v>
      </c>
      <c r="C143" s="1">
        <v>370049</v>
      </c>
      <c r="D143" s="1">
        <v>297166</v>
      </c>
      <c r="E143" s="1">
        <v>378490</v>
      </c>
      <c r="F143" s="1">
        <v>281154</v>
      </c>
      <c r="G143" s="1">
        <v>1326859</v>
      </c>
    </row>
    <row r="144" spans="1:7" x14ac:dyDescent="0.25">
      <c r="A144">
        <v>2</v>
      </c>
      <c r="B144" t="s">
        <v>82</v>
      </c>
      <c r="C144">
        <v>78134</v>
      </c>
      <c r="D144">
        <v>70507</v>
      </c>
      <c r="E144">
        <v>66790</v>
      </c>
      <c r="F144">
        <v>73211</v>
      </c>
      <c r="G144">
        <v>288642</v>
      </c>
    </row>
    <row r="145" spans="1:7" x14ac:dyDescent="0.25">
      <c r="B145" t="s">
        <v>83</v>
      </c>
      <c r="C145">
        <v>77923</v>
      </c>
      <c r="D145">
        <v>69393</v>
      </c>
      <c r="E145">
        <v>61429</v>
      </c>
      <c r="F145">
        <v>71105</v>
      </c>
      <c r="G145">
        <v>279850</v>
      </c>
    </row>
    <row r="146" spans="1:7" x14ac:dyDescent="0.25">
      <c r="B146" t="s">
        <v>84</v>
      </c>
      <c r="C146">
        <v>77784</v>
      </c>
      <c r="D146">
        <v>66379</v>
      </c>
      <c r="E146">
        <v>64084</v>
      </c>
      <c r="F146">
        <v>77324</v>
      </c>
      <c r="G146">
        <v>285571</v>
      </c>
    </row>
    <row r="147" spans="1:7" x14ac:dyDescent="0.25">
      <c r="B147" t="s">
        <v>85</v>
      </c>
      <c r="C147">
        <v>78873</v>
      </c>
      <c r="D147">
        <v>68357</v>
      </c>
      <c r="E147">
        <v>65118</v>
      </c>
      <c r="F147">
        <v>78077</v>
      </c>
      <c r="G147">
        <v>290425</v>
      </c>
    </row>
    <row r="148" spans="1:7" x14ac:dyDescent="0.25">
      <c r="B148" t="s">
        <v>94</v>
      </c>
      <c r="C148">
        <v>48356</v>
      </c>
      <c r="D148">
        <v>42710</v>
      </c>
      <c r="E148">
        <v>44575</v>
      </c>
      <c r="F148">
        <v>46730</v>
      </c>
      <c r="G148">
        <v>182371</v>
      </c>
    </row>
    <row r="149" spans="1:7" x14ac:dyDescent="0.25">
      <c r="B149" t="s">
        <v>80</v>
      </c>
      <c r="C149" s="1">
        <v>361070</v>
      </c>
      <c r="D149" s="1">
        <v>317346</v>
      </c>
      <c r="E149" s="1">
        <v>301996</v>
      </c>
      <c r="F149" s="1">
        <v>346447</v>
      </c>
      <c r="G149" s="1">
        <v>1326859</v>
      </c>
    </row>
    <row r="150" spans="1:7" x14ac:dyDescent="0.25">
      <c r="A150">
        <v>3</v>
      </c>
      <c r="B150" t="s">
        <v>82</v>
      </c>
      <c r="C150">
        <v>47877</v>
      </c>
      <c r="D150">
        <v>72998</v>
      </c>
      <c r="E150">
        <v>81671</v>
      </c>
      <c r="F150">
        <v>86096</v>
      </c>
      <c r="G150">
        <v>288642</v>
      </c>
    </row>
    <row r="151" spans="1:7" x14ac:dyDescent="0.25">
      <c r="B151" t="s">
        <v>83</v>
      </c>
      <c r="C151">
        <v>48923</v>
      </c>
      <c r="D151">
        <v>73465</v>
      </c>
      <c r="E151">
        <v>73356</v>
      </c>
      <c r="F151">
        <v>84106</v>
      </c>
      <c r="G151">
        <v>279850</v>
      </c>
    </row>
    <row r="152" spans="1:7" x14ac:dyDescent="0.25">
      <c r="B152" t="s">
        <v>84</v>
      </c>
      <c r="C152">
        <v>48498</v>
      </c>
      <c r="D152">
        <v>72214</v>
      </c>
      <c r="E152">
        <v>73047</v>
      </c>
      <c r="F152">
        <v>91812</v>
      </c>
      <c r="G152">
        <v>285571</v>
      </c>
    </row>
    <row r="153" spans="1:7" x14ac:dyDescent="0.25">
      <c r="B153" t="s">
        <v>85</v>
      </c>
      <c r="C153">
        <v>47838</v>
      </c>
      <c r="D153">
        <v>71764</v>
      </c>
      <c r="E153">
        <v>76516</v>
      </c>
      <c r="F153">
        <v>94307</v>
      </c>
      <c r="G153">
        <v>290425</v>
      </c>
    </row>
    <row r="154" spans="1:7" x14ac:dyDescent="0.25">
      <c r="B154" t="s">
        <v>94</v>
      </c>
      <c r="C154">
        <v>30240</v>
      </c>
      <c r="D154">
        <v>46520</v>
      </c>
      <c r="E154">
        <v>50389</v>
      </c>
      <c r="F154">
        <v>55222</v>
      </c>
      <c r="G154">
        <v>182371</v>
      </c>
    </row>
    <row r="155" spans="1:7" x14ac:dyDescent="0.25">
      <c r="B155" t="s">
        <v>80</v>
      </c>
      <c r="C155" s="1">
        <v>223376</v>
      </c>
      <c r="D155" s="1">
        <v>336961</v>
      </c>
      <c r="E155" s="1">
        <v>354979</v>
      </c>
      <c r="F155" s="1">
        <v>411543</v>
      </c>
      <c r="G155" s="1">
        <v>1326859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CodonDistributionPerSegment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Amogha</dc:creator>
  <cp:lastModifiedBy>Amogha</cp:lastModifiedBy>
  <dcterms:created xsi:type="dcterms:W3CDTF">2014-07-02T07:21:09Z</dcterms:created>
  <dcterms:modified xsi:type="dcterms:W3CDTF">2014-07-02T18:46:25Z</dcterms:modified>
</cp:coreProperties>
</file>