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-plus 2\"/>
    </mc:Choice>
  </mc:AlternateContent>
  <bookViews>
    <workbookView xWindow="0" yWindow="0" windowWidth="20490" windowHeight="7755" activeTab="2"/>
  </bookViews>
  <sheets>
    <sheet name="Affectations" sheetId="2" r:id="rId1"/>
    <sheet name="ISMONTIC_Data_Extract" sheetId="5" r:id="rId2"/>
    <sheet name="Cplus_Formateur" sheetId="6" r:id="rId3"/>
    <sheet name="ISMONTIC_Data" sheetId="3" r:id="rId4"/>
  </sheets>
  <definedNames>
    <definedName name="_xlnm._FilterDatabase" localSheetId="3" hidden="1">ISMONTIC_Data!$A$1:$J$390</definedName>
  </definedNames>
  <calcPr calcId="152511"/>
</workbook>
</file>

<file path=xl/calcChain.xml><?xml version="1.0" encoding="utf-8"?>
<calcChain xmlns="http://schemas.openxmlformats.org/spreadsheetml/2006/main">
  <c r="E43" i="6" l="1"/>
  <c r="A43" i="6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2" i="2"/>
  <c r="B3" i="5"/>
  <c r="B3" i="2" s="1"/>
  <c r="B4" i="5"/>
  <c r="B4" i="2" s="1"/>
  <c r="B5" i="5"/>
  <c r="B5" i="2" s="1"/>
  <c r="B6" i="5"/>
  <c r="B6" i="2" s="1"/>
  <c r="B7" i="5"/>
  <c r="B7" i="2" s="1"/>
  <c r="B8" i="5"/>
  <c r="B8" i="2" s="1"/>
  <c r="B9" i="5"/>
  <c r="B9" i="2" s="1"/>
  <c r="B10" i="5"/>
  <c r="B10" i="2" s="1"/>
  <c r="B11" i="5"/>
  <c r="B11" i="2" s="1"/>
  <c r="B12" i="5"/>
  <c r="B12" i="2" s="1"/>
  <c r="B13" i="5"/>
  <c r="B13" i="2" s="1"/>
  <c r="B14" i="5"/>
  <c r="B14" i="2" s="1"/>
  <c r="B15" i="5"/>
  <c r="B15" i="2" s="1"/>
  <c r="B16" i="5"/>
  <c r="B16" i="2" s="1"/>
  <c r="B17" i="5"/>
  <c r="B17" i="2" s="1"/>
  <c r="B18" i="5"/>
  <c r="B18" i="2" s="1"/>
  <c r="B19" i="5"/>
  <c r="B19" i="2" s="1"/>
  <c r="B20" i="5"/>
  <c r="B20" i="2" s="1"/>
  <c r="B21" i="5"/>
  <c r="B21" i="2" s="1"/>
  <c r="B22" i="5"/>
  <c r="B22" i="2" s="1"/>
  <c r="B23" i="5"/>
  <c r="B23" i="2" s="1"/>
  <c r="B24" i="5"/>
  <c r="B24" i="2" s="1"/>
  <c r="B25" i="5"/>
  <c r="B25" i="2" s="1"/>
  <c r="B26" i="5"/>
  <c r="B26" i="2" s="1"/>
  <c r="B27" i="5"/>
  <c r="B27" i="2" s="1"/>
  <c r="B28" i="5"/>
  <c r="B28" i="2" s="1"/>
  <c r="B29" i="5"/>
  <c r="B29" i="2" s="1"/>
  <c r="B30" i="5"/>
  <c r="B30" i="2" s="1"/>
  <c r="B31" i="5"/>
  <c r="B31" i="2" s="1"/>
  <c r="B32" i="5"/>
  <c r="B32" i="2" s="1"/>
  <c r="B33" i="5"/>
  <c r="B33" i="2" s="1"/>
  <c r="B34" i="5"/>
  <c r="B34" i="2" s="1"/>
  <c r="B35" i="5"/>
  <c r="B35" i="2" s="1"/>
  <c r="B36" i="5"/>
  <c r="B36" i="2" s="1"/>
  <c r="B37" i="5"/>
  <c r="B37" i="2" s="1"/>
  <c r="B38" i="5"/>
  <c r="B38" i="2" s="1"/>
  <c r="B39" i="5"/>
  <c r="B39" i="2" s="1"/>
  <c r="B40" i="5"/>
  <c r="B40" i="2" s="1"/>
  <c r="B41" i="5"/>
  <c r="B41" i="2" s="1"/>
  <c r="B42" i="5"/>
  <c r="B42" i="2" s="1"/>
  <c r="B43" i="5"/>
  <c r="B43" i="2" s="1"/>
  <c r="B44" i="5"/>
  <c r="B44" i="2" s="1"/>
  <c r="B45" i="5"/>
  <c r="B45" i="2" s="1"/>
  <c r="B46" i="5"/>
  <c r="B46" i="2" s="1"/>
  <c r="B47" i="5"/>
  <c r="B47" i="2" s="1"/>
  <c r="B48" i="5"/>
  <c r="B48" i="2" s="1"/>
  <c r="B49" i="5"/>
  <c r="B49" i="2" s="1"/>
  <c r="B50" i="5"/>
  <c r="B50" i="2" s="1"/>
  <c r="B51" i="5"/>
  <c r="B51" i="2" s="1"/>
  <c r="B52" i="5"/>
  <c r="B52" i="2" s="1"/>
  <c r="B53" i="5"/>
  <c r="B53" i="2" s="1"/>
  <c r="B54" i="5"/>
  <c r="B54" i="2" s="1"/>
  <c r="B55" i="5"/>
  <c r="B55" i="2" s="1"/>
  <c r="B56" i="5"/>
  <c r="B56" i="2" s="1"/>
  <c r="B57" i="5"/>
  <c r="B57" i="2" s="1"/>
  <c r="B58" i="5"/>
  <c r="B58" i="2" s="1"/>
  <c r="B59" i="5"/>
  <c r="B59" i="2" s="1"/>
  <c r="B60" i="5"/>
  <c r="B60" i="2" s="1"/>
  <c r="B61" i="5"/>
  <c r="B61" i="2" s="1"/>
  <c r="B62" i="5"/>
  <c r="B62" i="2" s="1"/>
  <c r="B63" i="5"/>
  <c r="B63" i="2" s="1"/>
  <c r="B64" i="5"/>
  <c r="B64" i="2" s="1"/>
  <c r="B65" i="5"/>
  <c r="B65" i="2" s="1"/>
  <c r="B66" i="5"/>
  <c r="B66" i="2" s="1"/>
  <c r="B67" i="5"/>
  <c r="B67" i="2" s="1"/>
  <c r="B68" i="5"/>
  <c r="B68" i="2" s="1"/>
  <c r="B69" i="5"/>
  <c r="B69" i="2" s="1"/>
  <c r="B70" i="5"/>
  <c r="B70" i="2" s="1"/>
  <c r="B71" i="5"/>
  <c r="B71" i="2" s="1"/>
  <c r="B72" i="5"/>
  <c r="B72" i="2" s="1"/>
  <c r="B73" i="5"/>
  <c r="B73" i="2" s="1"/>
  <c r="B74" i="5"/>
  <c r="B74" i="2" s="1"/>
  <c r="B75" i="5"/>
  <c r="B75" i="2" s="1"/>
  <c r="B76" i="5"/>
  <c r="B76" i="2" s="1"/>
  <c r="B77" i="5"/>
  <c r="B77" i="2" s="1"/>
  <c r="B78" i="5"/>
  <c r="B78" i="2" s="1"/>
  <c r="B79" i="5"/>
  <c r="B79" i="2" s="1"/>
  <c r="B80" i="5"/>
  <c r="B80" i="2" s="1"/>
  <c r="B81" i="5"/>
  <c r="B81" i="2" s="1"/>
  <c r="B82" i="5"/>
  <c r="B82" i="2" s="1"/>
  <c r="B83" i="5"/>
  <c r="B83" i="2" s="1"/>
  <c r="B84" i="5"/>
  <c r="B84" i="2" s="1"/>
  <c r="B85" i="5"/>
  <c r="B85" i="2" s="1"/>
  <c r="B86" i="5"/>
  <c r="B86" i="2" s="1"/>
  <c r="B87" i="5"/>
  <c r="B87" i="2" s="1"/>
  <c r="B88" i="5"/>
  <c r="B88" i="2" s="1"/>
  <c r="B89" i="5"/>
  <c r="B89" i="2" s="1"/>
  <c r="B90" i="5"/>
  <c r="B90" i="2" s="1"/>
  <c r="B91" i="5"/>
  <c r="B91" i="2" s="1"/>
  <c r="B92" i="5"/>
  <c r="B92" i="2" s="1"/>
  <c r="B93" i="5"/>
  <c r="B93" i="2" s="1"/>
  <c r="B94" i="5"/>
  <c r="B94" i="2" s="1"/>
  <c r="B95" i="5"/>
  <c r="B95" i="2" s="1"/>
  <c r="B96" i="5"/>
  <c r="B96" i="2" s="1"/>
  <c r="B97" i="5"/>
  <c r="B97" i="2" s="1"/>
  <c r="B98" i="5"/>
  <c r="B98" i="2" s="1"/>
  <c r="B99" i="5"/>
  <c r="B99" i="2" s="1"/>
  <c r="B100" i="5"/>
  <c r="B100" i="2" s="1"/>
  <c r="B101" i="5"/>
  <c r="B101" i="2" s="1"/>
  <c r="B102" i="5"/>
  <c r="B102" i="2" s="1"/>
  <c r="B103" i="5"/>
  <c r="B103" i="2" s="1"/>
  <c r="B104" i="5"/>
  <c r="B104" i="2" s="1"/>
  <c r="B105" i="5"/>
  <c r="B105" i="2" s="1"/>
  <c r="B106" i="5"/>
  <c r="B106" i="2" s="1"/>
  <c r="B107" i="5"/>
  <c r="B107" i="2" s="1"/>
  <c r="B108" i="5"/>
  <c r="B108" i="2" s="1"/>
  <c r="B109" i="5"/>
  <c r="B109" i="2" s="1"/>
  <c r="B110" i="5"/>
  <c r="B110" i="2" s="1"/>
  <c r="B111" i="5"/>
  <c r="B111" i="2" s="1"/>
  <c r="B112" i="5"/>
  <c r="B112" i="2" s="1"/>
  <c r="B113" i="5"/>
  <c r="B113" i="2" s="1"/>
  <c r="B114" i="5"/>
  <c r="B114" i="2" s="1"/>
  <c r="B115" i="5"/>
  <c r="B115" i="2" s="1"/>
  <c r="B116" i="5"/>
  <c r="B116" i="2" s="1"/>
  <c r="B117" i="5"/>
  <c r="B117" i="2" s="1"/>
  <c r="B118" i="5"/>
  <c r="B118" i="2" s="1"/>
  <c r="B119" i="5"/>
  <c r="B119" i="2" s="1"/>
  <c r="B120" i="5"/>
  <c r="B120" i="2" s="1"/>
  <c r="B121" i="5"/>
  <c r="B121" i="2" s="1"/>
  <c r="B122" i="5"/>
  <c r="B122" i="2" s="1"/>
  <c r="B123" i="5"/>
  <c r="B123" i="2" s="1"/>
  <c r="B124" i="5"/>
  <c r="B124" i="2" s="1"/>
  <c r="B125" i="5"/>
  <c r="B125" i="2" s="1"/>
  <c r="B126" i="5"/>
  <c r="B126" i="2" s="1"/>
  <c r="B127" i="5"/>
  <c r="B127" i="2" s="1"/>
  <c r="B128" i="5"/>
  <c r="B128" i="2" s="1"/>
  <c r="B129" i="5"/>
  <c r="B129" i="2" s="1"/>
  <c r="B130" i="5"/>
  <c r="B130" i="2" s="1"/>
  <c r="B131" i="5"/>
  <c r="B131" i="2" s="1"/>
  <c r="B132" i="5"/>
  <c r="B132" i="2" s="1"/>
  <c r="B133" i="5"/>
  <c r="B133" i="2" s="1"/>
  <c r="B134" i="5"/>
  <c r="B134" i="2" s="1"/>
  <c r="B135" i="5"/>
  <c r="B135" i="2" s="1"/>
  <c r="B136" i="5"/>
  <c r="B136" i="2" s="1"/>
  <c r="B137" i="5"/>
  <c r="B137" i="2" s="1"/>
  <c r="B138" i="5"/>
  <c r="B138" i="2" s="1"/>
  <c r="B139" i="5"/>
  <c r="B139" i="2" s="1"/>
  <c r="B140" i="5"/>
  <c r="B140" i="2" s="1"/>
  <c r="B141" i="5"/>
  <c r="B141" i="2" s="1"/>
  <c r="B142" i="5"/>
  <c r="B142" i="2" s="1"/>
  <c r="B143" i="5"/>
  <c r="B143" i="2" s="1"/>
  <c r="B144" i="5"/>
  <c r="B144" i="2" s="1"/>
  <c r="B145" i="5"/>
  <c r="B145" i="2" s="1"/>
  <c r="B146" i="5"/>
  <c r="B146" i="2" s="1"/>
  <c r="B147" i="5"/>
  <c r="B147" i="2" s="1"/>
  <c r="B148" i="5"/>
  <c r="B148" i="2" s="1"/>
  <c r="B149" i="5"/>
  <c r="B149" i="2" s="1"/>
  <c r="B150" i="5"/>
  <c r="B150" i="2" s="1"/>
  <c r="B151" i="5"/>
  <c r="B151" i="2" s="1"/>
  <c r="B152" i="5"/>
  <c r="B152" i="2" s="1"/>
  <c r="B153" i="5"/>
  <c r="B153" i="2" s="1"/>
  <c r="B154" i="5"/>
  <c r="B154" i="2" s="1"/>
  <c r="B155" i="5"/>
  <c r="B155" i="2" s="1"/>
  <c r="B156" i="5"/>
  <c r="B156" i="2" s="1"/>
  <c r="B157" i="5"/>
  <c r="B157" i="2" s="1"/>
  <c r="B158" i="5"/>
  <c r="B158" i="2" s="1"/>
  <c r="B159" i="5"/>
  <c r="B159" i="2" s="1"/>
  <c r="B160" i="5"/>
  <c r="B160" i="2" s="1"/>
  <c r="B161" i="5"/>
  <c r="B161" i="2" s="1"/>
  <c r="B162" i="5"/>
  <c r="B162" i="2" s="1"/>
  <c r="B163" i="5"/>
  <c r="B163" i="2" s="1"/>
  <c r="B164" i="5"/>
  <c r="B164" i="2" s="1"/>
  <c r="B165" i="5"/>
  <c r="B165" i="2" s="1"/>
  <c r="B166" i="5"/>
  <c r="B166" i="2" s="1"/>
  <c r="B167" i="5"/>
  <c r="B167" i="2" s="1"/>
  <c r="B168" i="5"/>
  <c r="B168" i="2" s="1"/>
  <c r="B169" i="5"/>
  <c r="B169" i="2" s="1"/>
  <c r="B170" i="5"/>
  <c r="B170" i="2" s="1"/>
  <c r="B171" i="5"/>
  <c r="B171" i="2" s="1"/>
  <c r="B172" i="5"/>
  <c r="B172" i="2" s="1"/>
  <c r="B173" i="5"/>
  <c r="B173" i="2" s="1"/>
  <c r="B174" i="5"/>
  <c r="B174" i="2" s="1"/>
  <c r="B175" i="5"/>
  <c r="B175" i="2" s="1"/>
  <c r="B176" i="5"/>
  <c r="B176" i="2" s="1"/>
  <c r="B177" i="5"/>
  <c r="B177" i="2" s="1"/>
  <c r="B178" i="5"/>
  <c r="B178" i="2" s="1"/>
  <c r="B179" i="5"/>
  <c r="B179" i="2" s="1"/>
  <c r="B180" i="5"/>
  <c r="B180" i="2" s="1"/>
  <c r="B181" i="5"/>
  <c r="B181" i="2" s="1"/>
  <c r="B182" i="5"/>
  <c r="B182" i="2" s="1"/>
  <c r="B183" i="5"/>
  <c r="B183" i="2" s="1"/>
  <c r="B184" i="5"/>
  <c r="B184" i="2" s="1"/>
  <c r="B185" i="5"/>
  <c r="B185" i="2" s="1"/>
  <c r="B186" i="5"/>
  <c r="B186" i="2" s="1"/>
  <c r="B187" i="5"/>
  <c r="B187" i="2" s="1"/>
  <c r="B188" i="5"/>
  <c r="B188" i="2" s="1"/>
  <c r="B189" i="5"/>
  <c r="B189" i="2" s="1"/>
  <c r="B190" i="5"/>
  <c r="B190" i="2" s="1"/>
  <c r="B191" i="5"/>
  <c r="B191" i="2" s="1"/>
  <c r="B192" i="5"/>
  <c r="B192" i="2" s="1"/>
  <c r="B193" i="5"/>
  <c r="B193" i="2" s="1"/>
  <c r="B194" i="5"/>
  <c r="B194" i="2" s="1"/>
  <c r="B195" i="5"/>
  <c r="B195" i="2" s="1"/>
  <c r="B196" i="5"/>
  <c r="B196" i="2" s="1"/>
  <c r="B197" i="5"/>
  <c r="B197" i="2" s="1"/>
  <c r="B198" i="5"/>
  <c r="B198" i="2" s="1"/>
  <c r="B199" i="5"/>
  <c r="B199" i="2" s="1"/>
  <c r="B200" i="5"/>
  <c r="B200" i="2" s="1"/>
  <c r="B201" i="5"/>
  <c r="B201" i="2" s="1"/>
  <c r="B202" i="5"/>
  <c r="B202" i="2" s="1"/>
  <c r="B203" i="5"/>
  <c r="B203" i="2" s="1"/>
  <c r="B204" i="5"/>
  <c r="B204" i="2" s="1"/>
  <c r="B205" i="5"/>
  <c r="B205" i="2" s="1"/>
  <c r="B206" i="5"/>
  <c r="B206" i="2" s="1"/>
  <c r="B207" i="5"/>
  <c r="B207" i="2" s="1"/>
  <c r="B208" i="5"/>
  <c r="B208" i="2" s="1"/>
  <c r="B209" i="5"/>
  <c r="B209" i="2" s="1"/>
  <c r="B210" i="5"/>
  <c r="B210" i="2" s="1"/>
  <c r="B211" i="5"/>
  <c r="B211" i="2" s="1"/>
  <c r="B212" i="5"/>
  <c r="B212" i="2" s="1"/>
  <c r="B213" i="5"/>
  <c r="B213" i="2" s="1"/>
  <c r="B214" i="5"/>
  <c r="B214" i="2" s="1"/>
  <c r="B215" i="5"/>
  <c r="B215" i="2" s="1"/>
  <c r="B216" i="5"/>
  <c r="B216" i="2" s="1"/>
  <c r="B217" i="5"/>
  <c r="B217" i="2" s="1"/>
  <c r="B218" i="5"/>
  <c r="B218" i="2" s="1"/>
  <c r="B219" i="5"/>
  <c r="B219" i="2" s="1"/>
  <c r="B220" i="5"/>
  <c r="B220" i="2" s="1"/>
  <c r="B221" i="5"/>
  <c r="B221" i="2" s="1"/>
  <c r="B222" i="5"/>
  <c r="B222" i="2" s="1"/>
  <c r="B223" i="5"/>
  <c r="B223" i="2" s="1"/>
  <c r="B224" i="5"/>
  <c r="B224" i="2" s="1"/>
  <c r="B225" i="5"/>
  <c r="B225" i="2" s="1"/>
  <c r="B226" i="5"/>
  <c r="B226" i="2" s="1"/>
  <c r="B227" i="5"/>
  <c r="B227" i="2" s="1"/>
  <c r="B228" i="5"/>
  <c r="B228" i="2" s="1"/>
  <c r="B229" i="5"/>
  <c r="B229" i="2" s="1"/>
  <c r="B230" i="5"/>
  <c r="B230" i="2" s="1"/>
  <c r="B231" i="5"/>
  <c r="B231" i="2" s="1"/>
  <c r="B232" i="5"/>
  <c r="B232" i="2" s="1"/>
  <c r="B233" i="5"/>
  <c r="B233" i="2" s="1"/>
  <c r="B234" i="5"/>
  <c r="B234" i="2" s="1"/>
  <c r="B235" i="5"/>
  <c r="B235" i="2" s="1"/>
  <c r="B236" i="5"/>
  <c r="B236" i="2" s="1"/>
  <c r="B237" i="5"/>
  <c r="B237" i="2" s="1"/>
  <c r="B238" i="5"/>
  <c r="B238" i="2" s="1"/>
  <c r="B239" i="5"/>
  <c r="B239" i="2" s="1"/>
  <c r="B240" i="5"/>
  <c r="B240" i="2" s="1"/>
  <c r="B241" i="5"/>
  <c r="B241" i="2" s="1"/>
  <c r="B242" i="5"/>
  <c r="B242" i="2" s="1"/>
  <c r="B243" i="5"/>
  <c r="B243" i="2" s="1"/>
  <c r="B244" i="5"/>
  <c r="B244" i="2" s="1"/>
  <c r="B245" i="5"/>
  <c r="B245" i="2" s="1"/>
  <c r="B246" i="5"/>
  <c r="B246" i="2" s="1"/>
  <c r="B247" i="5"/>
  <c r="B247" i="2" s="1"/>
  <c r="B248" i="5"/>
  <c r="B248" i="2" s="1"/>
  <c r="B249" i="5"/>
  <c r="B249" i="2" s="1"/>
  <c r="B250" i="5"/>
  <c r="B250" i="2" s="1"/>
  <c r="B251" i="5"/>
  <c r="B251" i="2" s="1"/>
  <c r="B252" i="5"/>
  <c r="B252" i="2" s="1"/>
  <c r="B253" i="5"/>
  <c r="B253" i="2" s="1"/>
  <c r="B254" i="5"/>
  <c r="B254" i="2" s="1"/>
  <c r="B255" i="5"/>
  <c r="B255" i="2" s="1"/>
  <c r="B256" i="5"/>
  <c r="B256" i="2" s="1"/>
  <c r="B257" i="5"/>
  <c r="B257" i="2" s="1"/>
  <c r="B258" i="5"/>
  <c r="B258" i="2" s="1"/>
  <c r="B259" i="5"/>
  <c r="B259" i="2" s="1"/>
  <c r="B260" i="5"/>
  <c r="B260" i="2" s="1"/>
  <c r="B261" i="5"/>
  <c r="B261" i="2" s="1"/>
  <c r="B262" i="5"/>
  <c r="B262" i="2" s="1"/>
  <c r="B263" i="5"/>
  <c r="B263" i="2" s="1"/>
  <c r="B264" i="5"/>
  <c r="B264" i="2" s="1"/>
  <c r="B265" i="5"/>
  <c r="B265" i="2" s="1"/>
  <c r="B266" i="5"/>
  <c r="B266" i="2" s="1"/>
  <c r="B267" i="5"/>
  <c r="B267" i="2" s="1"/>
  <c r="B268" i="5"/>
  <c r="B268" i="2" s="1"/>
  <c r="B269" i="5"/>
  <c r="B269" i="2" s="1"/>
  <c r="B270" i="5"/>
  <c r="B270" i="2" s="1"/>
  <c r="B271" i="5"/>
  <c r="B271" i="2" s="1"/>
  <c r="B272" i="5"/>
  <c r="B272" i="2" s="1"/>
  <c r="B273" i="5"/>
  <c r="B273" i="2" s="1"/>
  <c r="B274" i="5"/>
  <c r="B274" i="2" s="1"/>
  <c r="B275" i="5"/>
  <c r="B275" i="2" s="1"/>
  <c r="B276" i="5"/>
  <c r="B276" i="2" s="1"/>
  <c r="B277" i="5"/>
  <c r="B277" i="2" s="1"/>
  <c r="B278" i="5"/>
  <c r="B278" i="2" s="1"/>
  <c r="B279" i="5"/>
  <c r="B279" i="2" s="1"/>
  <c r="B280" i="5"/>
  <c r="B280" i="2" s="1"/>
  <c r="B281" i="5"/>
  <c r="B281" i="2" s="1"/>
  <c r="B282" i="5"/>
  <c r="B282" i="2" s="1"/>
  <c r="B283" i="5"/>
  <c r="B283" i="2" s="1"/>
  <c r="B284" i="5"/>
  <c r="B284" i="2" s="1"/>
  <c r="B285" i="5"/>
  <c r="B285" i="2" s="1"/>
  <c r="B286" i="5"/>
  <c r="B286" i="2" s="1"/>
  <c r="B287" i="5"/>
  <c r="B287" i="2" s="1"/>
  <c r="B288" i="5"/>
  <c r="B288" i="2" s="1"/>
  <c r="B289" i="5"/>
  <c r="B289" i="2" s="1"/>
  <c r="B290" i="5"/>
  <c r="B290" i="2" s="1"/>
  <c r="B291" i="5"/>
  <c r="B291" i="2" s="1"/>
  <c r="B292" i="5"/>
  <c r="B292" i="2" s="1"/>
  <c r="B293" i="5"/>
  <c r="B293" i="2" s="1"/>
  <c r="B294" i="5"/>
  <c r="B294" i="2" s="1"/>
  <c r="B295" i="5"/>
  <c r="B295" i="2" s="1"/>
  <c r="B296" i="5"/>
  <c r="B296" i="2" s="1"/>
  <c r="B297" i="5"/>
  <c r="B297" i="2" s="1"/>
  <c r="B298" i="5"/>
  <c r="B298" i="2" s="1"/>
  <c r="B299" i="5"/>
  <c r="B299" i="2" s="1"/>
  <c r="B300" i="5"/>
  <c r="B300" i="2" s="1"/>
  <c r="B301" i="5"/>
  <c r="B301" i="2" s="1"/>
  <c r="B302" i="5"/>
  <c r="B302" i="2" s="1"/>
  <c r="B303" i="5"/>
  <c r="B303" i="2" s="1"/>
  <c r="B304" i="5"/>
  <c r="B304" i="2" s="1"/>
  <c r="B305" i="5"/>
  <c r="B305" i="2" s="1"/>
  <c r="B306" i="5"/>
  <c r="B306" i="2" s="1"/>
  <c r="B307" i="5"/>
  <c r="B307" i="2" s="1"/>
  <c r="B308" i="5"/>
  <c r="B308" i="2" s="1"/>
  <c r="B309" i="5"/>
  <c r="B309" i="2" s="1"/>
  <c r="B310" i="5"/>
  <c r="B310" i="2" s="1"/>
  <c r="B311" i="5"/>
  <c r="B311" i="2" s="1"/>
  <c r="B312" i="5"/>
  <c r="B312" i="2" s="1"/>
  <c r="B313" i="5"/>
  <c r="B313" i="2" s="1"/>
  <c r="B314" i="5"/>
  <c r="B314" i="2" s="1"/>
  <c r="B315" i="5"/>
  <c r="B315" i="2" s="1"/>
  <c r="B316" i="5"/>
  <c r="B316" i="2" s="1"/>
  <c r="B317" i="5"/>
  <c r="B317" i="2" s="1"/>
  <c r="B318" i="5"/>
  <c r="B318" i="2" s="1"/>
  <c r="B319" i="5"/>
  <c r="B319" i="2" s="1"/>
  <c r="B320" i="5"/>
  <c r="B320" i="2" s="1"/>
  <c r="B321" i="5"/>
  <c r="B321" i="2" s="1"/>
  <c r="B322" i="5"/>
  <c r="B322" i="2" s="1"/>
  <c r="B323" i="5"/>
  <c r="B323" i="2" s="1"/>
  <c r="B324" i="5"/>
  <c r="B324" i="2" s="1"/>
  <c r="B325" i="5"/>
  <c r="B325" i="2" s="1"/>
  <c r="B326" i="5"/>
  <c r="B326" i="2" s="1"/>
  <c r="B327" i="5"/>
  <c r="B327" i="2" s="1"/>
  <c r="B328" i="5"/>
  <c r="B328" i="2" s="1"/>
  <c r="B329" i="5"/>
  <c r="B329" i="2" s="1"/>
  <c r="B330" i="5"/>
  <c r="B330" i="2" s="1"/>
  <c r="B331" i="5"/>
  <c r="B331" i="2" s="1"/>
  <c r="B332" i="5"/>
  <c r="B332" i="2" s="1"/>
  <c r="B333" i="5"/>
  <c r="B333" i="2" s="1"/>
  <c r="B334" i="5"/>
  <c r="B334" i="2" s="1"/>
  <c r="B335" i="5"/>
  <c r="B335" i="2" s="1"/>
  <c r="B336" i="5"/>
  <c r="B336" i="2" s="1"/>
  <c r="B337" i="5"/>
  <c r="B337" i="2" s="1"/>
  <c r="B338" i="5"/>
  <c r="B338" i="2" s="1"/>
  <c r="B339" i="5"/>
  <c r="B339" i="2" s="1"/>
  <c r="B340" i="5"/>
  <c r="B340" i="2" s="1"/>
  <c r="B341" i="5"/>
  <c r="B341" i="2" s="1"/>
  <c r="B342" i="5"/>
  <c r="B342" i="2" s="1"/>
  <c r="B343" i="5"/>
  <c r="B343" i="2" s="1"/>
  <c r="B344" i="5"/>
  <c r="B344" i="2" s="1"/>
  <c r="B345" i="5"/>
  <c r="B345" i="2" s="1"/>
  <c r="B346" i="5"/>
  <c r="B346" i="2" s="1"/>
  <c r="B347" i="5"/>
  <c r="B347" i="2" s="1"/>
  <c r="B348" i="5"/>
  <c r="B348" i="2" s="1"/>
  <c r="B349" i="5"/>
  <c r="B349" i="2" s="1"/>
  <c r="B350" i="5"/>
  <c r="B350" i="2" s="1"/>
  <c r="B351" i="5"/>
  <c r="B351" i="2" s="1"/>
  <c r="B352" i="5"/>
  <c r="B352" i="2" s="1"/>
  <c r="B353" i="5"/>
  <c r="B353" i="2" s="1"/>
  <c r="B354" i="5"/>
  <c r="B354" i="2" s="1"/>
  <c r="B355" i="5"/>
  <c r="B355" i="2" s="1"/>
  <c r="B356" i="5"/>
  <c r="B356" i="2" s="1"/>
  <c r="B357" i="5"/>
  <c r="B357" i="2" s="1"/>
  <c r="B358" i="5"/>
  <c r="B358" i="2" s="1"/>
  <c r="B359" i="5"/>
  <c r="B359" i="2" s="1"/>
  <c r="B360" i="5"/>
  <c r="B360" i="2" s="1"/>
  <c r="B361" i="5"/>
  <c r="B361" i="2" s="1"/>
  <c r="B362" i="5"/>
  <c r="B362" i="2" s="1"/>
  <c r="B363" i="5"/>
  <c r="B363" i="2" s="1"/>
  <c r="B364" i="5"/>
  <c r="B364" i="2" s="1"/>
  <c r="B365" i="5"/>
  <c r="B365" i="2" s="1"/>
  <c r="B366" i="5"/>
  <c r="B366" i="2" s="1"/>
  <c r="B367" i="5"/>
  <c r="B367" i="2" s="1"/>
  <c r="B368" i="5"/>
  <c r="B368" i="2" s="1"/>
  <c r="B369" i="5"/>
  <c r="B369" i="2" s="1"/>
  <c r="B370" i="5"/>
  <c r="B370" i="2" s="1"/>
  <c r="B371" i="5"/>
  <c r="B371" i="2" s="1"/>
  <c r="B372" i="5"/>
  <c r="B372" i="2" s="1"/>
  <c r="B373" i="5"/>
  <c r="B373" i="2" s="1"/>
  <c r="B374" i="5"/>
  <c r="B374" i="2" s="1"/>
  <c r="B375" i="5"/>
  <c r="B375" i="2" s="1"/>
  <c r="B376" i="5"/>
  <c r="B376" i="2" s="1"/>
  <c r="B377" i="5"/>
  <c r="B377" i="2" s="1"/>
  <c r="B378" i="5"/>
  <c r="B378" i="2" s="1"/>
  <c r="B379" i="5"/>
  <c r="B379" i="2" s="1"/>
  <c r="B380" i="5"/>
  <c r="B380" i="2" s="1"/>
  <c r="B381" i="5"/>
  <c r="B381" i="2" s="1"/>
  <c r="B382" i="5"/>
  <c r="B382" i="2" s="1"/>
  <c r="B383" i="5"/>
  <c r="B383" i="2" s="1"/>
  <c r="B384" i="5"/>
  <c r="B384" i="2" s="1"/>
  <c r="B385" i="5"/>
  <c r="B385" i="2" s="1"/>
  <c r="B386" i="5"/>
  <c r="B386" i="2" s="1"/>
  <c r="B387" i="5"/>
  <c r="B387" i="2" s="1"/>
  <c r="B388" i="5"/>
  <c r="B388" i="2" s="1"/>
  <c r="B389" i="5"/>
  <c r="B389" i="2" s="1"/>
  <c r="B390" i="5"/>
  <c r="B390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E3" i="5"/>
  <c r="D3" i="2" s="1"/>
  <c r="E4" i="5"/>
  <c r="D4" i="2" s="1"/>
  <c r="E5" i="5"/>
  <c r="D5" i="2" s="1"/>
  <c r="E6" i="5"/>
  <c r="D6" i="2" s="1"/>
  <c r="E7" i="5"/>
  <c r="D7" i="2" s="1"/>
  <c r="E8" i="5"/>
  <c r="D8" i="2" s="1"/>
  <c r="E9" i="5"/>
  <c r="D9" i="2" s="1"/>
  <c r="E10" i="5"/>
  <c r="D10" i="2" s="1"/>
  <c r="E11" i="5"/>
  <c r="D11" i="2" s="1"/>
  <c r="E12" i="5"/>
  <c r="D12" i="2" s="1"/>
  <c r="E13" i="5"/>
  <c r="D13" i="2" s="1"/>
  <c r="E14" i="5"/>
  <c r="D14" i="2" s="1"/>
  <c r="E15" i="5"/>
  <c r="D15" i="2" s="1"/>
  <c r="E16" i="5"/>
  <c r="D16" i="2" s="1"/>
  <c r="E17" i="5"/>
  <c r="D17" i="2" s="1"/>
  <c r="E18" i="5"/>
  <c r="D18" i="2" s="1"/>
  <c r="E19" i="5"/>
  <c r="D19" i="2" s="1"/>
  <c r="E20" i="5"/>
  <c r="D20" i="2" s="1"/>
  <c r="E21" i="5"/>
  <c r="D21" i="2" s="1"/>
  <c r="E22" i="5"/>
  <c r="D22" i="2" s="1"/>
  <c r="E23" i="5"/>
  <c r="D23" i="2" s="1"/>
  <c r="E24" i="5"/>
  <c r="D24" i="2" s="1"/>
  <c r="E25" i="5"/>
  <c r="D25" i="2" s="1"/>
  <c r="E26" i="5"/>
  <c r="D26" i="2" s="1"/>
  <c r="E27" i="5"/>
  <c r="D27" i="2" s="1"/>
  <c r="E28" i="5"/>
  <c r="D28" i="2" s="1"/>
  <c r="E29" i="5"/>
  <c r="D29" i="2" s="1"/>
  <c r="E30" i="5"/>
  <c r="D30" i="2" s="1"/>
  <c r="E31" i="5"/>
  <c r="D31" i="2" s="1"/>
  <c r="E32" i="5"/>
  <c r="D32" i="2" s="1"/>
  <c r="E33" i="5"/>
  <c r="D33" i="2" s="1"/>
  <c r="E34" i="5"/>
  <c r="D34" i="2" s="1"/>
  <c r="E35" i="5"/>
  <c r="D35" i="2" s="1"/>
  <c r="E36" i="5"/>
  <c r="D36" i="2" s="1"/>
  <c r="E37" i="5"/>
  <c r="D37" i="2" s="1"/>
  <c r="E38" i="5"/>
  <c r="D38" i="2" s="1"/>
  <c r="E39" i="5"/>
  <c r="D39" i="2" s="1"/>
  <c r="E40" i="5"/>
  <c r="D40" i="2" s="1"/>
  <c r="E41" i="5"/>
  <c r="D41" i="2" s="1"/>
  <c r="E42" i="5"/>
  <c r="D42" i="2" s="1"/>
  <c r="E43" i="5"/>
  <c r="D43" i="2" s="1"/>
  <c r="E44" i="5"/>
  <c r="D44" i="2" s="1"/>
  <c r="E45" i="5"/>
  <c r="D45" i="2" s="1"/>
  <c r="E46" i="5"/>
  <c r="D46" i="2" s="1"/>
  <c r="E47" i="5"/>
  <c r="D47" i="2" s="1"/>
  <c r="E48" i="5"/>
  <c r="D48" i="2" s="1"/>
  <c r="E49" i="5"/>
  <c r="D49" i="2" s="1"/>
  <c r="E50" i="5"/>
  <c r="D50" i="2" s="1"/>
  <c r="E51" i="5"/>
  <c r="D51" i="2" s="1"/>
  <c r="E52" i="5"/>
  <c r="D52" i="2" s="1"/>
  <c r="E53" i="5"/>
  <c r="D53" i="2" s="1"/>
  <c r="E54" i="5"/>
  <c r="D54" i="2" s="1"/>
  <c r="E55" i="5"/>
  <c r="D55" i="2" s="1"/>
  <c r="E56" i="5"/>
  <c r="D56" i="2" s="1"/>
  <c r="E57" i="5"/>
  <c r="D57" i="2" s="1"/>
  <c r="E58" i="5"/>
  <c r="D58" i="2" s="1"/>
  <c r="E59" i="5"/>
  <c r="D59" i="2" s="1"/>
  <c r="E60" i="5"/>
  <c r="D60" i="2" s="1"/>
  <c r="E61" i="5"/>
  <c r="D61" i="2" s="1"/>
  <c r="E62" i="5"/>
  <c r="D62" i="2" s="1"/>
  <c r="E63" i="5"/>
  <c r="D63" i="2" s="1"/>
  <c r="E64" i="5"/>
  <c r="D64" i="2" s="1"/>
  <c r="E65" i="5"/>
  <c r="D65" i="2" s="1"/>
  <c r="E66" i="5"/>
  <c r="D66" i="2" s="1"/>
  <c r="E67" i="5"/>
  <c r="D67" i="2" s="1"/>
  <c r="E68" i="5"/>
  <c r="D68" i="2" s="1"/>
  <c r="E69" i="5"/>
  <c r="D69" i="2" s="1"/>
  <c r="E70" i="5"/>
  <c r="D70" i="2" s="1"/>
  <c r="E71" i="5"/>
  <c r="D71" i="2" s="1"/>
  <c r="E72" i="5"/>
  <c r="D72" i="2" s="1"/>
  <c r="E73" i="5"/>
  <c r="D73" i="2" s="1"/>
  <c r="E74" i="5"/>
  <c r="D74" i="2" s="1"/>
  <c r="E75" i="5"/>
  <c r="D75" i="2" s="1"/>
  <c r="E76" i="5"/>
  <c r="D76" i="2" s="1"/>
  <c r="E77" i="5"/>
  <c r="D77" i="2" s="1"/>
  <c r="E78" i="5"/>
  <c r="D78" i="2" s="1"/>
  <c r="E79" i="5"/>
  <c r="D79" i="2" s="1"/>
  <c r="E80" i="5"/>
  <c r="D80" i="2" s="1"/>
  <c r="E81" i="5"/>
  <c r="D81" i="2" s="1"/>
  <c r="E82" i="5"/>
  <c r="D82" i="2" s="1"/>
  <c r="E83" i="5"/>
  <c r="D83" i="2" s="1"/>
  <c r="E84" i="5"/>
  <c r="D84" i="2" s="1"/>
  <c r="E85" i="5"/>
  <c r="D85" i="2" s="1"/>
  <c r="E86" i="5"/>
  <c r="D86" i="2" s="1"/>
  <c r="E87" i="5"/>
  <c r="D87" i="2" s="1"/>
  <c r="E88" i="5"/>
  <c r="D88" i="2" s="1"/>
  <c r="E89" i="5"/>
  <c r="D89" i="2" s="1"/>
  <c r="E90" i="5"/>
  <c r="D90" i="2" s="1"/>
  <c r="E91" i="5"/>
  <c r="D91" i="2" s="1"/>
  <c r="E92" i="5"/>
  <c r="D92" i="2" s="1"/>
  <c r="E93" i="5"/>
  <c r="D93" i="2" s="1"/>
  <c r="E94" i="5"/>
  <c r="D94" i="2" s="1"/>
  <c r="E95" i="5"/>
  <c r="D95" i="2" s="1"/>
  <c r="E96" i="5"/>
  <c r="D96" i="2" s="1"/>
  <c r="E97" i="5"/>
  <c r="D97" i="2" s="1"/>
  <c r="E98" i="5"/>
  <c r="D98" i="2" s="1"/>
  <c r="E99" i="5"/>
  <c r="D99" i="2" s="1"/>
  <c r="E100" i="5"/>
  <c r="D100" i="2" s="1"/>
  <c r="E101" i="5"/>
  <c r="D101" i="2" s="1"/>
  <c r="E102" i="5"/>
  <c r="D102" i="2" s="1"/>
  <c r="E103" i="5"/>
  <c r="D103" i="2" s="1"/>
  <c r="E104" i="5"/>
  <c r="D104" i="2" s="1"/>
  <c r="E105" i="5"/>
  <c r="D105" i="2" s="1"/>
  <c r="E106" i="5"/>
  <c r="D106" i="2" s="1"/>
  <c r="E107" i="5"/>
  <c r="D107" i="2" s="1"/>
  <c r="E108" i="5"/>
  <c r="D108" i="2" s="1"/>
  <c r="E109" i="5"/>
  <c r="D109" i="2" s="1"/>
  <c r="E110" i="5"/>
  <c r="D110" i="2" s="1"/>
  <c r="E111" i="5"/>
  <c r="D111" i="2" s="1"/>
  <c r="E112" i="5"/>
  <c r="D112" i="2" s="1"/>
  <c r="E113" i="5"/>
  <c r="D113" i="2" s="1"/>
  <c r="E114" i="5"/>
  <c r="D114" i="2" s="1"/>
  <c r="E115" i="5"/>
  <c r="D115" i="2" s="1"/>
  <c r="E116" i="5"/>
  <c r="D116" i="2" s="1"/>
  <c r="E117" i="5"/>
  <c r="D117" i="2" s="1"/>
  <c r="E118" i="5"/>
  <c r="D118" i="2" s="1"/>
  <c r="E119" i="5"/>
  <c r="D119" i="2" s="1"/>
  <c r="E120" i="5"/>
  <c r="D120" i="2" s="1"/>
  <c r="E121" i="5"/>
  <c r="D121" i="2" s="1"/>
  <c r="E122" i="5"/>
  <c r="D122" i="2" s="1"/>
  <c r="E123" i="5"/>
  <c r="D123" i="2" s="1"/>
  <c r="E124" i="5"/>
  <c r="D124" i="2" s="1"/>
  <c r="E125" i="5"/>
  <c r="D125" i="2" s="1"/>
  <c r="E126" i="5"/>
  <c r="D126" i="2" s="1"/>
  <c r="E127" i="5"/>
  <c r="D127" i="2" s="1"/>
  <c r="E128" i="5"/>
  <c r="D128" i="2" s="1"/>
  <c r="E129" i="5"/>
  <c r="D129" i="2" s="1"/>
  <c r="E130" i="5"/>
  <c r="D130" i="2" s="1"/>
  <c r="E131" i="5"/>
  <c r="D131" i="2" s="1"/>
  <c r="E132" i="5"/>
  <c r="D132" i="2" s="1"/>
  <c r="E133" i="5"/>
  <c r="D133" i="2" s="1"/>
  <c r="E134" i="5"/>
  <c r="D134" i="2" s="1"/>
  <c r="E135" i="5"/>
  <c r="D135" i="2" s="1"/>
  <c r="E136" i="5"/>
  <c r="D136" i="2" s="1"/>
  <c r="E137" i="5"/>
  <c r="D137" i="2" s="1"/>
  <c r="E138" i="5"/>
  <c r="D138" i="2" s="1"/>
  <c r="E139" i="5"/>
  <c r="D139" i="2" s="1"/>
  <c r="E140" i="5"/>
  <c r="D140" i="2" s="1"/>
  <c r="E141" i="5"/>
  <c r="D141" i="2" s="1"/>
  <c r="E142" i="5"/>
  <c r="D142" i="2" s="1"/>
  <c r="E143" i="5"/>
  <c r="D143" i="2" s="1"/>
  <c r="E144" i="5"/>
  <c r="D144" i="2" s="1"/>
  <c r="E145" i="5"/>
  <c r="D145" i="2" s="1"/>
  <c r="E146" i="5"/>
  <c r="D146" i="2" s="1"/>
  <c r="E147" i="5"/>
  <c r="D147" i="2" s="1"/>
  <c r="E148" i="5"/>
  <c r="D148" i="2" s="1"/>
  <c r="E149" i="5"/>
  <c r="D149" i="2" s="1"/>
  <c r="E150" i="5"/>
  <c r="D150" i="2" s="1"/>
  <c r="E151" i="5"/>
  <c r="D151" i="2" s="1"/>
  <c r="E152" i="5"/>
  <c r="D152" i="2" s="1"/>
  <c r="E153" i="5"/>
  <c r="D153" i="2" s="1"/>
  <c r="E154" i="5"/>
  <c r="D154" i="2" s="1"/>
  <c r="E155" i="5"/>
  <c r="D155" i="2" s="1"/>
  <c r="E156" i="5"/>
  <c r="D156" i="2" s="1"/>
  <c r="E157" i="5"/>
  <c r="D157" i="2" s="1"/>
  <c r="E158" i="5"/>
  <c r="D158" i="2" s="1"/>
  <c r="E159" i="5"/>
  <c r="D159" i="2" s="1"/>
  <c r="E160" i="5"/>
  <c r="D160" i="2" s="1"/>
  <c r="E161" i="5"/>
  <c r="D161" i="2" s="1"/>
  <c r="E162" i="5"/>
  <c r="D162" i="2" s="1"/>
  <c r="E163" i="5"/>
  <c r="D163" i="2" s="1"/>
  <c r="E164" i="5"/>
  <c r="D164" i="2" s="1"/>
  <c r="E165" i="5"/>
  <c r="D165" i="2" s="1"/>
  <c r="E166" i="5"/>
  <c r="D166" i="2" s="1"/>
  <c r="E167" i="5"/>
  <c r="D167" i="2" s="1"/>
  <c r="E168" i="5"/>
  <c r="D168" i="2" s="1"/>
  <c r="E169" i="5"/>
  <c r="D169" i="2" s="1"/>
  <c r="E170" i="5"/>
  <c r="D170" i="2" s="1"/>
  <c r="E171" i="5"/>
  <c r="D171" i="2" s="1"/>
  <c r="E172" i="5"/>
  <c r="D172" i="2" s="1"/>
  <c r="E173" i="5"/>
  <c r="D173" i="2" s="1"/>
  <c r="E174" i="5"/>
  <c r="D174" i="2" s="1"/>
  <c r="E175" i="5"/>
  <c r="D175" i="2" s="1"/>
  <c r="E176" i="5"/>
  <c r="D176" i="2" s="1"/>
  <c r="E177" i="5"/>
  <c r="D177" i="2" s="1"/>
  <c r="E178" i="5"/>
  <c r="D178" i="2" s="1"/>
  <c r="E179" i="5"/>
  <c r="D179" i="2" s="1"/>
  <c r="E180" i="5"/>
  <c r="D180" i="2" s="1"/>
  <c r="E181" i="5"/>
  <c r="D181" i="2" s="1"/>
  <c r="E182" i="5"/>
  <c r="D182" i="2" s="1"/>
  <c r="E183" i="5"/>
  <c r="D183" i="2" s="1"/>
  <c r="E184" i="5"/>
  <c r="D184" i="2" s="1"/>
  <c r="E185" i="5"/>
  <c r="D185" i="2" s="1"/>
  <c r="E186" i="5"/>
  <c r="D186" i="2" s="1"/>
  <c r="E187" i="5"/>
  <c r="D187" i="2" s="1"/>
  <c r="E188" i="5"/>
  <c r="D188" i="2" s="1"/>
  <c r="E189" i="5"/>
  <c r="D189" i="2" s="1"/>
  <c r="E190" i="5"/>
  <c r="D190" i="2" s="1"/>
  <c r="E191" i="5"/>
  <c r="D191" i="2" s="1"/>
  <c r="E192" i="5"/>
  <c r="D192" i="2" s="1"/>
  <c r="E193" i="5"/>
  <c r="D193" i="2" s="1"/>
  <c r="E194" i="5"/>
  <c r="D194" i="2" s="1"/>
  <c r="E195" i="5"/>
  <c r="D195" i="2" s="1"/>
  <c r="E196" i="5"/>
  <c r="D196" i="2" s="1"/>
  <c r="E197" i="5"/>
  <c r="D197" i="2" s="1"/>
  <c r="E198" i="5"/>
  <c r="D198" i="2" s="1"/>
  <c r="E199" i="5"/>
  <c r="D199" i="2" s="1"/>
  <c r="E200" i="5"/>
  <c r="D200" i="2" s="1"/>
  <c r="E201" i="5"/>
  <c r="D201" i="2" s="1"/>
  <c r="E202" i="5"/>
  <c r="D202" i="2" s="1"/>
  <c r="E203" i="5"/>
  <c r="D203" i="2" s="1"/>
  <c r="E204" i="5"/>
  <c r="D204" i="2" s="1"/>
  <c r="E205" i="5"/>
  <c r="D205" i="2" s="1"/>
  <c r="E206" i="5"/>
  <c r="D206" i="2" s="1"/>
  <c r="E207" i="5"/>
  <c r="D207" i="2" s="1"/>
  <c r="E208" i="5"/>
  <c r="D208" i="2" s="1"/>
  <c r="E209" i="5"/>
  <c r="D209" i="2" s="1"/>
  <c r="E210" i="5"/>
  <c r="D210" i="2" s="1"/>
  <c r="E211" i="5"/>
  <c r="D211" i="2" s="1"/>
  <c r="E212" i="5"/>
  <c r="D212" i="2" s="1"/>
  <c r="E213" i="5"/>
  <c r="D213" i="2" s="1"/>
  <c r="E214" i="5"/>
  <c r="D214" i="2" s="1"/>
  <c r="E215" i="5"/>
  <c r="D215" i="2" s="1"/>
  <c r="E216" i="5"/>
  <c r="D216" i="2" s="1"/>
  <c r="E217" i="5"/>
  <c r="D217" i="2" s="1"/>
  <c r="E218" i="5"/>
  <c r="D218" i="2" s="1"/>
  <c r="E219" i="5"/>
  <c r="D219" i="2" s="1"/>
  <c r="E220" i="5"/>
  <c r="D220" i="2" s="1"/>
  <c r="E221" i="5"/>
  <c r="D221" i="2" s="1"/>
  <c r="E222" i="5"/>
  <c r="D222" i="2" s="1"/>
  <c r="E223" i="5"/>
  <c r="D223" i="2" s="1"/>
  <c r="E224" i="5"/>
  <c r="D224" i="2" s="1"/>
  <c r="E225" i="5"/>
  <c r="D225" i="2" s="1"/>
  <c r="E226" i="5"/>
  <c r="D226" i="2" s="1"/>
  <c r="E227" i="5"/>
  <c r="D227" i="2" s="1"/>
  <c r="E228" i="5"/>
  <c r="D228" i="2" s="1"/>
  <c r="E229" i="5"/>
  <c r="D229" i="2" s="1"/>
  <c r="E230" i="5"/>
  <c r="D230" i="2" s="1"/>
  <c r="E231" i="5"/>
  <c r="D231" i="2" s="1"/>
  <c r="E232" i="5"/>
  <c r="D232" i="2" s="1"/>
  <c r="E233" i="5"/>
  <c r="D233" i="2" s="1"/>
  <c r="E234" i="5"/>
  <c r="D234" i="2" s="1"/>
  <c r="E235" i="5"/>
  <c r="D235" i="2" s="1"/>
  <c r="E236" i="5"/>
  <c r="D236" i="2" s="1"/>
  <c r="E237" i="5"/>
  <c r="D237" i="2" s="1"/>
  <c r="E238" i="5"/>
  <c r="D238" i="2" s="1"/>
  <c r="E239" i="5"/>
  <c r="D239" i="2" s="1"/>
  <c r="E240" i="5"/>
  <c r="D240" i="2" s="1"/>
  <c r="E241" i="5"/>
  <c r="D241" i="2" s="1"/>
  <c r="E242" i="5"/>
  <c r="D242" i="2" s="1"/>
  <c r="E243" i="5"/>
  <c r="D243" i="2" s="1"/>
  <c r="E244" i="5"/>
  <c r="D244" i="2" s="1"/>
  <c r="E245" i="5"/>
  <c r="D245" i="2" s="1"/>
  <c r="E246" i="5"/>
  <c r="D246" i="2" s="1"/>
  <c r="E247" i="5"/>
  <c r="D247" i="2" s="1"/>
  <c r="E248" i="5"/>
  <c r="D248" i="2" s="1"/>
  <c r="E249" i="5"/>
  <c r="D249" i="2" s="1"/>
  <c r="E250" i="5"/>
  <c r="D250" i="2" s="1"/>
  <c r="E251" i="5"/>
  <c r="D251" i="2" s="1"/>
  <c r="E252" i="5"/>
  <c r="D252" i="2" s="1"/>
  <c r="E253" i="5"/>
  <c r="D253" i="2" s="1"/>
  <c r="E254" i="5"/>
  <c r="D254" i="2" s="1"/>
  <c r="E255" i="5"/>
  <c r="D255" i="2" s="1"/>
  <c r="E256" i="5"/>
  <c r="D256" i="2" s="1"/>
  <c r="E257" i="5"/>
  <c r="D257" i="2" s="1"/>
  <c r="E258" i="5"/>
  <c r="D258" i="2" s="1"/>
  <c r="E259" i="5"/>
  <c r="D259" i="2" s="1"/>
  <c r="E260" i="5"/>
  <c r="D260" i="2" s="1"/>
  <c r="E261" i="5"/>
  <c r="D261" i="2" s="1"/>
  <c r="E262" i="5"/>
  <c r="D262" i="2" s="1"/>
  <c r="E263" i="5"/>
  <c r="D263" i="2" s="1"/>
  <c r="E264" i="5"/>
  <c r="D264" i="2" s="1"/>
  <c r="E265" i="5"/>
  <c r="D265" i="2" s="1"/>
  <c r="E266" i="5"/>
  <c r="D266" i="2" s="1"/>
  <c r="E267" i="5"/>
  <c r="D267" i="2" s="1"/>
  <c r="E268" i="5"/>
  <c r="D268" i="2" s="1"/>
  <c r="E269" i="5"/>
  <c r="D269" i="2" s="1"/>
  <c r="E270" i="5"/>
  <c r="D270" i="2" s="1"/>
  <c r="E271" i="5"/>
  <c r="D271" i="2" s="1"/>
  <c r="E272" i="5"/>
  <c r="D272" i="2" s="1"/>
  <c r="E273" i="5"/>
  <c r="D273" i="2" s="1"/>
  <c r="E274" i="5"/>
  <c r="D274" i="2" s="1"/>
  <c r="E275" i="5"/>
  <c r="D275" i="2" s="1"/>
  <c r="E276" i="5"/>
  <c r="D276" i="2" s="1"/>
  <c r="E277" i="5"/>
  <c r="D277" i="2" s="1"/>
  <c r="E278" i="5"/>
  <c r="D278" i="2" s="1"/>
  <c r="E279" i="5"/>
  <c r="D279" i="2" s="1"/>
  <c r="E280" i="5"/>
  <c r="D280" i="2" s="1"/>
  <c r="E281" i="5"/>
  <c r="D281" i="2" s="1"/>
  <c r="E282" i="5"/>
  <c r="D282" i="2" s="1"/>
  <c r="E283" i="5"/>
  <c r="D283" i="2" s="1"/>
  <c r="E284" i="5"/>
  <c r="D284" i="2" s="1"/>
  <c r="E285" i="5"/>
  <c r="D285" i="2" s="1"/>
  <c r="E286" i="5"/>
  <c r="D286" i="2" s="1"/>
  <c r="E287" i="5"/>
  <c r="D287" i="2" s="1"/>
  <c r="E288" i="5"/>
  <c r="D288" i="2" s="1"/>
  <c r="E289" i="5"/>
  <c r="D289" i="2" s="1"/>
  <c r="E290" i="5"/>
  <c r="D290" i="2" s="1"/>
  <c r="E291" i="5"/>
  <c r="D291" i="2" s="1"/>
  <c r="E292" i="5"/>
  <c r="D292" i="2" s="1"/>
  <c r="E293" i="5"/>
  <c r="D293" i="2" s="1"/>
  <c r="E294" i="5"/>
  <c r="D294" i="2" s="1"/>
  <c r="E295" i="5"/>
  <c r="D295" i="2" s="1"/>
  <c r="E296" i="5"/>
  <c r="D296" i="2" s="1"/>
  <c r="E297" i="5"/>
  <c r="D297" i="2" s="1"/>
  <c r="E298" i="5"/>
  <c r="D298" i="2" s="1"/>
  <c r="E299" i="5"/>
  <c r="D299" i="2" s="1"/>
  <c r="E300" i="5"/>
  <c r="D300" i="2" s="1"/>
  <c r="E301" i="5"/>
  <c r="D301" i="2" s="1"/>
  <c r="E302" i="5"/>
  <c r="D302" i="2" s="1"/>
  <c r="E303" i="5"/>
  <c r="D303" i="2" s="1"/>
  <c r="E304" i="5"/>
  <c r="D304" i="2" s="1"/>
  <c r="E305" i="5"/>
  <c r="D305" i="2" s="1"/>
  <c r="E306" i="5"/>
  <c r="D306" i="2" s="1"/>
  <c r="E307" i="5"/>
  <c r="D307" i="2" s="1"/>
  <c r="E308" i="5"/>
  <c r="D308" i="2" s="1"/>
  <c r="E309" i="5"/>
  <c r="D309" i="2" s="1"/>
  <c r="E310" i="5"/>
  <c r="D310" i="2" s="1"/>
  <c r="E311" i="5"/>
  <c r="D311" i="2" s="1"/>
  <c r="E312" i="5"/>
  <c r="D312" i="2" s="1"/>
  <c r="E313" i="5"/>
  <c r="D313" i="2" s="1"/>
  <c r="E314" i="5"/>
  <c r="D314" i="2" s="1"/>
  <c r="E315" i="5"/>
  <c r="D315" i="2" s="1"/>
  <c r="E316" i="5"/>
  <c r="D316" i="2" s="1"/>
  <c r="E317" i="5"/>
  <c r="D317" i="2" s="1"/>
  <c r="E318" i="5"/>
  <c r="D318" i="2" s="1"/>
  <c r="E319" i="5"/>
  <c r="D319" i="2" s="1"/>
  <c r="E320" i="5"/>
  <c r="D320" i="2" s="1"/>
  <c r="E321" i="5"/>
  <c r="D321" i="2" s="1"/>
  <c r="E322" i="5"/>
  <c r="D322" i="2" s="1"/>
  <c r="E323" i="5"/>
  <c r="D323" i="2" s="1"/>
  <c r="E324" i="5"/>
  <c r="D324" i="2" s="1"/>
  <c r="E325" i="5"/>
  <c r="D325" i="2" s="1"/>
  <c r="E326" i="5"/>
  <c r="D326" i="2" s="1"/>
  <c r="E327" i="5"/>
  <c r="D327" i="2" s="1"/>
  <c r="E328" i="5"/>
  <c r="D328" i="2" s="1"/>
  <c r="E329" i="5"/>
  <c r="D329" i="2" s="1"/>
  <c r="E330" i="5"/>
  <c r="D330" i="2" s="1"/>
  <c r="E331" i="5"/>
  <c r="D331" i="2" s="1"/>
  <c r="E332" i="5"/>
  <c r="D332" i="2" s="1"/>
  <c r="E333" i="5"/>
  <c r="D333" i="2" s="1"/>
  <c r="E334" i="5"/>
  <c r="D334" i="2" s="1"/>
  <c r="E335" i="5"/>
  <c r="D335" i="2" s="1"/>
  <c r="E336" i="5"/>
  <c r="D336" i="2" s="1"/>
  <c r="E337" i="5"/>
  <c r="D337" i="2" s="1"/>
  <c r="E338" i="5"/>
  <c r="D338" i="2" s="1"/>
  <c r="E339" i="5"/>
  <c r="D339" i="2" s="1"/>
  <c r="E340" i="5"/>
  <c r="D340" i="2" s="1"/>
  <c r="E341" i="5"/>
  <c r="D341" i="2" s="1"/>
  <c r="E342" i="5"/>
  <c r="D342" i="2" s="1"/>
  <c r="E343" i="5"/>
  <c r="D343" i="2" s="1"/>
  <c r="E344" i="5"/>
  <c r="D344" i="2" s="1"/>
  <c r="E345" i="5"/>
  <c r="D345" i="2" s="1"/>
  <c r="E346" i="5"/>
  <c r="D346" i="2" s="1"/>
  <c r="E347" i="5"/>
  <c r="D347" i="2" s="1"/>
  <c r="E348" i="5"/>
  <c r="D348" i="2" s="1"/>
  <c r="E349" i="5"/>
  <c r="D349" i="2" s="1"/>
  <c r="E350" i="5"/>
  <c r="D350" i="2" s="1"/>
  <c r="E351" i="5"/>
  <c r="D351" i="2" s="1"/>
  <c r="E352" i="5"/>
  <c r="D352" i="2" s="1"/>
  <c r="E353" i="5"/>
  <c r="D353" i="2" s="1"/>
  <c r="E354" i="5"/>
  <c r="D354" i="2" s="1"/>
  <c r="E355" i="5"/>
  <c r="D355" i="2" s="1"/>
  <c r="E356" i="5"/>
  <c r="D356" i="2" s="1"/>
  <c r="E357" i="5"/>
  <c r="D357" i="2" s="1"/>
  <c r="E358" i="5"/>
  <c r="D358" i="2" s="1"/>
  <c r="E359" i="5"/>
  <c r="D359" i="2" s="1"/>
  <c r="E360" i="5"/>
  <c r="D360" i="2" s="1"/>
  <c r="E361" i="5"/>
  <c r="D361" i="2" s="1"/>
  <c r="E362" i="5"/>
  <c r="D362" i="2" s="1"/>
  <c r="E363" i="5"/>
  <c r="D363" i="2" s="1"/>
  <c r="E364" i="5"/>
  <c r="D364" i="2" s="1"/>
  <c r="E365" i="5"/>
  <c r="D365" i="2" s="1"/>
  <c r="E366" i="5"/>
  <c r="D366" i="2" s="1"/>
  <c r="E367" i="5"/>
  <c r="D367" i="2" s="1"/>
  <c r="E368" i="5"/>
  <c r="D368" i="2" s="1"/>
  <c r="E369" i="5"/>
  <c r="D369" i="2" s="1"/>
  <c r="E370" i="5"/>
  <c r="D370" i="2" s="1"/>
  <c r="E371" i="5"/>
  <c r="D371" i="2" s="1"/>
  <c r="E372" i="5"/>
  <c r="D372" i="2" s="1"/>
  <c r="E373" i="5"/>
  <c r="D373" i="2" s="1"/>
  <c r="E374" i="5"/>
  <c r="D374" i="2" s="1"/>
  <c r="E375" i="5"/>
  <c r="D375" i="2" s="1"/>
  <c r="E376" i="5"/>
  <c r="D376" i="2" s="1"/>
  <c r="E377" i="5"/>
  <c r="D377" i="2" s="1"/>
  <c r="E378" i="5"/>
  <c r="D378" i="2" s="1"/>
  <c r="E379" i="5"/>
  <c r="D379" i="2" s="1"/>
  <c r="E380" i="5"/>
  <c r="D380" i="2" s="1"/>
  <c r="E381" i="5"/>
  <c r="D381" i="2" s="1"/>
  <c r="E382" i="5"/>
  <c r="D382" i="2" s="1"/>
  <c r="E383" i="5"/>
  <c r="D383" i="2" s="1"/>
  <c r="E384" i="5"/>
  <c r="D384" i="2" s="1"/>
  <c r="E385" i="5"/>
  <c r="D385" i="2" s="1"/>
  <c r="E386" i="5"/>
  <c r="D386" i="2" s="1"/>
  <c r="E387" i="5"/>
  <c r="D387" i="2" s="1"/>
  <c r="E388" i="5"/>
  <c r="D388" i="2" s="1"/>
  <c r="E389" i="5"/>
  <c r="D389" i="2" s="1"/>
  <c r="E390" i="5"/>
  <c r="D390" i="2" s="1"/>
  <c r="E2" i="2" l="1"/>
  <c r="E2" i="5"/>
  <c r="D2" i="2" s="1"/>
  <c r="E3" i="6" l="1"/>
  <c r="E4" i="6"/>
  <c r="E5" i="6"/>
  <c r="A5" i="6" s="1"/>
  <c r="E6" i="6"/>
  <c r="A6" i="6" s="1"/>
  <c r="E7" i="6"/>
  <c r="A7" i="6" s="1"/>
  <c r="E8" i="6"/>
  <c r="A8" i="6" s="1"/>
  <c r="E9" i="6"/>
  <c r="E10" i="6"/>
  <c r="A10" i="6" s="1"/>
  <c r="E11" i="6"/>
  <c r="A11" i="6" s="1"/>
  <c r="E12" i="6"/>
  <c r="A12" i="6" s="1"/>
  <c r="E13" i="6"/>
  <c r="E14" i="6"/>
  <c r="A14" i="6" s="1"/>
  <c r="E15" i="6"/>
  <c r="E16" i="6"/>
  <c r="A16" i="6" s="1"/>
  <c r="E17" i="6"/>
  <c r="E18" i="6"/>
  <c r="A18" i="6" s="1"/>
  <c r="E19" i="6"/>
  <c r="A19" i="6" s="1"/>
  <c r="E20" i="6"/>
  <c r="E21" i="6"/>
  <c r="E22" i="6"/>
  <c r="A22" i="6" s="1"/>
  <c r="E23" i="6"/>
  <c r="A23" i="6" s="1"/>
  <c r="E24" i="6"/>
  <c r="A24" i="6" s="1"/>
  <c r="E25" i="6"/>
  <c r="E26" i="6"/>
  <c r="A26" i="6" s="1"/>
  <c r="E27" i="6"/>
  <c r="A27" i="6" s="1"/>
  <c r="E28" i="6"/>
  <c r="E29" i="6"/>
  <c r="E30" i="6"/>
  <c r="A30" i="6" s="1"/>
  <c r="E31" i="6"/>
  <c r="E32" i="6"/>
  <c r="A32" i="6" s="1"/>
  <c r="E33" i="6"/>
  <c r="E34" i="6"/>
  <c r="A34" i="6" s="1"/>
  <c r="E35" i="6"/>
  <c r="A35" i="6" s="1"/>
  <c r="E36" i="6"/>
  <c r="A36" i="6" s="1"/>
  <c r="E37" i="6"/>
  <c r="E38" i="6"/>
  <c r="A38" i="6" s="1"/>
  <c r="E39" i="6"/>
  <c r="A39" i="6" s="1"/>
  <c r="E40" i="6"/>
  <c r="A40" i="6" s="1"/>
  <c r="E41" i="6"/>
  <c r="E42" i="6"/>
  <c r="A42" i="6" s="1"/>
  <c r="A3" i="6"/>
  <c r="A4" i="6"/>
  <c r="A9" i="6"/>
  <c r="A13" i="6"/>
  <c r="A15" i="6"/>
  <c r="A17" i="6"/>
  <c r="A20" i="6"/>
  <c r="A21" i="6"/>
  <c r="A25" i="6"/>
  <c r="A28" i="6"/>
  <c r="A29" i="6"/>
  <c r="A31" i="6"/>
  <c r="A33" i="6"/>
  <c r="A37" i="6"/>
  <c r="A41" i="6"/>
  <c r="D2" i="5"/>
  <c r="E2" i="6"/>
  <c r="A2" i="6" l="1"/>
  <c r="C388" i="5" l="1"/>
  <c r="C372" i="5"/>
  <c r="C356" i="5"/>
  <c r="C387" i="5"/>
  <c r="C347" i="5"/>
  <c r="C307" i="5"/>
  <c r="C355" i="5"/>
  <c r="C303" i="5"/>
  <c r="C339" i="5"/>
  <c r="C340" i="5"/>
  <c r="C324" i="5"/>
  <c r="C308" i="5"/>
  <c r="C292" i="5"/>
  <c r="C276" i="5"/>
  <c r="C260" i="5"/>
  <c r="C244" i="5"/>
  <c r="C228" i="5"/>
  <c r="C212" i="5"/>
  <c r="C196" i="5"/>
  <c r="C180" i="5"/>
  <c r="C164" i="5"/>
  <c r="C148" i="5"/>
  <c r="C132" i="5"/>
  <c r="C116" i="5"/>
  <c r="C100" i="5"/>
  <c r="C84" i="5"/>
  <c r="C68" i="5"/>
  <c r="C52" i="5"/>
  <c r="C36" i="5"/>
  <c r="C20" i="5"/>
  <c r="C4" i="5"/>
  <c r="C255" i="5"/>
  <c r="C219" i="5"/>
  <c r="C191" i="5"/>
  <c r="C175" i="5"/>
  <c r="C159" i="5"/>
  <c r="C143" i="5"/>
  <c r="C127" i="5"/>
  <c r="C111" i="5"/>
  <c r="C95" i="5"/>
  <c r="C79" i="5"/>
  <c r="C63" i="5"/>
  <c r="C47" i="5"/>
  <c r="C31" i="5"/>
  <c r="C15" i="5"/>
  <c r="C259" i="5"/>
  <c r="C223" i="5"/>
  <c r="C390" i="5"/>
  <c r="C374" i="5"/>
  <c r="C358" i="5"/>
  <c r="C342" i="5"/>
  <c r="C326" i="5"/>
  <c r="C310" i="5"/>
  <c r="C294" i="5"/>
  <c r="C278" i="5"/>
  <c r="C262" i="5"/>
  <c r="C246" i="5"/>
  <c r="C230" i="5"/>
  <c r="C214" i="5"/>
  <c r="C198" i="5"/>
  <c r="C182" i="5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C181" i="5"/>
  <c r="C166" i="5"/>
  <c r="C150" i="5"/>
  <c r="C134" i="5"/>
  <c r="C118" i="5"/>
  <c r="C102" i="5"/>
  <c r="C86" i="5"/>
  <c r="C70" i="5"/>
  <c r="C54" i="5"/>
  <c r="C38" i="5"/>
  <c r="C384" i="5"/>
  <c r="C368" i="5"/>
  <c r="C352" i="5"/>
  <c r="C383" i="5"/>
  <c r="C335" i="5"/>
  <c r="C295" i="5"/>
  <c r="C343" i="5"/>
  <c r="C375" i="5"/>
  <c r="C327" i="5"/>
  <c r="C336" i="5"/>
  <c r="C320" i="5"/>
  <c r="C304" i="5"/>
  <c r="C288" i="5"/>
  <c r="C272" i="5"/>
  <c r="C256" i="5"/>
  <c r="C240" i="5"/>
  <c r="C224" i="5"/>
  <c r="C208" i="5"/>
  <c r="C192" i="5"/>
  <c r="C176" i="5"/>
  <c r="C160" i="5"/>
  <c r="C144" i="5"/>
  <c r="C128" i="5"/>
  <c r="C112" i="5"/>
  <c r="C96" i="5"/>
  <c r="C80" i="5"/>
  <c r="C64" i="5"/>
  <c r="C48" i="5"/>
  <c r="C32" i="5"/>
  <c r="C16" i="5"/>
  <c r="C287" i="5"/>
  <c r="C243" i="5"/>
  <c r="C207" i="5"/>
  <c r="C187" i="5"/>
  <c r="C171" i="5"/>
  <c r="C155" i="5"/>
  <c r="C139" i="5"/>
  <c r="C123" i="5"/>
  <c r="C107" i="5"/>
  <c r="C91" i="5"/>
  <c r="C75" i="5"/>
  <c r="C59" i="5"/>
  <c r="C59" i="2" s="1"/>
  <c r="G59" i="2" s="1"/>
  <c r="C43" i="5"/>
  <c r="C27" i="5"/>
  <c r="C11" i="5"/>
  <c r="C291" i="5"/>
  <c r="C247" i="5"/>
  <c r="C215" i="5"/>
  <c r="C386" i="5"/>
  <c r="C370" i="5"/>
  <c r="C354" i="5"/>
  <c r="C338" i="5"/>
  <c r="C322" i="5"/>
  <c r="C306" i="5"/>
  <c r="C290" i="5"/>
  <c r="C274" i="5"/>
  <c r="C258" i="5"/>
  <c r="C242" i="5"/>
  <c r="C226" i="5"/>
  <c r="C210" i="5"/>
  <c r="C194" i="5"/>
  <c r="C283" i="5"/>
  <c r="C385" i="5"/>
  <c r="C369" i="5"/>
  <c r="C353" i="5"/>
  <c r="C337" i="5"/>
  <c r="C321" i="5"/>
  <c r="C305" i="5"/>
  <c r="C289" i="5"/>
  <c r="C273" i="5"/>
  <c r="C257" i="5"/>
  <c r="C241" i="5"/>
  <c r="C225" i="5"/>
  <c r="C209" i="5"/>
  <c r="C193" i="5"/>
  <c r="C178" i="5"/>
  <c r="C162" i="5"/>
  <c r="C146" i="5"/>
  <c r="C130" i="5"/>
  <c r="C114" i="5"/>
  <c r="C98" i="5"/>
  <c r="C82" i="5"/>
  <c r="C66" i="5"/>
  <c r="C50" i="5"/>
  <c r="C34" i="5"/>
  <c r="C380" i="5"/>
  <c r="C364" i="5"/>
  <c r="C348" i="5"/>
  <c r="C371" i="5"/>
  <c r="C323" i="5"/>
  <c r="C379" i="5"/>
  <c r="C331" i="5"/>
  <c r="C367" i="5"/>
  <c r="C315" i="5"/>
  <c r="C332" i="5"/>
  <c r="C316" i="5"/>
  <c r="C300" i="5"/>
  <c r="C284" i="5"/>
  <c r="C268" i="5"/>
  <c r="C252" i="5"/>
  <c r="C236" i="5"/>
  <c r="C220" i="5"/>
  <c r="C204" i="5"/>
  <c r="C188" i="5"/>
  <c r="C188" i="2" s="1"/>
  <c r="G188" i="2" s="1"/>
  <c r="C172" i="5"/>
  <c r="C156" i="5"/>
  <c r="C140" i="5"/>
  <c r="C124" i="5"/>
  <c r="C124" i="2" s="1"/>
  <c r="G124" i="2" s="1"/>
  <c r="C108" i="5"/>
  <c r="C92" i="5"/>
  <c r="C76" i="5"/>
  <c r="C60" i="5"/>
  <c r="C60" i="2" s="1"/>
  <c r="G60" i="2" s="1"/>
  <c r="C44" i="5"/>
  <c r="C28" i="5"/>
  <c r="C12" i="5"/>
  <c r="C271" i="5"/>
  <c r="C235" i="5"/>
  <c r="C203" i="5"/>
  <c r="C183" i="5"/>
  <c r="C167" i="5"/>
  <c r="C151" i="5"/>
  <c r="C135" i="5"/>
  <c r="C119" i="5"/>
  <c r="C103" i="5"/>
  <c r="C87" i="5"/>
  <c r="C71" i="5"/>
  <c r="C55" i="5"/>
  <c r="C39" i="5"/>
  <c r="C23" i="5"/>
  <c r="C7" i="5"/>
  <c r="C279" i="5"/>
  <c r="C239" i="5"/>
  <c r="C211" i="5"/>
  <c r="C382" i="5"/>
  <c r="C366" i="5"/>
  <c r="C350" i="5"/>
  <c r="C334" i="5"/>
  <c r="C318" i="5"/>
  <c r="C302" i="5"/>
  <c r="C286" i="5"/>
  <c r="C270" i="5"/>
  <c r="C254" i="5"/>
  <c r="C238" i="5"/>
  <c r="C222" i="5"/>
  <c r="C206" i="5"/>
  <c r="C190" i="5"/>
  <c r="C275" i="5"/>
  <c r="C381" i="5"/>
  <c r="C365" i="5"/>
  <c r="C349" i="5"/>
  <c r="C333" i="5"/>
  <c r="C317" i="5"/>
  <c r="C317" i="2" s="1"/>
  <c r="G317" i="2" s="1"/>
  <c r="C301" i="5"/>
  <c r="C285" i="5"/>
  <c r="C269" i="5"/>
  <c r="C253" i="5"/>
  <c r="C253" i="2" s="1"/>
  <c r="G253" i="2" s="1"/>
  <c r="C237" i="5"/>
  <c r="C221" i="5"/>
  <c r="C205" i="5"/>
  <c r="C189" i="5"/>
  <c r="C189" i="2" s="1"/>
  <c r="G189" i="2" s="1"/>
  <c r="C174" i="5"/>
  <c r="C158" i="5"/>
  <c r="C142" i="5"/>
  <c r="C126" i="5"/>
  <c r="C126" i="2" s="1"/>
  <c r="G126" i="2" s="1"/>
  <c r="C110" i="5"/>
  <c r="C94" i="5"/>
  <c r="C78" i="5"/>
  <c r="C62" i="5"/>
  <c r="C62" i="2" s="1"/>
  <c r="G62" i="2" s="1"/>
  <c r="C46" i="5"/>
  <c r="C30" i="5"/>
  <c r="C14" i="5"/>
  <c r="C173" i="5"/>
  <c r="C173" i="2" s="1"/>
  <c r="G173" i="2" s="1"/>
  <c r="C157" i="5"/>
  <c r="C141" i="5"/>
  <c r="C376" i="5"/>
  <c r="C360" i="5"/>
  <c r="C344" i="5"/>
  <c r="C359" i="5"/>
  <c r="C319" i="5"/>
  <c r="C363" i="5"/>
  <c r="C311" i="5"/>
  <c r="C351" i="5"/>
  <c r="C299" i="5"/>
  <c r="C328" i="5"/>
  <c r="C312" i="5"/>
  <c r="C296" i="5"/>
  <c r="C280" i="5"/>
  <c r="C264" i="5"/>
  <c r="C264" i="2" s="1"/>
  <c r="G264" i="2" s="1"/>
  <c r="C248" i="5"/>
  <c r="C232" i="5"/>
  <c r="C216" i="5"/>
  <c r="C200" i="5"/>
  <c r="C200" i="2" s="1"/>
  <c r="G200" i="2" s="1"/>
  <c r="C184" i="5"/>
  <c r="C168" i="5"/>
  <c r="C152" i="5"/>
  <c r="C136" i="5"/>
  <c r="C136" i="2" s="1"/>
  <c r="G136" i="2" s="1"/>
  <c r="C120" i="5"/>
  <c r="C104" i="5"/>
  <c r="C88" i="5"/>
  <c r="C72" i="5"/>
  <c r="C72" i="2" s="1"/>
  <c r="G72" i="2" s="1"/>
  <c r="C56" i="5"/>
  <c r="C40" i="5"/>
  <c r="C24" i="5"/>
  <c r="C8" i="5"/>
  <c r="C8" i="2" s="1"/>
  <c r="G8" i="2" s="1"/>
  <c r="C263" i="5"/>
  <c r="C227" i="5"/>
  <c r="C199" i="5"/>
  <c r="C179" i="5"/>
  <c r="C179" i="2" s="1"/>
  <c r="G179" i="2" s="1"/>
  <c r="C163" i="5"/>
  <c r="C147" i="5"/>
  <c r="C131" i="5"/>
  <c r="C115" i="5"/>
  <c r="C115" i="2" s="1"/>
  <c r="G115" i="2" s="1"/>
  <c r="C99" i="5"/>
  <c r="C83" i="5"/>
  <c r="C67" i="5"/>
  <c r="C51" i="5"/>
  <c r="C51" i="2" s="1"/>
  <c r="G51" i="2" s="1"/>
  <c r="C35" i="5"/>
  <c r="C19" i="5"/>
  <c r="C3" i="5"/>
  <c r="C267" i="5"/>
  <c r="C231" i="5"/>
  <c r="C195" i="5"/>
  <c r="C378" i="5"/>
  <c r="C362" i="5"/>
  <c r="C346" i="5"/>
  <c r="C330" i="5"/>
  <c r="C314" i="5"/>
  <c r="C298" i="5"/>
  <c r="C298" i="2" s="1"/>
  <c r="G298" i="2" s="1"/>
  <c r="C282" i="5"/>
  <c r="C266" i="5"/>
  <c r="C250" i="5"/>
  <c r="C234" i="5"/>
  <c r="C234" i="2" s="1"/>
  <c r="G234" i="2" s="1"/>
  <c r="C218" i="5"/>
  <c r="C202" i="5"/>
  <c r="C186" i="5"/>
  <c r="C251" i="5"/>
  <c r="C377" i="5"/>
  <c r="C361" i="5"/>
  <c r="C345" i="5"/>
  <c r="C329" i="5"/>
  <c r="C329" i="2" s="1"/>
  <c r="G329" i="2" s="1"/>
  <c r="C313" i="5"/>
  <c r="C297" i="5"/>
  <c r="C281" i="5"/>
  <c r="C265" i="5"/>
  <c r="C265" i="2" s="1"/>
  <c r="G265" i="2" s="1"/>
  <c r="C249" i="5"/>
  <c r="C233" i="5"/>
  <c r="C217" i="5"/>
  <c r="C201" i="5"/>
  <c r="C201" i="2" s="1"/>
  <c r="G201" i="2" s="1"/>
  <c r="C185" i="5"/>
  <c r="C170" i="5"/>
  <c r="C154" i="5"/>
  <c r="C138" i="5"/>
  <c r="C138" i="2" s="1"/>
  <c r="G138" i="2" s="1"/>
  <c r="C122" i="5"/>
  <c r="C106" i="5"/>
  <c r="C90" i="5"/>
  <c r="C74" i="5"/>
  <c r="C74" i="2" s="1"/>
  <c r="G74" i="2" s="1"/>
  <c r="C58" i="5"/>
  <c r="C58" i="2" s="1"/>
  <c r="G58" i="2" s="1"/>
  <c r="C42" i="5"/>
  <c r="C26" i="5"/>
  <c r="C10" i="5"/>
  <c r="C10" i="2" s="1"/>
  <c r="G10" i="2" s="1"/>
  <c r="C169" i="5"/>
  <c r="C153" i="5"/>
  <c r="C137" i="5"/>
  <c r="C22" i="5"/>
  <c r="C22" i="2" s="1"/>
  <c r="G22" i="2" s="1"/>
  <c r="C165" i="5"/>
  <c r="C133" i="5"/>
  <c r="C117" i="5"/>
  <c r="C101" i="5"/>
  <c r="C101" i="2" s="1"/>
  <c r="G101" i="2" s="1"/>
  <c r="C85" i="5"/>
  <c r="C69" i="5"/>
  <c r="C53" i="5"/>
  <c r="C37" i="5"/>
  <c r="C37" i="2" s="1"/>
  <c r="G37" i="2" s="1"/>
  <c r="C18" i="5"/>
  <c r="C161" i="5"/>
  <c r="C129" i="5"/>
  <c r="C113" i="5"/>
  <c r="C113" i="2" s="1"/>
  <c r="G113" i="2" s="1"/>
  <c r="C97" i="5"/>
  <c r="C81" i="5"/>
  <c r="C65" i="5"/>
  <c r="C49" i="5"/>
  <c r="C49" i="2" s="1"/>
  <c r="G49" i="2" s="1"/>
  <c r="C33" i="5"/>
  <c r="C17" i="5"/>
  <c r="C109" i="5"/>
  <c r="C61" i="5"/>
  <c r="C61" i="2" s="1"/>
  <c r="G61" i="2" s="1"/>
  <c r="C45" i="5"/>
  <c r="C13" i="5"/>
  <c r="C6" i="5"/>
  <c r="C149" i="5"/>
  <c r="C149" i="2" s="1"/>
  <c r="G149" i="2" s="1"/>
  <c r="C125" i="5"/>
  <c r="C93" i="5"/>
  <c r="C77" i="5"/>
  <c r="C29" i="5"/>
  <c r="C5" i="5"/>
  <c r="C177" i="5"/>
  <c r="C145" i="5"/>
  <c r="C121" i="5"/>
  <c r="C121" i="2" s="1"/>
  <c r="G121" i="2" s="1"/>
  <c r="C105" i="5"/>
  <c r="C89" i="5"/>
  <c r="C73" i="5"/>
  <c r="C57" i="5"/>
  <c r="C57" i="2" s="1"/>
  <c r="G57" i="2" s="1"/>
  <c r="C41" i="5"/>
  <c r="C25" i="5"/>
  <c r="C9" i="5"/>
  <c r="C21" i="5"/>
  <c r="C21" i="2" s="1"/>
  <c r="G21" i="2" s="1"/>
  <c r="C2" i="5"/>
  <c r="C2" i="2" s="1"/>
  <c r="C4" i="2"/>
  <c r="G4" i="2" s="1"/>
  <c r="C12" i="2"/>
  <c r="G12" i="2" s="1"/>
  <c r="C16" i="2"/>
  <c r="G16" i="2" s="1"/>
  <c r="C20" i="2"/>
  <c r="G20" i="2" s="1"/>
  <c r="C24" i="2"/>
  <c r="G24" i="2" s="1"/>
  <c r="C28" i="2"/>
  <c r="G28" i="2" s="1"/>
  <c r="C32" i="2"/>
  <c r="G32" i="2" s="1"/>
  <c r="C36" i="2"/>
  <c r="G36" i="2" s="1"/>
  <c r="C40" i="2"/>
  <c r="G40" i="2" s="1"/>
  <c r="C44" i="2"/>
  <c r="G44" i="2" s="1"/>
  <c r="C48" i="2"/>
  <c r="G48" i="2" s="1"/>
  <c r="C52" i="2"/>
  <c r="G52" i="2" s="1"/>
  <c r="C56" i="2"/>
  <c r="G56" i="2" s="1"/>
  <c r="C64" i="2"/>
  <c r="G64" i="2" s="1"/>
  <c r="C68" i="2"/>
  <c r="G68" i="2" s="1"/>
  <c r="C76" i="2"/>
  <c r="G76" i="2" s="1"/>
  <c r="C80" i="2"/>
  <c r="G80" i="2" s="1"/>
  <c r="C84" i="2"/>
  <c r="G84" i="2" s="1"/>
  <c r="C88" i="2"/>
  <c r="G88" i="2" s="1"/>
  <c r="C92" i="2"/>
  <c r="G92" i="2" s="1"/>
  <c r="C96" i="2"/>
  <c r="G96" i="2" s="1"/>
  <c r="C100" i="2"/>
  <c r="G100" i="2" s="1"/>
  <c r="C104" i="2"/>
  <c r="G104" i="2" s="1"/>
  <c r="C108" i="2"/>
  <c r="G108" i="2" s="1"/>
  <c r="C112" i="2"/>
  <c r="G112" i="2" s="1"/>
  <c r="C116" i="2"/>
  <c r="G116" i="2" s="1"/>
  <c r="C120" i="2"/>
  <c r="G120" i="2" s="1"/>
  <c r="C128" i="2"/>
  <c r="G128" i="2" s="1"/>
  <c r="C132" i="2"/>
  <c r="G132" i="2" s="1"/>
  <c r="C140" i="2"/>
  <c r="G140" i="2" s="1"/>
  <c r="C144" i="2"/>
  <c r="G144" i="2" s="1"/>
  <c r="C148" i="2"/>
  <c r="G148" i="2" s="1"/>
  <c r="C152" i="2"/>
  <c r="G152" i="2" s="1"/>
  <c r="C156" i="2"/>
  <c r="G156" i="2" s="1"/>
  <c r="C160" i="2"/>
  <c r="G160" i="2" s="1"/>
  <c r="C164" i="2"/>
  <c r="G164" i="2" s="1"/>
  <c r="C168" i="2"/>
  <c r="G168" i="2" s="1"/>
  <c r="C172" i="2"/>
  <c r="G172" i="2" s="1"/>
  <c r="C176" i="2"/>
  <c r="G176" i="2" s="1"/>
  <c r="C180" i="2"/>
  <c r="G180" i="2" s="1"/>
  <c r="C184" i="2"/>
  <c r="G184" i="2" s="1"/>
  <c r="C192" i="2"/>
  <c r="G192" i="2" s="1"/>
  <c r="C196" i="2"/>
  <c r="G196" i="2" s="1"/>
  <c r="C204" i="2"/>
  <c r="G204" i="2" s="1"/>
  <c r="C208" i="2"/>
  <c r="G208" i="2" s="1"/>
  <c r="C212" i="2"/>
  <c r="G212" i="2" s="1"/>
  <c r="C216" i="2"/>
  <c r="G216" i="2" s="1"/>
  <c r="C220" i="2"/>
  <c r="G220" i="2" s="1"/>
  <c r="C224" i="2"/>
  <c r="G224" i="2" s="1"/>
  <c r="C228" i="2"/>
  <c r="G228" i="2" s="1"/>
  <c r="C232" i="2"/>
  <c r="G232" i="2" s="1"/>
  <c r="C236" i="2"/>
  <c r="G236" i="2" s="1"/>
  <c r="C240" i="2"/>
  <c r="G240" i="2" s="1"/>
  <c r="C244" i="2"/>
  <c r="G244" i="2" s="1"/>
  <c r="C248" i="2"/>
  <c r="G248" i="2" s="1"/>
  <c r="C252" i="2"/>
  <c r="G252" i="2" s="1"/>
  <c r="C256" i="2"/>
  <c r="G256" i="2" s="1"/>
  <c r="C260" i="2"/>
  <c r="G260" i="2" s="1"/>
  <c r="C268" i="2"/>
  <c r="G268" i="2" s="1"/>
  <c r="C272" i="2"/>
  <c r="G272" i="2" s="1"/>
  <c r="C276" i="2"/>
  <c r="G276" i="2" s="1"/>
  <c r="C280" i="2"/>
  <c r="G280" i="2" s="1"/>
  <c r="C284" i="2"/>
  <c r="G284" i="2" s="1"/>
  <c r="C288" i="2"/>
  <c r="G288" i="2" s="1"/>
  <c r="C292" i="2"/>
  <c r="G292" i="2" s="1"/>
  <c r="C296" i="2"/>
  <c r="G296" i="2" s="1"/>
  <c r="C300" i="2"/>
  <c r="G300" i="2" s="1"/>
  <c r="C304" i="2"/>
  <c r="G304" i="2" s="1"/>
  <c r="C308" i="2"/>
  <c r="G308" i="2" s="1"/>
  <c r="C5" i="2"/>
  <c r="G5" i="2" s="1"/>
  <c r="C9" i="2"/>
  <c r="G9" i="2" s="1"/>
  <c r="C13" i="2"/>
  <c r="G13" i="2" s="1"/>
  <c r="C17" i="2"/>
  <c r="G17" i="2" s="1"/>
  <c r="C25" i="2"/>
  <c r="G25" i="2" s="1"/>
  <c r="C29" i="2"/>
  <c r="G29" i="2" s="1"/>
  <c r="C33" i="2"/>
  <c r="G33" i="2" s="1"/>
  <c r="C41" i="2"/>
  <c r="G41" i="2" s="1"/>
  <c r="C45" i="2"/>
  <c r="G45" i="2" s="1"/>
  <c r="C53" i="2"/>
  <c r="G53" i="2" s="1"/>
  <c r="C65" i="2"/>
  <c r="G65" i="2" s="1"/>
  <c r="C69" i="2"/>
  <c r="G69" i="2" s="1"/>
  <c r="C73" i="2"/>
  <c r="G73" i="2" s="1"/>
  <c r="C77" i="2"/>
  <c r="G77" i="2" s="1"/>
  <c r="C81" i="2"/>
  <c r="G81" i="2" s="1"/>
  <c r="C85" i="2"/>
  <c r="G85" i="2" s="1"/>
  <c r="C89" i="2"/>
  <c r="G89" i="2" s="1"/>
  <c r="C93" i="2"/>
  <c r="G93" i="2" s="1"/>
  <c r="C97" i="2"/>
  <c r="G97" i="2" s="1"/>
  <c r="C105" i="2"/>
  <c r="G105" i="2" s="1"/>
  <c r="C109" i="2"/>
  <c r="G109" i="2" s="1"/>
  <c r="C117" i="2"/>
  <c r="G117" i="2" s="1"/>
  <c r="C125" i="2"/>
  <c r="G125" i="2" s="1"/>
  <c r="C129" i="2"/>
  <c r="G129" i="2" s="1"/>
  <c r="C133" i="2"/>
  <c r="G133" i="2" s="1"/>
  <c r="C137" i="2"/>
  <c r="G137" i="2" s="1"/>
  <c r="C141" i="2"/>
  <c r="G141" i="2" s="1"/>
  <c r="C145" i="2"/>
  <c r="G145" i="2" s="1"/>
  <c r="C153" i="2"/>
  <c r="G153" i="2" s="1"/>
  <c r="C157" i="2"/>
  <c r="G157" i="2" s="1"/>
  <c r="C161" i="2"/>
  <c r="G161" i="2" s="1"/>
  <c r="C165" i="2"/>
  <c r="G165" i="2" s="1"/>
  <c r="C169" i="2"/>
  <c r="G169" i="2" s="1"/>
  <c r="C177" i="2"/>
  <c r="G177" i="2" s="1"/>
  <c r="C181" i="2"/>
  <c r="G181" i="2" s="1"/>
  <c r="C185" i="2"/>
  <c r="G185" i="2" s="1"/>
  <c r="C193" i="2"/>
  <c r="G193" i="2" s="1"/>
  <c r="C197" i="2"/>
  <c r="G197" i="2" s="1"/>
  <c r="C205" i="2"/>
  <c r="G205" i="2" s="1"/>
  <c r="C209" i="2"/>
  <c r="G209" i="2" s="1"/>
  <c r="C213" i="2"/>
  <c r="G213" i="2" s="1"/>
  <c r="C217" i="2"/>
  <c r="G217" i="2" s="1"/>
  <c r="C221" i="2"/>
  <c r="G221" i="2" s="1"/>
  <c r="C225" i="2"/>
  <c r="G225" i="2" s="1"/>
  <c r="C229" i="2"/>
  <c r="G229" i="2" s="1"/>
  <c r="C233" i="2"/>
  <c r="G233" i="2" s="1"/>
  <c r="C237" i="2"/>
  <c r="G237" i="2" s="1"/>
  <c r="C241" i="2"/>
  <c r="G241" i="2" s="1"/>
  <c r="C245" i="2"/>
  <c r="G245" i="2" s="1"/>
  <c r="C249" i="2"/>
  <c r="G249" i="2" s="1"/>
  <c r="C257" i="2"/>
  <c r="G257" i="2" s="1"/>
  <c r="C261" i="2"/>
  <c r="G261" i="2" s="1"/>
  <c r="C269" i="2"/>
  <c r="G269" i="2" s="1"/>
  <c r="C273" i="2"/>
  <c r="G273" i="2" s="1"/>
  <c r="C277" i="2"/>
  <c r="G277" i="2" s="1"/>
  <c r="C281" i="2"/>
  <c r="G281" i="2" s="1"/>
  <c r="C285" i="2"/>
  <c r="G285" i="2" s="1"/>
  <c r="C289" i="2"/>
  <c r="G289" i="2" s="1"/>
  <c r="C293" i="2"/>
  <c r="G293" i="2" s="1"/>
  <c r="C297" i="2"/>
  <c r="G297" i="2" s="1"/>
  <c r="C301" i="2"/>
  <c r="G301" i="2" s="1"/>
  <c r="C305" i="2"/>
  <c r="G305" i="2" s="1"/>
  <c r="C309" i="2"/>
  <c r="G309" i="2" s="1"/>
  <c r="C313" i="2"/>
  <c r="G313" i="2" s="1"/>
  <c r="C321" i="2"/>
  <c r="G321" i="2" s="1"/>
  <c r="C325" i="2"/>
  <c r="G325" i="2" s="1"/>
  <c r="C333" i="2"/>
  <c r="G333" i="2" s="1"/>
  <c r="C337" i="2"/>
  <c r="G337" i="2" s="1"/>
  <c r="C341" i="2"/>
  <c r="G341" i="2" s="1"/>
  <c r="C6" i="2"/>
  <c r="G6" i="2" s="1"/>
  <c r="C14" i="2"/>
  <c r="G14" i="2" s="1"/>
  <c r="C18" i="2"/>
  <c r="G18" i="2" s="1"/>
  <c r="C26" i="2"/>
  <c r="G26" i="2" s="1"/>
  <c r="C30" i="2"/>
  <c r="G30" i="2" s="1"/>
  <c r="C34" i="2"/>
  <c r="G34" i="2" s="1"/>
  <c r="C38" i="2"/>
  <c r="G38" i="2" s="1"/>
  <c r="C42" i="2"/>
  <c r="G42" i="2" s="1"/>
  <c r="C46" i="2"/>
  <c r="G46" i="2" s="1"/>
  <c r="C50" i="2"/>
  <c r="G50" i="2" s="1"/>
  <c r="C54" i="2"/>
  <c r="G54" i="2" s="1"/>
  <c r="C66" i="2"/>
  <c r="G66" i="2" s="1"/>
  <c r="C70" i="2"/>
  <c r="G70" i="2" s="1"/>
  <c r="C78" i="2"/>
  <c r="G78" i="2" s="1"/>
  <c r="C82" i="2"/>
  <c r="G82" i="2" s="1"/>
  <c r="C86" i="2"/>
  <c r="G86" i="2" s="1"/>
  <c r="C90" i="2"/>
  <c r="G90" i="2" s="1"/>
  <c r="C94" i="2"/>
  <c r="G94" i="2" s="1"/>
  <c r="C98" i="2"/>
  <c r="G98" i="2" s="1"/>
  <c r="C102" i="2"/>
  <c r="G102" i="2" s="1"/>
  <c r="C106" i="2"/>
  <c r="G106" i="2" s="1"/>
  <c r="C110" i="2"/>
  <c r="G110" i="2" s="1"/>
  <c r="C114" i="2"/>
  <c r="G114" i="2" s="1"/>
  <c r="C118" i="2"/>
  <c r="G118" i="2" s="1"/>
  <c r="C122" i="2"/>
  <c r="G122" i="2" s="1"/>
  <c r="C130" i="2"/>
  <c r="G130" i="2" s="1"/>
  <c r="C134" i="2"/>
  <c r="G134" i="2" s="1"/>
  <c r="C142" i="2"/>
  <c r="G142" i="2" s="1"/>
  <c r="C146" i="2"/>
  <c r="G146" i="2" s="1"/>
  <c r="C150" i="2"/>
  <c r="G150" i="2" s="1"/>
  <c r="C154" i="2"/>
  <c r="G154" i="2" s="1"/>
  <c r="C158" i="2"/>
  <c r="G158" i="2" s="1"/>
  <c r="C162" i="2"/>
  <c r="G162" i="2" s="1"/>
  <c r="C166" i="2"/>
  <c r="G166" i="2" s="1"/>
  <c r="C170" i="2"/>
  <c r="G170" i="2" s="1"/>
  <c r="C174" i="2"/>
  <c r="G174" i="2" s="1"/>
  <c r="C178" i="2"/>
  <c r="G178" i="2" s="1"/>
  <c r="C182" i="2"/>
  <c r="G182" i="2" s="1"/>
  <c r="C186" i="2"/>
  <c r="G186" i="2" s="1"/>
  <c r="C190" i="2"/>
  <c r="G190" i="2" s="1"/>
  <c r="C194" i="2"/>
  <c r="G194" i="2" s="1"/>
  <c r="C198" i="2"/>
  <c r="G198" i="2" s="1"/>
  <c r="C202" i="2"/>
  <c r="G202" i="2" s="1"/>
  <c r="C206" i="2"/>
  <c r="G206" i="2" s="1"/>
  <c r="C210" i="2"/>
  <c r="G210" i="2" s="1"/>
  <c r="C214" i="2"/>
  <c r="G214" i="2" s="1"/>
  <c r="C218" i="2"/>
  <c r="G218" i="2" s="1"/>
  <c r="C222" i="2"/>
  <c r="G222" i="2" s="1"/>
  <c r="C226" i="2"/>
  <c r="G226" i="2" s="1"/>
  <c r="C230" i="2"/>
  <c r="G230" i="2" s="1"/>
  <c r="C238" i="2"/>
  <c r="G238" i="2" s="1"/>
  <c r="C242" i="2"/>
  <c r="G242" i="2" s="1"/>
  <c r="C246" i="2"/>
  <c r="G246" i="2" s="1"/>
  <c r="C250" i="2"/>
  <c r="G250" i="2" s="1"/>
  <c r="C254" i="2"/>
  <c r="G254" i="2" s="1"/>
  <c r="C258" i="2"/>
  <c r="G258" i="2" s="1"/>
  <c r="C262" i="2"/>
  <c r="G262" i="2" s="1"/>
  <c r="C266" i="2"/>
  <c r="G266" i="2" s="1"/>
  <c r="C270" i="2"/>
  <c r="G270" i="2" s="1"/>
  <c r="C274" i="2"/>
  <c r="G274" i="2" s="1"/>
  <c r="C278" i="2"/>
  <c r="G278" i="2" s="1"/>
  <c r="C282" i="2"/>
  <c r="G282" i="2" s="1"/>
  <c r="C286" i="2"/>
  <c r="G286" i="2" s="1"/>
  <c r="C290" i="2"/>
  <c r="G290" i="2" s="1"/>
  <c r="C294" i="2"/>
  <c r="G294" i="2" s="1"/>
  <c r="C302" i="2"/>
  <c r="G302" i="2" s="1"/>
  <c r="C306" i="2"/>
  <c r="G306" i="2" s="1"/>
  <c r="C310" i="2"/>
  <c r="G310" i="2" s="1"/>
  <c r="C314" i="2"/>
  <c r="G314" i="2" s="1"/>
  <c r="C318" i="2"/>
  <c r="G318" i="2" s="1"/>
  <c r="C322" i="2"/>
  <c r="G322" i="2" s="1"/>
  <c r="C3" i="2"/>
  <c r="G3" i="2" s="1"/>
  <c r="C7" i="2"/>
  <c r="G7" i="2" s="1"/>
  <c r="C11" i="2"/>
  <c r="G11" i="2" s="1"/>
  <c r="C15" i="2"/>
  <c r="G15" i="2" s="1"/>
  <c r="C19" i="2"/>
  <c r="G19" i="2" s="1"/>
  <c r="C23" i="2"/>
  <c r="G23" i="2" s="1"/>
  <c r="C27" i="2"/>
  <c r="G27" i="2" s="1"/>
  <c r="C31" i="2"/>
  <c r="G31" i="2" s="1"/>
  <c r="C35" i="2"/>
  <c r="G35" i="2" s="1"/>
  <c r="C39" i="2"/>
  <c r="G39" i="2" s="1"/>
  <c r="C43" i="2"/>
  <c r="G43" i="2" s="1"/>
  <c r="C47" i="2"/>
  <c r="G47" i="2" s="1"/>
  <c r="C55" i="2"/>
  <c r="G55" i="2" s="1"/>
  <c r="C63" i="2"/>
  <c r="G63" i="2" s="1"/>
  <c r="C67" i="2"/>
  <c r="G67" i="2" s="1"/>
  <c r="C71" i="2"/>
  <c r="G71" i="2" s="1"/>
  <c r="C75" i="2"/>
  <c r="G75" i="2" s="1"/>
  <c r="C79" i="2"/>
  <c r="G79" i="2" s="1"/>
  <c r="C83" i="2"/>
  <c r="G83" i="2" s="1"/>
  <c r="C87" i="2"/>
  <c r="G87" i="2" s="1"/>
  <c r="C91" i="2"/>
  <c r="G91" i="2" s="1"/>
  <c r="C95" i="2"/>
  <c r="G95" i="2" s="1"/>
  <c r="C99" i="2"/>
  <c r="G99" i="2" s="1"/>
  <c r="C103" i="2"/>
  <c r="G103" i="2" s="1"/>
  <c r="C107" i="2"/>
  <c r="G107" i="2" s="1"/>
  <c r="C111" i="2"/>
  <c r="G111" i="2" s="1"/>
  <c r="C119" i="2"/>
  <c r="G119" i="2" s="1"/>
  <c r="C123" i="2"/>
  <c r="G123" i="2" s="1"/>
  <c r="C127" i="2"/>
  <c r="G127" i="2" s="1"/>
  <c r="C131" i="2"/>
  <c r="G131" i="2" s="1"/>
  <c r="C135" i="2"/>
  <c r="G135" i="2" s="1"/>
  <c r="C139" i="2"/>
  <c r="G139" i="2" s="1"/>
  <c r="C143" i="2"/>
  <c r="G143" i="2" s="1"/>
  <c r="C147" i="2"/>
  <c r="G147" i="2" s="1"/>
  <c r="C151" i="2"/>
  <c r="G151" i="2" s="1"/>
  <c r="C155" i="2"/>
  <c r="G155" i="2" s="1"/>
  <c r="C159" i="2"/>
  <c r="G159" i="2" s="1"/>
  <c r="C163" i="2"/>
  <c r="G163" i="2" s="1"/>
  <c r="C167" i="2"/>
  <c r="G167" i="2" s="1"/>
  <c r="C171" i="2"/>
  <c r="G171" i="2" s="1"/>
  <c r="C175" i="2"/>
  <c r="G175" i="2" s="1"/>
  <c r="C183" i="2"/>
  <c r="G183" i="2" s="1"/>
  <c r="C187" i="2"/>
  <c r="G187" i="2" s="1"/>
  <c r="C191" i="2"/>
  <c r="G191" i="2" s="1"/>
  <c r="C195" i="2"/>
  <c r="G195" i="2" s="1"/>
  <c r="C199" i="2"/>
  <c r="G199" i="2" s="1"/>
  <c r="C203" i="2"/>
  <c r="G203" i="2" s="1"/>
  <c r="C207" i="2"/>
  <c r="G207" i="2" s="1"/>
  <c r="C211" i="2"/>
  <c r="G211" i="2" s="1"/>
  <c r="C215" i="2"/>
  <c r="G215" i="2" s="1"/>
  <c r="C219" i="2"/>
  <c r="G219" i="2" s="1"/>
  <c r="C223" i="2"/>
  <c r="G223" i="2" s="1"/>
  <c r="C227" i="2"/>
  <c r="G227" i="2" s="1"/>
  <c r="C231" i="2"/>
  <c r="G231" i="2" s="1"/>
  <c r="C235" i="2"/>
  <c r="G235" i="2" s="1"/>
  <c r="C239" i="2"/>
  <c r="G239" i="2" s="1"/>
  <c r="C243" i="2"/>
  <c r="G243" i="2" s="1"/>
  <c r="C247" i="2"/>
  <c r="G247" i="2" s="1"/>
  <c r="C251" i="2"/>
  <c r="G251" i="2" s="1"/>
  <c r="C255" i="2"/>
  <c r="G255" i="2" s="1"/>
  <c r="C259" i="2"/>
  <c r="G259" i="2" s="1"/>
  <c r="C263" i="2"/>
  <c r="G263" i="2" s="1"/>
  <c r="C267" i="2"/>
  <c r="G267" i="2" s="1"/>
  <c r="C271" i="2"/>
  <c r="G271" i="2" s="1"/>
  <c r="C275" i="2"/>
  <c r="G275" i="2" s="1"/>
  <c r="C279" i="2"/>
  <c r="G279" i="2" s="1"/>
  <c r="C283" i="2"/>
  <c r="G283" i="2" s="1"/>
  <c r="C287" i="2"/>
  <c r="G287" i="2" s="1"/>
  <c r="C291" i="2"/>
  <c r="G291" i="2" s="1"/>
  <c r="C295" i="2"/>
  <c r="G295" i="2" s="1"/>
  <c r="C299" i="2"/>
  <c r="G299" i="2" s="1"/>
  <c r="C303" i="2"/>
  <c r="G303" i="2" s="1"/>
  <c r="C307" i="2"/>
  <c r="G307" i="2" s="1"/>
  <c r="C311" i="2"/>
  <c r="G311" i="2" s="1"/>
  <c r="C315" i="2"/>
  <c r="G315" i="2" s="1"/>
  <c r="C319" i="2"/>
  <c r="G319" i="2" s="1"/>
  <c r="C323" i="2"/>
  <c r="G323" i="2" s="1"/>
  <c r="C327" i="2"/>
  <c r="G327" i="2" s="1"/>
  <c r="C331" i="2"/>
  <c r="G331" i="2" s="1"/>
  <c r="C335" i="2"/>
  <c r="G335" i="2" s="1"/>
  <c r="C339" i="2"/>
  <c r="G339" i="2" s="1"/>
  <c r="C316" i="2"/>
  <c r="G316" i="2" s="1"/>
  <c r="C336" i="2"/>
  <c r="G336" i="2" s="1"/>
  <c r="C343" i="2"/>
  <c r="G343" i="2" s="1"/>
  <c r="C347" i="2"/>
  <c r="G347" i="2" s="1"/>
  <c r="C355" i="2"/>
  <c r="G355" i="2" s="1"/>
  <c r="C363" i="2"/>
  <c r="G363" i="2" s="1"/>
  <c r="C371" i="2"/>
  <c r="G371" i="2" s="1"/>
  <c r="C379" i="2"/>
  <c r="G379" i="2" s="1"/>
  <c r="C320" i="2"/>
  <c r="G320" i="2" s="1"/>
  <c r="C330" i="2"/>
  <c r="G330" i="2" s="1"/>
  <c r="C338" i="2"/>
  <c r="G338" i="2" s="1"/>
  <c r="C344" i="2"/>
  <c r="G344" i="2" s="1"/>
  <c r="C348" i="2"/>
  <c r="G348" i="2" s="1"/>
  <c r="C352" i="2"/>
  <c r="G352" i="2" s="1"/>
  <c r="C356" i="2"/>
  <c r="G356" i="2" s="1"/>
  <c r="C360" i="2"/>
  <c r="G360" i="2" s="1"/>
  <c r="C364" i="2"/>
  <c r="G364" i="2" s="1"/>
  <c r="C368" i="2"/>
  <c r="G368" i="2" s="1"/>
  <c r="C372" i="2"/>
  <c r="G372" i="2" s="1"/>
  <c r="C376" i="2"/>
  <c r="G376" i="2" s="1"/>
  <c r="C380" i="2"/>
  <c r="G380" i="2" s="1"/>
  <c r="C384" i="2"/>
  <c r="G384" i="2" s="1"/>
  <c r="C388" i="2"/>
  <c r="G388" i="2" s="1"/>
  <c r="C324" i="2"/>
  <c r="G324" i="2" s="1"/>
  <c r="C332" i="2"/>
  <c r="G332" i="2" s="1"/>
  <c r="C340" i="2"/>
  <c r="G340" i="2" s="1"/>
  <c r="C345" i="2"/>
  <c r="G345" i="2" s="1"/>
  <c r="C349" i="2"/>
  <c r="G349" i="2" s="1"/>
  <c r="C353" i="2"/>
  <c r="G353" i="2" s="1"/>
  <c r="C357" i="2"/>
  <c r="G357" i="2" s="1"/>
  <c r="C361" i="2"/>
  <c r="G361" i="2" s="1"/>
  <c r="C365" i="2"/>
  <c r="G365" i="2" s="1"/>
  <c r="C369" i="2"/>
  <c r="G369" i="2" s="1"/>
  <c r="C373" i="2"/>
  <c r="G373" i="2" s="1"/>
  <c r="C377" i="2"/>
  <c r="G377" i="2" s="1"/>
  <c r="C381" i="2"/>
  <c r="G381" i="2" s="1"/>
  <c r="C385" i="2"/>
  <c r="G385" i="2" s="1"/>
  <c r="C389" i="2"/>
  <c r="G389" i="2" s="1"/>
  <c r="C312" i="2"/>
  <c r="G312" i="2" s="1"/>
  <c r="C326" i="2"/>
  <c r="G326" i="2" s="1"/>
  <c r="C334" i="2"/>
  <c r="G334" i="2" s="1"/>
  <c r="C342" i="2"/>
  <c r="G342" i="2" s="1"/>
  <c r="C346" i="2"/>
  <c r="G346" i="2" s="1"/>
  <c r="C350" i="2"/>
  <c r="G350" i="2" s="1"/>
  <c r="C354" i="2"/>
  <c r="G354" i="2" s="1"/>
  <c r="C358" i="2"/>
  <c r="G358" i="2" s="1"/>
  <c r="C362" i="2"/>
  <c r="G362" i="2" s="1"/>
  <c r="C366" i="2"/>
  <c r="G366" i="2" s="1"/>
  <c r="C370" i="2"/>
  <c r="G370" i="2" s="1"/>
  <c r="C374" i="2"/>
  <c r="G374" i="2" s="1"/>
  <c r="C378" i="2"/>
  <c r="G378" i="2" s="1"/>
  <c r="C382" i="2"/>
  <c r="G382" i="2" s="1"/>
  <c r="C386" i="2"/>
  <c r="G386" i="2" s="1"/>
  <c r="C390" i="2"/>
  <c r="G390" i="2" s="1"/>
  <c r="C328" i="2"/>
  <c r="G328" i="2" s="1"/>
  <c r="C351" i="2"/>
  <c r="G351" i="2" s="1"/>
  <c r="C359" i="2"/>
  <c r="G359" i="2" s="1"/>
  <c r="C367" i="2"/>
  <c r="G367" i="2" s="1"/>
  <c r="C375" i="2"/>
  <c r="G375" i="2" s="1"/>
  <c r="C383" i="2"/>
  <c r="G383" i="2" s="1"/>
  <c r="C387" i="2"/>
  <c r="G387" i="2" s="1"/>
  <c r="B2" i="5"/>
  <c r="B2" i="2" s="1"/>
  <c r="G2" i="2" l="1"/>
</calcChain>
</file>

<file path=xl/sharedStrings.xml><?xml version="1.0" encoding="utf-8"?>
<sst xmlns="http://schemas.openxmlformats.org/spreadsheetml/2006/main" count="2850" uniqueCount="326">
  <si>
    <t>Année de formation</t>
  </si>
  <si>
    <t>Module</t>
  </si>
  <si>
    <t>Formateur</t>
  </si>
  <si>
    <t>Groupe</t>
  </si>
  <si>
    <t>Code</t>
  </si>
  <si>
    <t>Description</t>
  </si>
  <si>
    <t>Référence</t>
  </si>
  <si>
    <t>Ordre</t>
  </si>
  <si>
    <t>Niv</t>
  </si>
  <si>
    <t>CodeFiliere</t>
  </si>
  <si>
    <t>ANNEE</t>
  </si>
  <si>
    <t>GROUPE</t>
  </si>
  <si>
    <t>N° Module</t>
  </si>
  <si>
    <t>Modules</t>
  </si>
  <si>
    <t>METIER</t>
  </si>
  <si>
    <t>MH</t>
  </si>
  <si>
    <t>MH A ENSEIGNER</t>
  </si>
  <si>
    <t>FORMATEUR</t>
  </si>
  <si>
    <t>TS</t>
  </si>
  <si>
    <t>NTIC_TDM_TS</t>
  </si>
  <si>
    <t>TDM101</t>
  </si>
  <si>
    <t>EGTS1</t>
  </si>
  <si>
    <t>Arabe</t>
  </si>
  <si>
    <t>ARABE</t>
  </si>
  <si>
    <t xml:space="preserve">EL OUAHABI MOUNIR </t>
  </si>
  <si>
    <t>EGTS2</t>
  </si>
  <si>
    <t>Communication écrite et orale</t>
  </si>
  <si>
    <t>Français</t>
  </si>
  <si>
    <t>EL MIR RABIA</t>
  </si>
  <si>
    <t>EGTS3</t>
  </si>
  <si>
    <t>Anglais technique</t>
  </si>
  <si>
    <t>ANGLAIS</t>
  </si>
  <si>
    <t xml:space="preserve">GUEDDALI OTHMAN </t>
  </si>
  <si>
    <t>M01</t>
  </si>
  <si>
    <t>Métier et formation</t>
  </si>
  <si>
    <t>DEVELOPPEMENT INFORMATIQUE</t>
  </si>
  <si>
    <t xml:space="preserve">YAZIDI ALAOUI YOUSSEF </t>
  </si>
  <si>
    <t>M02</t>
  </si>
  <si>
    <t>GESTION  / COMPTABILITE</t>
  </si>
  <si>
    <t>M03</t>
  </si>
  <si>
    <t>Bureautique</t>
  </si>
  <si>
    <t>BUREAUTIQUE</t>
  </si>
  <si>
    <t>HARRAK LAILA</t>
  </si>
  <si>
    <t>M04</t>
  </si>
  <si>
    <t>Essential en Technologie d'information</t>
  </si>
  <si>
    <t>RESEAUX INFORMATIQUE</t>
  </si>
  <si>
    <t xml:space="preserve">EL GHAILANI HICHAM </t>
  </si>
  <si>
    <t>M05</t>
  </si>
  <si>
    <t>Programmation structurée</t>
  </si>
  <si>
    <t>M06</t>
  </si>
  <si>
    <t>Programmation évènementielle et POO</t>
  </si>
  <si>
    <t>M07</t>
  </si>
  <si>
    <t>Traitement des éléments multimédia</t>
  </si>
  <si>
    <t>Développement Multimédias</t>
  </si>
  <si>
    <t xml:space="preserve">EL AFIFI RACHIDA </t>
  </si>
  <si>
    <t>M08</t>
  </si>
  <si>
    <t>Programmation Web côté client</t>
  </si>
  <si>
    <t xml:space="preserve">EL MASOUDI ABELOUAHAB </t>
  </si>
  <si>
    <t>TDM102</t>
  </si>
  <si>
    <t xml:space="preserve">ES - SARRAJ FOUAD </t>
  </si>
  <si>
    <t>TDM103</t>
  </si>
  <si>
    <t xml:space="preserve">ALILOU Saad </t>
  </si>
  <si>
    <t>TDM201</t>
  </si>
  <si>
    <t xml:space="preserve">ZIANE ASSIA </t>
  </si>
  <si>
    <t>EGTS4</t>
  </si>
  <si>
    <t>Culture d'entreprenariat</t>
  </si>
  <si>
    <t>NASSER HASNAE</t>
  </si>
  <si>
    <t>M09</t>
  </si>
  <si>
    <t>Bases de données</t>
  </si>
  <si>
    <t xml:space="preserve">AZEGGOUAR MOHAMED KARIM </t>
  </si>
  <si>
    <t>M10</t>
  </si>
  <si>
    <t>Post production vidéo et Animations 3D</t>
  </si>
  <si>
    <t xml:space="preserve">EL MANSOURI OUSSAMA </t>
  </si>
  <si>
    <t>M11</t>
  </si>
  <si>
    <t>Programmation web côté serveur</t>
  </si>
  <si>
    <t>M12</t>
  </si>
  <si>
    <t>Développement d'application mobile</t>
  </si>
  <si>
    <t>M13</t>
  </si>
  <si>
    <t>Projet de de fin de formation</t>
  </si>
  <si>
    <t>M14</t>
  </si>
  <si>
    <t>Moyens de Recherche d'emploi</t>
  </si>
  <si>
    <t>CLE</t>
  </si>
  <si>
    <t>TDM202</t>
  </si>
  <si>
    <t>NTIC_TRI_TS</t>
  </si>
  <si>
    <t>TRI101</t>
  </si>
  <si>
    <t>Métier et formation dans les NTIC</t>
  </si>
  <si>
    <t xml:space="preserve">EL BEGGAR MERIEM </t>
  </si>
  <si>
    <t>L'entreprise et son environnement, Production de documents et Gestion de temps</t>
  </si>
  <si>
    <t>L’essentiel en technologie de l’information</t>
  </si>
  <si>
    <t xml:space="preserve">RIAD AMAL </t>
  </si>
  <si>
    <t>Système d'exploitation Client Windows</t>
  </si>
  <si>
    <t xml:space="preserve">SAMADI BOUCHRA </t>
  </si>
  <si>
    <t>Système d'exploitation Open Source</t>
  </si>
  <si>
    <t xml:space="preserve">MOUMNI SANAE </t>
  </si>
  <si>
    <t>Initiation aux réseaux</t>
  </si>
  <si>
    <t>Notions de base sur le routage et la commutation</t>
  </si>
  <si>
    <t xml:space="preserve">AZIZI YOUSSEF </t>
  </si>
  <si>
    <t>TRI102</t>
  </si>
  <si>
    <t>TRI103</t>
  </si>
  <si>
    <t xml:space="preserve">HABIB CHORFA FARID </t>
  </si>
  <si>
    <t xml:space="preserve">AURAGH SAMIR </t>
  </si>
  <si>
    <t xml:space="preserve">HAJJAJ JIHANE </t>
  </si>
  <si>
    <t>TRI104</t>
  </si>
  <si>
    <t xml:space="preserve">BOUYBANIN ANASS </t>
  </si>
  <si>
    <t>TRI105</t>
  </si>
  <si>
    <t xml:space="preserve">ZOKRI ABDELLAH </t>
  </si>
  <si>
    <t>TRI106</t>
  </si>
  <si>
    <t xml:space="preserve">JMOULA SAFAE </t>
  </si>
  <si>
    <t>TRI107</t>
  </si>
  <si>
    <t>TRI201</t>
  </si>
  <si>
    <t>Evolutivité des réseaux</t>
  </si>
  <si>
    <t>Administration  réseau  sous Windows</t>
  </si>
  <si>
    <t xml:space="preserve">RHAZOUANI ABDELALI </t>
  </si>
  <si>
    <t>Interconnexion des réseaux</t>
  </si>
  <si>
    <t>Administration réseau sous Linux</t>
  </si>
  <si>
    <t>Sécurité des réseaux informatiques</t>
  </si>
  <si>
    <t>M15</t>
  </si>
  <si>
    <t>Projet de Fin de Formation</t>
  </si>
  <si>
    <t>M16</t>
  </si>
  <si>
    <t>TRI202</t>
  </si>
  <si>
    <t>TRI203</t>
  </si>
  <si>
    <t>TRI204</t>
  </si>
  <si>
    <t xml:space="preserve">EL KHALOUI FERDAOUS </t>
  </si>
  <si>
    <t>TRI205</t>
  </si>
  <si>
    <t xml:space="preserve">SANDI MERYEM </t>
  </si>
  <si>
    <t>NTIC_TDI_TS</t>
  </si>
  <si>
    <t>TDI101</t>
  </si>
  <si>
    <t>L'entreprise et son environnement, Gestion du temps et Production de documents</t>
  </si>
  <si>
    <t>L'essentiel en technologies de l'information</t>
  </si>
  <si>
    <t>Programmation événementielle et Orientée Objet</t>
  </si>
  <si>
    <t>Analyse et conception orientée objet</t>
  </si>
  <si>
    <t>TDI102</t>
  </si>
  <si>
    <t>TDI103</t>
  </si>
  <si>
    <t xml:space="preserve">EL FAQUIH LOUBNA </t>
  </si>
  <si>
    <t>TDI104</t>
  </si>
  <si>
    <t>TDI105</t>
  </si>
  <si>
    <t xml:space="preserve">EL AKEL BOUCHRA </t>
  </si>
  <si>
    <t>TDI106</t>
  </si>
  <si>
    <t>TDI107</t>
  </si>
  <si>
    <t>TDI201</t>
  </si>
  <si>
    <t>Développement d'application client/serveur</t>
  </si>
  <si>
    <t>Développement web côté client</t>
  </si>
  <si>
    <t>Développement web côté serveur</t>
  </si>
  <si>
    <t>Développement d'applications mobiles</t>
  </si>
  <si>
    <t>Projet de fin de formation</t>
  </si>
  <si>
    <t>TDI202</t>
  </si>
  <si>
    <t>TDI203</t>
  </si>
  <si>
    <t>TDI204</t>
  </si>
  <si>
    <t>T</t>
  </si>
  <si>
    <t>NTIC_TMSIR_T</t>
  </si>
  <si>
    <t>TMSIR101</t>
  </si>
  <si>
    <t>EGT1</t>
  </si>
  <si>
    <t>EGT2</t>
  </si>
  <si>
    <t>EGT3</t>
  </si>
  <si>
    <t>KHAIROUNI ABDELLAH</t>
  </si>
  <si>
    <t xml:space="preserve">BADA ABDERRAHIM </t>
  </si>
  <si>
    <t>L'Essential en technologies de l'information</t>
  </si>
  <si>
    <t>Diagnostic et maintenance d'un poste de travail</t>
  </si>
  <si>
    <t xml:space="preserve">Initiation aux réseaux </t>
  </si>
  <si>
    <t>TMSIR102</t>
  </si>
  <si>
    <t>TMSIR103</t>
  </si>
  <si>
    <t>TMSIR201</t>
  </si>
  <si>
    <t>EGT4</t>
  </si>
  <si>
    <t>Administration d'un réseau sous windows</t>
  </si>
  <si>
    <t>Administration d'un réseau  sous linux</t>
  </si>
  <si>
    <t xml:space="preserve">Sécurité d'un réseau </t>
  </si>
  <si>
    <t xml:space="preserve">Diagnostic et Maintenance d'un réseau </t>
  </si>
  <si>
    <t>Gestion d'interventions techniques</t>
  </si>
  <si>
    <t>TMSIR202</t>
  </si>
  <si>
    <t>TMSIR203</t>
  </si>
  <si>
    <t>AG_INFO_TS</t>
  </si>
  <si>
    <t>INFO101</t>
  </si>
  <si>
    <t>Métier et formation en imprimerie</t>
  </si>
  <si>
    <t>INFOGRAPHIE</t>
  </si>
  <si>
    <t>INFO102</t>
  </si>
  <si>
    <t>INFO201</t>
  </si>
  <si>
    <t>Numérisation et traitement des images sur écran</t>
  </si>
  <si>
    <t>Mise en page informatisée</t>
  </si>
  <si>
    <t>Calibration de la chaîne graphique</t>
  </si>
  <si>
    <t>Pratique de l'imposition numérique</t>
  </si>
  <si>
    <t>Techniques de réalisation des formes imprimante</t>
  </si>
  <si>
    <t>INFO202</t>
  </si>
  <si>
    <t>Bac Pro</t>
  </si>
  <si>
    <t>NTIC_MIR_BP</t>
  </si>
  <si>
    <t>MIR101</t>
  </si>
  <si>
    <t>Secteur de la NTIC</t>
  </si>
  <si>
    <t>Utiliser la logique de codification</t>
  </si>
  <si>
    <t xml:space="preserve">Bureautique </t>
  </si>
  <si>
    <t>Installation d’un poste informatique</t>
  </si>
  <si>
    <t>SE Open Source (Linux)</t>
  </si>
  <si>
    <t>M6</t>
  </si>
  <si>
    <t xml:space="preserve">Installation de l'environnement et sécurisation </t>
  </si>
  <si>
    <t>M7</t>
  </si>
  <si>
    <t xml:space="preserve">Méthodes de résolution de problèmes </t>
  </si>
  <si>
    <t>M8</t>
  </si>
  <si>
    <t xml:space="preserve">Diagnostic du poste de travail </t>
  </si>
  <si>
    <t>M9</t>
  </si>
  <si>
    <t>Maintenance du poste de travail</t>
  </si>
  <si>
    <t>MIR201</t>
  </si>
  <si>
    <t>Installation d'un réseau</t>
  </si>
  <si>
    <t>M17</t>
  </si>
  <si>
    <t>M18</t>
  </si>
  <si>
    <t>M19</t>
  </si>
  <si>
    <t>NTIC_TDI_TS_CDS</t>
  </si>
  <si>
    <t>MRABET JAMAL EDINE</t>
  </si>
  <si>
    <t>ALLACH SAMIR</t>
  </si>
  <si>
    <t>MOUTIS MOHAMED LARBI</t>
  </si>
  <si>
    <t>TDI301</t>
  </si>
  <si>
    <t>Système de gestion de bases de données (I)</t>
  </si>
  <si>
    <t>Introduction aux réseaux informatiques</t>
  </si>
  <si>
    <t>SAIDI AHMED</t>
  </si>
  <si>
    <t>Système de gestion de bases de données (II)</t>
  </si>
  <si>
    <t>Programmation client/serveur</t>
  </si>
  <si>
    <t>M20</t>
  </si>
  <si>
    <t>Applications hypermédias</t>
  </si>
  <si>
    <t>M21</t>
  </si>
  <si>
    <t>Programmation de sites Web dynamiques</t>
  </si>
  <si>
    <t>M22</t>
  </si>
  <si>
    <t>Déploiement d'applications</t>
  </si>
  <si>
    <t>M23</t>
  </si>
  <si>
    <t>Initiation à la gestion de projets informatiques</t>
  </si>
  <si>
    <t>M24</t>
  </si>
  <si>
    <t>Projet de conception de fin de formation</t>
  </si>
  <si>
    <t>Référence Module</t>
  </si>
  <si>
    <t>Matricule Formateur</t>
  </si>
  <si>
    <t>Matricule_1</t>
  </si>
  <si>
    <t>Matricule_2</t>
  </si>
  <si>
    <t>Matricule_3</t>
  </si>
  <si>
    <t>Matricule_4</t>
  </si>
  <si>
    <t>Matricule_5</t>
  </si>
  <si>
    <t>Matricule_6</t>
  </si>
  <si>
    <t>Matricule_7</t>
  </si>
  <si>
    <t>Matricule_8</t>
  </si>
  <si>
    <t>Matricule_9</t>
  </si>
  <si>
    <t>Matricule_10</t>
  </si>
  <si>
    <t>Matricule_11</t>
  </si>
  <si>
    <t>Matricule_12</t>
  </si>
  <si>
    <t>Matricule_13</t>
  </si>
  <si>
    <t>Matricule formateur</t>
  </si>
  <si>
    <t xml:space="preserve">Nom </t>
  </si>
  <si>
    <t>Prénom</t>
  </si>
  <si>
    <t>SAMADI</t>
  </si>
  <si>
    <t>BOUCHRA</t>
  </si>
  <si>
    <t>BOUYBANIN</t>
  </si>
  <si>
    <t>ANASS</t>
  </si>
  <si>
    <t>EL MANSOURI</t>
  </si>
  <si>
    <t>OUSSAMA</t>
  </si>
  <si>
    <t>ES-SARRAJ</t>
  </si>
  <si>
    <t>FOUAD</t>
  </si>
  <si>
    <t>EL AKEL</t>
  </si>
  <si>
    <t>EL KHALOUI</t>
  </si>
  <si>
    <t>FERDAOUS</t>
  </si>
  <si>
    <t>SANDI</t>
  </si>
  <si>
    <t>MERYEM</t>
  </si>
  <si>
    <t>EL GHAILANI</t>
  </si>
  <si>
    <t>HICHAM</t>
  </si>
  <si>
    <t>BADA</t>
  </si>
  <si>
    <t>ABDERRAHIM</t>
  </si>
  <si>
    <t>ZIANE</t>
  </si>
  <si>
    <t>ASSIA</t>
  </si>
  <si>
    <t>EL OUAHABI</t>
  </si>
  <si>
    <t>MOUNIR</t>
  </si>
  <si>
    <t>GUEDDALI</t>
  </si>
  <si>
    <t>OTHMAN</t>
  </si>
  <si>
    <t>ZOKRI</t>
  </si>
  <si>
    <t>ABDELLAH</t>
  </si>
  <si>
    <t>HAJJAJ</t>
  </si>
  <si>
    <t>JIHANE</t>
  </si>
  <si>
    <t>EL FAQUIH</t>
  </si>
  <si>
    <t>LOUBNA</t>
  </si>
  <si>
    <t>AURAGH</t>
  </si>
  <si>
    <t>SAMIR</t>
  </si>
  <si>
    <t>JMOULA</t>
  </si>
  <si>
    <t>SAFAE</t>
  </si>
  <si>
    <t>MOUMNI</t>
  </si>
  <si>
    <t>SANAE</t>
  </si>
  <si>
    <t>AZIZI</t>
  </si>
  <si>
    <t>YOUSSEF</t>
  </si>
  <si>
    <t>AZEGGOUAR</t>
  </si>
  <si>
    <t>MOHAMED KARIM</t>
  </si>
  <si>
    <t>RHAZOUANI</t>
  </si>
  <si>
    <t>ABDELALI</t>
  </si>
  <si>
    <t>YAZIDI ALAOUI</t>
  </si>
  <si>
    <t>ALILOU</t>
  </si>
  <si>
    <t>Saad</t>
  </si>
  <si>
    <t>EL BEGGAR</t>
  </si>
  <si>
    <t>MERIEM</t>
  </si>
  <si>
    <t>RIAD</t>
  </si>
  <si>
    <t>AMAL</t>
  </si>
  <si>
    <t>HABIB CHORFA</t>
  </si>
  <si>
    <t>FARID</t>
  </si>
  <si>
    <t>EL MASOUDI</t>
  </si>
  <si>
    <t>ABELOUAHAB</t>
  </si>
  <si>
    <t>EL AFIFI</t>
  </si>
  <si>
    <t>RACHIDA</t>
  </si>
  <si>
    <t>HARRAK</t>
  </si>
  <si>
    <t>LAILA</t>
  </si>
  <si>
    <t>NASSER</t>
  </si>
  <si>
    <t>HASNAE</t>
  </si>
  <si>
    <t>EL MIR</t>
  </si>
  <si>
    <t>RABIA</t>
  </si>
  <si>
    <t>LASSIRI</t>
  </si>
  <si>
    <t>HCHAM</t>
  </si>
  <si>
    <t>KHAIROUNI</t>
  </si>
  <si>
    <t>OUTAIR</t>
  </si>
  <si>
    <t>EL GOUSH</t>
  </si>
  <si>
    <t>NIHAD</t>
  </si>
  <si>
    <t>MAHBOUB</t>
  </si>
  <si>
    <t>AZIZ</t>
  </si>
  <si>
    <t>MOUTIS</t>
  </si>
  <si>
    <t>MOHAMED LARBI</t>
  </si>
  <si>
    <t>ALLACH</t>
  </si>
  <si>
    <t>MRABET</t>
  </si>
  <si>
    <t>JAMAL EDINE</t>
  </si>
  <si>
    <t>SAIDI</t>
  </si>
  <si>
    <t>AHMED</t>
  </si>
  <si>
    <t>BEN AHMED</t>
  </si>
  <si>
    <t>MOHAMED</t>
  </si>
  <si>
    <t>Reference_Nom_Prénom</t>
  </si>
  <si>
    <t>Nom_Prenom</t>
  </si>
  <si>
    <t>Référence_Nom_Prénom</t>
  </si>
  <si>
    <t>Référence_Groupe</t>
  </si>
  <si>
    <t>NAAMANY MOUNIA</t>
  </si>
  <si>
    <t>Matricule_101</t>
  </si>
  <si>
    <t>NAAMANY</t>
  </si>
  <si>
    <t>MOUNIA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</si>
</sst>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2" fillId="0" borderId="0"/>
  </cellStyleXfs>
  <cellXfs count="25">
    <xf numFmtId="0" fontId="0" fillId="0" borderId="0" xfId="0" applyNumberFormat="1" applyFill="1" applyAlignment="1" applyProtection="1"/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" fontId="3" fillId="0" borderId="1" xfId="1" quotePrefix="1" applyNumberFormat="1" applyFont="1" applyFill="1" applyBorder="1" applyAlignment="1">
      <alignment horizontal="center" vertical="center" wrapText="1"/>
    </xf>
    <xf numFmtId="1" fontId="3" fillId="0" borderId="1" xfId="1" quotePrefix="1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quotePrefix="1" applyNumberFormat="1" applyFont="1" applyFill="1" applyBorder="1" applyAlignment="1">
      <alignment horizontal="center" vertical="center"/>
    </xf>
    <xf numFmtId="0" fontId="4" fillId="0" borderId="1" xfId="1" quotePrefix="1" applyNumberFormat="1" applyFont="1" applyFill="1" applyBorder="1" applyAlignment="1">
      <alignment horizontal="left" vertical="center" wrapText="1"/>
    </xf>
    <xf numFmtId="0" fontId="4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/>
    </xf>
    <xf numFmtId="0" fontId="7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7" fillId="0" borderId="0" xfId="0" applyNumberFormat="1" applyFont="1" applyFill="1" applyAlignment="1" applyProtection="1">
      <alignment horizontal="center"/>
    </xf>
  </cellXfs>
  <cellStyles count="2">
    <cellStyle name="Normal" xfId="0" builtinId="0"/>
    <cellStyle name="Normal 4" xfId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390" totalsRowShown="0">
  <autoFilter ref="A1:H390"/>
  <tableColumns count="8">
    <tableColumn id="1" name="Année de formation" dataDxfId="4">
      <calculatedColumnFormula>ISMONTIC_Data_Extract!A2</calculatedColumnFormula>
    </tableColumn>
    <tableColumn id="2" name="Module">
      <calculatedColumnFormula>ISMONTIC_Data_Extract!B2</calculatedColumnFormula>
    </tableColumn>
    <tableColumn id="3" name="Formateur" dataDxfId="3">
      <calculatedColumnFormula>ISMONTIC_Data_Extract!C2</calculatedColumnFormula>
    </tableColumn>
    <tableColumn id="4" name="Groupe" dataDxfId="2">
      <calculatedColumnFormula>ISMONTIC_Data_Extract!E2</calculatedColumnFormula>
    </tableColumn>
    <tableColumn id="5" name="Code" dataDxfId="1">
      <calculatedColumnFormula>CONCATENATE(ISMONTIC_Data!D2,"_",ISMONTIC_Data!E2,"_",ISMONTIC_Data!J2)</calculatedColumnFormula>
    </tableColumn>
    <tableColumn id="6" name="Description"/>
    <tableColumn id="7" name="Référence" dataDxfId="0">
      <calculatedColumnFormula>CONCATENATE(B2,"-",C2,"-",D2)</calculatedColumnFormula>
    </tableColumn>
    <tableColumn id="8" name="Ord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0"/>
  <sheetViews>
    <sheetView topLeftCell="D249" workbookViewId="0">
      <selection activeCell="E397" sqref="E397"/>
    </sheetView>
  </sheetViews>
  <sheetFormatPr baseColWidth="10" defaultColWidth="9.140625" defaultRowHeight="15" x14ac:dyDescent="0.25"/>
  <cols>
    <col min="1" max="1" width="22.140625" style="21" customWidth="1"/>
    <col min="2" max="2" width="26.28515625" customWidth="1"/>
    <col min="3" max="3" width="25" customWidth="1"/>
    <col min="4" max="4" width="33.85546875" customWidth="1"/>
    <col min="5" max="5" width="40" customWidth="1"/>
    <col min="6" max="6" width="22.85546875" customWidth="1"/>
    <col min="7" max="7" width="65.140625" customWidth="1"/>
    <col min="8" max="8" width="9.5703125" customWidth="1"/>
  </cols>
  <sheetData>
    <row r="1" spans="1:8" x14ac:dyDescent="0.25">
      <c r="A1" s="2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1">
        <f>ISMONTIC_Data_Extract!A2</f>
        <v>2019</v>
      </c>
      <c r="B2" t="str">
        <f>ISMONTIC_Data_Extract!B2</f>
        <v>NTIC_TDM_TS-EGTS1-1</v>
      </c>
      <c r="C2">
        <f>ISMONTIC_Data_Extract!C2</f>
        <v>11539</v>
      </c>
      <c r="D2" t="str">
        <f>ISMONTIC_Data_Extract!E2</f>
        <v>TDM101-NTIC_TDM_TS_2019</v>
      </c>
      <c r="E2" t="str">
        <f>CONCATENATE(ISMONTIC_Data!D2,"_",ISMONTIC_Data!E2,"_",ISMONTIC_Data!J2)</f>
        <v xml:space="preserve">TDM101_EGTS1_EL OUAHABI MOUNIR </v>
      </c>
      <c r="G2" t="str">
        <f t="shared" ref="G2:G65" si="0">CONCATENATE(B2,"-",C2,"-",D2)</f>
        <v>NTIC_TDM_TS-EGTS1-1-11539-TDM101-NTIC_TDM_TS_2019</v>
      </c>
    </row>
    <row r="3" spans="1:8" x14ac:dyDescent="0.25">
      <c r="A3" s="21">
        <f>ISMONTIC_Data_Extract!A3</f>
        <v>2019</v>
      </c>
      <c r="B3" t="str">
        <f>ISMONTIC_Data_Extract!B3</f>
        <v>NTIC_TDM_TS-EGTS2-1</v>
      </c>
      <c r="C3" t="str">
        <f>ISMONTIC_Data_Extract!C3</f>
        <v>Matricule_3</v>
      </c>
      <c r="D3" t="str">
        <f>ISMONTIC_Data_Extract!E3</f>
        <v>TDM101-NTIC_TDM_TS_2019</v>
      </c>
      <c r="E3" t="str">
        <f>CONCATENATE(ISMONTIC_Data!D3,"_",ISMONTIC_Data!E3,"_",ISMONTIC_Data!J3)</f>
        <v>TDM101_EGTS2_EL MIR RABIA</v>
      </c>
      <c r="G3" t="str">
        <f t="shared" si="0"/>
        <v>NTIC_TDM_TS-EGTS2-1-Matricule_3-TDM101-NTIC_TDM_TS_2019</v>
      </c>
    </row>
    <row r="4" spans="1:8" x14ac:dyDescent="0.25">
      <c r="A4" s="21">
        <f>ISMONTIC_Data_Extract!A4</f>
        <v>2019</v>
      </c>
      <c r="B4" t="str">
        <f>ISMONTIC_Data_Extract!B4</f>
        <v>NTIC_TDM_TS-EGTS3-1</v>
      </c>
      <c r="C4">
        <f>ISMONTIC_Data_Extract!C4</f>
        <v>11533</v>
      </c>
      <c r="D4" t="str">
        <f>ISMONTIC_Data_Extract!E4</f>
        <v>TDM101-NTIC_TDM_TS_2019</v>
      </c>
      <c r="E4" t="str">
        <f>CONCATENATE(ISMONTIC_Data!D4,"_",ISMONTIC_Data!E4,"_",ISMONTIC_Data!J4)</f>
        <v xml:space="preserve">TDM101_EGTS3_GUEDDALI OTHMAN </v>
      </c>
      <c r="G4" t="str">
        <f t="shared" si="0"/>
        <v>NTIC_TDM_TS-EGTS3-1-11533-TDM101-NTIC_TDM_TS_2019</v>
      </c>
    </row>
    <row r="5" spans="1:8" x14ac:dyDescent="0.25">
      <c r="A5" s="21">
        <f>ISMONTIC_Data_Extract!A5</f>
        <v>2019</v>
      </c>
      <c r="B5" t="str">
        <f>ISMONTIC_Data_Extract!B5</f>
        <v>NTIC_TDM_TS-M01-1</v>
      </c>
      <c r="C5">
        <f>ISMONTIC_Data_Extract!C5</f>
        <v>10657</v>
      </c>
      <c r="D5" t="str">
        <f>ISMONTIC_Data_Extract!E5</f>
        <v>TDM101-NTIC_TDM_TS_2019</v>
      </c>
      <c r="E5" t="str">
        <f>CONCATENATE(ISMONTIC_Data!D5,"_",ISMONTIC_Data!E5,"_",ISMONTIC_Data!J5)</f>
        <v xml:space="preserve">TDM101_M01_YAZIDI ALAOUI YOUSSEF </v>
      </c>
      <c r="G5" t="str">
        <f t="shared" si="0"/>
        <v>NTIC_TDM_TS-M01-1-10657-TDM101-NTIC_TDM_TS_2019</v>
      </c>
    </row>
    <row r="6" spans="1:8" x14ac:dyDescent="0.25">
      <c r="A6" s="21">
        <f>ISMONTIC_Data_Extract!A6</f>
        <v>2019</v>
      </c>
      <c r="B6" t="str">
        <f>ISMONTIC_Data_Extract!B6</f>
        <v>NTIC_TDM_TS-M03-1</v>
      </c>
      <c r="C6" t="str">
        <f>ISMONTIC_Data_Extract!C6</f>
        <v>Matricule_1</v>
      </c>
      <c r="D6" t="str">
        <f>ISMONTIC_Data_Extract!E6</f>
        <v>TDM101-NTIC_TDM_TS_2019</v>
      </c>
      <c r="E6" t="str">
        <f>CONCATENATE(ISMONTIC_Data!D6,"_",ISMONTIC_Data!E6,"_",ISMONTIC_Data!J6)</f>
        <v>TDM101_M03_HARRAK LAILA</v>
      </c>
      <c r="G6" t="str">
        <f t="shared" si="0"/>
        <v>NTIC_TDM_TS-M03-1-Matricule_1-TDM101-NTIC_TDM_TS_2019</v>
      </c>
    </row>
    <row r="7" spans="1:8" x14ac:dyDescent="0.25">
      <c r="A7" s="21">
        <f>ISMONTIC_Data_Extract!A7</f>
        <v>2019</v>
      </c>
      <c r="B7" t="str">
        <f>ISMONTIC_Data_Extract!B7</f>
        <v>NTIC_TDM_TS-M04-1</v>
      </c>
      <c r="C7">
        <f>ISMONTIC_Data_Extract!C7</f>
        <v>13553</v>
      </c>
      <c r="D7" t="str">
        <f>ISMONTIC_Data_Extract!E7</f>
        <v>TDM101-NTIC_TDM_TS_2019</v>
      </c>
      <c r="E7" t="str">
        <f>CONCATENATE(ISMONTIC_Data!D7,"_",ISMONTIC_Data!E7,"_",ISMONTIC_Data!J7)</f>
        <v xml:space="preserve">TDM101_M04_SANDI MERYEM </v>
      </c>
      <c r="G7" t="str">
        <f t="shared" si="0"/>
        <v>NTIC_TDM_TS-M04-1-13553-TDM101-NTIC_TDM_TS_2019</v>
      </c>
    </row>
    <row r="8" spans="1:8" x14ac:dyDescent="0.25">
      <c r="A8" s="21">
        <f>ISMONTIC_Data_Extract!A8</f>
        <v>2019</v>
      </c>
      <c r="B8" t="str">
        <f>ISMONTIC_Data_Extract!B8</f>
        <v>NTIC_TDM_TS-M05-1</v>
      </c>
      <c r="C8">
        <f>ISMONTIC_Data_Extract!C8</f>
        <v>10657</v>
      </c>
      <c r="D8" t="str">
        <f>ISMONTIC_Data_Extract!E8</f>
        <v>TDM101-NTIC_TDM_TS_2019</v>
      </c>
      <c r="E8" t="str">
        <f>CONCATENATE(ISMONTIC_Data!D8,"_",ISMONTIC_Data!E8,"_",ISMONTIC_Data!J8)</f>
        <v xml:space="preserve">TDM101_M05_YAZIDI ALAOUI YOUSSEF </v>
      </c>
      <c r="G8" t="str">
        <f t="shared" si="0"/>
        <v>NTIC_TDM_TS-M05-1-10657-TDM101-NTIC_TDM_TS_2019</v>
      </c>
    </row>
    <row r="9" spans="1:8" x14ac:dyDescent="0.25">
      <c r="A9" s="21">
        <f>ISMONTIC_Data_Extract!A9</f>
        <v>2019</v>
      </c>
      <c r="B9" t="str">
        <f>ISMONTIC_Data_Extract!B9</f>
        <v>NTIC_TDM_TS-M06-1</v>
      </c>
      <c r="C9">
        <f>ISMONTIC_Data_Extract!C9</f>
        <v>10657</v>
      </c>
      <c r="D9" t="str">
        <f>ISMONTIC_Data_Extract!E9</f>
        <v>TDM101-NTIC_TDM_TS_2019</v>
      </c>
      <c r="E9" t="str">
        <f>CONCATENATE(ISMONTIC_Data!D9,"_",ISMONTIC_Data!E9,"_",ISMONTIC_Data!J9)</f>
        <v xml:space="preserve">TDM101_M06_YAZIDI ALAOUI YOUSSEF </v>
      </c>
      <c r="G9" t="str">
        <f t="shared" si="0"/>
        <v>NTIC_TDM_TS-M06-1-10657-TDM101-NTIC_TDM_TS_2019</v>
      </c>
    </row>
    <row r="10" spans="1:8" x14ac:dyDescent="0.25">
      <c r="A10" s="21">
        <f>ISMONTIC_Data_Extract!A10</f>
        <v>2019</v>
      </c>
      <c r="B10" t="str">
        <f>ISMONTIC_Data_Extract!B10</f>
        <v>NTIC_TDM_TS-M07-1</v>
      </c>
      <c r="C10">
        <f>ISMONTIC_Data_Extract!C10</f>
        <v>8438</v>
      </c>
      <c r="D10" t="str">
        <f>ISMONTIC_Data_Extract!E10</f>
        <v>TDM101-NTIC_TDM_TS_2019</v>
      </c>
      <c r="E10" t="str">
        <f>CONCATENATE(ISMONTIC_Data!D10,"_",ISMONTIC_Data!E10,"_",ISMONTIC_Data!J10)</f>
        <v xml:space="preserve">TDM101_M07_EL AFIFI RACHIDA </v>
      </c>
      <c r="G10" t="str">
        <f t="shared" si="0"/>
        <v>NTIC_TDM_TS-M07-1-8438-TDM101-NTIC_TDM_TS_2019</v>
      </c>
    </row>
    <row r="11" spans="1:8" x14ac:dyDescent="0.25">
      <c r="A11" s="21">
        <f>ISMONTIC_Data_Extract!A11</f>
        <v>2019</v>
      </c>
      <c r="B11" t="str">
        <f>ISMONTIC_Data_Extract!B11</f>
        <v>NTIC_TDM_TS-M08-1</v>
      </c>
      <c r="C11">
        <f>ISMONTIC_Data_Extract!C11</f>
        <v>8471</v>
      </c>
      <c r="D11" t="str">
        <f>ISMONTIC_Data_Extract!E11</f>
        <v>TDM101-NTIC_TDM_TS_2019</v>
      </c>
      <c r="E11" t="str">
        <f>CONCATENATE(ISMONTIC_Data!D11,"_",ISMONTIC_Data!E11,"_",ISMONTIC_Data!J11)</f>
        <v xml:space="preserve">TDM101_M08_EL MASOUDI ABELOUAHAB </v>
      </c>
      <c r="G11" t="str">
        <f t="shared" si="0"/>
        <v>NTIC_TDM_TS-M08-1-8471-TDM101-NTIC_TDM_TS_2019</v>
      </c>
    </row>
    <row r="12" spans="1:8" x14ac:dyDescent="0.25">
      <c r="A12" s="21">
        <f>ISMONTIC_Data_Extract!A12</f>
        <v>2019</v>
      </c>
      <c r="B12" t="str">
        <f>ISMONTIC_Data_Extract!B12</f>
        <v>NTIC_TDM_TS-EGTS1-1</v>
      </c>
      <c r="C12">
        <f>ISMONTIC_Data_Extract!C12</f>
        <v>11539</v>
      </c>
      <c r="D12" t="str">
        <f>ISMONTIC_Data_Extract!E12</f>
        <v>TDM102-NTIC_TDM_TS_2019</v>
      </c>
      <c r="E12" t="str">
        <f>CONCATENATE(ISMONTIC_Data!D12,"_",ISMONTIC_Data!E12,"_",ISMONTIC_Data!J12)</f>
        <v xml:space="preserve">TDM102_EGTS1_EL OUAHABI MOUNIR </v>
      </c>
      <c r="G12" t="str">
        <f t="shared" si="0"/>
        <v>NTIC_TDM_TS-EGTS1-1-11539-TDM102-NTIC_TDM_TS_2019</v>
      </c>
    </row>
    <row r="13" spans="1:8" x14ac:dyDescent="0.25">
      <c r="A13" s="21">
        <f>ISMONTIC_Data_Extract!A13</f>
        <v>2019</v>
      </c>
      <c r="B13" t="str">
        <f>ISMONTIC_Data_Extract!B13</f>
        <v>NTIC_TDM_TS-EGTS2-1</v>
      </c>
      <c r="C13" t="str">
        <f>ISMONTIC_Data_Extract!C13</f>
        <v>Matricule_3</v>
      </c>
      <c r="D13" t="str">
        <f>ISMONTIC_Data_Extract!E13</f>
        <v>TDM102-NTIC_TDM_TS_2019</v>
      </c>
      <c r="E13" t="str">
        <f>CONCATENATE(ISMONTIC_Data!D13,"_",ISMONTIC_Data!E13,"_",ISMONTIC_Data!J13)</f>
        <v>TDM102_EGTS2_EL MIR RABIA</v>
      </c>
      <c r="G13" t="str">
        <f t="shared" si="0"/>
        <v>NTIC_TDM_TS-EGTS2-1-Matricule_3-TDM102-NTIC_TDM_TS_2019</v>
      </c>
    </row>
    <row r="14" spans="1:8" x14ac:dyDescent="0.25">
      <c r="A14" s="21">
        <f>ISMONTIC_Data_Extract!A14</f>
        <v>2019</v>
      </c>
      <c r="B14" t="str">
        <f>ISMONTIC_Data_Extract!B14</f>
        <v>NTIC_TDM_TS-EGTS3-1</v>
      </c>
      <c r="C14">
        <f>ISMONTIC_Data_Extract!C14</f>
        <v>11533</v>
      </c>
      <c r="D14" t="str">
        <f>ISMONTIC_Data_Extract!E14</f>
        <v>TDM102-NTIC_TDM_TS_2019</v>
      </c>
      <c r="E14" t="str">
        <f>CONCATENATE(ISMONTIC_Data!D14,"_",ISMONTIC_Data!E14,"_",ISMONTIC_Data!J14)</f>
        <v xml:space="preserve">TDM102_EGTS3_GUEDDALI OTHMAN </v>
      </c>
      <c r="G14" t="str">
        <f t="shared" si="0"/>
        <v>NTIC_TDM_TS-EGTS3-1-11533-TDM102-NTIC_TDM_TS_2019</v>
      </c>
    </row>
    <row r="15" spans="1:8" x14ac:dyDescent="0.25">
      <c r="A15" s="21">
        <f>ISMONTIC_Data_Extract!A15</f>
        <v>2019</v>
      </c>
      <c r="B15" t="str">
        <f>ISMONTIC_Data_Extract!B15</f>
        <v>NTIC_TDM_TS-M01-1</v>
      </c>
      <c r="C15">
        <f>ISMONTIC_Data_Extract!C15</f>
        <v>13567</v>
      </c>
      <c r="D15" t="str">
        <f>ISMONTIC_Data_Extract!E15</f>
        <v>TDM102-NTIC_TDM_TS_2019</v>
      </c>
      <c r="E15" t="str">
        <f>CONCATENATE(ISMONTIC_Data!D15,"_",ISMONTIC_Data!E15,"_",ISMONTIC_Data!J15)</f>
        <v xml:space="preserve">TDM102_M01_ES - SARRAJ FOUAD </v>
      </c>
      <c r="G15" t="str">
        <f t="shared" si="0"/>
        <v>NTIC_TDM_TS-M01-1-13567-TDM102-NTIC_TDM_TS_2019</v>
      </c>
    </row>
    <row r="16" spans="1:8" x14ac:dyDescent="0.25">
      <c r="A16" s="21">
        <f>ISMONTIC_Data_Extract!A16</f>
        <v>2019</v>
      </c>
      <c r="B16" t="str">
        <f>ISMONTIC_Data_Extract!B16</f>
        <v>NTIC_TDM_TS-M03-1</v>
      </c>
      <c r="C16" t="str">
        <f>ISMONTIC_Data_Extract!C16</f>
        <v>Matricule_1</v>
      </c>
      <c r="D16" t="str">
        <f>ISMONTIC_Data_Extract!E16</f>
        <v>TDM102-NTIC_TDM_TS_2019</v>
      </c>
      <c r="E16" t="str">
        <f>CONCATENATE(ISMONTIC_Data!D16,"_",ISMONTIC_Data!E16,"_",ISMONTIC_Data!J16)</f>
        <v>TDM102_M03_HARRAK LAILA</v>
      </c>
      <c r="G16" t="str">
        <f t="shared" si="0"/>
        <v>NTIC_TDM_TS-M03-1-Matricule_1-TDM102-NTIC_TDM_TS_2019</v>
      </c>
    </row>
    <row r="17" spans="1:7" x14ac:dyDescent="0.25">
      <c r="A17" s="21">
        <f>ISMONTIC_Data_Extract!A17</f>
        <v>2019</v>
      </c>
      <c r="B17" t="str">
        <f>ISMONTIC_Data_Extract!B17</f>
        <v>NTIC_TDM_TS-M04-1</v>
      </c>
      <c r="C17">
        <f>ISMONTIC_Data_Extract!C17</f>
        <v>13553</v>
      </c>
      <c r="D17" t="str">
        <f>ISMONTIC_Data_Extract!E17</f>
        <v>TDM102-NTIC_TDM_TS_2019</v>
      </c>
      <c r="E17" t="str">
        <f>CONCATENATE(ISMONTIC_Data!D17,"_",ISMONTIC_Data!E17,"_",ISMONTIC_Data!J17)</f>
        <v xml:space="preserve">TDM102_M04_SANDI MERYEM </v>
      </c>
      <c r="G17" t="str">
        <f t="shared" si="0"/>
        <v>NTIC_TDM_TS-M04-1-13553-TDM102-NTIC_TDM_TS_2019</v>
      </c>
    </row>
    <row r="18" spans="1:7" x14ac:dyDescent="0.25">
      <c r="A18" s="21">
        <f>ISMONTIC_Data_Extract!A18</f>
        <v>2019</v>
      </c>
      <c r="B18" t="str">
        <f>ISMONTIC_Data_Extract!B18</f>
        <v>NTIC_TDM_TS-M05-1</v>
      </c>
      <c r="C18">
        <f>ISMONTIC_Data_Extract!C18</f>
        <v>13567</v>
      </c>
      <c r="D18" t="str">
        <f>ISMONTIC_Data_Extract!E18</f>
        <v>TDM102-NTIC_TDM_TS_2019</v>
      </c>
      <c r="E18" t="str">
        <f>CONCATENATE(ISMONTIC_Data!D18,"_",ISMONTIC_Data!E18,"_",ISMONTIC_Data!J18)</f>
        <v xml:space="preserve">TDM102_M05_ES - SARRAJ FOUAD </v>
      </c>
      <c r="G18" t="str">
        <f t="shared" si="0"/>
        <v>NTIC_TDM_TS-M05-1-13567-TDM102-NTIC_TDM_TS_2019</v>
      </c>
    </row>
    <row r="19" spans="1:7" x14ac:dyDescent="0.25">
      <c r="A19" s="21">
        <f>ISMONTIC_Data_Extract!A19</f>
        <v>2019</v>
      </c>
      <c r="B19" t="str">
        <f>ISMONTIC_Data_Extract!B19</f>
        <v>NTIC_TDM_TS-M06-1</v>
      </c>
      <c r="C19">
        <f>ISMONTIC_Data_Extract!C19</f>
        <v>13567</v>
      </c>
      <c r="D19" t="str">
        <f>ISMONTIC_Data_Extract!E19</f>
        <v>TDM102-NTIC_TDM_TS_2019</v>
      </c>
      <c r="E19" t="str">
        <f>CONCATENATE(ISMONTIC_Data!D19,"_",ISMONTIC_Data!E19,"_",ISMONTIC_Data!J19)</f>
        <v xml:space="preserve">TDM102_M06_ES - SARRAJ FOUAD </v>
      </c>
      <c r="G19" t="str">
        <f t="shared" si="0"/>
        <v>NTIC_TDM_TS-M06-1-13567-TDM102-NTIC_TDM_TS_2019</v>
      </c>
    </row>
    <row r="20" spans="1:7" x14ac:dyDescent="0.25">
      <c r="A20" s="21">
        <f>ISMONTIC_Data_Extract!A20</f>
        <v>2019</v>
      </c>
      <c r="B20" t="str">
        <f>ISMONTIC_Data_Extract!B20</f>
        <v>NTIC_TDM_TS-M07-1</v>
      </c>
      <c r="C20">
        <f>ISMONTIC_Data_Extract!C20</f>
        <v>8438</v>
      </c>
      <c r="D20" t="str">
        <f>ISMONTIC_Data_Extract!E20</f>
        <v>TDM102-NTIC_TDM_TS_2019</v>
      </c>
      <c r="E20" t="str">
        <f>CONCATENATE(ISMONTIC_Data!D20,"_",ISMONTIC_Data!E20,"_",ISMONTIC_Data!J20)</f>
        <v xml:space="preserve">TDM102_M07_EL AFIFI RACHIDA </v>
      </c>
      <c r="G20" t="str">
        <f t="shared" si="0"/>
        <v>NTIC_TDM_TS-M07-1-8438-TDM102-NTIC_TDM_TS_2019</v>
      </c>
    </row>
    <row r="21" spans="1:7" x14ac:dyDescent="0.25">
      <c r="A21" s="21">
        <f>ISMONTIC_Data_Extract!A21</f>
        <v>2019</v>
      </c>
      <c r="B21" t="str">
        <f>ISMONTIC_Data_Extract!B21</f>
        <v>NTIC_TDM_TS-M08-1</v>
      </c>
      <c r="C21">
        <f>ISMONTIC_Data_Extract!C21</f>
        <v>13567</v>
      </c>
      <c r="D21" t="str">
        <f>ISMONTIC_Data_Extract!E21</f>
        <v>TDM102-NTIC_TDM_TS_2019</v>
      </c>
      <c r="E21" t="str">
        <f>CONCATENATE(ISMONTIC_Data!D21,"_",ISMONTIC_Data!E21,"_",ISMONTIC_Data!J21)</f>
        <v xml:space="preserve">TDM102_M08_ES - SARRAJ FOUAD </v>
      </c>
      <c r="G21" t="str">
        <f t="shared" si="0"/>
        <v>NTIC_TDM_TS-M08-1-13567-TDM102-NTIC_TDM_TS_2019</v>
      </c>
    </row>
    <row r="22" spans="1:7" x14ac:dyDescent="0.25">
      <c r="A22" s="21">
        <f>ISMONTIC_Data_Extract!A22</f>
        <v>2019</v>
      </c>
      <c r="B22" t="str">
        <f>ISMONTIC_Data_Extract!B22</f>
        <v>NTIC_TDM_TS-EGTS1-1</v>
      </c>
      <c r="C22">
        <f>ISMONTIC_Data_Extract!C22</f>
        <v>11539</v>
      </c>
      <c r="D22" t="str">
        <f>ISMONTIC_Data_Extract!E22</f>
        <v>TDM103-NTIC_TDM_TS_2019</v>
      </c>
      <c r="E22" t="str">
        <f>CONCATENATE(ISMONTIC_Data!D22,"_",ISMONTIC_Data!E22,"_",ISMONTIC_Data!J22)</f>
        <v xml:space="preserve">TDM103_EGTS1_EL OUAHABI MOUNIR </v>
      </c>
      <c r="G22" t="str">
        <f t="shared" si="0"/>
        <v>NTIC_TDM_TS-EGTS1-1-11539-TDM103-NTIC_TDM_TS_2019</v>
      </c>
    </row>
    <row r="23" spans="1:7" x14ac:dyDescent="0.25">
      <c r="A23" s="21">
        <f>ISMONTIC_Data_Extract!A23</f>
        <v>2019</v>
      </c>
      <c r="B23" t="str">
        <f>ISMONTIC_Data_Extract!B23</f>
        <v>NTIC_TDM_TS-EGTS2-1</v>
      </c>
      <c r="C23" t="str">
        <f>ISMONTIC_Data_Extract!C23</f>
        <v>Matricule_3</v>
      </c>
      <c r="D23" t="str">
        <f>ISMONTIC_Data_Extract!E23</f>
        <v>TDM103-NTIC_TDM_TS_2019</v>
      </c>
      <c r="E23" t="str">
        <f>CONCATENATE(ISMONTIC_Data!D23,"_",ISMONTIC_Data!E23,"_",ISMONTIC_Data!J23)</f>
        <v>TDM103_EGTS2_EL MIR RABIA</v>
      </c>
      <c r="G23" t="str">
        <f t="shared" si="0"/>
        <v>NTIC_TDM_TS-EGTS2-1-Matricule_3-TDM103-NTIC_TDM_TS_2019</v>
      </c>
    </row>
    <row r="24" spans="1:7" x14ac:dyDescent="0.25">
      <c r="A24" s="21">
        <f>ISMONTIC_Data_Extract!A24</f>
        <v>2019</v>
      </c>
      <c r="B24" t="str">
        <f>ISMONTIC_Data_Extract!B24</f>
        <v>NTIC_TDM_TS-EGTS3-1</v>
      </c>
      <c r="C24">
        <f>ISMONTIC_Data_Extract!C24</f>
        <v>11533</v>
      </c>
      <c r="D24" t="str">
        <f>ISMONTIC_Data_Extract!E24</f>
        <v>TDM103-NTIC_TDM_TS_2019</v>
      </c>
      <c r="E24" t="str">
        <f>CONCATENATE(ISMONTIC_Data!D24,"_",ISMONTIC_Data!E24,"_",ISMONTIC_Data!J24)</f>
        <v xml:space="preserve">TDM103_EGTS3_GUEDDALI OTHMAN </v>
      </c>
      <c r="G24" t="str">
        <f t="shared" si="0"/>
        <v>NTIC_TDM_TS-EGTS3-1-11533-TDM103-NTIC_TDM_TS_2019</v>
      </c>
    </row>
    <row r="25" spans="1:7" x14ac:dyDescent="0.25">
      <c r="A25" s="21">
        <f>ISMONTIC_Data_Extract!A25</f>
        <v>2019</v>
      </c>
      <c r="B25" t="str">
        <f>ISMONTIC_Data_Extract!B25</f>
        <v>NTIC_TDM_TS-M01-1</v>
      </c>
      <c r="C25">
        <f>ISMONTIC_Data_Extract!C25</f>
        <v>13567</v>
      </c>
      <c r="D25" t="str">
        <f>ISMONTIC_Data_Extract!E25</f>
        <v>TDM103-NTIC_TDM_TS_2019</v>
      </c>
      <c r="E25" t="str">
        <f>CONCATENATE(ISMONTIC_Data!D25,"_",ISMONTIC_Data!E25,"_",ISMONTIC_Data!J25)</f>
        <v xml:space="preserve">TDM103_M01_ES - SARRAJ FOUAD </v>
      </c>
      <c r="G25" t="str">
        <f t="shared" si="0"/>
        <v>NTIC_TDM_TS-M01-1-13567-TDM103-NTIC_TDM_TS_2019</v>
      </c>
    </row>
    <row r="26" spans="1:7" x14ac:dyDescent="0.25">
      <c r="A26" s="21">
        <f>ISMONTIC_Data_Extract!A26</f>
        <v>2019</v>
      </c>
      <c r="B26" t="str">
        <f>ISMONTIC_Data_Extract!B26</f>
        <v>NTIC_TDM_TS-M03-1</v>
      </c>
      <c r="C26" t="str">
        <f>ISMONTIC_Data_Extract!C26</f>
        <v>Matricule_1</v>
      </c>
      <c r="D26" t="str">
        <f>ISMONTIC_Data_Extract!E26</f>
        <v>TDM103-NTIC_TDM_TS_2019</v>
      </c>
      <c r="E26" t="str">
        <f>CONCATENATE(ISMONTIC_Data!D26,"_",ISMONTIC_Data!E26,"_",ISMONTIC_Data!J26)</f>
        <v>TDM103_M03_HARRAK LAILA</v>
      </c>
      <c r="G26" t="str">
        <f t="shared" si="0"/>
        <v>NTIC_TDM_TS-M03-1-Matricule_1-TDM103-NTIC_TDM_TS_2019</v>
      </c>
    </row>
    <row r="27" spans="1:7" x14ac:dyDescent="0.25">
      <c r="A27" s="21">
        <f>ISMONTIC_Data_Extract!A27</f>
        <v>2019</v>
      </c>
      <c r="B27" t="str">
        <f>ISMONTIC_Data_Extract!B27</f>
        <v>NTIC_TDM_TS-M04-1</v>
      </c>
      <c r="C27">
        <f>ISMONTIC_Data_Extract!C27</f>
        <v>13553</v>
      </c>
      <c r="D27" t="str">
        <f>ISMONTIC_Data_Extract!E27</f>
        <v>TDM103-NTIC_TDM_TS_2019</v>
      </c>
      <c r="E27" t="str">
        <f>CONCATENATE(ISMONTIC_Data!D27,"_",ISMONTIC_Data!E27,"_",ISMONTIC_Data!J27)</f>
        <v xml:space="preserve">TDM103_M04_SANDI MERYEM </v>
      </c>
      <c r="G27" t="str">
        <f t="shared" si="0"/>
        <v>NTIC_TDM_TS-M04-1-13553-TDM103-NTIC_TDM_TS_2019</v>
      </c>
    </row>
    <row r="28" spans="1:7" x14ac:dyDescent="0.25">
      <c r="A28" s="21">
        <f>ISMONTIC_Data_Extract!A28</f>
        <v>2019</v>
      </c>
      <c r="B28" t="str">
        <f>ISMONTIC_Data_Extract!B28</f>
        <v>NTIC_TDM_TS-M05-1</v>
      </c>
      <c r="C28">
        <f>ISMONTIC_Data_Extract!C28</f>
        <v>10191</v>
      </c>
      <c r="D28" t="str">
        <f>ISMONTIC_Data_Extract!E28</f>
        <v>TDM103-NTIC_TDM_TS_2019</v>
      </c>
      <c r="E28" t="str">
        <f>CONCATENATE(ISMONTIC_Data!D28,"_",ISMONTIC_Data!E28,"_",ISMONTIC_Data!J28)</f>
        <v xml:space="preserve">TDM103_M05_ALILOU Saad </v>
      </c>
      <c r="G28" t="str">
        <f t="shared" si="0"/>
        <v>NTIC_TDM_TS-M05-1-10191-TDM103-NTIC_TDM_TS_2019</v>
      </c>
    </row>
    <row r="29" spans="1:7" x14ac:dyDescent="0.25">
      <c r="A29" s="21">
        <f>ISMONTIC_Data_Extract!A29</f>
        <v>2019</v>
      </c>
      <c r="B29" t="str">
        <f>ISMONTIC_Data_Extract!B29</f>
        <v>NTIC_TDM_TS-M06-1</v>
      </c>
      <c r="C29">
        <f>ISMONTIC_Data_Extract!C29</f>
        <v>10191</v>
      </c>
      <c r="D29" t="str">
        <f>ISMONTIC_Data_Extract!E29</f>
        <v>TDM103-NTIC_TDM_TS_2019</v>
      </c>
      <c r="E29" t="str">
        <f>CONCATENATE(ISMONTIC_Data!D29,"_",ISMONTIC_Data!E29,"_",ISMONTIC_Data!J29)</f>
        <v xml:space="preserve">TDM103_M06_ALILOU Saad </v>
      </c>
      <c r="G29" t="str">
        <f t="shared" si="0"/>
        <v>NTIC_TDM_TS-M06-1-10191-TDM103-NTIC_TDM_TS_2019</v>
      </c>
    </row>
    <row r="30" spans="1:7" x14ac:dyDescent="0.25">
      <c r="A30" s="21">
        <f>ISMONTIC_Data_Extract!A30</f>
        <v>2019</v>
      </c>
      <c r="B30" t="str">
        <f>ISMONTIC_Data_Extract!B30</f>
        <v>NTIC_TDM_TS-M07-1</v>
      </c>
      <c r="C30">
        <f>ISMONTIC_Data_Extract!C30</f>
        <v>8438</v>
      </c>
      <c r="D30" t="str">
        <f>ISMONTIC_Data_Extract!E30</f>
        <v>TDM103-NTIC_TDM_TS_2019</v>
      </c>
      <c r="E30" t="str">
        <f>CONCATENATE(ISMONTIC_Data!D30,"_",ISMONTIC_Data!E30,"_",ISMONTIC_Data!J30)</f>
        <v xml:space="preserve">TDM103_M07_EL AFIFI RACHIDA </v>
      </c>
      <c r="G30" t="str">
        <f t="shared" si="0"/>
        <v>NTIC_TDM_TS-M07-1-8438-TDM103-NTIC_TDM_TS_2019</v>
      </c>
    </row>
    <row r="31" spans="1:7" x14ac:dyDescent="0.25">
      <c r="A31" s="21">
        <f>ISMONTIC_Data_Extract!A31</f>
        <v>2019</v>
      </c>
      <c r="B31" t="str">
        <f>ISMONTIC_Data_Extract!B31</f>
        <v>NTIC_TDM_TS-M08-1</v>
      </c>
      <c r="C31">
        <f>ISMONTIC_Data_Extract!C31</f>
        <v>10191</v>
      </c>
      <c r="D31" t="str">
        <f>ISMONTIC_Data_Extract!E31</f>
        <v>TDM103-NTIC_TDM_TS_2019</v>
      </c>
      <c r="E31" t="str">
        <f>CONCATENATE(ISMONTIC_Data!D31,"_",ISMONTIC_Data!E31,"_",ISMONTIC_Data!J31)</f>
        <v xml:space="preserve">TDM103_M08_ALILOU Saad </v>
      </c>
      <c r="G31" t="str">
        <f t="shared" si="0"/>
        <v>NTIC_TDM_TS-M08-1-10191-TDM103-NTIC_TDM_TS_2019</v>
      </c>
    </row>
    <row r="32" spans="1:7" x14ac:dyDescent="0.25">
      <c r="A32" s="21">
        <f>ISMONTIC_Data_Extract!A32</f>
        <v>2019</v>
      </c>
      <c r="B32" t="str">
        <f>ISMONTIC_Data_Extract!B32</f>
        <v>NTIC_TDM_TS-EGTS2-2</v>
      </c>
      <c r="C32">
        <f>ISMONTIC_Data_Extract!C32</f>
        <v>13556</v>
      </c>
      <c r="D32" t="str">
        <f>ISMONTIC_Data_Extract!E32</f>
        <v>TDM201-NTIC_TDM_TS_2019</v>
      </c>
      <c r="E32" t="str">
        <f>CONCATENATE(ISMONTIC_Data!D32,"_",ISMONTIC_Data!E32,"_",ISMONTIC_Data!J32)</f>
        <v xml:space="preserve">TDM201_EGTS2_EL KHALOUI FERDAOUS </v>
      </c>
      <c r="G32" t="str">
        <f t="shared" si="0"/>
        <v>NTIC_TDM_TS-EGTS2-2-13556-TDM201-NTIC_TDM_TS_2019</v>
      </c>
    </row>
    <row r="33" spans="1:7" x14ac:dyDescent="0.25">
      <c r="A33" s="21">
        <f>ISMONTIC_Data_Extract!A33</f>
        <v>2019</v>
      </c>
      <c r="B33" t="str">
        <f>ISMONTIC_Data_Extract!B33</f>
        <v>NTIC_TDM_TS-EGTS3-2</v>
      </c>
      <c r="C33">
        <f>ISMONTIC_Data_Extract!C33</f>
        <v>11533</v>
      </c>
      <c r="D33" t="str">
        <f>ISMONTIC_Data_Extract!E33</f>
        <v>TDM201-NTIC_TDM_TS_2019</v>
      </c>
      <c r="E33" t="str">
        <f>CONCATENATE(ISMONTIC_Data!D33,"_",ISMONTIC_Data!E33,"_",ISMONTIC_Data!J33)</f>
        <v xml:space="preserve">TDM201_EGTS3_GUEDDALI OTHMAN </v>
      </c>
      <c r="G33" t="str">
        <f t="shared" si="0"/>
        <v>NTIC_TDM_TS-EGTS3-2-11533-TDM201-NTIC_TDM_TS_2019</v>
      </c>
    </row>
    <row r="34" spans="1:7" x14ac:dyDescent="0.25">
      <c r="A34" s="21">
        <f>ISMONTIC_Data_Extract!A34</f>
        <v>2019</v>
      </c>
      <c r="B34" t="str">
        <f>ISMONTIC_Data_Extract!B34</f>
        <v>NTIC_TDM_TS-EGTS4-2</v>
      </c>
      <c r="C34" t="str">
        <f>ISMONTIC_Data_Extract!C34</f>
        <v>Matricule_2</v>
      </c>
      <c r="D34" t="str">
        <f>ISMONTIC_Data_Extract!E34</f>
        <v>TDM201-NTIC_TDM_TS_2019</v>
      </c>
      <c r="E34" t="str">
        <f>CONCATENATE(ISMONTIC_Data!D34,"_",ISMONTIC_Data!E34,"_",ISMONTIC_Data!J34)</f>
        <v>TDM201_EGTS4_NASSER HASNAE</v>
      </c>
      <c r="G34" t="str">
        <f t="shared" si="0"/>
        <v>NTIC_TDM_TS-EGTS4-2-Matricule_2-TDM201-NTIC_TDM_TS_2019</v>
      </c>
    </row>
    <row r="35" spans="1:7" x14ac:dyDescent="0.25">
      <c r="A35" s="21">
        <f>ISMONTIC_Data_Extract!A35</f>
        <v>2019</v>
      </c>
      <c r="B35" t="str">
        <f>ISMONTIC_Data_Extract!B35</f>
        <v>NTIC_TDM_TS-M09-2</v>
      </c>
      <c r="C35">
        <f>ISMONTIC_Data_Extract!C35</f>
        <v>10777</v>
      </c>
      <c r="D35" t="str">
        <f>ISMONTIC_Data_Extract!E35</f>
        <v>TDM201-NTIC_TDM_TS_2019</v>
      </c>
      <c r="E35" t="str">
        <f>CONCATENATE(ISMONTIC_Data!D35,"_",ISMONTIC_Data!E35,"_",ISMONTIC_Data!J35)</f>
        <v xml:space="preserve">TDM201_M09_AZEGGOUAR MOHAMED KARIM </v>
      </c>
      <c r="G35" t="str">
        <f t="shared" si="0"/>
        <v>NTIC_TDM_TS-M09-2-10777-TDM201-NTIC_TDM_TS_2019</v>
      </c>
    </row>
    <row r="36" spans="1:7" x14ac:dyDescent="0.25">
      <c r="A36" s="21">
        <f>ISMONTIC_Data_Extract!A36</f>
        <v>2019</v>
      </c>
      <c r="B36" t="str">
        <f>ISMONTIC_Data_Extract!B36</f>
        <v>NTIC_TDM_TS-M10-2</v>
      </c>
      <c r="C36">
        <f>ISMONTIC_Data_Extract!C36</f>
        <v>13714</v>
      </c>
      <c r="D36" t="str">
        <f>ISMONTIC_Data_Extract!E36</f>
        <v>TDM201-NTIC_TDM_TS_2019</v>
      </c>
      <c r="E36" t="str">
        <f>CONCATENATE(ISMONTIC_Data!D36,"_",ISMONTIC_Data!E36,"_",ISMONTIC_Data!J36)</f>
        <v xml:space="preserve">TDM201_M10_EL MANSOURI OUSSAMA </v>
      </c>
      <c r="G36" t="str">
        <f t="shared" si="0"/>
        <v>NTIC_TDM_TS-M10-2-13714-TDM201-NTIC_TDM_TS_2019</v>
      </c>
    </row>
    <row r="37" spans="1:7" x14ac:dyDescent="0.25">
      <c r="A37" s="21">
        <f>ISMONTIC_Data_Extract!A37</f>
        <v>2019</v>
      </c>
      <c r="B37" t="str">
        <f>ISMONTIC_Data_Extract!B37</f>
        <v>NTIC_TDM_TS-M11-2</v>
      </c>
      <c r="C37">
        <f>ISMONTIC_Data_Extract!C37</f>
        <v>10777</v>
      </c>
      <c r="D37" t="str">
        <f>ISMONTIC_Data_Extract!E37</f>
        <v>TDM201-NTIC_TDM_TS_2019</v>
      </c>
      <c r="E37" t="str">
        <f>CONCATENATE(ISMONTIC_Data!D37,"_",ISMONTIC_Data!E37,"_",ISMONTIC_Data!J37)</f>
        <v xml:space="preserve">TDM201_M11_AZEGGOUAR MOHAMED KARIM </v>
      </c>
      <c r="G37" t="str">
        <f t="shared" si="0"/>
        <v>NTIC_TDM_TS-M11-2-10777-TDM201-NTIC_TDM_TS_2019</v>
      </c>
    </row>
    <row r="38" spans="1:7" x14ac:dyDescent="0.25">
      <c r="A38" s="21">
        <f>ISMONTIC_Data_Extract!A38</f>
        <v>2019</v>
      </c>
      <c r="B38" t="str">
        <f>ISMONTIC_Data_Extract!B38</f>
        <v>NTIC_TDM_TS-M12-2</v>
      </c>
      <c r="C38">
        <f>ISMONTIC_Data_Extract!C38</f>
        <v>10777</v>
      </c>
      <c r="D38" t="str">
        <f>ISMONTIC_Data_Extract!E38</f>
        <v>TDM201-NTIC_TDM_TS_2019</v>
      </c>
      <c r="E38" t="str">
        <f>CONCATENATE(ISMONTIC_Data!D38,"_",ISMONTIC_Data!E38,"_",ISMONTIC_Data!J38)</f>
        <v xml:space="preserve">TDM201_M12_AZEGGOUAR MOHAMED KARIM </v>
      </c>
      <c r="G38" t="str">
        <f t="shared" si="0"/>
        <v>NTIC_TDM_TS-M12-2-10777-TDM201-NTIC_TDM_TS_2019</v>
      </c>
    </row>
    <row r="39" spans="1:7" x14ac:dyDescent="0.25">
      <c r="A39" s="21">
        <f>ISMONTIC_Data_Extract!A39</f>
        <v>2019</v>
      </c>
      <c r="B39" t="str">
        <f>ISMONTIC_Data_Extract!B39</f>
        <v>NTIC_TDM_TS-M13-2</v>
      </c>
      <c r="C39">
        <f>ISMONTIC_Data_Extract!C39</f>
        <v>10777</v>
      </c>
      <c r="D39" t="str">
        <f>ISMONTIC_Data_Extract!E39</f>
        <v>TDM201-NTIC_TDM_TS_2019</v>
      </c>
      <c r="E39" t="str">
        <f>CONCATENATE(ISMONTIC_Data!D39,"_",ISMONTIC_Data!E39,"_",ISMONTIC_Data!J39)</f>
        <v xml:space="preserve">TDM201_M13_AZEGGOUAR MOHAMED KARIM </v>
      </c>
      <c r="G39" t="str">
        <f t="shared" si="0"/>
        <v>NTIC_TDM_TS-M13-2-10777-TDM201-NTIC_TDM_TS_2019</v>
      </c>
    </row>
    <row r="40" spans="1:7" x14ac:dyDescent="0.25">
      <c r="A40" s="21">
        <f>ISMONTIC_Data_Extract!A40</f>
        <v>2019</v>
      </c>
      <c r="B40" t="str">
        <f>ISMONTIC_Data_Extract!B40</f>
        <v>NTIC_TDM_TS-M14-2</v>
      </c>
      <c r="C40">
        <f>ISMONTIC_Data_Extract!C40</f>
        <v>13053</v>
      </c>
      <c r="D40" t="str">
        <f>ISMONTIC_Data_Extract!E40</f>
        <v>TDM201-NTIC_TDM_TS_2019</v>
      </c>
      <c r="E40" t="str">
        <f>CONCATENATE(ISMONTIC_Data!D40,"_",ISMONTIC_Data!E40,"_",ISMONTIC_Data!J40)</f>
        <v xml:space="preserve">TDM201_M14_ZIANE ASSIA </v>
      </c>
      <c r="G40" t="str">
        <f t="shared" si="0"/>
        <v>NTIC_TDM_TS-M14-2-13053-TDM201-NTIC_TDM_TS_2019</v>
      </c>
    </row>
    <row r="41" spans="1:7" x14ac:dyDescent="0.25">
      <c r="A41" s="21">
        <f>ISMONTIC_Data_Extract!A41</f>
        <v>2019</v>
      </c>
      <c r="B41" t="str">
        <f>ISMONTIC_Data_Extract!B41</f>
        <v>NTIC_TDM_TS-EGTS2-2</v>
      </c>
      <c r="C41">
        <f>ISMONTIC_Data_Extract!C41</f>
        <v>13556</v>
      </c>
      <c r="D41" t="str">
        <f>ISMONTIC_Data_Extract!E41</f>
        <v>TDM202-NTIC_TDM_TS_2019</v>
      </c>
      <c r="E41" t="str">
        <f>CONCATENATE(ISMONTIC_Data!D41,"_",ISMONTIC_Data!E41,"_",ISMONTIC_Data!J41)</f>
        <v xml:space="preserve">TDM202_EGTS2_EL KHALOUI FERDAOUS </v>
      </c>
      <c r="G41" t="str">
        <f t="shared" si="0"/>
        <v>NTIC_TDM_TS-EGTS2-2-13556-TDM202-NTIC_TDM_TS_2019</v>
      </c>
    </row>
    <row r="42" spans="1:7" x14ac:dyDescent="0.25">
      <c r="A42" s="21">
        <f>ISMONTIC_Data_Extract!A42</f>
        <v>2019</v>
      </c>
      <c r="B42" t="str">
        <f>ISMONTIC_Data_Extract!B42</f>
        <v>NTIC_TDM_TS-EGTS3-2</v>
      </c>
      <c r="C42">
        <f>ISMONTIC_Data_Extract!C42</f>
        <v>11533</v>
      </c>
      <c r="D42" t="str">
        <f>ISMONTIC_Data_Extract!E42</f>
        <v>TDM202-NTIC_TDM_TS_2019</v>
      </c>
      <c r="E42" t="str">
        <f>CONCATENATE(ISMONTIC_Data!D42,"_",ISMONTIC_Data!E42,"_",ISMONTIC_Data!J42)</f>
        <v xml:space="preserve">TDM202_EGTS3_GUEDDALI OTHMAN </v>
      </c>
      <c r="G42" t="str">
        <f t="shared" si="0"/>
        <v>NTIC_TDM_TS-EGTS3-2-11533-TDM202-NTIC_TDM_TS_2019</v>
      </c>
    </row>
    <row r="43" spans="1:7" x14ac:dyDescent="0.25">
      <c r="A43" s="21">
        <f>ISMONTIC_Data_Extract!A43</f>
        <v>2019</v>
      </c>
      <c r="B43" t="str">
        <f>ISMONTIC_Data_Extract!B43</f>
        <v>NTIC_TDM_TS-EGTS4-2</v>
      </c>
      <c r="C43" t="str">
        <f>ISMONTIC_Data_Extract!C43</f>
        <v>Matricule_2</v>
      </c>
      <c r="D43" t="str">
        <f>ISMONTIC_Data_Extract!E43</f>
        <v>TDM202-NTIC_TDM_TS_2019</v>
      </c>
      <c r="E43" t="str">
        <f>CONCATENATE(ISMONTIC_Data!D43,"_",ISMONTIC_Data!E43,"_",ISMONTIC_Data!J43)</f>
        <v>TDM202_EGTS4_NASSER HASNAE</v>
      </c>
      <c r="G43" t="str">
        <f t="shared" si="0"/>
        <v>NTIC_TDM_TS-EGTS4-2-Matricule_2-TDM202-NTIC_TDM_TS_2019</v>
      </c>
    </row>
    <row r="44" spans="1:7" x14ac:dyDescent="0.25">
      <c r="A44" s="21">
        <f>ISMONTIC_Data_Extract!A44</f>
        <v>2019</v>
      </c>
      <c r="B44" t="str">
        <f>ISMONTIC_Data_Extract!B44</f>
        <v>NTIC_TDM_TS-M09-2</v>
      </c>
      <c r="C44">
        <f>ISMONTIC_Data_Extract!C44</f>
        <v>10777</v>
      </c>
      <c r="D44" t="str">
        <f>ISMONTIC_Data_Extract!E44</f>
        <v>TDM202-NTIC_TDM_TS_2019</v>
      </c>
      <c r="E44" t="str">
        <f>CONCATENATE(ISMONTIC_Data!D44,"_",ISMONTIC_Data!E44,"_",ISMONTIC_Data!J44)</f>
        <v xml:space="preserve">TDM202_M09_AZEGGOUAR MOHAMED KARIM </v>
      </c>
      <c r="G44" t="str">
        <f t="shared" si="0"/>
        <v>NTIC_TDM_TS-M09-2-10777-TDM202-NTIC_TDM_TS_2019</v>
      </c>
    </row>
    <row r="45" spans="1:7" x14ac:dyDescent="0.25">
      <c r="A45" s="21">
        <f>ISMONTIC_Data_Extract!A45</f>
        <v>2019</v>
      </c>
      <c r="B45" t="str">
        <f>ISMONTIC_Data_Extract!B45</f>
        <v>NTIC_TDM_TS-M10-2</v>
      </c>
      <c r="C45">
        <f>ISMONTIC_Data_Extract!C45</f>
        <v>13714</v>
      </c>
      <c r="D45" t="str">
        <f>ISMONTIC_Data_Extract!E45</f>
        <v>TDM202-NTIC_TDM_TS_2019</v>
      </c>
      <c r="E45" t="str">
        <f>CONCATENATE(ISMONTIC_Data!D45,"_",ISMONTIC_Data!E45,"_",ISMONTIC_Data!J45)</f>
        <v xml:space="preserve">TDM202_M10_EL MANSOURI OUSSAMA </v>
      </c>
      <c r="G45" t="str">
        <f t="shared" si="0"/>
        <v>NTIC_TDM_TS-M10-2-13714-TDM202-NTIC_TDM_TS_2019</v>
      </c>
    </row>
    <row r="46" spans="1:7" x14ac:dyDescent="0.25">
      <c r="A46" s="21">
        <f>ISMONTIC_Data_Extract!A46</f>
        <v>2019</v>
      </c>
      <c r="B46" t="str">
        <f>ISMONTIC_Data_Extract!B46</f>
        <v>NTIC_TDM_TS-M11-2</v>
      </c>
      <c r="C46">
        <f>ISMONTIC_Data_Extract!C46</f>
        <v>10777</v>
      </c>
      <c r="D46" t="str">
        <f>ISMONTIC_Data_Extract!E46</f>
        <v>TDM202-NTIC_TDM_TS_2019</v>
      </c>
      <c r="E46" t="str">
        <f>CONCATENATE(ISMONTIC_Data!D46,"_",ISMONTIC_Data!E46,"_",ISMONTIC_Data!J46)</f>
        <v xml:space="preserve">TDM202_M11_AZEGGOUAR MOHAMED KARIM </v>
      </c>
      <c r="G46" t="str">
        <f t="shared" si="0"/>
        <v>NTIC_TDM_TS-M11-2-10777-TDM202-NTIC_TDM_TS_2019</v>
      </c>
    </row>
    <row r="47" spans="1:7" x14ac:dyDescent="0.25">
      <c r="A47" s="21">
        <f>ISMONTIC_Data_Extract!A47</f>
        <v>2019</v>
      </c>
      <c r="B47" t="str">
        <f>ISMONTIC_Data_Extract!B47</f>
        <v>NTIC_TDM_TS-M12-2</v>
      </c>
      <c r="C47">
        <f>ISMONTIC_Data_Extract!C47</f>
        <v>10777</v>
      </c>
      <c r="D47" t="str">
        <f>ISMONTIC_Data_Extract!E47</f>
        <v>TDM202-NTIC_TDM_TS_2019</v>
      </c>
      <c r="E47" t="str">
        <f>CONCATENATE(ISMONTIC_Data!D47,"_",ISMONTIC_Data!E47,"_",ISMONTIC_Data!J47)</f>
        <v xml:space="preserve">TDM202_M12_AZEGGOUAR MOHAMED KARIM </v>
      </c>
      <c r="G47" t="str">
        <f t="shared" si="0"/>
        <v>NTIC_TDM_TS-M12-2-10777-TDM202-NTIC_TDM_TS_2019</v>
      </c>
    </row>
    <row r="48" spans="1:7" x14ac:dyDescent="0.25">
      <c r="A48" s="21">
        <f>ISMONTIC_Data_Extract!A48</f>
        <v>2019</v>
      </c>
      <c r="B48" t="str">
        <f>ISMONTIC_Data_Extract!B48</f>
        <v>NTIC_TDM_TS-M13-2</v>
      </c>
      <c r="C48">
        <f>ISMONTIC_Data_Extract!C48</f>
        <v>10777</v>
      </c>
      <c r="D48" t="str">
        <f>ISMONTIC_Data_Extract!E48</f>
        <v>TDM202-NTIC_TDM_TS_2019</v>
      </c>
      <c r="E48" t="str">
        <f>CONCATENATE(ISMONTIC_Data!D48,"_",ISMONTIC_Data!E48,"_",ISMONTIC_Data!J48)</f>
        <v xml:space="preserve">TDM202_M13_AZEGGOUAR MOHAMED KARIM </v>
      </c>
      <c r="G48" t="str">
        <f t="shared" si="0"/>
        <v>NTIC_TDM_TS-M13-2-10777-TDM202-NTIC_TDM_TS_2019</v>
      </c>
    </row>
    <row r="49" spans="1:7" x14ac:dyDescent="0.25">
      <c r="A49" s="21">
        <f>ISMONTIC_Data_Extract!A49</f>
        <v>2019</v>
      </c>
      <c r="B49" t="str">
        <f>ISMONTIC_Data_Extract!B49</f>
        <v>NTIC_TDM_TS-M14-2</v>
      </c>
      <c r="C49">
        <f>ISMONTIC_Data_Extract!C49</f>
        <v>13053</v>
      </c>
      <c r="D49" t="str">
        <f>ISMONTIC_Data_Extract!E49</f>
        <v>TDM202-NTIC_TDM_TS_2019</v>
      </c>
      <c r="E49" t="str">
        <f>CONCATENATE(ISMONTIC_Data!D49,"_",ISMONTIC_Data!E49,"_",ISMONTIC_Data!J49)</f>
        <v xml:space="preserve">TDM202_M14_ZIANE ASSIA </v>
      </c>
      <c r="G49" t="str">
        <f t="shared" si="0"/>
        <v>NTIC_TDM_TS-M14-2-13053-TDM202-NTIC_TDM_TS_2019</v>
      </c>
    </row>
    <row r="50" spans="1:7" x14ac:dyDescent="0.25">
      <c r="A50" s="21">
        <f>ISMONTIC_Data_Extract!A50</f>
        <v>2019</v>
      </c>
      <c r="B50" t="str">
        <f>ISMONTIC_Data_Extract!B50</f>
        <v>NTIC_TRI_TS-EGTS1-1</v>
      </c>
      <c r="C50">
        <f>ISMONTIC_Data_Extract!C50</f>
        <v>11539</v>
      </c>
      <c r="D50" t="str">
        <f>ISMONTIC_Data_Extract!E50</f>
        <v>TRI101-NTIC_TRI_TS_2019</v>
      </c>
      <c r="E50" t="str">
        <f>CONCATENATE(ISMONTIC_Data!D50,"_",ISMONTIC_Data!E50,"_",ISMONTIC_Data!J50)</f>
        <v xml:space="preserve">TRI101_EGTS1_EL OUAHABI MOUNIR </v>
      </c>
      <c r="G50" t="str">
        <f t="shared" si="0"/>
        <v>NTIC_TRI_TS-EGTS1-1-11539-TRI101-NTIC_TRI_TS_2019</v>
      </c>
    </row>
    <row r="51" spans="1:7" x14ac:dyDescent="0.25">
      <c r="A51" s="21">
        <f>ISMONTIC_Data_Extract!A51</f>
        <v>2019</v>
      </c>
      <c r="B51" t="str">
        <f>ISMONTIC_Data_Extract!B51</f>
        <v>NTIC_TRI_TS-EGTS2-1</v>
      </c>
      <c r="C51">
        <f>ISMONTIC_Data_Extract!C51</f>
        <v>13053</v>
      </c>
      <c r="D51" t="str">
        <f>ISMONTIC_Data_Extract!E51</f>
        <v>TRI101-NTIC_TRI_TS_2019</v>
      </c>
      <c r="E51" t="str">
        <f>CONCATENATE(ISMONTIC_Data!D51,"_",ISMONTIC_Data!E51,"_",ISMONTIC_Data!J51)</f>
        <v xml:space="preserve">TRI101_EGTS2_ZIANE ASSIA </v>
      </c>
      <c r="G51" t="str">
        <f t="shared" si="0"/>
        <v>NTIC_TRI_TS-EGTS2-1-13053-TRI101-NTIC_TRI_TS_2019</v>
      </c>
    </row>
    <row r="52" spans="1:7" x14ac:dyDescent="0.25">
      <c r="A52" s="21">
        <f>ISMONTIC_Data_Extract!A52</f>
        <v>2019</v>
      </c>
      <c r="B52" t="str">
        <f>ISMONTIC_Data_Extract!B52</f>
        <v>NTIC_TRI_TS-EGTS3-1</v>
      </c>
      <c r="C52">
        <f>ISMONTIC_Data_Extract!C52</f>
        <v>11533</v>
      </c>
      <c r="D52" t="str">
        <f>ISMONTIC_Data_Extract!E52</f>
        <v>TRI101-NTIC_TRI_TS_2019</v>
      </c>
      <c r="E52" t="str">
        <f>CONCATENATE(ISMONTIC_Data!D52,"_",ISMONTIC_Data!E52,"_",ISMONTIC_Data!J52)</f>
        <v xml:space="preserve">TRI101_EGTS3_GUEDDALI OTHMAN </v>
      </c>
      <c r="G52" t="str">
        <f t="shared" si="0"/>
        <v>NTIC_TRI_TS-EGTS3-1-11533-TRI101-NTIC_TRI_TS_2019</v>
      </c>
    </row>
    <row r="53" spans="1:7" x14ac:dyDescent="0.25">
      <c r="A53" s="21">
        <f>ISMONTIC_Data_Extract!A53</f>
        <v>2019</v>
      </c>
      <c r="B53" t="str">
        <f>ISMONTIC_Data_Extract!B53</f>
        <v>NTIC_TRI_TS-M01-1</v>
      </c>
      <c r="C53">
        <f>ISMONTIC_Data_Extract!C53</f>
        <v>13552</v>
      </c>
      <c r="D53" t="str">
        <f>ISMONTIC_Data_Extract!E53</f>
        <v>TRI101-NTIC_TRI_TS_2019</v>
      </c>
      <c r="E53" t="str">
        <f>CONCATENATE(ISMONTIC_Data!D53,"_",ISMONTIC_Data!E53,"_",ISMONTIC_Data!J53)</f>
        <v xml:space="preserve">TRI101_M01_EL GHAILANI HICHAM </v>
      </c>
      <c r="G53" t="str">
        <f t="shared" si="0"/>
        <v>NTIC_TRI_TS-M01-1-13552-TRI101-NTIC_TRI_TS_2019</v>
      </c>
    </row>
    <row r="54" spans="1:7" x14ac:dyDescent="0.25">
      <c r="A54" s="21">
        <f>ISMONTIC_Data_Extract!A54</f>
        <v>2019</v>
      </c>
      <c r="B54" t="str">
        <f>ISMONTIC_Data_Extract!B54</f>
        <v>NTIC_TRI_TS-M03-1</v>
      </c>
      <c r="C54">
        <f>ISMONTIC_Data_Extract!C54</f>
        <v>10148</v>
      </c>
      <c r="D54" t="str">
        <f>ISMONTIC_Data_Extract!E54</f>
        <v>TRI101-NTIC_TRI_TS_2019</v>
      </c>
      <c r="E54" t="str">
        <f>CONCATENATE(ISMONTIC_Data!D54,"_",ISMONTIC_Data!E54,"_",ISMONTIC_Data!J54)</f>
        <v xml:space="preserve">TRI101_M03_EL BEGGAR MERIEM </v>
      </c>
      <c r="G54" t="str">
        <f t="shared" si="0"/>
        <v>NTIC_TRI_TS-M03-1-10148-TRI101-NTIC_TRI_TS_2019</v>
      </c>
    </row>
    <row r="55" spans="1:7" x14ac:dyDescent="0.25">
      <c r="A55" s="21">
        <f>ISMONTIC_Data_Extract!A55</f>
        <v>2019</v>
      </c>
      <c r="B55" t="str">
        <f>ISMONTIC_Data_Extract!B55</f>
        <v>NTIC_TRI_TS-M04-1</v>
      </c>
      <c r="C55">
        <f>ISMONTIC_Data_Extract!C55</f>
        <v>9435</v>
      </c>
      <c r="D55" t="str">
        <f>ISMONTIC_Data_Extract!E55</f>
        <v>TRI101-NTIC_TRI_TS_2019</v>
      </c>
      <c r="E55" t="str">
        <f>CONCATENATE(ISMONTIC_Data!D55,"_",ISMONTIC_Data!E55,"_",ISMONTIC_Data!J55)</f>
        <v xml:space="preserve">TRI101_M04_RIAD AMAL </v>
      </c>
      <c r="G55" t="str">
        <f t="shared" si="0"/>
        <v>NTIC_TRI_TS-M04-1-9435-TRI101-NTIC_TRI_TS_2019</v>
      </c>
    </row>
    <row r="56" spans="1:7" x14ac:dyDescent="0.25">
      <c r="A56" s="21">
        <f>ISMONTIC_Data_Extract!A56</f>
        <v>2019</v>
      </c>
      <c r="B56" t="str">
        <f>ISMONTIC_Data_Extract!B56</f>
        <v>NTIC_TRI_TS-M05-1</v>
      </c>
      <c r="C56">
        <f>ISMONTIC_Data_Extract!C56</f>
        <v>10148</v>
      </c>
      <c r="D56" t="str">
        <f>ISMONTIC_Data_Extract!E56</f>
        <v>TRI101-NTIC_TRI_TS_2019</v>
      </c>
      <c r="E56" t="str">
        <f>CONCATENATE(ISMONTIC_Data!D56,"_",ISMONTIC_Data!E56,"_",ISMONTIC_Data!J56)</f>
        <v xml:space="preserve">TRI101_M05_EL BEGGAR MERIEM </v>
      </c>
      <c r="G56" t="str">
        <f t="shared" si="0"/>
        <v>NTIC_TRI_TS-M05-1-10148-TRI101-NTIC_TRI_TS_2019</v>
      </c>
    </row>
    <row r="57" spans="1:7" x14ac:dyDescent="0.25">
      <c r="A57" s="21">
        <f>ISMONTIC_Data_Extract!A57</f>
        <v>2019</v>
      </c>
      <c r="B57" t="str">
        <f>ISMONTIC_Data_Extract!B57</f>
        <v>NTIC_TRI_TS-M06-1</v>
      </c>
      <c r="C57" t="str">
        <f>ISMONTIC_Data_Extract!C57</f>
        <v>Matricule_101</v>
      </c>
      <c r="D57" t="str">
        <f>ISMONTIC_Data_Extract!E57</f>
        <v>TRI101-NTIC_TRI_TS_2019</v>
      </c>
      <c r="E57" t="str">
        <f>CONCATENATE(ISMONTIC_Data!D57,"_",ISMONTIC_Data!E57,"_",ISMONTIC_Data!J57)</f>
        <v>TRI101_M06_NAAMANY MOUNIA</v>
      </c>
      <c r="G57" t="str">
        <f t="shared" si="0"/>
        <v>NTIC_TRI_TS-M06-1-Matricule_101-TRI101-NTIC_TRI_TS_2019</v>
      </c>
    </row>
    <row r="58" spans="1:7" x14ac:dyDescent="0.25">
      <c r="A58" s="21">
        <f>ISMONTIC_Data_Extract!A58</f>
        <v>2019</v>
      </c>
      <c r="B58" t="str">
        <f>ISMONTIC_Data_Extract!B58</f>
        <v>NTIC_TRI_TS-M07-1</v>
      </c>
      <c r="C58">
        <f>ISMONTIC_Data_Extract!C58</f>
        <v>10854</v>
      </c>
      <c r="D58" t="str">
        <f>ISMONTIC_Data_Extract!E58</f>
        <v>TRI101-NTIC_TRI_TS_2019</v>
      </c>
      <c r="E58" t="str">
        <f>CONCATENATE(ISMONTIC_Data!D58,"_",ISMONTIC_Data!E58,"_",ISMONTIC_Data!J58)</f>
        <v xml:space="preserve">TRI101_M07_MOUMNI SANAE </v>
      </c>
      <c r="G58" t="str">
        <f t="shared" si="0"/>
        <v>NTIC_TRI_TS-M07-1-10854-TRI101-NTIC_TRI_TS_2019</v>
      </c>
    </row>
    <row r="59" spans="1:7" x14ac:dyDescent="0.25">
      <c r="A59" s="21">
        <f>ISMONTIC_Data_Extract!A59</f>
        <v>2019</v>
      </c>
      <c r="B59" t="str">
        <f>ISMONTIC_Data_Extract!B59</f>
        <v>NTIC_TRI_TS-M08-1</v>
      </c>
      <c r="C59">
        <f>ISMONTIC_Data_Extract!C59</f>
        <v>10148</v>
      </c>
      <c r="D59" t="str">
        <f>ISMONTIC_Data_Extract!E59</f>
        <v>TRI101-NTIC_TRI_TS_2019</v>
      </c>
      <c r="E59" t="str">
        <f>CONCATENATE(ISMONTIC_Data!D59,"_",ISMONTIC_Data!E59,"_",ISMONTIC_Data!J59)</f>
        <v xml:space="preserve">TRI101_M08_EL BEGGAR MERIEM </v>
      </c>
      <c r="G59" t="str">
        <f t="shared" si="0"/>
        <v>NTIC_TRI_TS-M08-1-10148-TRI101-NTIC_TRI_TS_2019</v>
      </c>
    </row>
    <row r="60" spans="1:7" x14ac:dyDescent="0.25">
      <c r="A60" s="21">
        <f>ISMONTIC_Data_Extract!A60</f>
        <v>2019</v>
      </c>
      <c r="B60" t="str">
        <f>ISMONTIC_Data_Extract!B60</f>
        <v>NTIC_TRI_TS-M09-1</v>
      </c>
      <c r="C60">
        <f>ISMONTIC_Data_Extract!C60</f>
        <v>10849</v>
      </c>
      <c r="D60" t="str">
        <f>ISMONTIC_Data_Extract!E60</f>
        <v>TRI101-NTIC_TRI_TS_2019</v>
      </c>
      <c r="E60" t="str">
        <f>CONCATENATE(ISMONTIC_Data!D60,"_",ISMONTIC_Data!E60,"_",ISMONTIC_Data!J60)</f>
        <v xml:space="preserve">TRI101_M09_AZIZI YOUSSEF </v>
      </c>
      <c r="G60" t="str">
        <f t="shared" si="0"/>
        <v>NTIC_TRI_TS-M09-1-10849-TRI101-NTIC_TRI_TS_2019</v>
      </c>
    </row>
    <row r="61" spans="1:7" x14ac:dyDescent="0.25">
      <c r="A61" s="21">
        <f>ISMONTIC_Data_Extract!A61</f>
        <v>2019</v>
      </c>
      <c r="B61" t="str">
        <f>ISMONTIC_Data_Extract!B61</f>
        <v>NTIC_TRI_TS-EGTS1-1</v>
      </c>
      <c r="C61">
        <f>ISMONTIC_Data_Extract!C61</f>
        <v>11539</v>
      </c>
      <c r="D61" t="str">
        <f>ISMONTIC_Data_Extract!E61</f>
        <v>TRI102-NTIC_TRI_TS_2019</v>
      </c>
      <c r="E61" t="str">
        <f>CONCATENATE(ISMONTIC_Data!D61,"_",ISMONTIC_Data!E61,"_",ISMONTIC_Data!J61)</f>
        <v xml:space="preserve">TRI102_EGTS1_EL OUAHABI MOUNIR </v>
      </c>
      <c r="G61" t="str">
        <f t="shared" si="0"/>
        <v>NTIC_TRI_TS-EGTS1-1-11539-TRI102-NTIC_TRI_TS_2019</v>
      </c>
    </row>
    <row r="62" spans="1:7" x14ac:dyDescent="0.25">
      <c r="A62" s="21">
        <f>ISMONTIC_Data_Extract!A62</f>
        <v>2019</v>
      </c>
      <c r="B62" t="str">
        <f>ISMONTIC_Data_Extract!B62</f>
        <v>NTIC_TRI_TS-EGTS2-1</v>
      </c>
      <c r="C62">
        <f>ISMONTIC_Data_Extract!C62</f>
        <v>13053</v>
      </c>
      <c r="D62" t="str">
        <f>ISMONTIC_Data_Extract!E62</f>
        <v>TRI102-NTIC_TRI_TS_2019</v>
      </c>
      <c r="E62" t="str">
        <f>CONCATENATE(ISMONTIC_Data!D62,"_",ISMONTIC_Data!E62,"_",ISMONTIC_Data!J62)</f>
        <v xml:space="preserve">TRI102_EGTS2_ZIANE ASSIA </v>
      </c>
      <c r="G62" t="str">
        <f t="shared" si="0"/>
        <v>NTIC_TRI_TS-EGTS2-1-13053-TRI102-NTIC_TRI_TS_2019</v>
      </c>
    </row>
    <row r="63" spans="1:7" x14ac:dyDescent="0.25">
      <c r="A63" s="21">
        <f>ISMONTIC_Data_Extract!A63</f>
        <v>2019</v>
      </c>
      <c r="B63" t="str">
        <f>ISMONTIC_Data_Extract!B63</f>
        <v>NTIC_TRI_TS-EGTS3-1</v>
      </c>
      <c r="C63">
        <f>ISMONTIC_Data_Extract!C63</f>
        <v>11533</v>
      </c>
      <c r="D63" t="str">
        <f>ISMONTIC_Data_Extract!E63</f>
        <v>TRI102-NTIC_TRI_TS_2019</v>
      </c>
      <c r="E63" t="str">
        <f>CONCATENATE(ISMONTIC_Data!D63,"_",ISMONTIC_Data!E63,"_",ISMONTIC_Data!J63)</f>
        <v xml:space="preserve">TRI102_EGTS3_GUEDDALI OTHMAN </v>
      </c>
      <c r="G63" t="str">
        <f t="shared" si="0"/>
        <v>NTIC_TRI_TS-EGTS3-1-11533-TRI102-NTIC_TRI_TS_2019</v>
      </c>
    </row>
    <row r="64" spans="1:7" x14ac:dyDescent="0.25">
      <c r="A64" s="21">
        <f>ISMONTIC_Data_Extract!A64</f>
        <v>2019</v>
      </c>
      <c r="B64" t="str">
        <f>ISMONTIC_Data_Extract!B64</f>
        <v>NTIC_TRI_TS-M01-1</v>
      </c>
      <c r="C64">
        <f>ISMONTIC_Data_Extract!C64</f>
        <v>13552</v>
      </c>
      <c r="D64" t="str">
        <f>ISMONTIC_Data_Extract!E64</f>
        <v>TRI102-NTIC_TRI_TS_2019</v>
      </c>
      <c r="E64" t="str">
        <f>CONCATENATE(ISMONTIC_Data!D64,"_",ISMONTIC_Data!E64,"_",ISMONTIC_Data!J64)</f>
        <v xml:space="preserve">TRI102_M01_EL GHAILANI HICHAM </v>
      </c>
      <c r="G64" t="str">
        <f t="shared" si="0"/>
        <v>NTIC_TRI_TS-M01-1-13552-TRI102-NTIC_TRI_TS_2019</v>
      </c>
    </row>
    <row r="65" spans="1:7" x14ac:dyDescent="0.25">
      <c r="A65" s="21">
        <f>ISMONTIC_Data_Extract!A65</f>
        <v>2019</v>
      </c>
      <c r="B65" t="str">
        <f>ISMONTIC_Data_Extract!B65</f>
        <v>NTIC_TRI_TS-M03-1</v>
      </c>
      <c r="C65">
        <f>ISMONTIC_Data_Extract!C65</f>
        <v>10148</v>
      </c>
      <c r="D65" t="str">
        <f>ISMONTIC_Data_Extract!E65</f>
        <v>TRI102-NTIC_TRI_TS_2019</v>
      </c>
      <c r="E65" t="str">
        <f>CONCATENATE(ISMONTIC_Data!D65,"_",ISMONTIC_Data!E65,"_",ISMONTIC_Data!J65)</f>
        <v xml:space="preserve">TRI102_M03_EL BEGGAR MERIEM </v>
      </c>
      <c r="G65" t="str">
        <f t="shared" si="0"/>
        <v>NTIC_TRI_TS-M03-1-10148-TRI102-NTIC_TRI_TS_2019</v>
      </c>
    </row>
    <row r="66" spans="1:7" x14ac:dyDescent="0.25">
      <c r="A66" s="21">
        <f>ISMONTIC_Data_Extract!A66</f>
        <v>2019</v>
      </c>
      <c r="B66" t="str">
        <f>ISMONTIC_Data_Extract!B66</f>
        <v>NTIC_TRI_TS-M04-1</v>
      </c>
      <c r="C66">
        <f>ISMONTIC_Data_Extract!C66</f>
        <v>9435</v>
      </c>
      <c r="D66" t="str">
        <f>ISMONTIC_Data_Extract!E66</f>
        <v>TRI102-NTIC_TRI_TS_2019</v>
      </c>
      <c r="E66" t="str">
        <f>CONCATENATE(ISMONTIC_Data!D66,"_",ISMONTIC_Data!E66,"_",ISMONTIC_Data!J66)</f>
        <v xml:space="preserve">TRI102_M04_RIAD AMAL </v>
      </c>
      <c r="G66" t="str">
        <f t="shared" ref="G66:G129" si="1">CONCATENATE(B66,"-",C66,"-",D66)</f>
        <v>NTIC_TRI_TS-M04-1-9435-TRI102-NTIC_TRI_TS_2019</v>
      </c>
    </row>
    <row r="67" spans="1:7" x14ac:dyDescent="0.25">
      <c r="A67" s="21">
        <f>ISMONTIC_Data_Extract!A67</f>
        <v>2019</v>
      </c>
      <c r="B67" t="str">
        <f>ISMONTIC_Data_Extract!B67</f>
        <v>NTIC_TRI_TS-M05-1</v>
      </c>
      <c r="C67">
        <f>ISMONTIC_Data_Extract!C67</f>
        <v>10148</v>
      </c>
      <c r="D67" t="str">
        <f>ISMONTIC_Data_Extract!E67</f>
        <v>TRI102-NTIC_TRI_TS_2019</v>
      </c>
      <c r="E67" t="str">
        <f>CONCATENATE(ISMONTIC_Data!D67,"_",ISMONTIC_Data!E67,"_",ISMONTIC_Data!J67)</f>
        <v xml:space="preserve">TRI102_M05_EL BEGGAR MERIEM </v>
      </c>
      <c r="G67" t="str">
        <f t="shared" si="1"/>
        <v>NTIC_TRI_TS-M05-1-10148-TRI102-NTIC_TRI_TS_2019</v>
      </c>
    </row>
    <row r="68" spans="1:7" x14ac:dyDescent="0.25">
      <c r="A68" s="21">
        <f>ISMONTIC_Data_Extract!A68</f>
        <v>2019</v>
      </c>
      <c r="B68" t="str">
        <f>ISMONTIC_Data_Extract!B68</f>
        <v>NTIC_TRI_TS-M06-1</v>
      </c>
      <c r="C68">
        <f>ISMONTIC_Data_Extract!C68</f>
        <v>8471</v>
      </c>
      <c r="D68" t="str">
        <f>ISMONTIC_Data_Extract!E68</f>
        <v>TRI102-NTIC_TRI_TS_2019</v>
      </c>
      <c r="E68" t="str">
        <f>CONCATENATE(ISMONTIC_Data!D68,"_",ISMONTIC_Data!E68,"_",ISMONTIC_Data!J68)</f>
        <v xml:space="preserve">TRI102_M06_EL MASOUDI ABELOUAHAB </v>
      </c>
      <c r="G68" t="str">
        <f t="shared" si="1"/>
        <v>NTIC_TRI_TS-M06-1-8471-TRI102-NTIC_TRI_TS_2019</v>
      </c>
    </row>
    <row r="69" spans="1:7" x14ac:dyDescent="0.25">
      <c r="A69" s="21">
        <f>ISMONTIC_Data_Extract!A69</f>
        <v>2019</v>
      </c>
      <c r="B69" t="str">
        <f>ISMONTIC_Data_Extract!B69</f>
        <v>NTIC_TRI_TS-M07-1</v>
      </c>
      <c r="C69">
        <f>ISMONTIC_Data_Extract!C69</f>
        <v>14041</v>
      </c>
      <c r="D69" t="str">
        <f>ISMONTIC_Data_Extract!E69</f>
        <v>TRI102-NTIC_TRI_TS_2019</v>
      </c>
      <c r="E69" t="str">
        <f>CONCATENATE(ISMONTIC_Data!D69,"_",ISMONTIC_Data!E69,"_",ISMONTIC_Data!J69)</f>
        <v xml:space="preserve">TRI102_M07_SAMADI BOUCHRA </v>
      </c>
      <c r="G69" t="str">
        <f t="shared" si="1"/>
        <v>NTIC_TRI_TS-M07-1-14041-TRI102-NTIC_TRI_TS_2019</v>
      </c>
    </row>
    <row r="70" spans="1:7" x14ac:dyDescent="0.25">
      <c r="A70" s="21">
        <f>ISMONTIC_Data_Extract!A70</f>
        <v>2019</v>
      </c>
      <c r="B70" t="str">
        <f>ISMONTIC_Data_Extract!B70</f>
        <v>NTIC_TRI_TS-M08-1</v>
      </c>
      <c r="C70">
        <f>ISMONTIC_Data_Extract!C70</f>
        <v>10854</v>
      </c>
      <c r="D70" t="str">
        <f>ISMONTIC_Data_Extract!E70</f>
        <v>TRI102-NTIC_TRI_TS_2019</v>
      </c>
      <c r="E70" t="str">
        <f>CONCATENATE(ISMONTIC_Data!D70,"_",ISMONTIC_Data!E70,"_",ISMONTIC_Data!J70)</f>
        <v xml:space="preserve">TRI102_M08_MOUMNI SANAE </v>
      </c>
      <c r="G70" t="str">
        <f t="shared" si="1"/>
        <v>NTIC_TRI_TS-M08-1-10854-TRI102-NTIC_TRI_TS_2019</v>
      </c>
    </row>
    <row r="71" spans="1:7" x14ac:dyDescent="0.25">
      <c r="A71" s="21">
        <f>ISMONTIC_Data_Extract!A71</f>
        <v>2019</v>
      </c>
      <c r="B71" t="str">
        <f>ISMONTIC_Data_Extract!B71</f>
        <v>NTIC_TRI_TS-M09-1</v>
      </c>
      <c r="C71">
        <f>ISMONTIC_Data_Extract!C71</f>
        <v>10854</v>
      </c>
      <c r="D71" t="str">
        <f>ISMONTIC_Data_Extract!E71</f>
        <v>TRI102-NTIC_TRI_TS_2019</v>
      </c>
      <c r="E71" t="str">
        <f>CONCATENATE(ISMONTIC_Data!D71,"_",ISMONTIC_Data!E71,"_",ISMONTIC_Data!J71)</f>
        <v xml:space="preserve">TRI102_M09_MOUMNI SANAE </v>
      </c>
      <c r="G71" t="str">
        <f t="shared" si="1"/>
        <v>NTIC_TRI_TS-M09-1-10854-TRI102-NTIC_TRI_TS_2019</v>
      </c>
    </row>
    <row r="72" spans="1:7" x14ac:dyDescent="0.25">
      <c r="A72" s="21">
        <f>ISMONTIC_Data_Extract!A72</f>
        <v>2019</v>
      </c>
      <c r="B72" t="str">
        <f>ISMONTIC_Data_Extract!B72</f>
        <v>NTIC_TRI_TS-EGTS1-1</v>
      </c>
      <c r="C72">
        <f>ISMONTIC_Data_Extract!C72</f>
        <v>11539</v>
      </c>
      <c r="D72" t="str">
        <f>ISMONTIC_Data_Extract!E72</f>
        <v>TRI103-NTIC_TRI_TS_2019</v>
      </c>
      <c r="E72" t="str">
        <f>CONCATENATE(ISMONTIC_Data!D72,"_",ISMONTIC_Data!E72,"_",ISMONTIC_Data!J72)</f>
        <v xml:space="preserve">TRI103_EGTS1_EL OUAHABI MOUNIR </v>
      </c>
      <c r="G72" t="str">
        <f t="shared" si="1"/>
        <v>NTIC_TRI_TS-EGTS1-1-11539-TRI103-NTIC_TRI_TS_2019</v>
      </c>
    </row>
    <row r="73" spans="1:7" x14ac:dyDescent="0.25">
      <c r="A73" s="21">
        <f>ISMONTIC_Data_Extract!A73</f>
        <v>2019</v>
      </c>
      <c r="B73" t="str">
        <f>ISMONTIC_Data_Extract!B73</f>
        <v>NTIC_TRI_TS-EGTS2-1</v>
      </c>
      <c r="C73">
        <f>ISMONTIC_Data_Extract!C73</f>
        <v>13053</v>
      </c>
      <c r="D73" t="str">
        <f>ISMONTIC_Data_Extract!E73</f>
        <v>TRI103-NTIC_TRI_TS_2019</v>
      </c>
      <c r="E73" t="str">
        <f>CONCATENATE(ISMONTIC_Data!D73,"_",ISMONTIC_Data!E73,"_",ISMONTIC_Data!J73)</f>
        <v xml:space="preserve">TRI103_EGTS2_ZIANE ASSIA </v>
      </c>
      <c r="G73" t="str">
        <f t="shared" si="1"/>
        <v>NTIC_TRI_TS-EGTS2-1-13053-TRI103-NTIC_TRI_TS_2019</v>
      </c>
    </row>
    <row r="74" spans="1:7" x14ac:dyDescent="0.25">
      <c r="A74" s="21">
        <f>ISMONTIC_Data_Extract!A74</f>
        <v>2019</v>
      </c>
      <c r="B74" t="str">
        <f>ISMONTIC_Data_Extract!B74</f>
        <v>NTIC_TRI_TS-EGTS3-1</v>
      </c>
      <c r="C74">
        <f>ISMONTIC_Data_Extract!C74</f>
        <v>11533</v>
      </c>
      <c r="D74" t="str">
        <f>ISMONTIC_Data_Extract!E74</f>
        <v>TRI103-NTIC_TRI_TS_2019</v>
      </c>
      <c r="E74" t="str">
        <f>CONCATENATE(ISMONTIC_Data!D74,"_",ISMONTIC_Data!E74,"_",ISMONTIC_Data!J74)</f>
        <v xml:space="preserve">TRI103_EGTS3_GUEDDALI OTHMAN </v>
      </c>
      <c r="G74" t="str">
        <f t="shared" si="1"/>
        <v>NTIC_TRI_TS-EGTS3-1-11533-TRI103-NTIC_TRI_TS_2019</v>
      </c>
    </row>
    <row r="75" spans="1:7" x14ac:dyDescent="0.25">
      <c r="A75" s="21">
        <f>ISMONTIC_Data_Extract!A75</f>
        <v>2019</v>
      </c>
      <c r="B75" t="str">
        <f>ISMONTIC_Data_Extract!B75</f>
        <v>NTIC_TRI_TS-M01-1</v>
      </c>
      <c r="C75">
        <f>ISMONTIC_Data_Extract!C75</f>
        <v>13552</v>
      </c>
      <c r="D75" t="str">
        <f>ISMONTIC_Data_Extract!E75</f>
        <v>TRI103-NTIC_TRI_TS_2019</v>
      </c>
      <c r="E75" t="str">
        <f>CONCATENATE(ISMONTIC_Data!D75,"_",ISMONTIC_Data!E75,"_",ISMONTIC_Data!J75)</f>
        <v xml:space="preserve">TRI103_M01_EL GHAILANI HICHAM </v>
      </c>
      <c r="G75" t="str">
        <f t="shared" si="1"/>
        <v>NTIC_TRI_TS-M01-1-13552-TRI103-NTIC_TRI_TS_2019</v>
      </c>
    </row>
    <row r="76" spans="1:7" x14ac:dyDescent="0.25">
      <c r="A76" s="21">
        <f>ISMONTIC_Data_Extract!A76</f>
        <v>2019</v>
      </c>
      <c r="B76" t="str">
        <f>ISMONTIC_Data_Extract!B76</f>
        <v>NTIC_TRI_TS-M03-1</v>
      </c>
      <c r="C76">
        <f>ISMONTIC_Data_Extract!C76</f>
        <v>14041</v>
      </c>
      <c r="D76" t="str">
        <f>ISMONTIC_Data_Extract!E76</f>
        <v>TRI103-NTIC_TRI_TS_2019</v>
      </c>
      <c r="E76" t="str">
        <f>CONCATENATE(ISMONTIC_Data!D76,"_",ISMONTIC_Data!E76,"_",ISMONTIC_Data!J76)</f>
        <v xml:space="preserve">TRI103_M03_SAMADI BOUCHRA </v>
      </c>
      <c r="G76" t="str">
        <f t="shared" si="1"/>
        <v>NTIC_TRI_TS-M03-1-14041-TRI103-NTIC_TRI_TS_2019</v>
      </c>
    </row>
    <row r="77" spans="1:7" x14ac:dyDescent="0.25">
      <c r="A77" s="21">
        <f>ISMONTIC_Data_Extract!A77</f>
        <v>2019</v>
      </c>
      <c r="B77" t="str">
        <f>ISMONTIC_Data_Extract!B77</f>
        <v>NTIC_TRI_TS-M04-1</v>
      </c>
      <c r="C77">
        <f>ISMONTIC_Data_Extract!C77</f>
        <v>9435</v>
      </c>
      <c r="D77" t="str">
        <f>ISMONTIC_Data_Extract!E77</f>
        <v>TRI103-NTIC_TRI_TS_2019</v>
      </c>
      <c r="E77" t="str">
        <f>CONCATENATE(ISMONTIC_Data!D77,"_",ISMONTIC_Data!E77,"_",ISMONTIC_Data!J77)</f>
        <v xml:space="preserve">TRI103_M04_RIAD AMAL </v>
      </c>
      <c r="G77" t="str">
        <f t="shared" si="1"/>
        <v>NTIC_TRI_TS-M04-1-9435-TRI103-NTIC_TRI_TS_2019</v>
      </c>
    </row>
    <row r="78" spans="1:7" x14ac:dyDescent="0.25">
      <c r="A78" s="21">
        <f>ISMONTIC_Data_Extract!A78</f>
        <v>2019</v>
      </c>
      <c r="B78" t="str">
        <f>ISMONTIC_Data_Extract!B78</f>
        <v>NTIC_TRI_TS-M05-1</v>
      </c>
      <c r="C78">
        <f>ISMONTIC_Data_Extract!C78</f>
        <v>14041</v>
      </c>
      <c r="D78" t="str">
        <f>ISMONTIC_Data_Extract!E78</f>
        <v>TRI103-NTIC_TRI_TS_2019</v>
      </c>
      <c r="E78" t="str">
        <f>CONCATENATE(ISMONTIC_Data!D78,"_",ISMONTIC_Data!E78,"_",ISMONTIC_Data!J78)</f>
        <v xml:space="preserve">TRI103_M05_SAMADI BOUCHRA </v>
      </c>
      <c r="G78" t="str">
        <f t="shared" si="1"/>
        <v>NTIC_TRI_TS-M05-1-14041-TRI103-NTIC_TRI_TS_2019</v>
      </c>
    </row>
    <row r="79" spans="1:7" x14ac:dyDescent="0.25">
      <c r="A79" s="21">
        <f>ISMONTIC_Data_Extract!A79</f>
        <v>2019</v>
      </c>
      <c r="B79" t="str">
        <f>ISMONTIC_Data_Extract!B79</f>
        <v>NTIC_TRI_TS-M06-1</v>
      </c>
      <c r="C79" t="str">
        <f>ISMONTIC_Data_Extract!C79</f>
        <v>Matricule_101</v>
      </c>
      <c r="D79" t="str">
        <f>ISMONTIC_Data_Extract!E79</f>
        <v>TRI103-NTIC_TRI_TS_2019</v>
      </c>
      <c r="E79" t="str">
        <f>CONCATENATE(ISMONTIC_Data!D79,"_",ISMONTIC_Data!E79,"_",ISMONTIC_Data!J79)</f>
        <v>TRI103_M06_NAAMANY MOUNIA</v>
      </c>
      <c r="G79" t="str">
        <f t="shared" si="1"/>
        <v>NTIC_TRI_TS-M06-1-Matricule_101-TRI103-NTIC_TRI_TS_2019</v>
      </c>
    </row>
    <row r="80" spans="1:7" x14ac:dyDescent="0.25">
      <c r="A80" s="21">
        <f>ISMONTIC_Data_Extract!A80</f>
        <v>2019</v>
      </c>
      <c r="B80" t="str">
        <f>ISMONTIC_Data_Extract!B80</f>
        <v>NTIC_TRI_TS-M07-1</v>
      </c>
      <c r="C80">
        <f>ISMONTIC_Data_Extract!C80</f>
        <v>11062</v>
      </c>
      <c r="D80" t="str">
        <f>ISMONTIC_Data_Extract!E80</f>
        <v>TRI103-NTIC_TRI_TS_2019</v>
      </c>
      <c r="E80" t="str">
        <f>CONCATENATE(ISMONTIC_Data!D80,"_",ISMONTIC_Data!E80,"_",ISMONTIC_Data!J80)</f>
        <v xml:space="preserve">TRI103_M07_AURAGH SAMIR </v>
      </c>
      <c r="G80" t="str">
        <f t="shared" si="1"/>
        <v>NTIC_TRI_TS-M07-1-11062-TRI103-NTIC_TRI_TS_2019</v>
      </c>
    </row>
    <row r="81" spans="1:7" x14ac:dyDescent="0.25">
      <c r="A81" s="21">
        <f>ISMONTIC_Data_Extract!A81</f>
        <v>2019</v>
      </c>
      <c r="B81" t="str">
        <f>ISMONTIC_Data_Extract!B81</f>
        <v>NTIC_TRI_TS-M08-1</v>
      </c>
      <c r="C81">
        <f>ISMONTIC_Data_Extract!C81</f>
        <v>11272</v>
      </c>
      <c r="D81" t="str">
        <f>ISMONTIC_Data_Extract!E81</f>
        <v>TRI103-NTIC_TRI_TS_2019</v>
      </c>
      <c r="E81" t="str">
        <f>CONCATENATE(ISMONTIC_Data!D81,"_",ISMONTIC_Data!E81,"_",ISMONTIC_Data!J81)</f>
        <v xml:space="preserve">TRI103_M08_HAJJAJ JIHANE </v>
      </c>
      <c r="G81" t="str">
        <f t="shared" si="1"/>
        <v>NTIC_TRI_TS-M08-1-11272-TRI103-NTIC_TRI_TS_2019</v>
      </c>
    </row>
    <row r="82" spans="1:7" x14ac:dyDescent="0.25">
      <c r="A82" s="21">
        <f>ISMONTIC_Data_Extract!A82</f>
        <v>2019</v>
      </c>
      <c r="B82" t="str">
        <f>ISMONTIC_Data_Extract!B82</f>
        <v>NTIC_TRI_TS-M09-1</v>
      </c>
      <c r="C82">
        <f>ISMONTIC_Data_Extract!C82</f>
        <v>11272</v>
      </c>
      <c r="D82" t="str">
        <f>ISMONTIC_Data_Extract!E82</f>
        <v>TRI103-NTIC_TRI_TS_2019</v>
      </c>
      <c r="E82" t="str">
        <f>CONCATENATE(ISMONTIC_Data!D82,"_",ISMONTIC_Data!E82,"_",ISMONTIC_Data!J82)</f>
        <v xml:space="preserve">TRI103_M09_HAJJAJ JIHANE </v>
      </c>
      <c r="G82" t="str">
        <f t="shared" si="1"/>
        <v>NTIC_TRI_TS-M09-1-11272-TRI103-NTIC_TRI_TS_2019</v>
      </c>
    </row>
    <row r="83" spans="1:7" x14ac:dyDescent="0.25">
      <c r="A83" s="21">
        <f>ISMONTIC_Data_Extract!A83</f>
        <v>2019</v>
      </c>
      <c r="B83" t="str">
        <f>ISMONTIC_Data_Extract!B83</f>
        <v>NTIC_TRI_TS-EGTS1-1</v>
      </c>
      <c r="C83">
        <f>ISMONTIC_Data_Extract!C83</f>
        <v>11539</v>
      </c>
      <c r="D83" t="str">
        <f>ISMONTIC_Data_Extract!E83</f>
        <v>TRI104-NTIC_TRI_TS_2019</v>
      </c>
      <c r="E83" t="str">
        <f>CONCATENATE(ISMONTIC_Data!D83,"_",ISMONTIC_Data!E83,"_",ISMONTIC_Data!J83)</f>
        <v xml:space="preserve">TRI104_EGTS1_EL OUAHABI MOUNIR </v>
      </c>
      <c r="G83" t="str">
        <f t="shared" si="1"/>
        <v>NTIC_TRI_TS-EGTS1-1-11539-TRI104-NTIC_TRI_TS_2019</v>
      </c>
    </row>
    <row r="84" spans="1:7" x14ac:dyDescent="0.25">
      <c r="A84" s="21">
        <f>ISMONTIC_Data_Extract!A84</f>
        <v>2019</v>
      </c>
      <c r="B84" t="str">
        <f>ISMONTIC_Data_Extract!B84</f>
        <v>NTIC_TRI_TS-EGTS2-1</v>
      </c>
      <c r="C84">
        <f>ISMONTIC_Data_Extract!C84</f>
        <v>13053</v>
      </c>
      <c r="D84" t="str">
        <f>ISMONTIC_Data_Extract!E84</f>
        <v>TRI104-NTIC_TRI_TS_2019</v>
      </c>
      <c r="E84" t="str">
        <f>CONCATENATE(ISMONTIC_Data!D84,"_",ISMONTIC_Data!E84,"_",ISMONTIC_Data!J84)</f>
        <v xml:space="preserve">TRI104_EGTS2_ZIANE ASSIA </v>
      </c>
      <c r="G84" t="str">
        <f t="shared" si="1"/>
        <v>NTIC_TRI_TS-EGTS2-1-13053-TRI104-NTIC_TRI_TS_2019</v>
      </c>
    </row>
    <row r="85" spans="1:7" x14ac:dyDescent="0.25">
      <c r="A85" s="21">
        <f>ISMONTIC_Data_Extract!A85</f>
        <v>2019</v>
      </c>
      <c r="B85" t="str">
        <f>ISMONTIC_Data_Extract!B85</f>
        <v>NTIC_TRI_TS-EGTS3-1</v>
      </c>
      <c r="C85">
        <f>ISMONTIC_Data_Extract!C85</f>
        <v>11533</v>
      </c>
      <c r="D85" t="str">
        <f>ISMONTIC_Data_Extract!E85</f>
        <v>TRI104-NTIC_TRI_TS_2019</v>
      </c>
      <c r="E85" t="str">
        <f>CONCATENATE(ISMONTIC_Data!D85,"_",ISMONTIC_Data!E85,"_",ISMONTIC_Data!J85)</f>
        <v xml:space="preserve">TRI104_EGTS3_GUEDDALI OTHMAN </v>
      </c>
      <c r="G85" t="str">
        <f t="shared" si="1"/>
        <v>NTIC_TRI_TS-EGTS3-1-11533-TRI104-NTIC_TRI_TS_2019</v>
      </c>
    </row>
    <row r="86" spans="1:7" x14ac:dyDescent="0.25">
      <c r="A86" s="21">
        <f>ISMONTIC_Data_Extract!A86</f>
        <v>2019</v>
      </c>
      <c r="B86" t="str">
        <f>ISMONTIC_Data_Extract!B86</f>
        <v>NTIC_TRI_TS-M01-1</v>
      </c>
      <c r="C86">
        <f>ISMONTIC_Data_Extract!C86</f>
        <v>10148</v>
      </c>
      <c r="D86" t="str">
        <f>ISMONTIC_Data_Extract!E86</f>
        <v>TRI104-NTIC_TRI_TS_2019</v>
      </c>
      <c r="E86" t="str">
        <f>CONCATENATE(ISMONTIC_Data!D86,"_",ISMONTIC_Data!E86,"_",ISMONTIC_Data!J86)</f>
        <v xml:space="preserve">TRI104_M01_EL BEGGAR MERIEM </v>
      </c>
      <c r="G86" t="str">
        <f t="shared" si="1"/>
        <v>NTIC_TRI_TS-M01-1-10148-TRI104-NTIC_TRI_TS_2019</v>
      </c>
    </row>
    <row r="87" spans="1:7" x14ac:dyDescent="0.25">
      <c r="A87" s="21">
        <f>ISMONTIC_Data_Extract!A87</f>
        <v>2019</v>
      </c>
      <c r="B87" t="str">
        <f>ISMONTIC_Data_Extract!B87</f>
        <v>NTIC_TRI_TS-M02-1</v>
      </c>
      <c r="C87">
        <f>ISMONTIC_Data_Extract!C87</f>
        <v>13716</v>
      </c>
      <c r="D87" t="str">
        <f>ISMONTIC_Data_Extract!E87</f>
        <v>TRI104-NTIC_TRI_TS_2019</v>
      </c>
      <c r="E87" t="str">
        <f>CONCATENATE(ISMONTIC_Data!D87,"_",ISMONTIC_Data!E87,"_",ISMONTIC_Data!J87)</f>
        <v xml:space="preserve">TRI104_M02_BOUYBANIN ANASS </v>
      </c>
      <c r="G87" t="str">
        <f t="shared" si="1"/>
        <v>NTIC_TRI_TS-M02-1-13716-TRI104-NTIC_TRI_TS_2019</v>
      </c>
    </row>
    <row r="88" spans="1:7" x14ac:dyDescent="0.25">
      <c r="A88" s="21">
        <f>ISMONTIC_Data_Extract!A88</f>
        <v>2019</v>
      </c>
      <c r="B88" t="str">
        <f>ISMONTIC_Data_Extract!B88</f>
        <v>NTIC_TRI_TS-M03-1</v>
      </c>
      <c r="C88">
        <f>ISMONTIC_Data_Extract!C88</f>
        <v>14041</v>
      </c>
      <c r="D88" t="str">
        <f>ISMONTIC_Data_Extract!E88</f>
        <v>TRI104-NTIC_TRI_TS_2019</v>
      </c>
      <c r="E88" t="str">
        <f>CONCATENATE(ISMONTIC_Data!D88,"_",ISMONTIC_Data!E88,"_",ISMONTIC_Data!J88)</f>
        <v xml:space="preserve">TRI104_M03_SAMADI BOUCHRA </v>
      </c>
      <c r="G88" t="str">
        <f t="shared" si="1"/>
        <v>NTIC_TRI_TS-M03-1-14041-TRI104-NTIC_TRI_TS_2019</v>
      </c>
    </row>
    <row r="89" spans="1:7" x14ac:dyDescent="0.25">
      <c r="A89" s="21">
        <f>ISMONTIC_Data_Extract!A89</f>
        <v>2019</v>
      </c>
      <c r="B89" t="str">
        <f>ISMONTIC_Data_Extract!B89</f>
        <v>NTIC_TRI_TS-M04-1</v>
      </c>
      <c r="C89">
        <f>ISMONTIC_Data_Extract!C89</f>
        <v>9435</v>
      </c>
      <c r="D89" t="str">
        <f>ISMONTIC_Data_Extract!E89</f>
        <v>TRI104-NTIC_TRI_TS_2019</v>
      </c>
      <c r="E89" t="str">
        <f>CONCATENATE(ISMONTIC_Data!D89,"_",ISMONTIC_Data!E89,"_",ISMONTIC_Data!J89)</f>
        <v xml:space="preserve">TRI104_M04_RIAD AMAL </v>
      </c>
      <c r="G89" t="str">
        <f t="shared" si="1"/>
        <v>NTIC_TRI_TS-M04-1-9435-TRI104-NTIC_TRI_TS_2019</v>
      </c>
    </row>
    <row r="90" spans="1:7" x14ac:dyDescent="0.25">
      <c r="A90" s="21">
        <f>ISMONTIC_Data_Extract!A90</f>
        <v>2019</v>
      </c>
      <c r="B90" t="str">
        <f>ISMONTIC_Data_Extract!B90</f>
        <v>NTIC_TRI_TS-M05-1</v>
      </c>
      <c r="C90">
        <f>ISMONTIC_Data_Extract!C90</f>
        <v>14041</v>
      </c>
      <c r="D90" t="str">
        <f>ISMONTIC_Data_Extract!E90</f>
        <v>TRI104-NTIC_TRI_TS_2019</v>
      </c>
      <c r="E90" t="str">
        <f>CONCATENATE(ISMONTIC_Data!D90,"_",ISMONTIC_Data!E90,"_",ISMONTIC_Data!J90)</f>
        <v xml:space="preserve">TRI104_M05_SAMADI BOUCHRA </v>
      </c>
      <c r="G90" t="str">
        <f t="shared" si="1"/>
        <v>NTIC_TRI_TS-M05-1-14041-TRI104-NTIC_TRI_TS_2019</v>
      </c>
    </row>
    <row r="91" spans="1:7" x14ac:dyDescent="0.25">
      <c r="A91" s="21">
        <f>ISMONTIC_Data_Extract!A91</f>
        <v>2019</v>
      </c>
      <c r="B91" t="str">
        <f>ISMONTIC_Data_Extract!B91</f>
        <v>NTIC_TRI_TS-M06-1</v>
      </c>
      <c r="C91">
        <f>ISMONTIC_Data_Extract!C91</f>
        <v>8471</v>
      </c>
      <c r="D91" t="str">
        <f>ISMONTIC_Data_Extract!E91</f>
        <v>TRI104-NTIC_TRI_TS_2019</v>
      </c>
      <c r="E91" t="str">
        <f>CONCATENATE(ISMONTIC_Data!D91,"_",ISMONTIC_Data!E91,"_",ISMONTIC_Data!J91)</f>
        <v xml:space="preserve">TRI104_M06_EL MASOUDI ABELOUAHAB </v>
      </c>
      <c r="G91" t="str">
        <f t="shared" si="1"/>
        <v>NTIC_TRI_TS-M06-1-8471-TRI104-NTIC_TRI_TS_2019</v>
      </c>
    </row>
    <row r="92" spans="1:7" x14ac:dyDescent="0.25">
      <c r="A92" s="21">
        <f>ISMONTIC_Data_Extract!A92</f>
        <v>2019</v>
      </c>
      <c r="B92" t="str">
        <f>ISMONTIC_Data_Extract!B92</f>
        <v>NTIC_TRI_TS-M07-1</v>
      </c>
      <c r="C92">
        <f>ISMONTIC_Data_Extract!C92</f>
        <v>13716</v>
      </c>
      <c r="D92" t="str">
        <f>ISMONTIC_Data_Extract!E92</f>
        <v>TRI104-NTIC_TRI_TS_2019</v>
      </c>
      <c r="E92" t="str">
        <f>CONCATENATE(ISMONTIC_Data!D92,"_",ISMONTIC_Data!E92,"_",ISMONTIC_Data!J92)</f>
        <v xml:space="preserve">TRI104_M07_BOUYBANIN ANASS </v>
      </c>
      <c r="G92" t="str">
        <f t="shared" si="1"/>
        <v>NTIC_TRI_TS-M07-1-13716-TRI104-NTIC_TRI_TS_2019</v>
      </c>
    </row>
    <row r="93" spans="1:7" x14ac:dyDescent="0.25">
      <c r="A93" s="21">
        <f>ISMONTIC_Data_Extract!A93</f>
        <v>2019</v>
      </c>
      <c r="B93" t="str">
        <f>ISMONTIC_Data_Extract!B93</f>
        <v>NTIC_TRI_TS-M08-1</v>
      </c>
      <c r="C93">
        <f>ISMONTIC_Data_Extract!C93</f>
        <v>14041</v>
      </c>
      <c r="D93" t="str">
        <f>ISMONTIC_Data_Extract!E93</f>
        <v>TRI104-NTIC_TRI_TS_2019</v>
      </c>
      <c r="E93" t="str">
        <f>CONCATENATE(ISMONTIC_Data!D93,"_",ISMONTIC_Data!E93,"_",ISMONTIC_Data!J93)</f>
        <v xml:space="preserve">TRI104_M08_SAMADI BOUCHRA </v>
      </c>
      <c r="G93" t="str">
        <f t="shared" si="1"/>
        <v>NTIC_TRI_TS-M08-1-14041-TRI104-NTIC_TRI_TS_2019</v>
      </c>
    </row>
    <row r="94" spans="1:7" x14ac:dyDescent="0.25">
      <c r="A94" s="21">
        <f>ISMONTIC_Data_Extract!A94</f>
        <v>2019</v>
      </c>
      <c r="B94" t="str">
        <f>ISMONTIC_Data_Extract!B94</f>
        <v>NTIC_TRI_TS-M09-1</v>
      </c>
      <c r="C94">
        <f>ISMONTIC_Data_Extract!C94</f>
        <v>10849</v>
      </c>
      <c r="D94" t="str">
        <f>ISMONTIC_Data_Extract!E94</f>
        <v>TRI104-NTIC_TRI_TS_2019</v>
      </c>
      <c r="E94" t="str">
        <f>CONCATENATE(ISMONTIC_Data!D94,"_",ISMONTIC_Data!E94,"_",ISMONTIC_Data!J94)</f>
        <v xml:space="preserve">TRI104_M09_AZIZI YOUSSEF </v>
      </c>
      <c r="G94" t="str">
        <f t="shared" si="1"/>
        <v>NTIC_TRI_TS-M09-1-10849-TRI104-NTIC_TRI_TS_2019</v>
      </c>
    </row>
    <row r="95" spans="1:7" x14ac:dyDescent="0.25">
      <c r="A95" s="21">
        <f>ISMONTIC_Data_Extract!A95</f>
        <v>2019</v>
      </c>
      <c r="B95" t="str">
        <f>ISMONTIC_Data_Extract!B95</f>
        <v>NTIC_TRI_TS-EGTS1-1</v>
      </c>
      <c r="C95">
        <f>ISMONTIC_Data_Extract!C95</f>
        <v>11539</v>
      </c>
      <c r="D95" t="str">
        <f>ISMONTIC_Data_Extract!E95</f>
        <v>TRI105-NTIC_TRI_TS_2019</v>
      </c>
      <c r="E95" t="str">
        <f>CONCATENATE(ISMONTIC_Data!D95,"_",ISMONTIC_Data!E95,"_",ISMONTIC_Data!J95)</f>
        <v xml:space="preserve">TRI105_EGTS1_EL OUAHABI MOUNIR </v>
      </c>
      <c r="G95" t="str">
        <f t="shared" si="1"/>
        <v>NTIC_TRI_TS-EGTS1-1-11539-TRI105-NTIC_TRI_TS_2019</v>
      </c>
    </row>
    <row r="96" spans="1:7" x14ac:dyDescent="0.25">
      <c r="A96" s="21">
        <f>ISMONTIC_Data_Extract!A96</f>
        <v>2019</v>
      </c>
      <c r="B96" t="str">
        <f>ISMONTIC_Data_Extract!B96</f>
        <v>NTIC_TRI_TS-EGTS2-1</v>
      </c>
      <c r="C96">
        <f>ISMONTIC_Data_Extract!C96</f>
        <v>13053</v>
      </c>
      <c r="D96" t="str">
        <f>ISMONTIC_Data_Extract!E96</f>
        <v>TRI105-NTIC_TRI_TS_2019</v>
      </c>
      <c r="E96" t="str">
        <f>CONCATENATE(ISMONTIC_Data!D96,"_",ISMONTIC_Data!E96,"_",ISMONTIC_Data!J96)</f>
        <v xml:space="preserve">TRI105_EGTS2_ZIANE ASSIA </v>
      </c>
      <c r="G96" t="str">
        <f t="shared" si="1"/>
        <v>NTIC_TRI_TS-EGTS2-1-13053-TRI105-NTIC_TRI_TS_2019</v>
      </c>
    </row>
    <row r="97" spans="1:7" x14ac:dyDescent="0.25">
      <c r="A97" s="21">
        <f>ISMONTIC_Data_Extract!A97</f>
        <v>2019</v>
      </c>
      <c r="B97" t="str">
        <f>ISMONTIC_Data_Extract!B97</f>
        <v>NTIC_TRI_TS-EGTS3-1</v>
      </c>
      <c r="C97">
        <f>ISMONTIC_Data_Extract!C97</f>
        <v>11533</v>
      </c>
      <c r="D97" t="str">
        <f>ISMONTIC_Data_Extract!E97</f>
        <v>TRI105-NTIC_TRI_TS_2019</v>
      </c>
      <c r="E97" t="str">
        <f>CONCATENATE(ISMONTIC_Data!D97,"_",ISMONTIC_Data!E97,"_",ISMONTIC_Data!J97)</f>
        <v xml:space="preserve">TRI105_EGTS3_GUEDDALI OTHMAN </v>
      </c>
      <c r="G97" t="str">
        <f t="shared" si="1"/>
        <v>NTIC_TRI_TS-EGTS3-1-11533-TRI105-NTIC_TRI_TS_2019</v>
      </c>
    </row>
    <row r="98" spans="1:7" x14ac:dyDescent="0.25">
      <c r="A98" s="21">
        <f>ISMONTIC_Data_Extract!A98</f>
        <v>2019</v>
      </c>
      <c r="B98" t="str">
        <f>ISMONTIC_Data_Extract!B98</f>
        <v>NTIC_TRI_TS-M01-1</v>
      </c>
      <c r="C98">
        <f>ISMONTIC_Data_Extract!C98</f>
        <v>10148</v>
      </c>
      <c r="D98" t="str">
        <f>ISMONTIC_Data_Extract!E98</f>
        <v>TRI105-NTIC_TRI_TS_2019</v>
      </c>
      <c r="E98" t="str">
        <f>CONCATENATE(ISMONTIC_Data!D98,"_",ISMONTIC_Data!E98,"_",ISMONTIC_Data!J98)</f>
        <v xml:space="preserve">TRI105_M01_EL BEGGAR MERIEM </v>
      </c>
      <c r="G98" t="str">
        <f t="shared" si="1"/>
        <v>NTIC_TRI_TS-M01-1-10148-TRI105-NTIC_TRI_TS_2019</v>
      </c>
    </row>
    <row r="99" spans="1:7" x14ac:dyDescent="0.25">
      <c r="A99" s="21">
        <f>ISMONTIC_Data_Extract!A99</f>
        <v>2019</v>
      </c>
      <c r="B99" t="str">
        <f>ISMONTIC_Data_Extract!B99</f>
        <v>NTIC_TRI_TS-M02-1</v>
      </c>
      <c r="C99">
        <f>ISMONTIC_Data_Extract!C99</f>
        <v>13716</v>
      </c>
      <c r="D99" t="str">
        <f>ISMONTIC_Data_Extract!E99</f>
        <v>TRI105-NTIC_TRI_TS_2019</v>
      </c>
      <c r="E99" t="str">
        <f>CONCATENATE(ISMONTIC_Data!D99,"_",ISMONTIC_Data!E99,"_",ISMONTIC_Data!J99)</f>
        <v xml:space="preserve">TRI105_M02_BOUYBANIN ANASS </v>
      </c>
      <c r="G99" t="str">
        <f t="shared" si="1"/>
        <v>NTIC_TRI_TS-M02-1-13716-TRI105-NTIC_TRI_TS_2019</v>
      </c>
    </row>
    <row r="100" spans="1:7" x14ac:dyDescent="0.25">
      <c r="A100" s="21">
        <f>ISMONTIC_Data_Extract!A100</f>
        <v>2019</v>
      </c>
      <c r="B100" t="str">
        <f>ISMONTIC_Data_Extract!B100</f>
        <v>NTIC_TRI_TS-M03-1</v>
      </c>
      <c r="C100">
        <f>ISMONTIC_Data_Extract!C100</f>
        <v>11330</v>
      </c>
      <c r="D100" t="str">
        <f>ISMONTIC_Data_Extract!E100</f>
        <v>TRI105-NTIC_TRI_TS_2019</v>
      </c>
      <c r="E100" t="str">
        <f>CONCATENATE(ISMONTIC_Data!D100,"_",ISMONTIC_Data!E100,"_",ISMONTIC_Data!J100)</f>
        <v xml:space="preserve">TRI105_M03_ZOKRI ABDELLAH </v>
      </c>
      <c r="G100" t="str">
        <f t="shared" si="1"/>
        <v>NTIC_TRI_TS-M03-1-11330-TRI105-NTIC_TRI_TS_2019</v>
      </c>
    </row>
    <row r="101" spans="1:7" x14ac:dyDescent="0.25">
      <c r="A101" s="21">
        <f>ISMONTIC_Data_Extract!A101</f>
        <v>2019</v>
      </c>
      <c r="B101" t="str">
        <f>ISMONTIC_Data_Extract!B101</f>
        <v>NTIC_TRI_TS-M04-1</v>
      </c>
      <c r="C101">
        <f>ISMONTIC_Data_Extract!C101</f>
        <v>9435</v>
      </c>
      <c r="D101" t="str">
        <f>ISMONTIC_Data_Extract!E101</f>
        <v>TRI105-NTIC_TRI_TS_2019</v>
      </c>
      <c r="E101" t="str">
        <f>CONCATENATE(ISMONTIC_Data!D101,"_",ISMONTIC_Data!E101,"_",ISMONTIC_Data!J101)</f>
        <v xml:space="preserve">TRI105_M04_RIAD AMAL </v>
      </c>
      <c r="G101" t="str">
        <f t="shared" si="1"/>
        <v>NTIC_TRI_TS-M04-1-9435-TRI105-NTIC_TRI_TS_2019</v>
      </c>
    </row>
    <row r="102" spans="1:7" x14ac:dyDescent="0.25">
      <c r="A102" s="21">
        <f>ISMONTIC_Data_Extract!A102</f>
        <v>2019</v>
      </c>
      <c r="B102" t="str">
        <f>ISMONTIC_Data_Extract!B102</f>
        <v>NTIC_TRI_TS-M05-1</v>
      </c>
      <c r="C102">
        <f>ISMONTIC_Data_Extract!C102</f>
        <v>11330</v>
      </c>
      <c r="D102" t="str">
        <f>ISMONTIC_Data_Extract!E102</f>
        <v>TRI105-NTIC_TRI_TS_2019</v>
      </c>
      <c r="E102" t="str">
        <f>CONCATENATE(ISMONTIC_Data!D102,"_",ISMONTIC_Data!E102,"_",ISMONTIC_Data!J102)</f>
        <v xml:space="preserve">TRI105_M05_ZOKRI ABDELLAH </v>
      </c>
      <c r="G102" t="str">
        <f t="shared" si="1"/>
        <v>NTIC_TRI_TS-M05-1-11330-TRI105-NTIC_TRI_TS_2019</v>
      </c>
    </row>
    <row r="103" spans="1:7" x14ac:dyDescent="0.25">
      <c r="A103" s="21">
        <f>ISMONTIC_Data_Extract!A103</f>
        <v>2019</v>
      </c>
      <c r="B103" t="str">
        <f>ISMONTIC_Data_Extract!B103</f>
        <v>NTIC_TRI_TS-M06-1</v>
      </c>
      <c r="C103" t="str">
        <f>ISMONTIC_Data_Extract!C103</f>
        <v>Matricule_101</v>
      </c>
      <c r="D103" t="str">
        <f>ISMONTIC_Data_Extract!E103</f>
        <v>TRI105-NTIC_TRI_TS_2019</v>
      </c>
      <c r="E103" t="str">
        <f>CONCATENATE(ISMONTIC_Data!D103,"_",ISMONTIC_Data!E103,"_",ISMONTIC_Data!J103)</f>
        <v>TRI105_M06_NAAMANY MOUNIA</v>
      </c>
      <c r="G103" t="str">
        <f t="shared" si="1"/>
        <v>NTIC_TRI_TS-M06-1-Matricule_101-TRI105-NTIC_TRI_TS_2019</v>
      </c>
    </row>
    <row r="104" spans="1:7" x14ac:dyDescent="0.25">
      <c r="A104" s="21">
        <f>ISMONTIC_Data_Extract!A104</f>
        <v>2019</v>
      </c>
      <c r="B104" t="str">
        <f>ISMONTIC_Data_Extract!B104</f>
        <v>NTIC_TRI_TS-M07-1</v>
      </c>
      <c r="C104">
        <f>ISMONTIC_Data_Extract!C104</f>
        <v>13716</v>
      </c>
      <c r="D104" t="str">
        <f>ISMONTIC_Data_Extract!E104</f>
        <v>TRI105-NTIC_TRI_TS_2019</v>
      </c>
      <c r="E104" t="str">
        <f>CONCATENATE(ISMONTIC_Data!D104,"_",ISMONTIC_Data!E104,"_",ISMONTIC_Data!J104)</f>
        <v xml:space="preserve">TRI105_M07_BOUYBANIN ANASS </v>
      </c>
      <c r="G104" t="str">
        <f t="shared" si="1"/>
        <v>NTIC_TRI_TS-M07-1-13716-TRI105-NTIC_TRI_TS_2019</v>
      </c>
    </row>
    <row r="105" spans="1:7" x14ac:dyDescent="0.25">
      <c r="A105" s="21">
        <f>ISMONTIC_Data_Extract!A105</f>
        <v>2019</v>
      </c>
      <c r="B105" t="str">
        <f>ISMONTIC_Data_Extract!B105</f>
        <v>NTIC_TRI_TS-M08-1</v>
      </c>
      <c r="C105">
        <f>ISMONTIC_Data_Extract!C105</f>
        <v>11062</v>
      </c>
      <c r="D105" t="str">
        <f>ISMONTIC_Data_Extract!E105</f>
        <v>TRI105-NTIC_TRI_TS_2019</v>
      </c>
      <c r="E105" t="str">
        <f>CONCATENATE(ISMONTIC_Data!D105,"_",ISMONTIC_Data!E105,"_",ISMONTIC_Data!J105)</f>
        <v xml:space="preserve">TRI105_M08_AURAGH SAMIR </v>
      </c>
      <c r="G105" t="str">
        <f t="shared" si="1"/>
        <v>NTIC_TRI_TS-M08-1-11062-TRI105-NTIC_TRI_TS_2019</v>
      </c>
    </row>
    <row r="106" spans="1:7" x14ac:dyDescent="0.25">
      <c r="A106" s="21">
        <f>ISMONTIC_Data_Extract!A106</f>
        <v>2019</v>
      </c>
      <c r="B106" t="str">
        <f>ISMONTIC_Data_Extract!B106</f>
        <v>NTIC_TRI_TS-M09-1</v>
      </c>
      <c r="C106">
        <f>ISMONTIC_Data_Extract!C106</f>
        <v>11062</v>
      </c>
      <c r="D106" t="str">
        <f>ISMONTIC_Data_Extract!E106</f>
        <v>TRI105-NTIC_TRI_TS_2019</v>
      </c>
      <c r="E106" t="str">
        <f>CONCATENATE(ISMONTIC_Data!D106,"_",ISMONTIC_Data!E106,"_",ISMONTIC_Data!J106)</f>
        <v xml:space="preserve">TRI105_M09_AURAGH SAMIR </v>
      </c>
      <c r="G106" t="str">
        <f t="shared" si="1"/>
        <v>NTIC_TRI_TS-M09-1-11062-TRI105-NTIC_TRI_TS_2019</v>
      </c>
    </row>
    <row r="107" spans="1:7" x14ac:dyDescent="0.25">
      <c r="A107" s="21">
        <f>ISMONTIC_Data_Extract!A107</f>
        <v>2019</v>
      </c>
      <c r="B107" t="str">
        <f>ISMONTIC_Data_Extract!B107</f>
        <v>NTIC_TRI_TS-EGTS1-1</v>
      </c>
      <c r="C107">
        <f>ISMONTIC_Data_Extract!C107</f>
        <v>11539</v>
      </c>
      <c r="D107" t="str">
        <f>ISMONTIC_Data_Extract!E107</f>
        <v>TRI106-NTIC_TRI_TS_2019</v>
      </c>
      <c r="E107" t="str">
        <f>CONCATENATE(ISMONTIC_Data!D107,"_",ISMONTIC_Data!E107,"_",ISMONTIC_Data!J107)</f>
        <v xml:space="preserve">TRI106_EGTS1_EL OUAHABI MOUNIR </v>
      </c>
      <c r="G107" t="str">
        <f t="shared" si="1"/>
        <v>NTIC_TRI_TS-EGTS1-1-11539-TRI106-NTIC_TRI_TS_2019</v>
      </c>
    </row>
    <row r="108" spans="1:7" x14ac:dyDescent="0.25">
      <c r="A108" s="21">
        <f>ISMONTIC_Data_Extract!A108</f>
        <v>2019</v>
      </c>
      <c r="B108" t="str">
        <f>ISMONTIC_Data_Extract!B108</f>
        <v>NTIC_TRI_TS-EGTS2-1</v>
      </c>
      <c r="C108">
        <f>ISMONTIC_Data_Extract!C108</f>
        <v>13053</v>
      </c>
      <c r="D108" t="str">
        <f>ISMONTIC_Data_Extract!E108</f>
        <v>TRI106-NTIC_TRI_TS_2019</v>
      </c>
      <c r="E108" t="str">
        <f>CONCATENATE(ISMONTIC_Data!D108,"_",ISMONTIC_Data!E108,"_",ISMONTIC_Data!J108)</f>
        <v xml:space="preserve">TRI106_EGTS2_ZIANE ASSIA </v>
      </c>
      <c r="G108" t="str">
        <f t="shared" si="1"/>
        <v>NTIC_TRI_TS-EGTS2-1-13053-TRI106-NTIC_TRI_TS_2019</v>
      </c>
    </row>
    <row r="109" spans="1:7" x14ac:dyDescent="0.25">
      <c r="A109" s="21">
        <f>ISMONTIC_Data_Extract!A109</f>
        <v>2019</v>
      </c>
      <c r="B109" t="str">
        <f>ISMONTIC_Data_Extract!B109</f>
        <v>NTIC_TRI_TS-EGTS3-1</v>
      </c>
      <c r="C109">
        <f>ISMONTIC_Data_Extract!C109</f>
        <v>11533</v>
      </c>
      <c r="D109" t="str">
        <f>ISMONTIC_Data_Extract!E109</f>
        <v>TRI106-NTIC_TRI_TS_2019</v>
      </c>
      <c r="E109" t="str">
        <f>CONCATENATE(ISMONTIC_Data!D109,"_",ISMONTIC_Data!E109,"_",ISMONTIC_Data!J109)</f>
        <v xml:space="preserve">TRI106_EGTS3_GUEDDALI OTHMAN </v>
      </c>
      <c r="G109" t="str">
        <f t="shared" si="1"/>
        <v>NTIC_TRI_TS-EGTS3-1-11533-TRI106-NTIC_TRI_TS_2019</v>
      </c>
    </row>
    <row r="110" spans="1:7" x14ac:dyDescent="0.25">
      <c r="A110" s="21">
        <f>ISMONTIC_Data_Extract!A110</f>
        <v>2019</v>
      </c>
      <c r="B110" t="str">
        <f>ISMONTIC_Data_Extract!B110</f>
        <v>NTIC_TRI_TS-M01-1</v>
      </c>
      <c r="C110">
        <f>ISMONTIC_Data_Extract!C110</f>
        <v>10148</v>
      </c>
      <c r="D110" t="str">
        <f>ISMONTIC_Data_Extract!E110</f>
        <v>TRI106-NTIC_TRI_TS_2019</v>
      </c>
      <c r="E110" t="str">
        <f>CONCATENATE(ISMONTIC_Data!D110,"_",ISMONTIC_Data!E110,"_",ISMONTIC_Data!J110)</f>
        <v xml:space="preserve">TRI106_M01_EL BEGGAR MERIEM </v>
      </c>
      <c r="G110" t="str">
        <f t="shared" si="1"/>
        <v>NTIC_TRI_TS-M01-1-10148-TRI106-NTIC_TRI_TS_2019</v>
      </c>
    </row>
    <row r="111" spans="1:7" x14ac:dyDescent="0.25">
      <c r="A111" s="21">
        <f>ISMONTIC_Data_Extract!A111</f>
        <v>2019</v>
      </c>
      <c r="B111" t="str">
        <f>ISMONTIC_Data_Extract!B111</f>
        <v>NTIC_TRI_TS-M03-1</v>
      </c>
      <c r="C111">
        <f>ISMONTIC_Data_Extract!C111</f>
        <v>13552</v>
      </c>
      <c r="D111" t="str">
        <f>ISMONTIC_Data_Extract!E111</f>
        <v>TRI106-NTIC_TRI_TS_2019</v>
      </c>
      <c r="E111" t="str">
        <f>CONCATENATE(ISMONTIC_Data!D111,"_",ISMONTIC_Data!E111,"_",ISMONTIC_Data!J111)</f>
        <v xml:space="preserve">TRI106_M03_EL GHAILANI HICHAM </v>
      </c>
      <c r="G111" t="str">
        <f t="shared" si="1"/>
        <v>NTIC_TRI_TS-M03-1-13552-TRI106-NTIC_TRI_TS_2019</v>
      </c>
    </row>
    <row r="112" spans="1:7" x14ac:dyDescent="0.25">
      <c r="A112" s="21">
        <f>ISMONTIC_Data_Extract!A112</f>
        <v>2019</v>
      </c>
      <c r="B112" t="str">
        <f>ISMONTIC_Data_Extract!B112</f>
        <v>NTIC_TRI_TS-M04-1</v>
      </c>
      <c r="C112">
        <f>ISMONTIC_Data_Extract!C112</f>
        <v>9435</v>
      </c>
      <c r="D112" t="str">
        <f>ISMONTIC_Data_Extract!E112</f>
        <v>TRI106-NTIC_TRI_TS_2019</v>
      </c>
      <c r="E112" t="str">
        <f>CONCATENATE(ISMONTIC_Data!D112,"_",ISMONTIC_Data!E112,"_",ISMONTIC_Data!J112)</f>
        <v xml:space="preserve">TRI106_M04_RIAD AMAL </v>
      </c>
      <c r="G112" t="str">
        <f t="shared" si="1"/>
        <v>NTIC_TRI_TS-M04-1-9435-TRI106-NTIC_TRI_TS_2019</v>
      </c>
    </row>
    <row r="113" spans="1:7" x14ac:dyDescent="0.25">
      <c r="A113" s="21">
        <f>ISMONTIC_Data_Extract!A113</f>
        <v>2019</v>
      </c>
      <c r="B113" t="str">
        <f>ISMONTIC_Data_Extract!B113</f>
        <v>NTIC_TRI_TS-M05-1</v>
      </c>
      <c r="C113">
        <f>ISMONTIC_Data_Extract!C113</f>
        <v>13552</v>
      </c>
      <c r="D113" t="str">
        <f>ISMONTIC_Data_Extract!E113</f>
        <v>TRI106-NTIC_TRI_TS_2019</v>
      </c>
      <c r="E113" t="str">
        <f>CONCATENATE(ISMONTIC_Data!D113,"_",ISMONTIC_Data!E113,"_",ISMONTIC_Data!J113)</f>
        <v xml:space="preserve">TRI106_M05_EL GHAILANI HICHAM </v>
      </c>
      <c r="G113" t="str">
        <f t="shared" si="1"/>
        <v>NTIC_TRI_TS-M05-1-13552-TRI106-NTIC_TRI_TS_2019</v>
      </c>
    </row>
    <row r="114" spans="1:7" x14ac:dyDescent="0.25">
      <c r="A114" s="21">
        <f>ISMONTIC_Data_Extract!A114</f>
        <v>2019</v>
      </c>
      <c r="B114" t="str">
        <f>ISMONTIC_Data_Extract!B114</f>
        <v>NTIC_TRI_TS-M06-1</v>
      </c>
      <c r="C114">
        <f>ISMONTIC_Data_Extract!C114</f>
        <v>8471</v>
      </c>
      <c r="D114" t="str">
        <f>ISMONTIC_Data_Extract!E114</f>
        <v>TRI106-NTIC_TRI_TS_2019</v>
      </c>
      <c r="E114" t="str">
        <f>CONCATENATE(ISMONTIC_Data!D114,"_",ISMONTIC_Data!E114,"_",ISMONTIC_Data!J114)</f>
        <v xml:space="preserve">TRI106_M06_EL MASOUDI ABELOUAHAB </v>
      </c>
      <c r="G114" t="str">
        <f t="shared" si="1"/>
        <v>NTIC_TRI_TS-M06-1-8471-TRI106-NTIC_TRI_TS_2019</v>
      </c>
    </row>
    <row r="115" spans="1:7" x14ac:dyDescent="0.25">
      <c r="A115" s="21">
        <f>ISMONTIC_Data_Extract!A115</f>
        <v>2019</v>
      </c>
      <c r="B115" t="str">
        <f>ISMONTIC_Data_Extract!B115</f>
        <v>NTIC_TRI_TS-M07-1</v>
      </c>
      <c r="C115">
        <f>ISMONTIC_Data_Extract!C115</f>
        <v>11272</v>
      </c>
      <c r="D115" t="str">
        <f>ISMONTIC_Data_Extract!E115</f>
        <v>TRI106-NTIC_TRI_TS_2019</v>
      </c>
      <c r="E115" t="str">
        <f>CONCATENATE(ISMONTIC_Data!D115,"_",ISMONTIC_Data!E115,"_",ISMONTIC_Data!J115)</f>
        <v xml:space="preserve">TRI106_M07_HAJJAJ JIHANE </v>
      </c>
      <c r="G115" t="str">
        <f t="shared" si="1"/>
        <v>NTIC_TRI_TS-M07-1-11272-TRI106-NTIC_TRI_TS_2019</v>
      </c>
    </row>
    <row r="116" spans="1:7" x14ac:dyDescent="0.25">
      <c r="A116" s="21">
        <f>ISMONTIC_Data_Extract!A116</f>
        <v>2019</v>
      </c>
      <c r="B116" t="str">
        <f>ISMONTIC_Data_Extract!B116</f>
        <v>NTIC_TRI_TS-M08-1</v>
      </c>
      <c r="C116">
        <f>ISMONTIC_Data_Extract!C116</f>
        <v>10855</v>
      </c>
      <c r="D116" t="str">
        <f>ISMONTIC_Data_Extract!E116</f>
        <v>TRI106-NTIC_TRI_TS_2019</v>
      </c>
      <c r="E116" t="str">
        <f>CONCATENATE(ISMONTIC_Data!D116,"_",ISMONTIC_Data!E116,"_",ISMONTIC_Data!J116)</f>
        <v xml:space="preserve">TRI106_M08_JMOULA SAFAE </v>
      </c>
      <c r="G116" t="str">
        <f t="shared" si="1"/>
        <v>NTIC_TRI_TS-M08-1-10855-TRI106-NTIC_TRI_TS_2019</v>
      </c>
    </row>
    <row r="117" spans="1:7" x14ac:dyDescent="0.25">
      <c r="A117" s="21">
        <f>ISMONTIC_Data_Extract!A117</f>
        <v>2019</v>
      </c>
      <c r="B117" t="str">
        <f>ISMONTIC_Data_Extract!B117</f>
        <v>NTIC_TRI_TS-M09-1</v>
      </c>
      <c r="C117">
        <f>ISMONTIC_Data_Extract!C117</f>
        <v>10855</v>
      </c>
      <c r="D117" t="str">
        <f>ISMONTIC_Data_Extract!E117</f>
        <v>TRI106-NTIC_TRI_TS_2019</v>
      </c>
      <c r="E117" t="str">
        <f>CONCATENATE(ISMONTIC_Data!D117,"_",ISMONTIC_Data!E117,"_",ISMONTIC_Data!J117)</f>
        <v xml:space="preserve">TRI106_M09_JMOULA SAFAE </v>
      </c>
      <c r="G117" t="str">
        <f t="shared" si="1"/>
        <v>NTIC_TRI_TS-M09-1-10855-TRI106-NTIC_TRI_TS_2019</v>
      </c>
    </row>
    <row r="118" spans="1:7" x14ac:dyDescent="0.25">
      <c r="A118" s="21">
        <f>ISMONTIC_Data_Extract!A118</f>
        <v>2019</v>
      </c>
      <c r="B118" t="str">
        <f>ISMONTIC_Data_Extract!B118</f>
        <v>NTIC_TRI_TS-EGTS1-1</v>
      </c>
      <c r="C118">
        <f>ISMONTIC_Data_Extract!C118</f>
        <v>11539</v>
      </c>
      <c r="D118" t="str">
        <f>ISMONTIC_Data_Extract!E118</f>
        <v>TRI107-NTIC_TRI_TS_2019</v>
      </c>
      <c r="E118" t="str">
        <f>CONCATENATE(ISMONTIC_Data!D118,"_",ISMONTIC_Data!E118,"_",ISMONTIC_Data!J118)</f>
        <v xml:space="preserve">TRI107_EGTS1_EL OUAHABI MOUNIR </v>
      </c>
      <c r="G118" t="str">
        <f t="shared" si="1"/>
        <v>NTIC_TRI_TS-EGTS1-1-11539-TRI107-NTIC_TRI_TS_2019</v>
      </c>
    </row>
    <row r="119" spans="1:7" x14ac:dyDescent="0.25">
      <c r="A119" s="21">
        <f>ISMONTIC_Data_Extract!A119</f>
        <v>2019</v>
      </c>
      <c r="B119" t="str">
        <f>ISMONTIC_Data_Extract!B119</f>
        <v>NTIC_TRI_TS-EGTS2-1</v>
      </c>
      <c r="C119">
        <f>ISMONTIC_Data_Extract!C119</f>
        <v>13053</v>
      </c>
      <c r="D119" t="str">
        <f>ISMONTIC_Data_Extract!E119</f>
        <v>TRI107-NTIC_TRI_TS_2019</v>
      </c>
      <c r="E119" t="str">
        <f>CONCATENATE(ISMONTIC_Data!D119,"_",ISMONTIC_Data!E119,"_",ISMONTIC_Data!J119)</f>
        <v xml:space="preserve">TRI107_EGTS2_ZIANE ASSIA </v>
      </c>
      <c r="G119" t="str">
        <f t="shared" si="1"/>
        <v>NTIC_TRI_TS-EGTS2-1-13053-TRI107-NTIC_TRI_TS_2019</v>
      </c>
    </row>
    <row r="120" spans="1:7" x14ac:dyDescent="0.25">
      <c r="A120" s="21">
        <f>ISMONTIC_Data_Extract!A120</f>
        <v>2019</v>
      </c>
      <c r="B120" t="str">
        <f>ISMONTIC_Data_Extract!B120</f>
        <v>NTIC_TRI_TS-EGTS3-1</v>
      </c>
      <c r="C120">
        <f>ISMONTIC_Data_Extract!C120</f>
        <v>11533</v>
      </c>
      <c r="D120" t="str">
        <f>ISMONTIC_Data_Extract!E120</f>
        <v>TRI107-NTIC_TRI_TS_2019</v>
      </c>
      <c r="E120" t="str">
        <f>CONCATENATE(ISMONTIC_Data!D120,"_",ISMONTIC_Data!E120,"_",ISMONTIC_Data!J120)</f>
        <v xml:space="preserve">TRI107_EGTS3_GUEDDALI OTHMAN </v>
      </c>
      <c r="G120" t="str">
        <f t="shared" si="1"/>
        <v>NTIC_TRI_TS-EGTS3-1-11533-TRI107-NTIC_TRI_TS_2019</v>
      </c>
    </row>
    <row r="121" spans="1:7" x14ac:dyDescent="0.25">
      <c r="A121" s="21">
        <f>ISMONTIC_Data_Extract!A121</f>
        <v>2019</v>
      </c>
      <c r="B121" t="str">
        <f>ISMONTIC_Data_Extract!B121</f>
        <v>NTIC_TRI_TS-M01-1</v>
      </c>
      <c r="C121">
        <f>ISMONTIC_Data_Extract!C121</f>
        <v>14041</v>
      </c>
      <c r="D121" t="str">
        <f>ISMONTIC_Data_Extract!E121</f>
        <v>TRI107-NTIC_TRI_TS_2019</v>
      </c>
      <c r="E121" t="str">
        <f>CONCATENATE(ISMONTIC_Data!D121,"_",ISMONTIC_Data!E121,"_",ISMONTIC_Data!J121)</f>
        <v xml:space="preserve">TRI107_M01_SAMADI BOUCHRA </v>
      </c>
      <c r="G121" t="str">
        <f t="shared" si="1"/>
        <v>NTIC_TRI_TS-M01-1-14041-TRI107-NTIC_TRI_TS_2019</v>
      </c>
    </row>
    <row r="122" spans="1:7" x14ac:dyDescent="0.25">
      <c r="A122" s="21">
        <f>ISMONTIC_Data_Extract!A122</f>
        <v>2019</v>
      </c>
      <c r="B122" t="str">
        <f>ISMONTIC_Data_Extract!B122</f>
        <v>NTIC_TRI_TS-M02-1</v>
      </c>
      <c r="C122">
        <f>ISMONTIC_Data_Extract!C122</f>
        <v>13716</v>
      </c>
      <c r="D122" t="str">
        <f>ISMONTIC_Data_Extract!E122</f>
        <v>TRI107-NTIC_TRI_TS_2019</v>
      </c>
      <c r="E122" t="str">
        <f>CONCATENATE(ISMONTIC_Data!D122,"_",ISMONTIC_Data!E122,"_",ISMONTIC_Data!J122)</f>
        <v xml:space="preserve">TRI107_M02_BOUYBANIN ANASS </v>
      </c>
      <c r="G122" t="str">
        <f t="shared" si="1"/>
        <v>NTIC_TRI_TS-M02-1-13716-TRI107-NTIC_TRI_TS_2019</v>
      </c>
    </row>
    <row r="123" spans="1:7" x14ac:dyDescent="0.25">
      <c r="A123" s="21">
        <f>ISMONTIC_Data_Extract!A123</f>
        <v>2019</v>
      </c>
      <c r="B123" t="str">
        <f>ISMONTIC_Data_Extract!B123</f>
        <v>NTIC_TRI_TS-M03-1</v>
      </c>
      <c r="C123">
        <f>ISMONTIC_Data_Extract!C123</f>
        <v>13552</v>
      </c>
      <c r="D123" t="str">
        <f>ISMONTIC_Data_Extract!E123</f>
        <v>TRI107-NTIC_TRI_TS_2019</v>
      </c>
      <c r="E123" t="str">
        <f>CONCATENATE(ISMONTIC_Data!D123,"_",ISMONTIC_Data!E123,"_",ISMONTIC_Data!J123)</f>
        <v xml:space="preserve">TRI107_M03_EL GHAILANI HICHAM </v>
      </c>
      <c r="G123" t="str">
        <f t="shared" si="1"/>
        <v>NTIC_TRI_TS-M03-1-13552-TRI107-NTIC_TRI_TS_2019</v>
      </c>
    </row>
    <row r="124" spans="1:7" x14ac:dyDescent="0.25">
      <c r="A124" s="21">
        <f>ISMONTIC_Data_Extract!A124</f>
        <v>2019</v>
      </c>
      <c r="B124" t="str">
        <f>ISMONTIC_Data_Extract!B124</f>
        <v>NTIC_TRI_TS-M04-1</v>
      </c>
      <c r="C124">
        <f>ISMONTIC_Data_Extract!C124</f>
        <v>9435</v>
      </c>
      <c r="D124" t="str">
        <f>ISMONTIC_Data_Extract!E124</f>
        <v>TRI107-NTIC_TRI_TS_2019</v>
      </c>
      <c r="E124" t="str">
        <f>CONCATENATE(ISMONTIC_Data!D124,"_",ISMONTIC_Data!E124,"_",ISMONTIC_Data!J124)</f>
        <v xml:space="preserve">TRI107_M04_RIAD AMAL </v>
      </c>
      <c r="G124" t="str">
        <f t="shared" si="1"/>
        <v>NTIC_TRI_TS-M04-1-9435-TRI107-NTIC_TRI_TS_2019</v>
      </c>
    </row>
    <row r="125" spans="1:7" x14ac:dyDescent="0.25">
      <c r="A125" s="21">
        <f>ISMONTIC_Data_Extract!A125</f>
        <v>2019</v>
      </c>
      <c r="B125" t="str">
        <f>ISMONTIC_Data_Extract!B125</f>
        <v>NTIC_TRI_TS-M05-1</v>
      </c>
      <c r="C125">
        <f>ISMONTIC_Data_Extract!C125</f>
        <v>13552</v>
      </c>
      <c r="D125" t="str">
        <f>ISMONTIC_Data_Extract!E125</f>
        <v>TRI107-NTIC_TRI_TS_2019</v>
      </c>
      <c r="E125" t="str">
        <f>CONCATENATE(ISMONTIC_Data!D125,"_",ISMONTIC_Data!E125,"_",ISMONTIC_Data!J125)</f>
        <v xml:space="preserve">TRI107_M05_EL GHAILANI HICHAM </v>
      </c>
      <c r="G125" t="str">
        <f t="shared" si="1"/>
        <v>NTIC_TRI_TS-M05-1-13552-TRI107-NTIC_TRI_TS_2019</v>
      </c>
    </row>
    <row r="126" spans="1:7" x14ac:dyDescent="0.25">
      <c r="A126" s="21">
        <f>ISMONTIC_Data_Extract!A126</f>
        <v>2019</v>
      </c>
      <c r="B126" t="str">
        <f>ISMONTIC_Data_Extract!B126</f>
        <v>NTIC_TRI_TS-M06-1</v>
      </c>
      <c r="C126">
        <f>ISMONTIC_Data_Extract!C126</f>
        <v>8655</v>
      </c>
      <c r="D126" t="str">
        <f>ISMONTIC_Data_Extract!E126</f>
        <v>TRI107-NTIC_TRI_TS_2019</v>
      </c>
      <c r="E126" t="str">
        <f>CONCATENATE(ISMONTIC_Data!D126,"_",ISMONTIC_Data!E126,"_",ISMONTIC_Data!J126)</f>
        <v xml:space="preserve">TRI107_M06_HABIB CHORFA FARID </v>
      </c>
      <c r="G126" t="str">
        <f t="shared" si="1"/>
        <v>NTIC_TRI_TS-M06-1-8655-TRI107-NTIC_TRI_TS_2019</v>
      </c>
    </row>
    <row r="127" spans="1:7" x14ac:dyDescent="0.25">
      <c r="A127" s="21">
        <f>ISMONTIC_Data_Extract!A127</f>
        <v>2019</v>
      </c>
      <c r="B127" t="str">
        <f>ISMONTIC_Data_Extract!B127</f>
        <v>NTIC_TRI_TS-M07-1</v>
      </c>
      <c r="C127">
        <f>ISMONTIC_Data_Extract!C127</f>
        <v>10855</v>
      </c>
      <c r="D127" t="str">
        <f>ISMONTIC_Data_Extract!E127</f>
        <v>TRI107-NTIC_TRI_TS_2019</v>
      </c>
      <c r="E127" t="str">
        <f>CONCATENATE(ISMONTIC_Data!D127,"_",ISMONTIC_Data!E127,"_",ISMONTIC_Data!J127)</f>
        <v xml:space="preserve">TRI107_M07_JMOULA SAFAE </v>
      </c>
      <c r="G127" t="str">
        <f t="shared" si="1"/>
        <v>NTIC_TRI_TS-M07-1-10855-TRI107-NTIC_TRI_TS_2019</v>
      </c>
    </row>
    <row r="128" spans="1:7" x14ac:dyDescent="0.25">
      <c r="A128" s="21">
        <f>ISMONTIC_Data_Extract!A128</f>
        <v>2019</v>
      </c>
      <c r="B128" t="str">
        <f>ISMONTIC_Data_Extract!B128</f>
        <v>NTIC_TRI_TS-M08-1</v>
      </c>
      <c r="C128">
        <f>ISMONTIC_Data_Extract!C128</f>
        <v>13716</v>
      </c>
      <c r="D128" t="str">
        <f>ISMONTIC_Data_Extract!E128</f>
        <v>TRI107-NTIC_TRI_TS_2019</v>
      </c>
      <c r="E128" t="str">
        <f>CONCATENATE(ISMONTIC_Data!D128,"_",ISMONTIC_Data!E128,"_",ISMONTIC_Data!J128)</f>
        <v xml:space="preserve">TRI107_M08_BOUYBANIN ANASS </v>
      </c>
      <c r="G128" t="str">
        <f t="shared" si="1"/>
        <v>NTIC_TRI_TS-M08-1-13716-TRI107-NTIC_TRI_TS_2019</v>
      </c>
    </row>
    <row r="129" spans="1:7" x14ac:dyDescent="0.25">
      <c r="A129" s="21">
        <f>ISMONTIC_Data_Extract!A129</f>
        <v>2019</v>
      </c>
      <c r="B129" t="str">
        <f>ISMONTIC_Data_Extract!B129</f>
        <v>NTIC_TRI_TS-M09-1</v>
      </c>
      <c r="C129">
        <f>ISMONTIC_Data_Extract!C129</f>
        <v>13716</v>
      </c>
      <c r="D129" t="str">
        <f>ISMONTIC_Data_Extract!E129</f>
        <v>TRI107-NTIC_TRI_TS_2019</v>
      </c>
      <c r="E129" t="str">
        <f>CONCATENATE(ISMONTIC_Data!D129,"_",ISMONTIC_Data!E129,"_",ISMONTIC_Data!J129)</f>
        <v xml:space="preserve">TRI107_M09_BOUYBANIN ANASS </v>
      </c>
      <c r="G129" t="str">
        <f t="shared" si="1"/>
        <v>NTIC_TRI_TS-M09-1-13716-TRI107-NTIC_TRI_TS_2019</v>
      </c>
    </row>
    <row r="130" spans="1:7" x14ac:dyDescent="0.25">
      <c r="A130" s="21">
        <f>ISMONTIC_Data_Extract!A130</f>
        <v>2019</v>
      </c>
      <c r="B130" t="str">
        <f>ISMONTIC_Data_Extract!B130</f>
        <v>NTIC_TRI_TS-EGTS2-2</v>
      </c>
      <c r="C130">
        <f>ISMONTIC_Data_Extract!C130</f>
        <v>13053</v>
      </c>
      <c r="D130" t="str">
        <f>ISMONTIC_Data_Extract!E130</f>
        <v>TRI201-NTIC_TRI_TS_2019</v>
      </c>
      <c r="E130" t="str">
        <f>CONCATENATE(ISMONTIC_Data!D130,"_",ISMONTIC_Data!E130,"_",ISMONTIC_Data!J130)</f>
        <v xml:space="preserve">TRI201_EGTS2_ZIANE ASSIA </v>
      </c>
      <c r="G130" t="str">
        <f t="shared" ref="G130:G193" si="2">CONCATENATE(B130,"-",C130,"-",D130)</f>
        <v>NTIC_TRI_TS-EGTS2-2-13053-TRI201-NTIC_TRI_TS_2019</v>
      </c>
    </row>
    <row r="131" spans="1:7" x14ac:dyDescent="0.25">
      <c r="A131" s="21">
        <f>ISMONTIC_Data_Extract!A131</f>
        <v>2019</v>
      </c>
      <c r="B131" t="str">
        <f>ISMONTIC_Data_Extract!B131</f>
        <v>NTIC_TRI_TS-EGTS3-2</v>
      </c>
      <c r="C131">
        <f>ISMONTIC_Data_Extract!C131</f>
        <v>11533</v>
      </c>
      <c r="D131" t="str">
        <f>ISMONTIC_Data_Extract!E131</f>
        <v>TRI201-NTIC_TRI_TS_2019</v>
      </c>
      <c r="E131" t="str">
        <f>CONCATENATE(ISMONTIC_Data!D131,"_",ISMONTIC_Data!E131,"_",ISMONTIC_Data!J131)</f>
        <v xml:space="preserve">TRI201_EGTS3_GUEDDALI OTHMAN </v>
      </c>
      <c r="G131" t="str">
        <f t="shared" si="2"/>
        <v>NTIC_TRI_TS-EGTS3-2-11533-TRI201-NTIC_TRI_TS_2019</v>
      </c>
    </row>
    <row r="132" spans="1:7" x14ac:dyDescent="0.25">
      <c r="A132" s="21">
        <f>ISMONTIC_Data_Extract!A132</f>
        <v>2019</v>
      </c>
      <c r="B132" t="str">
        <f>ISMONTIC_Data_Extract!B132</f>
        <v>NTIC_TRI_TS-EGTS4-2</v>
      </c>
      <c r="C132" t="str">
        <f>ISMONTIC_Data_Extract!C132</f>
        <v>Matricule_2</v>
      </c>
      <c r="D132" t="str">
        <f>ISMONTIC_Data_Extract!E132</f>
        <v>TRI201-NTIC_TRI_TS_2019</v>
      </c>
      <c r="E132" t="str">
        <f>CONCATENATE(ISMONTIC_Data!D132,"_",ISMONTIC_Data!E132,"_",ISMONTIC_Data!J132)</f>
        <v>TRI201_EGTS4_NASSER HASNAE</v>
      </c>
      <c r="G132" t="str">
        <f t="shared" si="2"/>
        <v>NTIC_TRI_TS-EGTS4-2-Matricule_2-TRI201-NTIC_TRI_TS_2019</v>
      </c>
    </row>
    <row r="133" spans="1:7" x14ac:dyDescent="0.25">
      <c r="A133" s="21">
        <f>ISMONTIC_Data_Extract!A133</f>
        <v>2019</v>
      </c>
      <c r="B133" t="str">
        <f>ISMONTIC_Data_Extract!B133</f>
        <v>NTIC_TRI_TS-M10-2</v>
      </c>
      <c r="C133">
        <f>ISMONTIC_Data_Extract!C133</f>
        <v>11062</v>
      </c>
      <c r="D133" t="str">
        <f>ISMONTIC_Data_Extract!E133</f>
        <v>TRI201-NTIC_TRI_TS_2019</v>
      </c>
      <c r="E133" t="str">
        <f>CONCATENATE(ISMONTIC_Data!D133,"_",ISMONTIC_Data!E133,"_",ISMONTIC_Data!J133)</f>
        <v xml:space="preserve">TRI201_M10_AURAGH SAMIR </v>
      </c>
      <c r="G133" t="str">
        <f t="shared" si="2"/>
        <v>NTIC_TRI_TS-M10-2-11062-TRI201-NTIC_TRI_TS_2019</v>
      </c>
    </row>
    <row r="134" spans="1:7" x14ac:dyDescent="0.25">
      <c r="A134" s="21">
        <f>ISMONTIC_Data_Extract!A134</f>
        <v>2019</v>
      </c>
      <c r="B134" t="str">
        <f>ISMONTIC_Data_Extract!B134</f>
        <v>NTIC_TRI_TS-M11-2</v>
      </c>
      <c r="C134">
        <f>ISMONTIC_Data_Extract!C134</f>
        <v>13716</v>
      </c>
      <c r="D134" t="str">
        <f>ISMONTIC_Data_Extract!E134</f>
        <v>TRI201-NTIC_TRI_TS_2019</v>
      </c>
      <c r="E134" t="str">
        <f>CONCATENATE(ISMONTIC_Data!D134,"_",ISMONTIC_Data!E134,"_",ISMONTIC_Data!J134)</f>
        <v xml:space="preserve">TRI201_M11_BOUYBANIN ANASS </v>
      </c>
      <c r="G134" t="str">
        <f t="shared" si="2"/>
        <v>NTIC_TRI_TS-M11-2-13716-TRI201-NTIC_TRI_TS_2019</v>
      </c>
    </row>
    <row r="135" spans="1:7" x14ac:dyDescent="0.25">
      <c r="A135" s="21">
        <f>ISMONTIC_Data_Extract!A135</f>
        <v>2019</v>
      </c>
      <c r="B135" t="str">
        <f>ISMONTIC_Data_Extract!B135</f>
        <v>NTIC_TRI_TS-M12-2</v>
      </c>
      <c r="C135">
        <f>ISMONTIC_Data_Extract!C135</f>
        <v>11062</v>
      </c>
      <c r="D135" t="str">
        <f>ISMONTIC_Data_Extract!E135</f>
        <v>TRI201-NTIC_TRI_TS_2019</v>
      </c>
      <c r="E135" t="str">
        <f>CONCATENATE(ISMONTIC_Data!D135,"_",ISMONTIC_Data!E135,"_",ISMONTIC_Data!J135)</f>
        <v xml:space="preserve">TRI201_M12_AURAGH SAMIR </v>
      </c>
      <c r="G135" t="str">
        <f t="shared" si="2"/>
        <v>NTIC_TRI_TS-M12-2-11062-TRI201-NTIC_TRI_TS_2019</v>
      </c>
    </row>
    <row r="136" spans="1:7" x14ac:dyDescent="0.25">
      <c r="A136" s="21">
        <f>ISMONTIC_Data_Extract!A136</f>
        <v>2019</v>
      </c>
      <c r="B136" t="str">
        <f>ISMONTIC_Data_Extract!B136</f>
        <v>NTIC_TRI_TS-M13-2</v>
      </c>
      <c r="C136">
        <f>ISMONTIC_Data_Extract!C136</f>
        <v>10750</v>
      </c>
      <c r="D136" t="str">
        <f>ISMONTIC_Data_Extract!E136</f>
        <v>TRI201-NTIC_TRI_TS_2019</v>
      </c>
      <c r="E136" t="str">
        <f>CONCATENATE(ISMONTIC_Data!D136,"_",ISMONTIC_Data!E136,"_",ISMONTIC_Data!J136)</f>
        <v xml:space="preserve">TRI201_M13_RHAZOUANI ABDELALI </v>
      </c>
      <c r="G136" t="str">
        <f t="shared" si="2"/>
        <v>NTIC_TRI_TS-M13-2-10750-TRI201-NTIC_TRI_TS_2019</v>
      </c>
    </row>
    <row r="137" spans="1:7" x14ac:dyDescent="0.25">
      <c r="A137" s="21">
        <f>ISMONTIC_Data_Extract!A137</f>
        <v>2019</v>
      </c>
      <c r="B137" t="str">
        <f>ISMONTIC_Data_Extract!B137</f>
        <v>NTIC_TRI_TS-M14-2</v>
      </c>
      <c r="C137">
        <f>ISMONTIC_Data_Extract!C137</f>
        <v>11062</v>
      </c>
      <c r="D137" t="str">
        <f>ISMONTIC_Data_Extract!E137</f>
        <v>TRI201-NTIC_TRI_TS_2019</v>
      </c>
      <c r="E137" t="str">
        <f>CONCATENATE(ISMONTIC_Data!D137,"_",ISMONTIC_Data!E137,"_",ISMONTIC_Data!J137)</f>
        <v xml:space="preserve">TRI201_M14_AURAGH SAMIR </v>
      </c>
      <c r="G137" t="str">
        <f t="shared" si="2"/>
        <v>NTIC_TRI_TS-M14-2-11062-TRI201-NTIC_TRI_TS_2019</v>
      </c>
    </row>
    <row r="138" spans="1:7" x14ac:dyDescent="0.25">
      <c r="A138" s="21">
        <f>ISMONTIC_Data_Extract!A138</f>
        <v>2019</v>
      </c>
      <c r="B138" t="str">
        <f>ISMONTIC_Data_Extract!B138</f>
        <v>NTIC_TRI_TS-M15-2</v>
      </c>
      <c r="C138">
        <f>ISMONTIC_Data_Extract!C138</f>
        <v>10849</v>
      </c>
      <c r="D138" t="str">
        <f>ISMONTIC_Data_Extract!E138</f>
        <v>TRI201-NTIC_TRI_TS_2019</v>
      </c>
      <c r="E138" t="str">
        <f>CONCATENATE(ISMONTIC_Data!D138,"_",ISMONTIC_Data!E138,"_",ISMONTIC_Data!J138)</f>
        <v xml:space="preserve">TRI201_M15_AZIZI YOUSSEF </v>
      </c>
      <c r="G138" t="str">
        <f t="shared" si="2"/>
        <v>NTIC_TRI_TS-M15-2-10849-TRI201-NTIC_TRI_TS_2019</v>
      </c>
    </row>
    <row r="139" spans="1:7" x14ac:dyDescent="0.25">
      <c r="A139" s="21">
        <f>ISMONTIC_Data_Extract!A139</f>
        <v>2019</v>
      </c>
      <c r="B139" t="str">
        <f>ISMONTIC_Data_Extract!B139</f>
        <v>NTIC_TRI_TS-M16-2</v>
      </c>
      <c r="C139">
        <f>ISMONTIC_Data_Extract!C139</f>
        <v>13053</v>
      </c>
      <c r="D139" t="str">
        <f>ISMONTIC_Data_Extract!E139</f>
        <v>TRI201-NTIC_TRI_TS_2019</v>
      </c>
      <c r="E139" t="str">
        <f>CONCATENATE(ISMONTIC_Data!D139,"_",ISMONTIC_Data!E139,"_",ISMONTIC_Data!J139)</f>
        <v xml:space="preserve">TRI201_M16_ZIANE ASSIA </v>
      </c>
      <c r="G139" t="str">
        <f t="shared" si="2"/>
        <v>NTIC_TRI_TS-M16-2-13053-TRI201-NTIC_TRI_TS_2019</v>
      </c>
    </row>
    <row r="140" spans="1:7" x14ac:dyDescent="0.25">
      <c r="A140" s="21">
        <f>ISMONTIC_Data_Extract!A140</f>
        <v>2019</v>
      </c>
      <c r="B140" t="str">
        <f>ISMONTIC_Data_Extract!B140</f>
        <v>NTIC_TRI_TS-EGTS2-2</v>
      </c>
      <c r="C140">
        <f>ISMONTIC_Data_Extract!C140</f>
        <v>13053</v>
      </c>
      <c r="D140" t="str">
        <f>ISMONTIC_Data_Extract!E140</f>
        <v>TRI202-NTIC_TRI_TS_2019</v>
      </c>
      <c r="E140" t="str">
        <f>CONCATENATE(ISMONTIC_Data!D140,"_",ISMONTIC_Data!E140,"_",ISMONTIC_Data!J140)</f>
        <v xml:space="preserve">TRI202_EGTS2_ZIANE ASSIA </v>
      </c>
      <c r="G140" t="str">
        <f t="shared" si="2"/>
        <v>NTIC_TRI_TS-EGTS2-2-13053-TRI202-NTIC_TRI_TS_2019</v>
      </c>
    </row>
    <row r="141" spans="1:7" x14ac:dyDescent="0.25">
      <c r="A141" s="21">
        <f>ISMONTIC_Data_Extract!A141</f>
        <v>2019</v>
      </c>
      <c r="B141" t="str">
        <f>ISMONTIC_Data_Extract!B141</f>
        <v>NTIC_TRI_TS-EGTS3-2</v>
      </c>
      <c r="C141">
        <f>ISMONTIC_Data_Extract!C141</f>
        <v>11533</v>
      </c>
      <c r="D141" t="str">
        <f>ISMONTIC_Data_Extract!E141</f>
        <v>TRI202-NTIC_TRI_TS_2019</v>
      </c>
      <c r="E141" t="str">
        <f>CONCATENATE(ISMONTIC_Data!D141,"_",ISMONTIC_Data!E141,"_",ISMONTIC_Data!J141)</f>
        <v xml:space="preserve">TRI202_EGTS3_GUEDDALI OTHMAN </v>
      </c>
      <c r="G141" t="str">
        <f t="shared" si="2"/>
        <v>NTIC_TRI_TS-EGTS3-2-11533-TRI202-NTIC_TRI_TS_2019</v>
      </c>
    </row>
    <row r="142" spans="1:7" x14ac:dyDescent="0.25">
      <c r="A142" s="21">
        <f>ISMONTIC_Data_Extract!A142</f>
        <v>2019</v>
      </c>
      <c r="B142" t="str">
        <f>ISMONTIC_Data_Extract!B142</f>
        <v>NTIC_TRI_TS-EGTS4-2</v>
      </c>
      <c r="C142" t="str">
        <f>ISMONTIC_Data_Extract!C142</f>
        <v>Matricule_2</v>
      </c>
      <c r="D142" t="str">
        <f>ISMONTIC_Data_Extract!E142</f>
        <v>TRI202-NTIC_TRI_TS_2019</v>
      </c>
      <c r="E142" t="str">
        <f>CONCATENATE(ISMONTIC_Data!D142,"_",ISMONTIC_Data!E142,"_",ISMONTIC_Data!J142)</f>
        <v>TRI202_EGTS4_NASSER HASNAE</v>
      </c>
      <c r="G142" t="str">
        <f t="shared" si="2"/>
        <v>NTIC_TRI_TS-EGTS4-2-Matricule_2-TRI202-NTIC_TRI_TS_2019</v>
      </c>
    </row>
    <row r="143" spans="1:7" x14ac:dyDescent="0.25">
      <c r="A143" s="21">
        <f>ISMONTIC_Data_Extract!A143</f>
        <v>2019</v>
      </c>
      <c r="B143" t="str">
        <f>ISMONTIC_Data_Extract!B143</f>
        <v>NTIC_TRI_TS-M10-2</v>
      </c>
      <c r="C143">
        <f>ISMONTIC_Data_Extract!C143</f>
        <v>10750</v>
      </c>
      <c r="D143" t="str">
        <f>ISMONTIC_Data_Extract!E143</f>
        <v>TRI202-NTIC_TRI_TS_2019</v>
      </c>
      <c r="E143" t="str">
        <f>CONCATENATE(ISMONTIC_Data!D143,"_",ISMONTIC_Data!E143,"_",ISMONTIC_Data!J143)</f>
        <v xml:space="preserve">TRI202_M10_RHAZOUANI ABDELALI </v>
      </c>
      <c r="G143" t="str">
        <f t="shared" si="2"/>
        <v>NTIC_TRI_TS-M10-2-10750-TRI202-NTIC_TRI_TS_2019</v>
      </c>
    </row>
    <row r="144" spans="1:7" x14ac:dyDescent="0.25">
      <c r="A144" s="21">
        <f>ISMONTIC_Data_Extract!A144</f>
        <v>2019</v>
      </c>
      <c r="B144" t="str">
        <f>ISMONTIC_Data_Extract!B144</f>
        <v>NTIC_TRI_TS-M11-2</v>
      </c>
      <c r="C144">
        <f>ISMONTIC_Data_Extract!C144</f>
        <v>10855</v>
      </c>
      <c r="D144" t="str">
        <f>ISMONTIC_Data_Extract!E144</f>
        <v>TRI202-NTIC_TRI_TS_2019</v>
      </c>
      <c r="E144" t="str">
        <f>CONCATENATE(ISMONTIC_Data!D144,"_",ISMONTIC_Data!E144,"_",ISMONTIC_Data!J144)</f>
        <v xml:space="preserve">TRI202_M11_JMOULA SAFAE </v>
      </c>
      <c r="G144" t="str">
        <f t="shared" si="2"/>
        <v>NTIC_TRI_TS-M11-2-10855-TRI202-NTIC_TRI_TS_2019</v>
      </c>
    </row>
    <row r="145" spans="1:7" x14ac:dyDescent="0.25">
      <c r="A145" s="21">
        <f>ISMONTIC_Data_Extract!A145</f>
        <v>2019</v>
      </c>
      <c r="B145" t="str">
        <f>ISMONTIC_Data_Extract!B145</f>
        <v>NTIC_TRI_TS-M12-2</v>
      </c>
      <c r="C145">
        <f>ISMONTIC_Data_Extract!C145</f>
        <v>10849</v>
      </c>
      <c r="D145" t="str">
        <f>ISMONTIC_Data_Extract!E145</f>
        <v>TRI202-NTIC_TRI_TS_2019</v>
      </c>
      <c r="E145" t="str">
        <f>CONCATENATE(ISMONTIC_Data!D145,"_",ISMONTIC_Data!E145,"_",ISMONTIC_Data!J145)</f>
        <v xml:space="preserve">TRI202_M12_AZIZI YOUSSEF </v>
      </c>
      <c r="G145" t="str">
        <f t="shared" si="2"/>
        <v>NTIC_TRI_TS-M12-2-10849-TRI202-NTIC_TRI_TS_2019</v>
      </c>
    </row>
    <row r="146" spans="1:7" x14ac:dyDescent="0.25">
      <c r="A146" s="21">
        <f>ISMONTIC_Data_Extract!A146</f>
        <v>2019</v>
      </c>
      <c r="B146" t="str">
        <f>ISMONTIC_Data_Extract!B146</f>
        <v>NTIC_TRI_TS-M13-2</v>
      </c>
      <c r="C146">
        <f>ISMONTIC_Data_Extract!C146</f>
        <v>13716</v>
      </c>
      <c r="D146" t="str">
        <f>ISMONTIC_Data_Extract!E146</f>
        <v>TRI202-NTIC_TRI_TS_2019</v>
      </c>
      <c r="E146" t="str">
        <f>CONCATENATE(ISMONTIC_Data!D146,"_",ISMONTIC_Data!E146,"_",ISMONTIC_Data!J146)</f>
        <v xml:space="preserve">TRI202_M13_BOUYBANIN ANASS </v>
      </c>
      <c r="G146" t="str">
        <f t="shared" si="2"/>
        <v>NTIC_TRI_TS-M13-2-13716-TRI202-NTIC_TRI_TS_2019</v>
      </c>
    </row>
    <row r="147" spans="1:7" x14ac:dyDescent="0.25">
      <c r="A147" s="21">
        <f>ISMONTIC_Data_Extract!A147</f>
        <v>2019</v>
      </c>
      <c r="B147" t="str">
        <f>ISMONTIC_Data_Extract!B147</f>
        <v>NTIC_TRI_TS-M14-2</v>
      </c>
      <c r="C147">
        <f>ISMONTIC_Data_Extract!C147</f>
        <v>10750</v>
      </c>
      <c r="D147" t="str">
        <f>ISMONTIC_Data_Extract!E147</f>
        <v>TRI202-NTIC_TRI_TS_2019</v>
      </c>
      <c r="E147" t="str">
        <f>CONCATENATE(ISMONTIC_Data!D147,"_",ISMONTIC_Data!E147,"_",ISMONTIC_Data!J147)</f>
        <v xml:space="preserve">TRI202_M14_RHAZOUANI ABDELALI </v>
      </c>
      <c r="G147" t="str">
        <f t="shared" si="2"/>
        <v>NTIC_TRI_TS-M14-2-10750-TRI202-NTIC_TRI_TS_2019</v>
      </c>
    </row>
    <row r="148" spans="1:7" x14ac:dyDescent="0.25">
      <c r="A148" s="21">
        <f>ISMONTIC_Data_Extract!A148</f>
        <v>2019</v>
      </c>
      <c r="B148" t="str">
        <f>ISMONTIC_Data_Extract!B148</f>
        <v>NTIC_TRI_TS-M15-2</v>
      </c>
      <c r="C148">
        <f>ISMONTIC_Data_Extract!C148</f>
        <v>10849</v>
      </c>
      <c r="D148" t="str">
        <f>ISMONTIC_Data_Extract!E148</f>
        <v>TRI202-NTIC_TRI_TS_2019</v>
      </c>
      <c r="E148" t="str">
        <f>CONCATENATE(ISMONTIC_Data!D148,"_",ISMONTIC_Data!E148,"_",ISMONTIC_Data!J148)</f>
        <v xml:space="preserve">TRI202_M15_AZIZI YOUSSEF </v>
      </c>
      <c r="G148" t="str">
        <f t="shared" si="2"/>
        <v>NTIC_TRI_TS-M15-2-10849-TRI202-NTIC_TRI_TS_2019</v>
      </c>
    </row>
    <row r="149" spans="1:7" x14ac:dyDescent="0.25">
      <c r="A149" s="21">
        <f>ISMONTIC_Data_Extract!A149</f>
        <v>2019</v>
      </c>
      <c r="B149" t="str">
        <f>ISMONTIC_Data_Extract!B149</f>
        <v>NTIC_TRI_TS-M16-2</v>
      </c>
      <c r="C149">
        <f>ISMONTIC_Data_Extract!C149</f>
        <v>13053</v>
      </c>
      <c r="D149" t="str">
        <f>ISMONTIC_Data_Extract!E149</f>
        <v>TRI202-NTIC_TRI_TS_2019</v>
      </c>
      <c r="E149" t="str">
        <f>CONCATENATE(ISMONTIC_Data!D149,"_",ISMONTIC_Data!E149,"_",ISMONTIC_Data!J149)</f>
        <v xml:space="preserve">TRI202_M16_ZIANE ASSIA </v>
      </c>
      <c r="G149" t="str">
        <f t="shared" si="2"/>
        <v>NTIC_TRI_TS-M16-2-13053-TRI202-NTIC_TRI_TS_2019</v>
      </c>
    </row>
    <row r="150" spans="1:7" x14ac:dyDescent="0.25">
      <c r="A150" s="21">
        <f>ISMONTIC_Data_Extract!A150</f>
        <v>2019</v>
      </c>
      <c r="B150" t="str">
        <f>ISMONTIC_Data_Extract!B150</f>
        <v>NTIC_TRI_TS-EGTS2-2</v>
      </c>
      <c r="C150">
        <f>ISMONTIC_Data_Extract!C150</f>
        <v>13053</v>
      </c>
      <c r="D150" t="str">
        <f>ISMONTIC_Data_Extract!E150</f>
        <v>TRI203-NTIC_TRI_TS_2019</v>
      </c>
      <c r="E150" t="str">
        <f>CONCATENATE(ISMONTIC_Data!D150,"_",ISMONTIC_Data!E150,"_",ISMONTIC_Data!J150)</f>
        <v xml:space="preserve">TRI203_EGTS2_ZIANE ASSIA </v>
      </c>
      <c r="G150" t="str">
        <f t="shared" si="2"/>
        <v>NTIC_TRI_TS-EGTS2-2-13053-TRI203-NTIC_TRI_TS_2019</v>
      </c>
    </row>
    <row r="151" spans="1:7" x14ac:dyDescent="0.25">
      <c r="A151" s="21">
        <f>ISMONTIC_Data_Extract!A151</f>
        <v>2019</v>
      </c>
      <c r="B151" t="str">
        <f>ISMONTIC_Data_Extract!B151</f>
        <v>NTIC_TRI_TS-EGTS3-2</v>
      </c>
      <c r="C151">
        <f>ISMONTIC_Data_Extract!C151</f>
        <v>11533</v>
      </c>
      <c r="D151" t="str">
        <f>ISMONTIC_Data_Extract!E151</f>
        <v>TRI203-NTIC_TRI_TS_2019</v>
      </c>
      <c r="E151" t="str">
        <f>CONCATENATE(ISMONTIC_Data!D151,"_",ISMONTIC_Data!E151,"_",ISMONTIC_Data!J151)</f>
        <v xml:space="preserve">TRI203_EGTS3_GUEDDALI OTHMAN </v>
      </c>
      <c r="G151" t="str">
        <f t="shared" si="2"/>
        <v>NTIC_TRI_TS-EGTS3-2-11533-TRI203-NTIC_TRI_TS_2019</v>
      </c>
    </row>
    <row r="152" spans="1:7" x14ac:dyDescent="0.25">
      <c r="A152" s="21">
        <f>ISMONTIC_Data_Extract!A152</f>
        <v>2019</v>
      </c>
      <c r="B152" t="str">
        <f>ISMONTIC_Data_Extract!B152</f>
        <v>NTIC_TRI_TS-EGTS4-2</v>
      </c>
      <c r="C152" t="str">
        <f>ISMONTIC_Data_Extract!C152</f>
        <v>Matricule_2</v>
      </c>
      <c r="D152" t="str">
        <f>ISMONTIC_Data_Extract!E152</f>
        <v>TRI203-NTIC_TRI_TS_2019</v>
      </c>
      <c r="E152" t="str">
        <f>CONCATENATE(ISMONTIC_Data!D152,"_",ISMONTIC_Data!E152,"_",ISMONTIC_Data!J152)</f>
        <v>TRI203_EGTS4_NASSER HASNAE</v>
      </c>
      <c r="G152" t="str">
        <f t="shared" si="2"/>
        <v>NTIC_TRI_TS-EGTS4-2-Matricule_2-TRI203-NTIC_TRI_TS_2019</v>
      </c>
    </row>
    <row r="153" spans="1:7" x14ac:dyDescent="0.25">
      <c r="A153" s="21">
        <f>ISMONTIC_Data_Extract!A153</f>
        <v>2019</v>
      </c>
      <c r="B153" t="str">
        <f>ISMONTIC_Data_Extract!B153</f>
        <v>NTIC_TRI_TS-M10-2</v>
      </c>
      <c r="C153">
        <f>ISMONTIC_Data_Extract!C153</f>
        <v>13716</v>
      </c>
      <c r="D153" t="str">
        <f>ISMONTIC_Data_Extract!E153</f>
        <v>TRI203-NTIC_TRI_TS_2019</v>
      </c>
      <c r="E153" t="str">
        <f>CONCATENATE(ISMONTIC_Data!D153,"_",ISMONTIC_Data!E153,"_",ISMONTIC_Data!J153)</f>
        <v xml:space="preserve">TRI203_M10_BOUYBANIN ANASS </v>
      </c>
      <c r="G153" t="str">
        <f t="shared" si="2"/>
        <v>NTIC_TRI_TS-M10-2-13716-TRI203-NTIC_TRI_TS_2019</v>
      </c>
    </row>
    <row r="154" spans="1:7" x14ac:dyDescent="0.25">
      <c r="A154" s="21">
        <f>ISMONTIC_Data_Extract!A154</f>
        <v>2019</v>
      </c>
      <c r="B154" t="str">
        <f>ISMONTIC_Data_Extract!B154</f>
        <v>NTIC_TRI_TS-M11-2</v>
      </c>
      <c r="C154">
        <f>ISMONTIC_Data_Extract!C154</f>
        <v>11330</v>
      </c>
      <c r="D154" t="str">
        <f>ISMONTIC_Data_Extract!E154</f>
        <v>TRI203-NTIC_TRI_TS_2019</v>
      </c>
      <c r="E154" t="str">
        <f>CONCATENATE(ISMONTIC_Data!D154,"_",ISMONTIC_Data!E154,"_",ISMONTIC_Data!J154)</f>
        <v xml:space="preserve">TRI203_M11_ZOKRI ABDELLAH </v>
      </c>
      <c r="G154" t="str">
        <f t="shared" si="2"/>
        <v>NTIC_TRI_TS-M11-2-11330-TRI203-NTIC_TRI_TS_2019</v>
      </c>
    </row>
    <row r="155" spans="1:7" x14ac:dyDescent="0.25">
      <c r="A155" s="21">
        <f>ISMONTIC_Data_Extract!A155</f>
        <v>2019</v>
      </c>
      <c r="B155" t="str">
        <f>ISMONTIC_Data_Extract!B155</f>
        <v>NTIC_TRI_TS-M12-2</v>
      </c>
      <c r="C155">
        <f>ISMONTIC_Data_Extract!C155</f>
        <v>13716</v>
      </c>
      <c r="D155" t="str">
        <f>ISMONTIC_Data_Extract!E155</f>
        <v>TRI203-NTIC_TRI_TS_2019</v>
      </c>
      <c r="E155" t="str">
        <f>CONCATENATE(ISMONTIC_Data!D155,"_",ISMONTIC_Data!E155,"_",ISMONTIC_Data!J155)</f>
        <v xml:space="preserve">TRI203_M12_BOUYBANIN ANASS </v>
      </c>
      <c r="G155" t="str">
        <f t="shared" si="2"/>
        <v>NTIC_TRI_TS-M12-2-13716-TRI203-NTIC_TRI_TS_2019</v>
      </c>
    </row>
    <row r="156" spans="1:7" x14ac:dyDescent="0.25">
      <c r="A156" s="21">
        <f>ISMONTIC_Data_Extract!A156</f>
        <v>2019</v>
      </c>
      <c r="B156" t="str">
        <f>ISMONTIC_Data_Extract!B156</f>
        <v>NTIC_TRI_TS-M13-2</v>
      </c>
      <c r="C156">
        <f>ISMONTIC_Data_Extract!C156</f>
        <v>10855</v>
      </c>
      <c r="D156" t="str">
        <f>ISMONTIC_Data_Extract!E156</f>
        <v>TRI203-NTIC_TRI_TS_2019</v>
      </c>
      <c r="E156" t="str">
        <f>CONCATENATE(ISMONTIC_Data!D156,"_",ISMONTIC_Data!E156,"_",ISMONTIC_Data!J156)</f>
        <v xml:space="preserve">TRI203_M13_JMOULA SAFAE </v>
      </c>
      <c r="G156" t="str">
        <f t="shared" si="2"/>
        <v>NTIC_TRI_TS-M13-2-10855-TRI203-NTIC_TRI_TS_2019</v>
      </c>
    </row>
    <row r="157" spans="1:7" x14ac:dyDescent="0.25">
      <c r="A157" s="21">
        <f>ISMONTIC_Data_Extract!A157</f>
        <v>2019</v>
      </c>
      <c r="B157" t="str">
        <f>ISMONTIC_Data_Extract!B157</f>
        <v>NTIC_TRI_TS-M14-2</v>
      </c>
      <c r="C157">
        <f>ISMONTIC_Data_Extract!C157</f>
        <v>13716</v>
      </c>
      <c r="D157" t="str">
        <f>ISMONTIC_Data_Extract!E157</f>
        <v>TRI203-NTIC_TRI_TS_2019</v>
      </c>
      <c r="E157" t="str">
        <f>CONCATENATE(ISMONTIC_Data!D157,"_",ISMONTIC_Data!E157,"_",ISMONTIC_Data!J157)</f>
        <v xml:space="preserve">TRI203_M14_BOUYBANIN ANASS </v>
      </c>
      <c r="G157" t="str">
        <f t="shared" si="2"/>
        <v>NTIC_TRI_TS-M14-2-13716-TRI203-NTIC_TRI_TS_2019</v>
      </c>
    </row>
    <row r="158" spans="1:7" x14ac:dyDescent="0.25">
      <c r="A158" s="21">
        <f>ISMONTIC_Data_Extract!A158</f>
        <v>2019</v>
      </c>
      <c r="B158" t="str">
        <f>ISMONTIC_Data_Extract!B158</f>
        <v>NTIC_TRI_TS-M15-2</v>
      </c>
      <c r="C158">
        <f>ISMONTIC_Data_Extract!C158</f>
        <v>10849</v>
      </c>
      <c r="D158" t="str">
        <f>ISMONTIC_Data_Extract!E158</f>
        <v>TRI203-NTIC_TRI_TS_2019</v>
      </c>
      <c r="E158" t="str">
        <f>CONCATENATE(ISMONTIC_Data!D158,"_",ISMONTIC_Data!E158,"_",ISMONTIC_Data!J158)</f>
        <v xml:space="preserve">TRI203_M15_AZIZI YOUSSEF </v>
      </c>
      <c r="G158" t="str">
        <f t="shared" si="2"/>
        <v>NTIC_TRI_TS-M15-2-10849-TRI203-NTIC_TRI_TS_2019</v>
      </c>
    </row>
    <row r="159" spans="1:7" x14ac:dyDescent="0.25">
      <c r="A159" s="21">
        <f>ISMONTIC_Data_Extract!A159</f>
        <v>2019</v>
      </c>
      <c r="B159" t="str">
        <f>ISMONTIC_Data_Extract!B159</f>
        <v>NTIC_TRI_TS-M16-2</v>
      </c>
      <c r="C159">
        <f>ISMONTIC_Data_Extract!C159</f>
        <v>13053</v>
      </c>
      <c r="D159" t="str">
        <f>ISMONTIC_Data_Extract!E159</f>
        <v>TRI203-NTIC_TRI_TS_2019</v>
      </c>
      <c r="E159" t="str">
        <f>CONCATENATE(ISMONTIC_Data!D159,"_",ISMONTIC_Data!E159,"_",ISMONTIC_Data!J159)</f>
        <v xml:space="preserve">TRI203_M16_ZIANE ASSIA </v>
      </c>
      <c r="G159" t="str">
        <f t="shared" si="2"/>
        <v>NTIC_TRI_TS-M16-2-13053-TRI203-NTIC_TRI_TS_2019</v>
      </c>
    </row>
    <row r="160" spans="1:7" x14ac:dyDescent="0.25">
      <c r="A160" s="21">
        <f>ISMONTIC_Data_Extract!A160</f>
        <v>2019</v>
      </c>
      <c r="B160" t="str">
        <f>ISMONTIC_Data_Extract!B160</f>
        <v>NTIC_TRI_TS-EGTS2-2</v>
      </c>
      <c r="C160">
        <f>ISMONTIC_Data_Extract!C160</f>
        <v>13556</v>
      </c>
      <c r="D160" t="str">
        <f>ISMONTIC_Data_Extract!E160</f>
        <v>TRI204-NTIC_TRI_TS_2019</v>
      </c>
      <c r="E160" t="str">
        <f>CONCATENATE(ISMONTIC_Data!D160,"_",ISMONTIC_Data!E160,"_",ISMONTIC_Data!J160)</f>
        <v xml:space="preserve">TRI204_EGTS2_EL KHALOUI FERDAOUS </v>
      </c>
      <c r="G160" t="str">
        <f t="shared" si="2"/>
        <v>NTIC_TRI_TS-EGTS2-2-13556-TRI204-NTIC_TRI_TS_2019</v>
      </c>
    </row>
    <row r="161" spans="1:7" x14ac:dyDescent="0.25">
      <c r="A161" s="21">
        <f>ISMONTIC_Data_Extract!A161</f>
        <v>2019</v>
      </c>
      <c r="B161" t="str">
        <f>ISMONTIC_Data_Extract!B161</f>
        <v>NTIC_TRI_TS-EGTS3-2</v>
      </c>
      <c r="C161">
        <f>ISMONTIC_Data_Extract!C161</f>
        <v>11533</v>
      </c>
      <c r="D161" t="str">
        <f>ISMONTIC_Data_Extract!E161</f>
        <v>TRI204-NTIC_TRI_TS_2019</v>
      </c>
      <c r="E161" t="str">
        <f>CONCATENATE(ISMONTIC_Data!D161,"_",ISMONTIC_Data!E161,"_",ISMONTIC_Data!J161)</f>
        <v xml:space="preserve">TRI204_EGTS3_GUEDDALI OTHMAN </v>
      </c>
      <c r="G161" t="str">
        <f t="shared" si="2"/>
        <v>NTIC_TRI_TS-EGTS3-2-11533-TRI204-NTIC_TRI_TS_2019</v>
      </c>
    </row>
    <row r="162" spans="1:7" x14ac:dyDescent="0.25">
      <c r="A162" s="21">
        <f>ISMONTIC_Data_Extract!A162</f>
        <v>2019</v>
      </c>
      <c r="B162" t="str">
        <f>ISMONTIC_Data_Extract!B162</f>
        <v>NTIC_TRI_TS-EGTS4-2</v>
      </c>
      <c r="C162" t="str">
        <f>ISMONTIC_Data_Extract!C162</f>
        <v>Matricule_2</v>
      </c>
      <c r="D162" t="str">
        <f>ISMONTIC_Data_Extract!E162</f>
        <v>TRI204-NTIC_TRI_TS_2019</v>
      </c>
      <c r="E162" t="str">
        <f>CONCATENATE(ISMONTIC_Data!D162,"_",ISMONTIC_Data!E162,"_",ISMONTIC_Data!J162)</f>
        <v>TRI204_EGTS4_NASSER HASNAE</v>
      </c>
      <c r="G162" t="str">
        <f t="shared" si="2"/>
        <v>NTIC_TRI_TS-EGTS4-2-Matricule_2-TRI204-NTIC_TRI_TS_2019</v>
      </c>
    </row>
    <row r="163" spans="1:7" x14ac:dyDescent="0.25">
      <c r="A163" s="21">
        <f>ISMONTIC_Data_Extract!A163</f>
        <v>2019</v>
      </c>
      <c r="B163" t="str">
        <f>ISMONTIC_Data_Extract!B163</f>
        <v>NTIC_TRI_TS-M10-2</v>
      </c>
      <c r="C163">
        <f>ISMONTIC_Data_Extract!C163</f>
        <v>10854</v>
      </c>
      <c r="D163" t="str">
        <f>ISMONTIC_Data_Extract!E163</f>
        <v>TRI204-NTIC_TRI_TS_2019</v>
      </c>
      <c r="E163" t="str">
        <f>CONCATENATE(ISMONTIC_Data!D163,"_",ISMONTIC_Data!E163,"_",ISMONTIC_Data!J163)</f>
        <v xml:space="preserve">TRI204_M10_MOUMNI SANAE </v>
      </c>
      <c r="G163" t="str">
        <f t="shared" si="2"/>
        <v>NTIC_TRI_TS-M10-2-10854-TRI204-NTIC_TRI_TS_2019</v>
      </c>
    </row>
    <row r="164" spans="1:7" x14ac:dyDescent="0.25">
      <c r="A164" s="21">
        <f>ISMONTIC_Data_Extract!A164</f>
        <v>2019</v>
      </c>
      <c r="B164" t="str">
        <f>ISMONTIC_Data_Extract!B164</f>
        <v>NTIC_TRI_TS-M11-2</v>
      </c>
      <c r="C164">
        <f>ISMONTIC_Data_Extract!C164</f>
        <v>11272</v>
      </c>
      <c r="D164" t="str">
        <f>ISMONTIC_Data_Extract!E164</f>
        <v>TRI204-NTIC_TRI_TS_2019</v>
      </c>
      <c r="E164" t="str">
        <f>CONCATENATE(ISMONTIC_Data!D164,"_",ISMONTIC_Data!E164,"_",ISMONTIC_Data!J164)</f>
        <v xml:space="preserve">TRI204_M11_HAJJAJ JIHANE </v>
      </c>
      <c r="G164" t="str">
        <f t="shared" si="2"/>
        <v>NTIC_TRI_TS-M11-2-11272-TRI204-NTIC_TRI_TS_2019</v>
      </c>
    </row>
    <row r="165" spans="1:7" x14ac:dyDescent="0.25">
      <c r="A165" s="21">
        <f>ISMONTIC_Data_Extract!A165</f>
        <v>2019</v>
      </c>
      <c r="B165" t="str">
        <f>ISMONTIC_Data_Extract!B165</f>
        <v>NTIC_TRI_TS-M12-2</v>
      </c>
      <c r="C165">
        <f>ISMONTIC_Data_Extract!C165</f>
        <v>10854</v>
      </c>
      <c r="D165" t="str">
        <f>ISMONTIC_Data_Extract!E165</f>
        <v>TRI204-NTIC_TRI_TS_2019</v>
      </c>
      <c r="E165" t="str">
        <f>CONCATENATE(ISMONTIC_Data!D165,"_",ISMONTIC_Data!E165,"_",ISMONTIC_Data!J165)</f>
        <v xml:space="preserve">TRI204_M12_MOUMNI SANAE </v>
      </c>
      <c r="G165" t="str">
        <f t="shared" si="2"/>
        <v>NTIC_TRI_TS-M12-2-10854-TRI204-NTIC_TRI_TS_2019</v>
      </c>
    </row>
    <row r="166" spans="1:7" x14ac:dyDescent="0.25">
      <c r="A166" s="21">
        <f>ISMONTIC_Data_Extract!A166</f>
        <v>2019</v>
      </c>
      <c r="B166" t="str">
        <f>ISMONTIC_Data_Extract!B166</f>
        <v>NTIC_TRI_TS-M13-2</v>
      </c>
      <c r="C166">
        <f>ISMONTIC_Data_Extract!C166</f>
        <v>11272</v>
      </c>
      <c r="D166" t="str">
        <f>ISMONTIC_Data_Extract!E166</f>
        <v>TRI204-NTIC_TRI_TS_2019</v>
      </c>
      <c r="E166" t="str">
        <f>CONCATENATE(ISMONTIC_Data!D166,"_",ISMONTIC_Data!E166,"_",ISMONTIC_Data!J166)</f>
        <v xml:space="preserve">TRI204_M13_HAJJAJ JIHANE </v>
      </c>
      <c r="G166" t="str">
        <f t="shared" si="2"/>
        <v>NTIC_TRI_TS-M13-2-11272-TRI204-NTIC_TRI_TS_2019</v>
      </c>
    </row>
    <row r="167" spans="1:7" x14ac:dyDescent="0.25">
      <c r="A167" s="21">
        <f>ISMONTIC_Data_Extract!A167</f>
        <v>2019</v>
      </c>
      <c r="B167" t="str">
        <f>ISMONTIC_Data_Extract!B167</f>
        <v>NTIC_TRI_TS-M14-2</v>
      </c>
      <c r="C167">
        <f>ISMONTIC_Data_Extract!C167</f>
        <v>10854</v>
      </c>
      <c r="D167" t="str">
        <f>ISMONTIC_Data_Extract!E167</f>
        <v>TRI204-NTIC_TRI_TS_2019</v>
      </c>
      <c r="E167" t="str">
        <f>CONCATENATE(ISMONTIC_Data!D167,"_",ISMONTIC_Data!E167,"_",ISMONTIC_Data!J167)</f>
        <v xml:space="preserve">TRI204_M14_MOUMNI SANAE </v>
      </c>
      <c r="G167" t="str">
        <f t="shared" si="2"/>
        <v>NTIC_TRI_TS-M14-2-10854-TRI204-NTIC_TRI_TS_2019</v>
      </c>
    </row>
    <row r="168" spans="1:7" x14ac:dyDescent="0.25">
      <c r="A168" s="21">
        <f>ISMONTIC_Data_Extract!A168</f>
        <v>2019</v>
      </c>
      <c r="B168" t="str">
        <f>ISMONTIC_Data_Extract!B168</f>
        <v>NTIC_TRI_TS-M15-2</v>
      </c>
      <c r="C168">
        <f>ISMONTIC_Data_Extract!C168</f>
        <v>10849</v>
      </c>
      <c r="D168" t="str">
        <f>ISMONTIC_Data_Extract!E168</f>
        <v>TRI204-NTIC_TRI_TS_2019</v>
      </c>
      <c r="E168" t="str">
        <f>CONCATENATE(ISMONTIC_Data!D168,"_",ISMONTIC_Data!E168,"_",ISMONTIC_Data!J168)</f>
        <v xml:space="preserve">TRI204_M15_AZIZI YOUSSEF </v>
      </c>
      <c r="G168" t="str">
        <f t="shared" si="2"/>
        <v>NTIC_TRI_TS-M15-2-10849-TRI204-NTIC_TRI_TS_2019</v>
      </c>
    </row>
    <row r="169" spans="1:7" x14ac:dyDescent="0.25">
      <c r="A169" s="21">
        <f>ISMONTIC_Data_Extract!A169</f>
        <v>2019</v>
      </c>
      <c r="B169" t="str">
        <f>ISMONTIC_Data_Extract!B169</f>
        <v>NTIC_TRI_TS-M16-2</v>
      </c>
      <c r="C169">
        <f>ISMONTIC_Data_Extract!C169</f>
        <v>13556</v>
      </c>
      <c r="D169" t="str">
        <f>ISMONTIC_Data_Extract!E169</f>
        <v>TRI204-NTIC_TRI_TS_2019</v>
      </c>
      <c r="E169" t="str">
        <f>CONCATENATE(ISMONTIC_Data!D169,"_",ISMONTIC_Data!E169,"_",ISMONTIC_Data!J169)</f>
        <v xml:space="preserve">TRI204_M16_EL KHALOUI FERDAOUS </v>
      </c>
      <c r="G169" t="str">
        <f t="shared" si="2"/>
        <v>NTIC_TRI_TS-M16-2-13556-TRI204-NTIC_TRI_TS_2019</v>
      </c>
    </row>
    <row r="170" spans="1:7" x14ac:dyDescent="0.25">
      <c r="A170" s="21">
        <f>ISMONTIC_Data_Extract!A170</f>
        <v>2019</v>
      </c>
      <c r="B170" t="str">
        <f>ISMONTIC_Data_Extract!B170</f>
        <v>NTIC_TRI_TS-EGTS2-2</v>
      </c>
      <c r="C170">
        <f>ISMONTIC_Data_Extract!C170</f>
        <v>13556</v>
      </c>
      <c r="D170" t="str">
        <f>ISMONTIC_Data_Extract!E170</f>
        <v>TRI205-NTIC_TRI_TS_2019</v>
      </c>
      <c r="E170" t="str">
        <f>CONCATENATE(ISMONTIC_Data!D170,"_",ISMONTIC_Data!E170,"_",ISMONTIC_Data!J170)</f>
        <v xml:space="preserve">TRI205_EGTS2_EL KHALOUI FERDAOUS </v>
      </c>
      <c r="G170" t="str">
        <f t="shared" si="2"/>
        <v>NTIC_TRI_TS-EGTS2-2-13556-TRI205-NTIC_TRI_TS_2019</v>
      </c>
    </row>
    <row r="171" spans="1:7" x14ac:dyDescent="0.25">
      <c r="A171" s="21">
        <f>ISMONTIC_Data_Extract!A171</f>
        <v>2019</v>
      </c>
      <c r="B171" t="str">
        <f>ISMONTIC_Data_Extract!B171</f>
        <v>NTIC_TRI_TS-EGTS3-2</v>
      </c>
      <c r="C171">
        <f>ISMONTIC_Data_Extract!C171</f>
        <v>11533</v>
      </c>
      <c r="D171" t="str">
        <f>ISMONTIC_Data_Extract!E171</f>
        <v>TRI205-NTIC_TRI_TS_2019</v>
      </c>
      <c r="E171" t="str">
        <f>CONCATENATE(ISMONTIC_Data!D171,"_",ISMONTIC_Data!E171,"_",ISMONTIC_Data!J171)</f>
        <v xml:space="preserve">TRI205_EGTS3_GUEDDALI OTHMAN </v>
      </c>
      <c r="G171" t="str">
        <f t="shared" si="2"/>
        <v>NTIC_TRI_TS-EGTS3-2-11533-TRI205-NTIC_TRI_TS_2019</v>
      </c>
    </row>
    <row r="172" spans="1:7" x14ac:dyDescent="0.25">
      <c r="A172" s="21">
        <f>ISMONTIC_Data_Extract!A172</f>
        <v>2019</v>
      </c>
      <c r="B172" t="str">
        <f>ISMONTIC_Data_Extract!B172</f>
        <v>NTIC_TRI_TS-EGTS4-2</v>
      </c>
      <c r="C172" t="str">
        <f>ISMONTIC_Data_Extract!C172</f>
        <v>Matricule_2</v>
      </c>
      <c r="D172" t="str">
        <f>ISMONTIC_Data_Extract!E172</f>
        <v>TRI205-NTIC_TRI_TS_2019</v>
      </c>
      <c r="E172" t="str">
        <f>CONCATENATE(ISMONTIC_Data!D172,"_",ISMONTIC_Data!E172,"_",ISMONTIC_Data!J172)</f>
        <v>TRI205_EGTS4_NASSER HASNAE</v>
      </c>
      <c r="G172" t="str">
        <f t="shared" si="2"/>
        <v>NTIC_TRI_TS-EGTS4-2-Matricule_2-TRI205-NTIC_TRI_TS_2019</v>
      </c>
    </row>
    <row r="173" spans="1:7" x14ac:dyDescent="0.25">
      <c r="A173" s="21">
        <f>ISMONTIC_Data_Extract!A173</f>
        <v>2019</v>
      </c>
      <c r="B173" t="str">
        <f>ISMONTIC_Data_Extract!B173</f>
        <v>NTIC_TRI_TS-M10-2</v>
      </c>
      <c r="C173">
        <f>ISMONTIC_Data_Extract!C173</f>
        <v>10750</v>
      </c>
      <c r="D173" t="str">
        <f>ISMONTIC_Data_Extract!E173</f>
        <v>TRI205-NTIC_TRI_TS_2019</v>
      </c>
      <c r="E173" t="str">
        <f>CONCATENATE(ISMONTIC_Data!D173,"_",ISMONTIC_Data!E173,"_",ISMONTIC_Data!J173)</f>
        <v xml:space="preserve">TRI205_M10_RHAZOUANI ABDELALI </v>
      </c>
      <c r="G173" t="str">
        <f t="shared" si="2"/>
        <v>NTIC_TRI_TS-M10-2-10750-TRI205-NTIC_TRI_TS_2019</v>
      </c>
    </row>
    <row r="174" spans="1:7" x14ac:dyDescent="0.25">
      <c r="A174" s="21">
        <f>ISMONTIC_Data_Extract!A174</f>
        <v>2019</v>
      </c>
      <c r="B174" t="str">
        <f>ISMONTIC_Data_Extract!B174</f>
        <v>NTIC_TRI_TS-M11-2</v>
      </c>
      <c r="C174">
        <f>ISMONTIC_Data_Extract!C174</f>
        <v>10854</v>
      </c>
      <c r="D174" t="str">
        <f>ISMONTIC_Data_Extract!E174</f>
        <v>TRI205-NTIC_TRI_TS_2019</v>
      </c>
      <c r="E174" t="str">
        <f>CONCATENATE(ISMONTIC_Data!D174,"_",ISMONTIC_Data!E174,"_",ISMONTIC_Data!J174)</f>
        <v xml:space="preserve">TRI205_M11_MOUMNI SANAE </v>
      </c>
      <c r="G174" t="str">
        <f t="shared" si="2"/>
        <v>NTIC_TRI_TS-M11-2-10854-TRI205-NTIC_TRI_TS_2019</v>
      </c>
    </row>
    <row r="175" spans="1:7" x14ac:dyDescent="0.25">
      <c r="A175" s="21">
        <f>ISMONTIC_Data_Extract!A175</f>
        <v>2019</v>
      </c>
      <c r="B175" t="str">
        <f>ISMONTIC_Data_Extract!B175</f>
        <v>NTIC_TRI_TS-M12-2</v>
      </c>
      <c r="C175">
        <f>ISMONTIC_Data_Extract!C175</f>
        <v>13553</v>
      </c>
      <c r="D175" t="str">
        <f>ISMONTIC_Data_Extract!E175</f>
        <v>TRI205-NTIC_TRI_TS_2019</v>
      </c>
      <c r="E175" t="str">
        <f>CONCATENATE(ISMONTIC_Data!D175,"_",ISMONTIC_Data!E175,"_",ISMONTIC_Data!J175)</f>
        <v xml:space="preserve">TRI205_M12_SANDI MERYEM </v>
      </c>
      <c r="G175" t="str">
        <f t="shared" si="2"/>
        <v>NTIC_TRI_TS-M12-2-13553-TRI205-NTIC_TRI_TS_2019</v>
      </c>
    </row>
    <row r="176" spans="1:7" x14ac:dyDescent="0.25">
      <c r="A176" s="21">
        <f>ISMONTIC_Data_Extract!A176</f>
        <v>2019</v>
      </c>
      <c r="B176" t="str">
        <f>ISMONTIC_Data_Extract!B176</f>
        <v>NTIC_TRI_TS-M13-2</v>
      </c>
      <c r="C176">
        <f>ISMONTIC_Data_Extract!C176</f>
        <v>10854</v>
      </c>
      <c r="D176" t="str">
        <f>ISMONTIC_Data_Extract!E176</f>
        <v>TRI205-NTIC_TRI_TS_2019</v>
      </c>
      <c r="E176" t="str">
        <f>CONCATENATE(ISMONTIC_Data!D176,"_",ISMONTIC_Data!E176,"_",ISMONTIC_Data!J176)</f>
        <v xml:space="preserve">TRI205_M13_MOUMNI SANAE </v>
      </c>
      <c r="G176" t="str">
        <f t="shared" si="2"/>
        <v>NTIC_TRI_TS-M13-2-10854-TRI205-NTIC_TRI_TS_2019</v>
      </c>
    </row>
    <row r="177" spans="1:7" x14ac:dyDescent="0.25">
      <c r="A177" s="21">
        <f>ISMONTIC_Data_Extract!A177</f>
        <v>2019</v>
      </c>
      <c r="B177" t="str">
        <f>ISMONTIC_Data_Extract!B177</f>
        <v>NTIC_TRI_TS-M14-2</v>
      </c>
      <c r="C177">
        <f>ISMONTIC_Data_Extract!C177</f>
        <v>10750</v>
      </c>
      <c r="D177" t="str">
        <f>ISMONTIC_Data_Extract!E177</f>
        <v>TRI205-NTIC_TRI_TS_2019</v>
      </c>
      <c r="E177" t="str">
        <f>CONCATENATE(ISMONTIC_Data!D177,"_",ISMONTIC_Data!E177,"_",ISMONTIC_Data!J177)</f>
        <v xml:space="preserve">TRI205_M14_RHAZOUANI ABDELALI </v>
      </c>
      <c r="G177" t="str">
        <f t="shared" si="2"/>
        <v>NTIC_TRI_TS-M14-2-10750-TRI205-NTIC_TRI_TS_2019</v>
      </c>
    </row>
    <row r="178" spans="1:7" x14ac:dyDescent="0.25">
      <c r="A178" s="21">
        <f>ISMONTIC_Data_Extract!A178</f>
        <v>2019</v>
      </c>
      <c r="B178" t="str">
        <f>ISMONTIC_Data_Extract!B178</f>
        <v>NTIC_TRI_TS-M15-2</v>
      </c>
      <c r="C178">
        <f>ISMONTIC_Data_Extract!C178</f>
        <v>10849</v>
      </c>
      <c r="D178" t="str">
        <f>ISMONTIC_Data_Extract!E178</f>
        <v>TRI205-NTIC_TRI_TS_2019</v>
      </c>
      <c r="E178" t="str">
        <f>CONCATENATE(ISMONTIC_Data!D178,"_",ISMONTIC_Data!E178,"_",ISMONTIC_Data!J178)</f>
        <v xml:space="preserve">TRI205_M15_AZIZI YOUSSEF </v>
      </c>
      <c r="G178" t="str">
        <f t="shared" si="2"/>
        <v>NTIC_TRI_TS-M15-2-10849-TRI205-NTIC_TRI_TS_2019</v>
      </c>
    </row>
    <row r="179" spans="1:7" x14ac:dyDescent="0.25">
      <c r="A179" s="21">
        <f>ISMONTIC_Data_Extract!A179</f>
        <v>2019</v>
      </c>
      <c r="B179" t="str">
        <f>ISMONTIC_Data_Extract!B179</f>
        <v>NTIC_TRI_TS-M16-2</v>
      </c>
      <c r="C179">
        <f>ISMONTIC_Data_Extract!C179</f>
        <v>13556</v>
      </c>
      <c r="D179" t="str">
        <f>ISMONTIC_Data_Extract!E179</f>
        <v>TRI205-NTIC_TRI_TS_2019</v>
      </c>
      <c r="E179" t="str">
        <f>CONCATENATE(ISMONTIC_Data!D179,"_",ISMONTIC_Data!E179,"_",ISMONTIC_Data!J179)</f>
        <v xml:space="preserve">TRI205_M16_EL KHALOUI FERDAOUS </v>
      </c>
      <c r="G179" t="str">
        <f t="shared" si="2"/>
        <v>NTIC_TRI_TS-M16-2-13556-TRI205-NTIC_TRI_TS_2019</v>
      </c>
    </row>
    <row r="180" spans="1:7" x14ac:dyDescent="0.25">
      <c r="A180" s="21">
        <f>ISMONTIC_Data_Extract!A180</f>
        <v>2019</v>
      </c>
      <c r="B180" t="str">
        <f>ISMONTIC_Data_Extract!B180</f>
        <v>NTIC_TDI_TS-EGTS1-1</v>
      </c>
      <c r="C180">
        <f>ISMONTIC_Data_Extract!C180</f>
        <v>11539</v>
      </c>
      <c r="D180" t="str">
        <f>ISMONTIC_Data_Extract!E180</f>
        <v>TDI101-NTIC_TDI_TS_2019</v>
      </c>
      <c r="E180" t="str">
        <f>CONCATENATE(ISMONTIC_Data!D180,"_",ISMONTIC_Data!E180,"_",ISMONTIC_Data!J180)</f>
        <v xml:space="preserve">TDI101_EGTS1_EL OUAHABI MOUNIR </v>
      </c>
      <c r="G180" t="str">
        <f t="shared" si="2"/>
        <v>NTIC_TDI_TS-EGTS1-1-11539-TDI101-NTIC_TDI_TS_2019</v>
      </c>
    </row>
    <row r="181" spans="1:7" x14ac:dyDescent="0.25">
      <c r="A181" s="21">
        <f>ISMONTIC_Data_Extract!A181</f>
        <v>2019</v>
      </c>
      <c r="B181" t="str">
        <f>ISMONTIC_Data_Extract!B181</f>
        <v>NTIC_TDI_TS-EGTS2-1</v>
      </c>
      <c r="C181">
        <f>ISMONTIC_Data_Extract!C181</f>
        <v>13556</v>
      </c>
      <c r="D181" t="str">
        <f>ISMONTIC_Data_Extract!E181</f>
        <v>TDI101-NTIC_TDI_TS_2019</v>
      </c>
      <c r="E181" t="str">
        <f>CONCATENATE(ISMONTIC_Data!D181,"_",ISMONTIC_Data!E181,"_",ISMONTIC_Data!J181)</f>
        <v xml:space="preserve">TDI101_EGTS2_EL KHALOUI FERDAOUS </v>
      </c>
      <c r="G181" t="str">
        <f t="shared" si="2"/>
        <v>NTIC_TDI_TS-EGTS2-1-13556-TDI101-NTIC_TDI_TS_2019</v>
      </c>
    </row>
    <row r="182" spans="1:7" x14ac:dyDescent="0.25">
      <c r="A182" s="21">
        <f>ISMONTIC_Data_Extract!A182</f>
        <v>2019</v>
      </c>
      <c r="B182" t="str">
        <f>ISMONTIC_Data_Extract!B182</f>
        <v>NTIC_TDI_TS-EGTS3-1</v>
      </c>
      <c r="C182">
        <f>ISMONTIC_Data_Extract!C182</f>
        <v>11533</v>
      </c>
      <c r="D182" t="str">
        <f>ISMONTIC_Data_Extract!E182</f>
        <v>TDI101-NTIC_TDI_TS_2019</v>
      </c>
      <c r="E182" t="str">
        <f>CONCATENATE(ISMONTIC_Data!D182,"_",ISMONTIC_Data!E182,"_",ISMONTIC_Data!J182)</f>
        <v xml:space="preserve">TDI101_EGTS3_GUEDDALI OTHMAN </v>
      </c>
      <c r="G182" t="str">
        <f t="shared" si="2"/>
        <v>NTIC_TDI_TS-EGTS3-1-11533-TDI101-NTIC_TDI_TS_2019</v>
      </c>
    </row>
    <row r="183" spans="1:7" x14ac:dyDescent="0.25">
      <c r="A183" s="21">
        <f>ISMONTIC_Data_Extract!A183</f>
        <v>2019</v>
      </c>
      <c r="B183" t="str">
        <f>ISMONTIC_Data_Extract!B183</f>
        <v>NTIC_TDI_TS-M01-1</v>
      </c>
      <c r="C183">
        <f>ISMONTIC_Data_Extract!C183</f>
        <v>10191</v>
      </c>
      <c r="D183" t="str">
        <f>ISMONTIC_Data_Extract!E183</f>
        <v>TDI101-NTIC_TDI_TS_2019</v>
      </c>
      <c r="E183" t="str">
        <f>CONCATENATE(ISMONTIC_Data!D183,"_",ISMONTIC_Data!E183,"_",ISMONTIC_Data!J183)</f>
        <v xml:space="preserve">TDI101_M01_ALILOU Saad </v>
      </c>
      <c r="G183" t="str">
        <f t="shared" si="2"/>
        <v>NTIC_TDI_TS-M01-1-10191-TDI101-NTIC_TDI_TS_2019</v>
      </c>
    </row>
    <row r="184" spans="1:7" x14ac:dyDescent="0.25">
      <c r="A184" s="21">
        <f>ISMONTIC_Data_Extract!A184</f>
        <v>2019</v>
      </c>
      <c r="B184" t="str">
        <f>ISMONTIC_Data_Extract!B184</f>
        <v>NTIC_TDI_TS-M03-1</v>
      </c>
      <c r="C184">
        <f>ISMONTIC_Data_Extract!C184</f>
        <v>10148</v>
      </c>
      <c r="D184" t="str">
        <f>ISMONTIC_Data_Extract!E184</f>
        <v>TDI101-NTIC_TDI_TS_2019</v>
      </c>
      <c r="E184" t="str">
        <f>CONCATENATE(ISMONTIC_Data!D184,"_",ISMONTIC_Data!E184,"_",ISMONTIC_Data!J184)</f>
        <v xml:space="preserve">TDI101_M03_EL BEGGAR MERIEM </v>
      </c>
      <c r="G184" t="str">
        <f t="shared" si="2"/>
        <v>NTIC_TDI_TS-M03-1-10148-TDI101-NTIC_TDI_TS_2019</v>
      </c>
    </row>
    <row r="185" spans="1:7" x14ac:dyDescent="0.25">
      <c r="A185" s="21">
        <f>ISMONTIC_Data_Extract!A185</f>
        <v>2019</v>
      </c>
      <c r="B185" t="str">
        <f>ISMONTIC_Data_Extract!B185</f>
        <v>NTIC_TDI_TS-M04-1</v>
      </c>
      <c r="C185" t="str">
        <f>ISMONTIC_Data_Extract!C185</f>
        <v>Matricule_1</v>
      </c>
      <c r="D185" t="str">
        <f>ISMONTIC_Data_Extract!E185</f>
        <v>TDI101-NTIC_TDI_TS_2019</v>
      </c>
      <c r="E185" t="str">
        <f>CONCATENATE(ISMONTIC_Data!D185,"_",ISMONTIC_Data!E185,"_",ISMONTIC_Data!J185)</f>
        <v>TDI101_M04_HARRAK LAILA</v>
      </c>
      <c r="G185" t="str">
        <f t="shared" si="2"/>
        <v>NTIC_TDI_TS-M04-1-Matricule_1-TDI101-NTIC_TDI_TS_2019</v>
      </c>
    </row>
    <row r="186" spans="1:7" x14ac:dyDescent="0.25">
      <c r="A186" s="21">
        <f>ISMONTIC_Data_Extract!A186</f>
        <v>2019</v>
      </c>
      <c r="B186" t="str">
        <f>ISMONTIC_Data_Extract!B186</f>
        <v>NTIC_TDI_TS-M05-1</v>
      </c>
      <c r="C186">
        <f>ISMONTIC_Data_Extract!C186</f>
        <v>8655</v>
      </c>
      <c r="D186" t="str">
        <f>ISMONTIC_Data_Extract!E186</f>
        <v>TDI101-NTIC_TDI_TS_2019</v>
      </c>
      <c r="E186" t="str">
        <f>CONCATENATE(ISMONTIC_Data!D186,"_",ISMONTIC_Data!E186,"_",ISMONTIC_Data!J186)</f>
        <v xml:space="preserve">TDI101_M05_HABIB CHORFA FARID </v>
      </c>
      <c r="G186" t="str">
        <f t="shared" si="2"/>
        <v>NTIC_TDI_TS-M05-1-8655-TDI101-NTIC_TDI_TS_2019</v>
      </c>
    </row>
    <row r="187" spans="1:7" x14ac:dyDescent="0.25">
      <c r="A187" s="21">
        <f>ISMONTIC_Data_Extract!A187</f>
        <v>2019</v>
      </c>
      <c r="B187" t="str">
        <f>ISMONTIC_Data_Extract!B187</f>
        <v>NTIC_TDI_TS-M06-1</v>
      </c>
      <c r="C187">
        <f>ISMONTIC_Data_Extract!C187</f>
        <v>8655</v>
      </c>
      <c r="D187" t="str">
        <f>ISMONTIC_Data_Extract!E187</f>
        <v>TDI101-NTIC_TDI_TS_2019</v>
      </c>
      <c r="E187" t="str">
        <f>CONCATENATE(ISMONTIC_Data!D187,"_",ISMONTIC_Data!E187,"_",ISMONTIC_Data!J187)</f>
        <v xml:space="preserve">TDI101_M06_HABIB CHORFA FARID </v>
      </c>
      <c r="G187" t="str">
        <f t="shared" si="2"/>
        <v>NTIC_TDI_TS-M06-1-8655-TDI101-NTIC_TDI_TS_2019</v>
      </c>
    </row>
    <row r="188" spans="1:7" x14ac:dyDescent="0.25">
      <c r="A188" s="21">
        <f>ISMONTIC_Data_Extract!A188</f>
        <v>2019</v>
      </c>
      <c r="B188" t="str">
        <f>ISMONTIC_Data_Extract!B188</f>
        <v>NTIC_TDI_TS-M07-1</v>
      </c>
      <c r="C188">
        <f>ISMONTIC_Data_Extract!C188</f>
        <v>10657</v>
      </c>
      <c r="D188" t="str">
        <f>ISMONTIC_Data_Extract!E188</f>
        <v>TDI101-NTIC_TDI_TS_2019</v>
      </c>
      <c r="E188" t="str">
        <f>CONCATENATE(ISMONTIC_Data!D188,"_",ISMONTIC_Data!E188,"_",ISMONTIC_Data!J188)</f>
        <v xml:space="preserve">TDI101_M07_YAZIDI ALAOUI YOUSSEF </v>
      </c>
      <c r="G188" t="str">
        <f t="shared" si="2"/>
        <v>NTIC_TDI_TS-M07-1-10657-TDI101-NTIC_TDI_TS_2019</v>
      </c>
    </row>
    <row r="189" spans="1:7" x14ac:dyDescent="0.25">
      <c r="A189" s="21">
        <f>ISMONTIC_Data_Extract!A189</f>
        <v>2019</v>
      </c>
      <c r="B189" t="str">
        <f>ISMONTIC_Data_Extract!B189</f>
        <v>NTIC_TDI_TS-EGTS1-1</v>
      </c>
      <c r="C189">
        <f>ISMONTIC_Data_Extract!C189</f>
        <v>11539</v>
      </c>
      <c r="D189" t="str">
        <f>ISMONTIC_Data_Extract!E189</f>
        <v>TDI102-NTIC_TDI_TS_2019</v>
      </c>
      <c r="E189" t="str">
        <f>CONCATENATE(ISMONTIC_Data!D189,"_",ISMONTIC_Data!E189,"_",ISMONTIC_Data!J189)</f>
        <v xml:space="preserve">TDI102_EGTS1_EL OUAHABI MOUNIR </v>
      </c>
      <c r="G189" t="str">
        <f t="shared" si="2"/>
        <v>NTIC_TDI_TS-EGTS1-1-11539-TDI102-NTIC_TDI_TS_2019</v>
      </c>
    </row>
    <row r="190" spans="1:7" x14ac:dyDescent="0.25">
      <c r="A190" s="21">
        <f>ISMONTIC_Data_Extract!A190</f>
        <v>2019</v>
      </c>
      <c r="B190" t="str">
        <f>ISMONTIC_Data_Extract!B190</f>
        <v>NTIC_TDI_TS-EGTS2-1</v>
      </c>
      <c r="C190">
        <f>ISMONTIC_Data_Extract!C190</f>
        <v>13556</v>
      </c>
      <c r="D190" t="str">
        <f>ISMONTIC_Data_Extract!E190</f>
        <v>TDI102-NTIC_TDI_TS_2019</v>
      </c>
      <c r="E190" t="str">
        <f>CONCATENATE(ISMONTIC_Data!D190,"_",ISMONTIC_Data!E190,"_",ISMONTIC_Data!J190)</f>
        <v xml:space="preserve">TDI102_EGTS2_EL KHALOUI FERDAOUS </v>
      </c>
      <c r="G190" t="str">
        <f t="shared" si="2"/>
        <v>NTIC_TDI_TS-EGTS2-1-13556-TDI102-NTIC_TDI_TS_2019</v>
      </c>
    </row>
    <row r="191" spans="1:7" x14ac:dyDescent="0.25">
      <c r="A191" s="21">
        <f>ISMONTIC_Data_Extract!A191</f>
        <v>2019</v>
      </c>
      <c r="B191" t="str">
        <f>ISMONTIC_Data_Extract!B191</f>
        <v>NTIC_TDI_TS-EGTS3-1</v>
      </c>
      <c r="C191">
        <f>ISMONTIC_Data_Extract!C191</f>
        <v>11533</v>
      </c>
      <c r="D191" t="str">
        <f>ISMONTIC_Data_Extract!E191</f>
        <v>TDI102-NTIC_TDI_TS_2019</v>
      </c>
      <c r="E191" t="str">
        <f>CONCATENATE(ISMONTIC_Data!D191,"_",ISMONTIC_Data!E191,"_",ISMONTIC_Data!J191)</f>
        <v xml:space="preserve">TDI102_EGTS3_GUEDDALI OTHMAN </v>
      </c>
      <c r="G191" t="str">
        <f t="shared" si="2"/>
        <v>NTIC_TDI_TS-EGTS3-1-11533-TDI102-NTIC_TDI_TS_2019</v>
      </c>
    </row>
    <row r="192" spans="1:7" x14ac:dyDescent="0.25">
      <c r="A192" s="21">
        <f>ISMONTIC_Data_Extract!A192</f>
        <v>2019</v>
      </c>
      <c r="B192" t="str">
        <f>ISMONTIC_Data_Extract!B192</f>
        <v>NTIC_TDI_TS-M01-1</v>
      </c>
      <c r="C192">
        <f>ISMONTIC_Data_Extract!C192</f>
        <v>8471</v>
      </c>
      <c r="D192" t="str">
        <f>ISMONTIC_Data_Extract!E192</f>
        <v>TDI102-NTIC_TDI_TS_2019</v>
      </c>
      <c r="E192" t="str">
        <f>CONCATENATE(ISMONTIC_Data!D192,"_",ISMONTIC_Data!E192,"_",ISMONTIC_Data!J192)</f>
        <v xml:space="preserve">TDI102_M01_EL MASOUDI ABELOUAHAB </v>
      </c>
      <c r="G192" t="str">
        <f t="shared" si="2"/>
        <v>NTIC_TDI_TS-M01-1-8471-TDI102-NTIC_TDI_TS_2019</v>
      </c>
    </row>
    <row r="193" spans="1:7" x14ac:dyDescent="0.25">
      <c r="A193" s="21">
        <f>ISMONTIC_Data_Extract!A193</f>
        <v>2019</v>
      </c>
      <c r="B193" t="str">
        <f>ISMONTIC_Data_Extract!B193</f>
        <v>NTIC_TDI_TS-M03-1</v>
      </c>
      <c r="C193">
        <f>ISMONTIC_Data_Extract!C193</f>
        <v>13553</v>
      </c>
      <c r="D193" t="str">
        <f>ISMONTIC_Data_Extract!E193</f>
        <v>TDI102-NTIC_TDI_TS_2019</v>
      </c>
      <c r="E193" t="str">
        <f>CONCATENATE(ISMONTIC_Data!D193,"_",ISMONTIC_Data!E193,"_",ISMONTIC_Data!J193)</f>
        <v xml:space="preserve">TDI102_M03_SANDI MERYEM </v>
      </c>
      <c r="G193" t="str">
        <f t="shared" si="2"/>
        <v>NTIC_TDI_TS-M03-1-13553-TDI102-NTIC_TDI_TS_2019</v>
      </c>
    </row>
    <row r="194" spans="1:7" x14ac:dyDescent="0.25">
      <c r="A194" s="21">
        <f>ISMONTIC_Data_Extract!A194</f>
        <v>2019</v>
      </c>
      <c r="B194" t="str">
        <f>ISMONTIC_Data_Extract!B194</f>
        <v>NTIC_TDI_TS-M04-1</v>
      </c>
      <c r="C194" t="str">
        <f>ISMONTIC_Data_Extract!C194</f>
        <v>Matricule_1</v>
      </c>
      <c r="D194" t="str">
        <f>ISMONTIC_Data_Extract!E194</f>
        <v>TDI102-NTIC_TDI_TS_2019</v>
      </c>
      <c r="E194" t="str">
        <f>CONCATENATE(ISMONTIC_Data!D194,"_",ISMONTIC_Data!E194,"_",ISMONTIC_Data!J194)</f>
        <v>TDI102_M04_HARRAK LAILA</v>
      </c>
      <c r="G194" t="str">
        <f t="shared" ref="G194:G257" si="3">CONCATENATE(B194,"-",C194,"-",D194)</f>
        <v>NTIC_TDI_TS-M04-1-Matricule_1-TDI102-NTIC_TDI_TS_2019</v>
      </c>
    </row>
    <row r="195" spans="1:7" x14ac:dyDescent="0.25">
      <c r="A195" s="21">
        <f>ISMONTIC_Data_Extract!A195</f>
        <v>2019</v>
      </c>
      <c r="B195" t="str">
        <f>ISMONTIC_Data_Extract!B195</f>
        <v>NTIC_TDI_TS-M05-1</v>
      </c>
      <c r="C195">
        <f>ISMONTIC_Data_Extract!C195</f>
        <v>8655</v>
      </c>
      <c r="D195" t="str">
        <f>ISMONTIC_Data_Extract!E195</f>
        <v>TDI102-NTIC_TDI_TS_2019</v>
      </c>
      <c r="E195" t="str">
        <f>CONCATENATE(ISMONTIC_Data!D195,"_",ISMONTIC_Data!E195,"_",ISMONTIC_Data!J195)</f>
        <v xml:space="preserve">TDI102_M05_HABIB CHORFA FARID </v>
      </c>
      <c r="G195" t="str">
        <f t="shared" si="3"/>
        <v>NTIC_TDI_TS-M05-1-8655-TDI102-NTIC_TDI_TS_2019</v>
      </c>
    </row>
    <row r="196" spans="1:7" x14ac:dyDescent="0.25">
      <c r="A196" s="21">
        <f>ISMONTIC_Data_Extract!A196</f>
        <v>2019</v>
      </c>
      <c r="B196" t="str">
        <f>ISMONTIC_Data_Extract!B196</f>
        <v>NTIC_TDI_TS-M06-1</v>
      </c>
      <c r="C196">
        <f>ISMONTIC_Data_Extract!C196</f>
        <v>8655</v>
      </c>
      <c r="D196" t="str">
        <f>ISMONTIC_Data_Extract!E196</f>
        <v>TDI102-NTIC_TDI_TS_2019</v>
      </c>
      <c r="E196" t="str">
        <f>CONCATENATE(ISMONTIC_Data!D196,"_",ISMONTIC_Data!E196,"_",ISMONTIC_Data!J196)</f>
        <v xml:space="preserve">TDI102_M06_HABIB CHORFA FARID </v>
      </c>
      <c r="G196" t="str">
        <f t="shared" si="3"/>
        <v>NTIC_TDI_TS-M06-1-8655-TDI102-NTIC_TDI_TS_2019</v>
      </c>
    </row>
    <row r="197" spans="1:7" x14ac:dyDescent="0.25">
      <c r="A197" s="21">
        <f>ISMONTIC_Data_Extract!A197</f>
        <v>2019</v>
      </c>
      <c r="B197" t="str">
        <f>ISMONTIC_Data_Extract!B197</f>
        <v>NTIC_TDI_TS-M07-1</v>
      </c>
      <c r="C197">
        <f>ISMONTIC_Data_Extract!C197</f>
        <v>10657</v>
      </c>
      <c r="D197" t="str">
        <f>ISMONTIC_Data_Extract!E197</f>
        <v>TDI102-NTIC_TDI_TS_2019</v>
      </c>
      <c r="E197" t="str">
        <f>CONCATENATE(ISMONTIC_Data!D197,"_",ISMONTIC_Data!E197,"_",ISMONTIC_Data!J197)</f>
        <v xml:space="preserve">TDI102_M07_YAZIDI ALAOUI YOUSSEF </v>
      </c>
      <c r="G197" t="str">
        <f t="shared" si="3"/>
        <v>NTIC_TDI_TS-M07-1-10657-TDI102-NTIC_TDI_TS_2019</v>
      </c>
    </row>
    <row r="198" spans="1:7" x14ac:dyDescent="0.25">
      <c r="A198" s="21">
        <f>ISMONTIC_Data_Extract!A198</f>
        <v>2019</v>
      </c>
      <c r="B198" t="str">
        <f>ISMONTIC_Data_Extract!B198</f>
        <v>NTIC_TDI_TS-EGTS1-1</v>
      </c>
      <c r="C198">
        <f>ISMONTIC_Data_Extract!C198</f>
        <v>11539</v>
      </c>
      <c r="D198" t="str">
        <f>ISMONTIC_Data_Extract!E198</f>
        <v>TDI103-NTIC_TDI_TS_2019</v>
      </c>
      <c r="E198" t="str">
        <f>CONCATENATE(ISMONTIC_Data!D198,"_",ISMONTIC_Data!E198,"_",ISMONTIC_Data!J198)</f>
        <v xml:space="preserve">TDI103_EGTS1_EL OUAHABI MOUNIR </v>
      </c>
      <c r="G198" t="str">
        <f t="shared" si="3"/>
        <v>NTIC_TDI_TS-EGTS1-1-11539-TDI103-NTIC_TDI_TS_2019</v>
      </c>
    </row>
    <row r="199" spans="1:7" x14ac:dyDescent="0.25">
      <c r="A199" s="21">
        <f>ISMONTIC_Data_Extract!A199</f>
        <v>2019</v>
      </c>
      <c r="B199" t="str">
        <f>ISMONTIC_Data_Extract!B199</f>
        <v>NTIC_TDI_TS-EGTS2-1</v>
      </c>
      <c r="C199">
        <f>ISMONTIC_Data_Extract!C199</f>
        <v>13556</v>
      </c>
      <c r="D199" t="str">
        <f>ISMONTIC_Data_Extract!E199</f>
        <v>TDI103-NTIC_TDI_TS_2019</v>
      </c>
      <c r="E199" t="str">
        <f>CONCATENATE(ISMONTIC_Data!D199,"_",ISMONTIC_Data!E199,"_",ISMONTIC_Data!J199)</f>
        <v xml:space="preserve">TDI103_EGTS2_EL KHALOUI FERDAOUS </v>
      </c>
      <c r="G199" t="str">
        <f t="shared" si="3"/>
        <v>NTIC_TDI_TS-EGTS2-1-13556-TDI103-NTIC_TDI_TS_2019</v>
      </c>
    </row>
    <row r="200" spans="1:7" x14ac:dyDescent="0.25">
      <c r="A200" s="21">
        <f>ISMONTIC_Data_Extract!A200</f>
        <v>2019</v>
      </c>
      <c r="B200" t="str">
        <f>ISMONTIC_Data_Extract!B200</f>
        <v>NTIC_TDI_TS-EGTS3-1</v>
      </c>
      <c r="C200">
        <f>ISMONTIC_Data_Extract!C200</f>
        <v>11533</v>
      </c>
      <c r="D200" t="str">
        <f>ISMONTIC_Data_Extract!E200</f>
        <v>TDI103-NTIC_TDI_TS_2019</v>
      </c>
      <c r="E200" t="str">
        <f>CONCATENATE(ISMONTIC_Data!D200,"_",ISMONTIC_Data!E200,"_",ISMONTIC_Data!J200)</f>
        <v xml:space="preserve">TDI103_EGTS3_GUEDDALI OTHMAN </v>
      </c>
      <c r="G200" t="str">
        <f t="shared" si="3"/>
        <v>NTIC_TDI_TS-EGTS3-1-11533-TDI103-NTIC_TDI_TS_2019</v>
      </c>
    </row>
    <row r="201" spans="1:7" x14ac:dyDescent="0.25">
      <c r="A201" s="21">
        <f>ISMONTIC_Data_Extract!A201</f>
        <v>2019</v>
      </c>
      <c r="B201" t="str">
        <f>ISMONTIC_Data_Extract!B201</f>
        <v>NTIC_TDI_TS-M01-1</v>
      </c>
      <c r="C201">
        <f>ISMONTIC_Data_Extract!C201</f>
        <v>11223</v>
      </c>
      <c r="D201" t="str">
        <f>ISMONTIC_Data_Extract!E201</f>
        <v>TDI103-NTIC_TDI_TS_2019</v>
      </c>
      <c r="E201" t="str">
        <f>CONCATENATE(ISMONTIC_Data!D201,"_",ISMONTIC_Data!E201,"_",ISMONTIC_Data!J201)</f>
        <v xml:space="preserve">TDI103_M01_EL FAQUIH LOUBNA </v>
      </c>
      <c r="G201" t="str">
        <f t="shared" si="3"/>
        <v>NTIC_TDI_TS-M01-1-11223-TDI103-NTIC_TDI_TS_2019</v>
      </c>
    </row>
    <row r="202" spans="1:7" x14ac:dyDescent="0.25">
      <c r="A202" s="21">
        <f>ISMONTIC_Data_Extract!A202</f>
        <v>2019</v>
      </c>
      <c r="B202" t="str">
        <f>ISMONTIC_Data_Extract!B202</f>
        <v>NTIC_TDI_TS-M03-1</v>
      </c>
      <c r="C202">
        <f>ISMONTIC_Data_Extract!C202</f>
        <v>11330</v>
      </c>
      <c r="D202" t="str">
        <f>ISMONTIC_Data_Extract!E202</f>
        <v>TDI103-NTIC_TDI_TS_2019</v>
      </c>
      <c r="E202" t="str">
        <f>CONCATENATE(ISMONTIC_Data!D202,"_",ISMONTIC_Data!E202,"_",ISMONTIC_Data!J202)</f>
        <v xml:space="preserve">TDI103_M03_ZOKRI ABDELLAH </v>
      </c>
      <c r="G202" t="str">
        <f t="shared" si="3"/>
        <v>NTIC_TDI_TS-M03-1-11330-TDI103-NTIC_TDI_TS_2019</v>
      </c>
    </row>
    <row r="203" spans="1:7" x14ac:dyDescent="0.25">
      <c r="A203" s="21">
        <f>ISMONTIC_Data_Extract!A203</f>
        <v>2019</v>
      </c>
      <c r="B203" t="str">
        <f>ISMONTIC_Data_Extract!B203</f>
        <v>NTIC_TDI_TS-M04-1</v>
      </c>
      <c r="C203" t="str">
        <f>ISMONTIC_Data_Extract!C203</f>
        <v>Matricule_1</v>
      </c>
      <c r="D203" t="str">
        <f>ISMONTIC_Data_Extract!E203</f>
        <v>TDI103-NTIC_TDI_TS_2019</v>
      </c>
      <c r="E203" t="str">
        <f>CONCATENATE(ISMONTIC_Data!D203,"_",ISMONTIC_Data!E203,"_",ISMONTIC_Data!J203)</f>
        <v>TDI103_M04_HARRAK LAILA</v>
      </c>
      <c r="G203" t="str">
        <f t="shared" si="3"/>
        <v>NTIC_TDI_TS-M04-1-Matricule_1-TDI103-NTIC_TDI_TS_2019</v>
      </c>
    </row>
    <row r="204" spans="1:7" x14ac:dyDescent="0.25">
      <c r="A204" s="21">
        <f>ISMONTIC_Data_Extract!A204</f>
        <v>2019</v>
      </c>
      <c r="B204" t="str">
        <f>ISMONTIC_Data_Extract!B204</f>
        <v>NTIC_TDI_TS-M05-1</v>
      </c>
      <c r="C204">
        <f>ISMONTIC_Data_Extract!C204</f>
        <v>11223</v>
      </c>
      <c r="D204" t="str">
        <f>ISMONTIC_Data_Extract!E204</f>
        <v>TDI103-NTIC_TDI_TS_2019</v>
      </c>
      <c r="E204" t="str">
        <f>CONCATENATE(ISMONTIC_Data!D204,"_",ISMONTIC_Data!E204,"_",ISMONTIC_Data!J204)</f>
        <v xml:space="preserve">TDI103_M05_EL FAQUIH LOUBNA </v>
      </c>
      <c r="G204" t="str">
        <f t="shared" si="3"/>
        <v>NTIC_TDI_TS-M05-1-11223-TDI103-NTIC_TDI_TS_2019</v>
      </c>
    </row>
    <row r="205" spans="1:7" x14ac:dyDescent="0.25">
      <c r="A205" s="21">
        <f>ISMONTIC_Data_Extract!A205</f>
        <v>2019</v>
      </c>
      <c r="B205" t="str">
        <f>ISMONTIC_Data_Extract!B205</f>
        <v>NTIC_TDI_TS-M06-1</v>
      </c>
      <c r="C205">
        <f>ISMONTIC_Data_Extract!C205</f>
        <v>11223</v>
      </c>
      <c r="D205" t="str">
        <f>ISMONTIC_Data_Extract!E205</f>
        <v>TDI103-NTIC_TDI_TS_2019</v>
      </c>
      <c r="E205" t="str">
        <f>CONCATENATE(ISMONTIC_Data!D205,"_",ISMONTIC_Data!E205,"_",ISMONTIC_Data!J205)</f>
        <v xml:space="preserve">TDI103_M06_EL FAQUIH LOUBNA </v>
      </c>
      <c r="G205" t="str">
        <f t="shared" si="3"/>
        <v>NTIC_TDI_TS-M06-1-11223-TDI103-NTIC_TDI_TS_2019</v>
      </c>
    </row>
    <row r="206" spans="1:7" x14ac:dyDescent="0.25">
      <c r="A206" s="21">
        <f>ISMONTIC_Data_Extract!A206</f>
        <v>2019</v>
      </c>
      <c r="B206" t="str">
        <f>ISMONTIC_Data_Extract!B206</f>
        <v>NTIC_TDI_TS-M07-1</v>
      </c>
      <c r="C206">
        <f>ISMONTIC_Data_Extract!C206</f>
        <v>11223</v>
      </c>
      <c r="D206" t="str">
        <f>ISMONTIC_Data_Extract!E206</f>
        <v>TDI103-NTIC_TDI_TS_2019</v>
      </c>
      <c r="E206" t="str">
        <f>CONCATENATE(ISMONTIC_Data!D206,"_",ISMONTIC_Data!E206,"_",ISMONTIC_Data!J206)</f>
        <v xml:space="preserve">TDI103_M07_EL FAQUIH LOUBNA </v>
      </c>
      <c r="G206" t="str">
        <f t="shared" si="3"/>
        <v>NTIC_TDI_TS-M07-1-11223-TDI103-NTIC_TDI_TS_2019</v>
      </c>
    </row>
    <row r="207" spans="1:7" x14ac:dyDescent="0.25">
      <c r="A207" s="21">
        <f>ISMONTIC_Data_Extract!A207</f>
        <v>2019</v>
      </c>
      <c r="B207" t="str">
        <f>ISMONTIC_Data_Extract!B207</f>
        <v>NTIC_TDI_TS-EGTS1-1</v>
      </c>
      <c r="C207">
        <f>ISMONTIC_Data_Extract!C207</f>
        <v>11539</v>
      </c>
      <c r="D207" t="str">
        <f>ISMONTIC_Data_Extract!E207</f>
        <v>TDI104-NTIC_TDI_TS_2019</v>
      </c>
      <c r="E207" t="str">
        <f>CONCATENATE(ISMONTIC_Data!D207,"_",ISMONTIC_Data!E207,"_",ISMONTIC_Data!J207)</f>
        <v xml:space="preserve">TDI104_EGTS1_EL OUAHABI MOUNIR </v>
      </c>
      <c r="G207" t="str">
        <f t="shared" si="3"/>
        <v>NTIC_TDI_TS-EGTS1-1-11539-TDI104-NTIC_TDI_TS_2019</v>
      </c>
    </row>
    <row r="208" spans="1:7" x14ac:dyDescent="0.25">
      <c r="A208" s="21">
        <f>ISMONTIC_Data_Extract!A208</f>
        <v>2019</v>
      </c>
      <c r="B208" t="str">
        <f>ISMONTIC_Data_Extract!B208</f>
        <v>NTIC_TDI_TS-EGTS2-1</v>
      </c>
      <c r="C208">
        <f>ISMONTIC_Data_Extract!C208</f>
        <v>13556</v>
      </c>
      <c r="D208" t="str">
        <f>ISMONTIC_Data_Extract!E208</f>
        <v>TDI104-NTIC_TDI_TS_2019</v>
      </c>
      <c r="E208" t="str">
        <f>CONCATENATE(ISMONTIC_Data!D208,"_",ISMONTIC_Data!E208,"_",ISMONTIC_Data!J208)</f>
        <v xml:space="preserve">TDI104_EGTS2_EL KHALOUI FERDAOUS </v>
      </c>
      <c r="G208" t="str">
        <f t="shared" si="3"/>
        <v>NTIC_TDI_TS-EGTS2-1-13556-TDI104-NTIC_TDI_TS_2019</v>
      </c>
    </row>
    <row r="209" spans="1:7" x14ac:dyDescent="0.25">
      <c r="A209" s="21">
        <f>ISMONTIC_Data_Extract!A209</f>
        <v>2019</v>
      </c>
      <c r="B209" t="str">
        <f>ISMONTIC_Data_Extract!B209</f>
        <v>NTIC_TDI_TS-EGTS3-1</v>
      </c>
      <c r="C209">
        <f>ISMONTIC_Data_Extract!C209</f>
        <v>11533</v>
      </c>
      <c r="D209" t="str">
        <f>ISMONTIC_Data_Extract!E209</f>
        <v>TDI104-NTIC_TDI_TS_2019</v>
      </c>
      <c r="E209" t="str">
        <f>CONCATENATE(ISMONTIC_Data!D209,"_",ISMONTIC_Data!E209,"_",ISMONTIC_Data!J209)</f>
        <v xml:space="preserve">TDI104_EGTS3_GUEDDALI OTHMAN </v>
      </c>
      <c r="G209" t="str">
        <f t="shared" si="3"/>
        <v>NTIC_TDI_TS-EGTS3-1-11533-TDI104-NTIC_TDI_TS_2019</v>
      </c>
    </row>
    <row r="210" spans="1:7" x14ac:dyDescent="0.25">
      <c r="A210" s="21">
        <f>ISMONTIC_Data_Extract!A210</f>
        <v>2019</v>
      </c>
      <c r="B210" t="str">
        <f>ISMONTIC_Data_Extract!B210</f>
        <v>NTIC_TDI_TS-M01-1</v>
      </c>
      <c r="C210">
        <f>ISMONTIC_Data_Extract!C210</f>
        <v>8655</v>
      </c>
      <c r="D210" t="str">
        <f>ISMONTIC_Data_Extract!E210</f>
        <v>TDI104-NTIC_TDI_TS_2019</v>
      </c>
      <c r="E210" t="str">
        <f>CONCATENATE(ISMONTIC_Data!D210,"_",ISMONTIC_Data!E210,"_",ISMONTIC_Data!J210)</f>
        <v xml:space="preserve">TDI104_M01_HABIB CHORFA FARID </v>
      </c>
      <c r="G210" t="str">
        <f t="shared" si="3"/>
        <v>NTIC_TDI_TS-M01-1-8655-TDI104-NTIC_TDI_TS_2019</v>
      </c>
    </row>
    <row r="211" spans="1:7" x14ac:dyDescent="0.25">
      <c r="A211" s="21">
        <f>ISMONTIC_Data_Extract!A211</f>
        <v>2019</v>
      </c>
      <c r="B211" t="str">
        <f>ISMONTIC_Data_Extract!B211</f>
        <v>NTIC_TDI_TS-M03-1</v>
      </c>
      <c r="C211">
        <f>ISMONTIC_Data_Extract!C211</f>
        <v>14041</v>
      </c>
      <c r="D211" t="str">
        <f>ISMONTIC_Data_Extract!E211</f>
        <v>TDI104-NTIC_TDI_TS_2019</v>
      </c>
      <c r="E211" t="str">
        <f>CONCATENATE(ISMONTIC_Data!D211,"_",ISMONTIC_Data!E211,"_",ISMONTIC_Data!J211)</f>
        <v xml:space="preserve">TDI104_M03_SAMADI BOUCHRA </v>
      </c>
      <c r="G211" t="str">
        <f t="shared" si="3"/>
        <v>NTIC_TDI_TS-M03-1-14041-TDI104-NTIC_TDI_TS_2019</v>
      </c>
    </row>
    <row r="212" spans="1:7" x14ac:dyDescent="0.25">
      <c r="A212" s="21">
        <f>ISMONTIC_Data_Extract!A212</f>
        <v>2019</v>
      </c>
      <c r="B212" t="str">
        <f>ISMONTIC_Data_Extract!B212</f>
        <v>NTIC_TDI_TS-M04-1</v>
      </c>
      <c r="C212" t="str">
        <f>ISMONTIC_Data_Extract!C212</f>
        <v>Matricule_1</v>
      </c>
      <c r="D212" t="str">
        <f>ISMONTIC_Data_Extract!E212</f>
        <v>TDI104-NTIC_TDI_TS_2019</v>
      </c>
      <c r="E212" t="str">
        <f>CONCATENATE(ISMONTIC_Data!D212,"_",ISMONTIC_Data!E212,"_",ISMONTIC_Data!J212)</f>
        <v>TDI104_M04_HARRAK LAILA</v>
      </c>
      <c r="G212" t="str">
        <f t="shared" si="3"/>
        <v>NTIC_TDI_TS-M04-1-Matricule_1-TDI104-NTIC_TDI_TS_2019</v>
      </c>
    </row>
    <row r="213" spans="1:7" x14ac:dyDescent="0.25">
      <c r="A213" s="21">
        <f>ISMONTIC_Data_Extract!A213</f>
        <v>2019</v>
      </c>
      <c r="B213" t="str">
        <f>ISMONTIC_Data_Extract!B213</f>
        <v>NTIC_TDI_TS-M05-1</v>
      </c>
      <c r="C213">
        <f>ISMONTIC_Data_Extract!C213</f>
        <v>11223</v>
      </c>
      <c r="D213" t="str">
        <f>ISMONTIC_Data_Extract!E213</f>
        <v>TDI104-NTIC_TDI_TS_2019</v>
      </c>
      <c r="E213" t="str">
        <f>CONCATENATE(ISMONTIC_Data!D213,"_",ISMONTIC_Data!E213,"_",ISMONTIC_Data!J213)</f>
        <v xml:space="preserve">TDI104_M05_EL FAQUIH LOUBNA </v>
      </c>
      <c r="G213" t="str">
        <f t="shared" si="3"/>
        <v>NTIC_TDI_TS-M05-1-11223-TDI104-NTIC_TDI_TS_2019</v>
      </c>
    </row>
    <row r="214" spans="1:7" x14ac:dyDescent="0.25">
      <c r="A214" s="21">
        <f>ISMONTIC_Data_Extract!A214</f>
        <v>2019</v>
      </c>
      <c r="B214" t="str">
        <f>ISMONTIC_Data_Extract!B214</f>
        <v>NTIC_TDI_TS-M06-1</v>
      </c>
      <c r="C214">
        <f>ISMONTIC_Data_Extract!C214</f>
        <v>11223</v>
      </c>
      <c r="D214" t="str">
        <f>ISMONTIC_Data_Extract!E214</f>
        <v>TDI104-NTIC_TDI_TS_2019</v>
      </c>
      <c r="E214" t="str">
        <f>CONCATENATE(ISMONTIC_Data!D214,"_",ISMONTIC_Data!E214,"_",ISMONTIC_Data!J214)</f>
        <v xml:space="preserve">TDI104_M06_EL FAQUIH LOUBNA </v>
      </c>
      <c r="G214" t="str">
        <f t="shared" si="3"/>
        <v>NTIC_TDI_TS-M06-1-11223-TDI104-NTIC_TDI_TS_2019</v>
      </c>
    </row>
    <row r="215" spans="1:7" x14ac:dyDescent="0.25">
      <c r="A215" s="21">
        <f>ISMONTIC_Data_Extract!A215</f>
        <v>2019</v>
      </c>
      <c r="B215" t="str">
        <f>ISMONTIC_Data_Extract!B215</f>
        <v>NTIC_TDI_TS-M07-1</v>
      </c>
      <c r="C215">
        <f>ISMONTIC_Data_Extract!C215</f>
        <v>9435</v>
      </c>
      <c r="D215" t="str">
        <f>ISMONTIC_Data_Extract!E215</f>
        <v>TDI104-NTIC_TDI_TS_2019</v>
      </c>
      <c r="E215" t="str">
        <f>CONCATENATE(ISMONTIC_Data!D215,"_",ISMONTIC_Data!E215,"_",ISMONTIC_Data!J215)</f>
        <v xml:space="preserve">TDI104_M07_RIAD AMAL </v>
      </c>
      <c r="G215" t="str">
        <f t="shared" si="3"/>
        <v>NTIC_TDI_TS-M07-1-9435-TDI104-NTIC_TDI_TS_2019</v>
      </c>
    </row>
    <row r="216" spans="1:7" x14ac:dyDescent="0.25">
      <c r="A216" s="21">
        <f>ISMONTIC_Data_Extract!A216</f>
        <v>2019</v>
      </c>
      <c r="B216" t="str">
        <f>ISMONTIC_Data_Extract!B216</f>
        <v>NTIC_TDI_TS-EGTS1-1</v>
      </c>
      <c r="C216">
        <f>ISMONTIC_Data_Extract!C216</f>
        <v>11539</v>
      </c>
      <c r="D216" t="str">
        <f>ISMONTIC_Data_Extract!E216</f>
        <v>TDI105-NTIC_TDI_TS_2019</v>
      </c>
      <c r="E216" t="str">
        <f>CONCATENATE(ISMONTIC_Data!D216,"_",ISMONTIC_Data!E216,"_",ISMONTIC_Data!J216)</f>
        <v xml:space="preserve">TDI105_EGTS1_EL OUAHABI MOUNIR </v>
      </c>
      <c r="G216" t="str">
        <f t="shared" si="3"/>
        <v>NTIC_TDI_TS-EGTS1-1-11539-TDI105-NTIC_TDI_TS_2019</v>
      </c>
    </row>
    <row r="217" spans="1:7" x14ac:dyDescent="0.25">
      <c r="A217" s="21">
        <f>ISMONTIC_Data_Extract!A217</f>
        <v>2019</v>
      </c>
      <c r="B217" t="str">
        <f>ISMONTIC_Data_Extract!B217</f>
        <v>NTIC_TDI_TS-EGTS2-1</v>
      </c>
      <c r="C217">
        <f>ISMONTIC_Data_Extract!C217</f>
        <v>13556</v>
      </c>
      <c r="D217" t="str">
        <f>ISMONTIC_Data_Extract!E217</f>
        <v>TDI105-NTIC_TDI_TS_2019</v>
      </c>
      <c r="E217" t="str">
        <f>CONCATENATE(ISMONTIC_Data!D217,"_",ISMONTIC_Data!E217,"_",ISMONTIC_Data!J217)</f>
        <v xml:space="preserve">TDI105_EGTS2_EL KHALOUI FERDAOUS </v>
      </c>
      <c r="G217" t="str">
        <f t="shared" si="3"/>
        <v>NTIC_TDI_TS-EGTS2-1-13556-TDI105-NTIC_TDI_TS_2019</v>
      </c>
    </row>
    <row r="218" spans="1:7" x14ac:dyDescent="0.25">
      <c r="A218" s="21">
        <f>ISMONTIC_Data_Extract!A218</f>
        <v>2019</v>
      </c>
      <c r="B218" t="str">
        <f>ISMONTIC_Data_Extract!B218</f>
        <v>NTIC_TDI_TS-EGTS3-1</v>
      </c>
      <c r="C218">
        <f>ISMONTIC_Data_Extract!C218</f>
        <v>11533</v>
      </c>
      <c r="D218" t="str">
        <f>ISMONTIC_Data_Extract!E218</f>
        <v>TDI105-NTIC_TDI_TS_2019</v>
      </c>
      <c r="E218" t="str">
        <f>CONCATENATE(ISMONTIC_Data!D218,"_",ISMONTIC_Data!E218,"_",ISMONTIC_Data!J218)</f>
        <v xml:space="preserve">TDI105_EGTS3_GUEDDALI OTHMAN </v>
      </c>
      <c r="G218" t="str">
        <f t="shared" si="3"/>
        <v>NTIC_TDI_TS-EGTS3-1-11533-TDI105-NTIC_TDI_TS_2019</v>
      </c>
    </row>
    <row r="219" spans="1:7" x14ac:dyDescent="0.25">
      <c r="A219" s="21">
        <f>ISMONTIC_Data_Extract!A219</f>
        <v>2019</v>
      </c>
      <c r="B219" t="str">
        <f>ISMONTIC_Data_Extract!B219</f>
        <v>NTIC_TDI_TS-M01-1</v>
      </c>
      <c r="C219">
        <f>ISMONTIC_Data_Extract!C219</f>
        <v>13566</v>
      </c>
      <c r="D219" t="str">
        <f>ISMONTIC_Data_Extract!E219</f>
        <v>TDI105-NTIC_TDI_TS_2019</v>
      </c>
      <c r="E219" t="str">
        <f>CONCATENATE(ISMONTIC_Data!D219,"_",ISMONTIC_Data!E219,"_",ISMONTIC_Data!J219)</f>
        <v xml:space="preserve">TDI105_M01_EL AKEL BOUCHRA </v>
      </c>
      <c r="G219" t="str">
        <f t="shared" si="3"/>
        <v>NTIC_TDI_TS-M01-1-13566-TDI105-NTIC_TDI_TS_2019</v>
      </c>
    </row>
    <row r="220" spans="1:7" x14ac:dyDescent="0.25">
      <c r="A220" s="21">
        <f>ISMONTIC_Data_Extract!A220</f>
        <v>2019</v>
      </c>
      <c r="B220" t="str">
        <f>ISMONTIC_Data_Extract!B220</f>
        <v>NTIC_TDI_TS-M03-1</v>
      </c>
      <c r="C220">
        <f>ISMONTIC_Data_Extract!C220</f>
        <v>10148</v>
      </c>
      <c r="D220" t="str">
        <f>ISMONTIC_Data_Extract!E220</f>
        <v>TDI105-NTIC_TDI_TS_2019</v>
      </c>
      <c r="E220" t="str">
        <f>CONCATENATE(ISMONTIC_Data!D220,"_",ISMONTIC_Data!E220,"_",ISMONTIC_Data!J220)</f>
        <v xml:space="preserve">TDI105_M03_EL BEGGAR MERIEM </v>
      </c>
      <c r="G220" t="str">
        <f t="shared" si="3"/>
        <v>NTIC_TDI_TS-M03-1-10148-TDI105-NTIC_TDI_TS_2019</v>
      </c>
    </row>
    <row r="221" spans="1:7" x14ac:dyDescent="0.25">
      <c r="A221" s="21">
        <f>ISMONTIC_Data_Extract!A221</f>
        <v>2019</v>
      </c>
      <c r="B221" t="str">
        <f>ISMONTIC_Data_Extract!B221</f>
        <v>NTIC_TDI_TS-M04-1</v>
      </c>
      <c r="C221" t="str">
        <f>ISMONTIC_Data_Extract!C221</f>
        <v>Matricule_1</v>
      </c>
      <c r="D221" t="str">
        <f>ISMONTIC_Data_Extract!E221</f>
        <v>TDI105-NTIC_TDI_TS_2019</v>
      </c>
      <c r="E221" t="str">
        <f>CONCATENATE(ISMONTIC_Data!D221,"_",ISMONTIC_Data!E221,"_",ISMONTIC_Data!J221)</f>
        <v>TDI105_M04_HARRAK LAILA</v>
      </c>
      <c r="G221" t="str">
        <f t="shared" si="3"/>
        <v>NTIC_TDI_TS-M04-1-Matricule_1-TDI105-NTIC_TDI_TS_2019</v>
      </c>
    </row>
    <row r="222" spans="1:7" x14ac:dyDescent="0.25">
      <c r="A222" s="21">
        <f>ISMONTIC_Data_Extract!A222</f>
        <v>2019</v>
      </c>
      <c r="B222" t="str">
        <f>ISMONTIC_Data_Extract!B222</f>
        <v>NTIC_TDI_TS-M05-1</v>
      </c>
      <c r="C222">
        <f>ISMONTIC_Data_Extract!C222</f>
        <v>13566</v>
      </c>
      <c r="D222" t="str">
        <f>ISMONTIC_Data_Extract!E222</f>
        <v>TDI105-NTIC_TDI_TS_2019</v>
      </c>
      <c r="E222" t="str">
        <f>CONCATENATE(ISMONTIC_Data!D222,"_",ISMONTIC_Data!E222,"_",ISMONTIC_Data!J222)</f>
        <v xml:space="preserve">TDI105_M05_EL AKEL BOUCHRA </v>
      </c>
      <c r="G222" t="str">
        <f t="shared" si="3"/>
        <v>NTIC_TDI_TS-M05-1-13566-TDI105-NTIC_TDI_TS_2019</v>
      </c>
    </row>
    <row r="223" spans="1:7" x14ac:dyDescent="0.25">
      <c r="A223" s="21">
        <f>ISMONTIC_Data_Extract!A223</f>
        <v>2019</v>
      </c>
      <c r="B223" t="str">
        <f>ISMONTIC_Data_Extract!B223</f>
        <v>NTIC_TDI_TS-M06-1</v>
      </c>
      <c r="C223">
        <f>ISMONTIC_Data_Extract!C223</f>
        <v>8655</v>
      </c>
      <c r="D223" t="str">
        <f>ISMONTIC_Data_Extract!E223</f>
        <v>TDI105-NTIC_TDI_TS_2019</v>
      </c>
      <c r="E223" t="str">
        <f>CONCATENATE(ISMONTIC_Data!D223,"_",ISMONTIC_Data!E223,"_",ISMONTIC_Data!J223)</f>
        <v xml:space="preserve">TDI105_M06_HABIB CHORFA FARID </v>
      </c>
      <c r="G223" t="str">
        <f t="shared" si="3"/>
        <v>NTIC_TDI_TS-M06-1-8655-TDI105-NTIC_TDI_TS_2019</v>
      </c>
    </row>
    <row r="224" spans="1:7" x14ac:dyDescent="0.25">
      <c r="A224" s="21">
        <f>ISMONTIC_Data_Extract!A224</f>
        <v>2019</v>
      </c>
      <c r="B224" t="str">
        <f>ISMONTIC_Data_Extract!B224</f>
        <v>NTIC_TDI_TS-M07-1</v>
      </c>
      <c r="C224">
        <f>ISMONTIC_Data_Extract!C224</f>
        <v>9435</v>
      </c>
      <c r="D224" t="str">
        <f>ISMONTIC_Data_Extract!E224</f>
        <v>TDI105-NTIC_TDI_TS_2019</v>
      </c>
      <c r="E224" t="str">
        <f>CONCATENATE(ISMONTIC_Data!D224,"_",ISMONTIC_Data!E224,"_",ISMONTIC_Data!J224)</f>
        <v xml:space="preserve">TDI105_M07_RIAD AMAL </v>
      </c>
      <c r="G224" t="str">
        <f t="shared" si="3"/>
        <v>NTIC_TDI_TS-M07-1-9435-TDI105-NTIC_TDI_TS_2019</v>
      </c>
    </row>
    <row r="225" spans="1:7" x14ac:dyDescent="0.25">
      <c r="A225" s="21">
        <f>ISMONTIC_Data_Extract!A225</f>
        <v>2019</v>
      </c>
      <c r="B225" t="str">
        <f>ISMONTIC_Data_Extract!B225</f>
        <v>NTIC_TDI_TS-EGTS1-1</v>
      </c>
      <c r="C225">
        <f>ISMONTIC_Data_Extract!C225</f>
        <v>11539</v>
      </c>
      <c r="D225" t="str">
        <f>ISMONTIC_Data_Extract!E225</f>
        <v>TDI106-NTIC_TDI_TS_2019</v>
      </c>
      <c r="E225" t="str">
        <f>CONCATENATE(ISMONTIC_Data!D225,"_",ISMONTIC_Data!E225,"_",ISMONTIC_Data!J225)</f>
        <v xml:space="preserve">TDI106_EGTS1_EL OUAHABI MOUNIR </v>
      </c>
      <c r="G225" t="str">
        <f t="shared" si="3"/>
        <v>NTIC_TDI_TS-EGTS1-1-11539-TDI106-NTIC_TDI_TS_2019</v>
      </c>
    </row>
    <row r="226" spans="1:7" x14ac:dyDescent="0.25">
      <c r="A226" s="21">
        <f>ISMONTIC_Data_Extract!A226</f>
        <v>2019</v>
      </c>
      <c r="B226" t="str">
        <f>ISMONTIC_Data_Extract!B226</f>
        <v>NTIC_TDI_TS-EGTS2-1</v>
      </c>
      <c r="C226">
        <f>ISMONTIC_Data_Extract!C226</f>
        <v>13556</v>
      </c>
      <c r="D226" t="str">
        <f>ISMONTIC_Data_Extract!E226</f>
        <v>TDI106-NTIC_TDI_TS_2019</v>
      </c>
      <c r="E226" t="str">
        <f>CONCATENATE(ISMONTIC_Data!D226,"_",ISMONTIC_Data!E226,"_",ISMONTIC_Data!J226)</f>
        <v xml:space="preserve">TDI106_EGTS2_EL KHALOUI FERDAOUS </v>
      </c>
      <c r="G226" t="str">
        <f t="shared" si="3"/>
        <v>NTIC_TDI_TS-EGTS2-1-13556-TDI106-NTIC_TDI_TS_2019</v>
      </c>
    </row>
    <row r="227" spans="1:7" x14ac:dyDescent="0.25">
      <c r="A227" s="21">
        <f>ISMONTIC_Data_Extract!A227</f>
        <v>2019</v>
      </c>
      <c r="B227" t="str">
        <f>ISMONTIC_Data_Extract!B227</f>
        <v>NTIC_TDI_TS-EGTS3-1</v>
      </c>
      <c r="C227">
        <f>ISMONTIC_Data_Extract!C227</f>
        <v>11533</v>
      </c>
      <c r="D227" t="str">
        <f>ISMONTIC_Data_Extract!E227</f>
        <v>TDI106-NTIC_TDI_TS_2019</v>
      </c>
      <c r="E227" t="str">
        <f>CONCATENATE(ISMONTIC_Data!D227,"_",ISMONTIC_Data!E227,"_",ISMONTIC_Data!J227)</f>
        <v xml:space="preserve">TDI106_EGTS3_GUEDDALI OTHMAN </v>
      </c>
      <c r="G227" t="str">
        <f t="shared" si="3"/>
        <v>NTIC_TDI_TS-EGTS3-1-11533-TDI106-NTIC_TDI_TS_2019</v>
      </c>
    </row>
    <row r="228" spans="1:7" x14ac:dyDescent="0.25">
      <c r="A228" s="21">
        <f>ISMONTIC_Data_Extract!A228</f>
        <v>2019</v>
      </c>
      <c r="B228" t="str">
        <f>ISMONTIC_Data_Extract!B228</f>
        <v>NTIC_TDI_TS-M01-1</v>
      </c>
      <c r="C228" t="str">
        <f>ISMONTIC_Data_Extract!C228</f>
        <v>Matricule_101</v>
      </c>
      <c r="D228" t="str">
        <f>ISMONTIC_Data_Extract!E228</f>
        <v>TDI106-NTIC_TDI_TS_2019</v>
      </c>
      <c r="E228" t="str">
        <f>CONCATENATE(ISMONTIC_Data!D228,"_",ISMONTIC_Data!E228,"_",ISMONTIC_Data!J228)</f>
        <v>TDI106_M01_NAAMANY MOUNIA</v>
      </c>
      <c r="G228" t="str">
        <f t="shared" si="3"/>
        <v>NTIC_TDI_TS-M01-1-Matricule_101-TDI106-NTIC_TDI_TS_2019</v>
      </c>
    </row>
    <row r="229" spans="1:7" x14ac:dyDescent="0.25">
      <c r="A229" s="21">
        <f>ISMONTIC_Data_Extract!A229</f>
        <v>2019</v>
      </c>
      <c r="B229" t="str">
        <f>ISMONTIC_Data_Extract!B229</f>
        <v>NTIC_TDI_TS-M03-1</v>
      </c>
      <c r="C229">
        <f>ISMONTIC_Data_Extract!C229</f>
        <v>10148</v>
      </c>
      <c r="D229" t="str">
        <f>ISMONTIC_Data_Extract!E229</f>
        <v>TDI106-NTIC_TDI_TS_2019</v>
      </c>
      <c r="E229" t="str">
        <f>CONCATENATE(ISMONTIC_Data!D229,"_",ISMONTIC_Data!E229,"_",ISMONTIC_Data!J229)</f>
        <v xml:space="preserve">TDI106_M03_EL BEGGAR MERIEM </v>
      </c>
      <c r="G229" t="str">
        <f t="shared" si="3"/>
        <v>NTIC_TDI_TS-M03-1-10148-TDI106-NTIC_TDI_TS_2019</v>
      </c>
    </row>
    <row r="230" spans="1:7" x14ac:dyDescent="0.25">
      <c r="A230" s="21">
        <f>ISMONTIC_Data_Extract!A230</f>
        <v>2019</v>
      </c>
      <c r="B230" t="str">
        <f>ISMONTIC_Data_Extract!B230</f>
        <v>NTIC_TDI_TS-M04-1</v>
      </c>
      <c r="C230" t="str">
        <f>ISMONTIC_Data_Extract!C230</f>
        <v>Matricule_1</v>
      </c>
      <c r="D230" t="str">
        <f>ISMONTIC_Data_Extract!E230</f>
        <v>TDI106-NTIC_TDI_TS_2019</v>
      </c>
      <c r="E230" t="str">
        <f>CONCATENATE(ISMONTIC_Data!D230,"_",ISMONTIC_Data!E230,"_",ISMONTIC_Data!J230)</f>
        <v>TDI106_M04_HARRAK LAILA</v>
      </c>
      <c r="G230" t="str">
        <f t="shared" si="3"/>
        <v>NTIC_TDI_TS-M04-1-Matricule_1-TDI106-NTIC_TDI_TS_2019</v>
      </c>
    </row>
    <row r="231" spans="1:7" x14ac:dyDescent="0.25">
      <c r="A231" s="21">
        <f>ISMONTIC_Data_Extract!A231</f>
        <v>2019</v>
      </c>
      <c r="B231" t="str">
        <f>ISMONTIC_Data_Extract!B231</f>
        <v>NTIC_TDI_TS-M05-1</v>
      </c>
      <c r="C231">
        <f>ISMONTIC_Data_Extract!C231</f>
        <v>8471</v>
      </c>
      <c r="D231" t="str">
        <f>ISMONTIC_Data_Extract!E231</f>
        <v>TDI106-NTIC_TDI_TS_2019</v>
      </c>
      <c r="E231" t="str">
        <f>CONCATENATE(ISMONTIC_Data!D231,"_",ISMONTIC_Data!E231,"_",ISMONTIC_Data!J231)</f>
        <v xml:space="preserve">TDI106_M05_EL MASOUDI ABELOUAHAB </v>
      </c>
      <c r="G231" t="str">
        <f t="shared" si="3"/>
        <v>NTIC_TDI_TS-M05-1-8471-TDI106-NTIC_TDI_TS_2019</v>
      </c>
    </row>
    <row r="232" spans="1:7" x14ac:dyDescent="0.25">
      <c r="A232" s="21">
        <f>ISMONTIC_Data_Extract!A232</f>
        <v>2019</v>
      </c>
      <c r="B232" t="str">
        <f>ISMONTIC_Data_Extract!B232</f>
        <v>NTIC_TDI_TS-M06-1</v>
      </c>
      <c r="C232">
        <f>ISMONTIC_Data_Extract!C232</f>
        <v>11223</v>
      </c>
      <c r="D232" t="str">
        <f>ISMONTIC_Data_Extract!E232</f>
        <v>TDI106-NTIC_TDI_TS_2019</v>
      </c>
      <c r="E232" t="str">
        <f>CONCATENATE(ISMONTIC_Data!D232,"_",ISMONTIC_Data!E232,"_",ISMONTIC_Data!J232)</f>
        <v xml:space="preserve">TDI106_M06_EL FAQUIH LOUBNA </v>
      </c>
      <c r="G232" t="str">
        <f t="shared" si="3"/>
        <v>NTIC_TDI_TS-M06-1-11223-TDI106-NTIC_TDI_TS_2019</v>
      </c>
    </row>
    <row r="233" spans="1:7" x14ac:dyDescent="0.25">
      <c r="A233" s="21">
        <f>ISMONTIC_Data_Extract!A233</f>
        <v>2019</v>
      </c>
      <c r="B233" t="str">
        <f>ISMONTIC_Data_Extract!B233</f>
        <v>NTIC_TDI_TS-M07-1</v>
      </c>
      <c r="C233">
        <f>ISMONTIC_Data_Extract!C233</f>
        <v>9435</v>
      </c>
      <c r="D233" t="str">
        <f>ISMONTIC_Data_Extract!E233</f>
        <v>TDI106-NTIC_TDI_TS_2019</v>
      </c>
      <c r="E233" t="str">
        <f>CONCATENATE(ISMONTIC_Data!D233,"_",ISMONTIC_Data!E233,"_",ISMONTIC_Data!J233)</f>
        <v xml:space="preserve">TDI106_M07_RIAD AMAL </v>
      </c>
      <c r="G233" t="str">
        <f t="shared" si="3"/>
        <v>NTIC_TDI_TS-M07-1-9435-TDI106-NTIC_TDI_TS_2019</v>
      </c>
    </row>
    <row r="234" spans="1:7" x14ac:dyDescent="0.25">
      <c r="A234" s="21">
        <f>ISMONTIC_Data_Extract!A234</f>
        <v>2019</v>
      </c>
      <c r="B234" t="str">
        <f>ISMONTIC_Data_Extract!B234</f>
        <v>NTIC_TDI_TS-EGTS1-1</v>
      </c>
      <c r="C234">
        <f>ISMONTIC_Data_Extract!C234</f>
        <v>11539</v>
      </c>
      <c r="D234" t="str">
        <f>ISMONTIC_Data_Extract!E234</f>
        <v>TDI107-NTIC_TDI_TS_2019</v>
      </c>
      <c r="E234" t="str">
        <f>CONCATENATE(ISMONTIC_Data!D234,"_",ISMONTIC_Data!E234,"_",ISMONTIC_Data!J234)</f>
        <v xml:space="preserve">TDI107_EGTS1_EL OUAHABI MOUNIR </v>
      </c>
      <c r="G234" t="str">
        <f t="shared" si="3"/>
        <v>NTIC_TDI_TS-EGTS1-1-11539-TDI107-NTIC_TDI_TS_2019</v>
      </c>
    </row>
    <row r="235" spans="1:7" x14ac:dyDescent="0.25">
      <c r="A235" s="21">
        <f>ISMONTIC_Data_Extract!A235</f>
        <v>2019</v>
      </c>
      <c r="B235" t="str">
        <f>ISMONTIC_Data_Extract!B235</f>
        <v>NTIC_TDI_TS-EGTS2-1</v>
      </c>
      <c r="C235">
        <f>ISMONTIC_Data_Extract!C235</f>
        <v>13556</v>
      </c>
      <c r="D235" t="str">
        <f>ISMONTIC_Data_Extract!E235</f>
        <v>TDI107-NTIC_TDI_TS_2019</v>
      </c>
      <c r="E235" t="str">
        <f>CONCATENATE(ISMONTIC_Data!D235,"_",ISMONTIC_Data!E235,"_",ISMONTIC_Data!J235)</f>
        <v xml:space="preserve">TDI107_EGTS2_EL KHALOUI FERDAOUS </v>
      </c>
      <c r="G235" t="str">
        <f t="shared" si="3"/>
        <v>NTIC_TDI_TS-EGTS2-1-13556-TDI107-NTIC_TDI_TS_2019</v>
      </c>
    </row>
    <row r="236" spans="1:7" x14ac:dyDescent="0.25">
      <c r="A236" s="21">
        <f>ISMONTIC_Data_Extract!A236</f>
        <v>2019</v>
      </c>
      <c r="B236" t="str">
        <f>ISMONTIC_Data_Extract!B236</f>
        <v>NTIC_TDI_TS-EGTS3-1</v>
      </c>
      <c r="C236">
        <f>ISMONTIC_Data_Extract!C236</f>
        <v>11533</v>
      </c>
      <c r="D236" t="str">
        <f>ISMONTIC_Data_Extract!E236</f>
        <v>TDI107-NTIC_TDI_TS_2019</v>
      </c>
      <c r="E236" t="str">
        <f>CONCATENATE(ISMONTIC_Data!D236,"_",ISMONTIC_Data!E236,"_",ISMONTIC_Data!J236)</f>
        <v xml:space="preserve">TDI107_EGTS3_GUEDDALI OTHMAN </v>
      </c>
      <c r="G236" t="str">
        <f t="shared" si="3"/>
        <v>NTIC_TDI_TS-EGTS3-1-11533-TDI107-NTIC_TDI_TS_2019</v>
      </c>
    </row>
    <row r="237" spans="1:7" x14ac:dyDescent="0.25">
      <c r="A237" s="21">
        <f>ISMONTIC_Data_Extract!A237</f>
        <v>2019</v>
      </c>
      <c r="B237" t="str">
        <f>ISMONTIC_Data_Extract!B237</f>
        <v>NTIC_TDI_TS-M01-1</v>
      </c>
      <c r="C237">
        <f>ISMONTIC_Data_Extract!C237</f>
        <v>8655</v>
      </c>
      <c r="D237" t="str">
        <f>ISMONTIC_Data_Extract!E237</f>
        <v>TDI107-NTIC_TDI_TS_2019</v>
      </c>
      <c r="E237" t="str">
        <f>CONCATENATE(ISMONTIC_Data!D237,"_",ISMONTIC_Data!E237,"_",ISMONTIC_Data!J237)</f>
        <v xml:space="preserve">TDI107_M01_HABIB CHORFA FARID </v>
      </c>
      <c r="G237" t="str">
        <f t="shared" si="3"/>
        <v>NTIC_TDI_TS-M01-1-8655-TDI107-NTIC_TDI_TS_2019</v>
      </c>
    </row>
    <row r="238" spans="1:7" x14ac:dyDescent="0.25">
      <c r="A238" s="21">
        <f>ISMONTIC_Data_Extract!A238</f>
        <v>2019</v>
      </c>
      <c r="B238" t="str">
        <f>ISMONTIC_Data_Extract!B238</f>
        <v>NTIC_TDI_TS-M03-1</v>
      </c>
      <c r="C238">
        <f>ISMONTIC_Data_Extract!C238</f>
        <v>10148</v>
      </c>
      <c r="D238" t="str">
        <f>ISMONTIC_Data_Extract!E238</f>
        <v>TDI107-NTIC_TDI_TS_2019</v>
      </c>
      <c r="E238" t="str">
        <f>CONCATENATE(ISMONTIC_Data!D238,"_",ISMONTIC_Data!E238,"_",ISMONTIC_Data!J238)</f>
        <v xml:space="preserve">TDI107_M03_EL BEGGAR MERIEM </v>
      </c>
      <c r="G238" t="str">
        <f t="shared" si="3"/>
        <v>NTIC_TDI_TS-M03-1-10148-TDI107-NTIC_TDI_TS_2019</v>
      </c>
    </row>
    <row r="239" spans="1:7" x14ac:dyDescent="0.25">
      <c r="A239" s="21">
        <f>ISMONTIC_Data_Extract!A239</f>
        <v>2019</v>
      </c>
      <c r="B239" t="str">
        <f>ISMONTIC_Data_Extract!B239</f>
        <v>NTIC_TDI_TS-M04-1</v>
      </c>
      <c r="C239" t="str">
        <f>ISMONTIC_Data_Extract!C239</f>
        <v>Matricule_1</v>
      </c>
      <c r="D239" t="str">
        <f>ISMONTIC_Data_Extract!E239</f>
        <v>TDI107-NTIC_TDI_TS_2019</v>
      </c>
      <c r="E239" t="str">
        <f>CONCATENATE(ISMONTIC_Data!D239,"_",ISMONTIC_Data!E239,"_",ISMONTIC_Data!J239)</f>
        <v>TDI107_M04_HARRAK LAILA</v>
      </c>
      <c r="G239" t="str">
        <f t="shared" si="3"/>
        <v>NTIC_TDI_TS-M04-1-Matricule_1-TDI107-NTIC_TDI_TS_2019</v>
      </c>
    </row>
    <row r="240" spans="1:7" x14ac:dyDescent="0.25">
      <c r="A240" s="21">
        <f>ISMONTIC_Data_Extract!A240</f>
        <v>2019</v>
      </c>
      <c r="B240" t="str">
        <f>ISMONTIC_Data_Extract!B240</f>
        <v>NTIC_TDI_TS-M05-1</v>
      </c>
      <c r="C240">
        <f>ISMONTIC_Data_Extract!C240</f>
        <v>8471</v>
      </c>
      <c r="D240" t="str">
        <f>ISMONTIC_Data_Extract!E240</f>
        <v>TDI107-NTIC_TDI_TS_2019</v>
      </c>
      <c r="E240" t="str">
        <f>CONCATENATE(ISMONTIC_Data!D240,"_",ISMONTIC_Data!E240,"_",ISMONTIC_Data!J240)</f>
        <v xml:space="preserve">TDI107_M05_EL MASOUDI ABELOUAHAB </v>
      </c>
      <c r="G240" t="str">
        <f t="shared" si="3"/>
        <v>NTIC_TDI_TS-M05-1-8471-TDI107-NTIC_TDI_TS_2019</v>
      </c>
    </row>
    <row r="241" spans="1:7" x14ac:dyDescent="0.25">
      <c r="A241" s="21">
        <f>ISMONTIC_Data_Extract!A241</f>
        <v>2019</v>
      </c>
      <c r="B241" t="str">
        <f>ISMONTIC_Data_Extract!B241</f>
        <v>NTIC_TDI_TS-M06-1</v>
      </c>
      <c r="C241">
        <f>ISMONTIC_Data_Extract!C241</f>
        <v>11223</v>
      </c>
      <c r="D241" t="str">
        <f>ISMONTIC_Data_Extract!E241</f>
        <v>TDI107-NTIC_TDI_TS_2019</v>
      </c>
      <c r="E241" t="str">
        <f>CONCATENATE(ISMONTIC_Data!D241,"_",ISMONTIC_Data!E241,"_",ISMONTIC_Data!J241)</f>
        <v xml:space="preserve">TDI107_M06_EL FAQUIH LOUBNA </v>
      </c>
      <c r="G241" t="str">
        <f t="shared" si="3"/>
        <v>NTIC_TDI_TS-M06-1-11223-TDI107-NTIC_TDI_TS_2019</v>
      </c>
    </row>
    <row r="242" spans="1:7" x14ac:dyDescent="0.25">
      <c r="A242" s="21">
        <f>ISMONTIC_Data_Extract!A242</f>
        <v>2019</v>
      </c>
      <c r="B242" t="str">
        <f>ISMONTIC_Data_Extract!B242</f>
        <v>NTIC_TDI_TS-M07-1</v>
      </c>
      <c r="C242">
        <f>ISMONTIC_Data_Extract!C242</f>
        <v>9435</v>
      </c>
      <c r="D242" t="str">
        <f>ISMONTIC_Data_Extract!E242</f>
        <v>TDI107-NTIC_TDI_TS_2019</v>
      </c>
      <c r="E242" t="str">
        <f>CONCATENATE(ISMONTIC_Data!D242,"_",ISMONTIC_Data!E242,"_",ISMONTIC_Data!J242)</f>
        <v xml:space="preserve">TDI107_M07_RIAD AMAL </v>
      </c>
      <c r="G242" t="str">
        <f t="shared" si="3"/>
        <v>NTIC_TDI_TS-M07-1-9435-TDI107-NTIC_TDI_TS_2019</v>
      </c>
    </row>
    <row r="243" spans="1:7" x14ac:dyDescent="0.25">
      <c r="A243" s="21">
        <f>ISMONTIC_Data_Extract!A243</f>
        <v>2019</v>
      </c>
      <c r="B243" t="str">
        <f>ISMONTIC_Data_Extract!B243</f>
        <v>NTIC_TDI_TS-EGTS2-2</v>
      </c>
      <c r="C243">
        <f>ISMONTIC_Data_Extract!C243</f>
        <v>13556</v>
      </c>
      <c r="D243" t="str">
        <f>ISMONTIC_Data_Extract!E243</f>
        <v>TDI201-NTIC_TDI_TS_2019</v>
      </c>
      <c r="E243" t="str">
        <f>CONCATENATE(ISMONTIC_Data!D243,"_",ISMONTIC_Data!E243,"_",ISMONTIC_Data!J243)</f>
        <v xml:space="preserve">TDI201_EGTS2_EL KHALOUI FERDAOUS </v>
      </c>
      <c r="G243" t="str">
        <f t="shared" si="3"/>
        <v>NTIC_TDI_TS-EGTS2-2-13556-TDI201-NTIC_TDI_TS_2019</v>
      </c>
    </row>
    <row r="244" spans="1:7" x14ac:dyDescent="0.25">
      <c r="A244" s="21">
        <f>ISMONTIC_Data_Extract!A244</f>
        <v>2019</v>
      </c>
      <c r="B244" t="str">
        <f>ISMONTIC_Data_Extract!B244</f>
        <v>NTIC_TDI_TS-EGTS3-2</v>
      </c>
      <c r="C244">
        <f>ISMONTIC_Data_Extract!C244</f>
        <v>11533</v>
      </c>
      <c r="D244" t="str">
        <f>ISMONTIC_Data_Extract!E244</f>
        <v>TDI201-NTIC_TDI_TS_2019</v>
      </c>
      <c r="E244" t="str">
        <f>CONCATENATE(ISMONTIC_Data!D244,"_",ISMONTIC_Data!E244,"_",ISMONTIC_Data!J244)</f>
        <v xml:space="preserve">TDI201_EGTS3_GUEDDALI OTHMAN </v>
      </c>
      <c r="G244" t="str">
        <f t="shared" si="3"/>
        <v>NTIC_TDI_TS-EGTS3-2-11533-TDI201-NTIC_TDI_TS_2019</v>
      </c>
    </row>
    <row r="245" spans="1:7" x14ac:dyDescent="0.25">
      <c r="A245" s="21">
        <f>ISMONTIC_Data_Extract!A245</f>
        <v>2019</v>
      </c>
      <c r="B245" t="str">
        <f>ISMONTIC_Data_Extract!B245</f>
        <v>NTIC_TDI_TS-EGTS4-2</v>
      </c>
      <c r="C245" t="str">
        <f>ISMONTIC_Data_Extract!C245</f>
        <v>Matricule_2</v>
      </c>
      <c r="D245" t="str">
        <f>ISMONTIC_Data_Extract!E245</f>
        <v>TDI201-NTIC_TDI_TS_2019</v>
      </c>
      <c r="E245" t="str">
        <f>CONCATENATE(ISMONTIC_Data!D245,"_",ISMONTIC_Data!E245,"_",ISMONTIC_Data!J245)</f>
        <v>TDI201_EGTS4_NASSER HASNAE</v>
      </c>
      <c r="G245" t="str">
        <f t="shared" si="3"/>
        <v>NTIC_TDI_TS-EGTS4-2-Matricule_2-TDI201-NTIC_TDI_TS_2019</v>
      </c>
    </row>
    <row r="246" spans="1:7" x14ac:dyDescent="0.25">
      <c r="A246" s="21">
        <f>ISMONTIC_Data_Extract!A246</f>
        <v>2019</v>
      </c>
      <c r="B246" t="str">
        <f>ISMONTIC_Data_Extract!B246</f>
        <v>NTIC_TDI_TS-M08-2</v>
      </c>
      <c r="C246">
        <f>ISMONTIC_Data_Extract!C246</f>
        <v>10191</v>
      </c>
      <c r="D246" t="str">
        <f>ISMONTIC_Data_Extract!E246</f>
        <v>TDI201-NTIC_TDI_TS_2019</v>
      </c>
      <c r="E246" t="str">
        <f>CONCATENATE(ISMONTIC_Data!D246,"_",ISMONTIC_Data!E246,"_",ISMONTIC_Data!J246)</f>
        <v xml:space="preserve">TDI201_M08_ALILOU Saad </v>
      </c>
      <c r="G246" t="str">
        <f t="shared" si="3"/>
        <v>NTIC_TDI_TS-M08-2-10191-TDI201-NTIC_TDI_TS_2019</v>
      </c>
    </row>
    <row r="247" spans="1:7" x14ac:dyDescent="0.25">
      <c r="A247" s="21">
        <f>ISMONTIC_Data_Extract!A247</f>
        <v>2019</v>
      </c>
      <c r="B247" t="str">
        <f>ISMONTIC_Data_Extract!B247</f>
        <v>NTIC_TDI_TS-M09-2</v>
      </c>
      <c r="C247">
        <f>ISMONTIC_Data_Extract!C247</f>
        <v>10191</v>
      </c>
      <c r="D247" t="str">
        <f>ISMONTIC_Data_Extract!E247</f>
        <v>TDI201-NTIC_TDI_TS_2019</v>
      </c>
      <c r="E247" t="str">
        <f>CONCATENATE(ISMONTIC_Data!D247,"_",ISMONTIC_Data!E247,"_",ISMONTIC_Data!J247)</f>
        <v xml:space="preserve">TDI201_M09_ALILOU Saad </v>
      </c>
      <c r="G247" t="str">
        <f t="shared" si="3"/>
        <v>NTIC_TDI_TS-M09-2-10191-TDI201-NTIC_TDI_TS_2019</v>
      </c>
    </row>
    <row r="248" spans="1:7" x14ac:dyDescent="0.25">
      <c r="A248" s="21">
        <f>ISMONTIC_Data_Extract!A248</f>
        <v>2019</v>
      </c>
      <c r="B248" t="str">
        <f>ISMONTIC_Data_Extract!B248</f>
        <v>NTIC_TDI_TS-M10-2</v>
      </c>
      <c r="C248">
        <f>ISMONTIC_Data_Extract!C248</f>
        <v>10191</v>
      </c>
      <c r="D248" t="str">
        <f>ISMONTIC_Data_Extract!E248</f>
        <v>TDI201-NTIC_TDI_TS_2019</v>
      </c>
      <c r="E248" t="str">
        <f>CONCATENATE(ISMONTIC_Data!D248,"_",ISMONTIC_Data!E248,"_",ISMONTIC_Data!J248)</f>
        <v xml:space="preserve">TDI201_M10_ALILOU Saad </v>
      </c>
      <c r="G248" t="str">
        <f t="shared" si="3"/>
        <v>NTIC_TDI_TS-M10-2-10191-TDI201-NTIC_TDI_TS_2019</v>
      </c>
    </row>
    <row r="249" spans="1:7" x14ac:dyDescent="0.25">
      <c r="A249" s="21">
        <f>ISMONTIC_Data_Extract!A249</f>
        <v>2019</v>
      </c>
      <c r="B249" t="str">
        <f>ISMONTIC_Data_Extract!B249</f>
        <v>NTIC_TDI_TS-M11-2</v>
      </c>
      <c r="C249">
        <f>ISMONTIC_Data_Extract!C249</f>
        <v>10191</v>
      </c>
      <c r="D249" t="str">
        <f>ISMONTIC_Data_Extract!E249</f>
        <v>TDI201-NTIC_TDI_TS_2019</v>
      </c>
      <c r="E249" t="str">
        <f>CONCATENATE(ISMONTIC_Data!D249,"_",ISMONTIC_Data!E249,"_",ISMONTIC_Data!J249)</f>
        <v xml:space="preserve">TDI201_M11_ALILOU Saad </v>
      </c>
      <c r="G249" t="str">
        <f t="shared" si="3"/>
        <v>NTIC_TDI_TS-M11-2-10191-TDI201-NTIC_TDI_TS_2019</v>
      </c>
    </row>
    <row r="250" spans="1:7" x14ac:dyDescent="0.25">
      <c r="A250" s="21">
        <f>ISMONTIC_Data_Extract!A250</f>
        <v>2019</v>
      </c>
      <c r="B250" t="str">
        <f>ISMONTIC_Data_Extract!B250</f>
        <v>NTIC_TDI_TS-M12-2</v>
      </c>
      <c r="C250">
        <f>ISMONTIC_Data_Extract!C250</f>
        <v>13566</v>
      </c>
      <c r="D250" t="str">
        <f>ISMONTIC_Data_Extract!E250</f>
        <v>TDI201-NTIC_TDI_TS_2019</v>
      </c>
      <c r="E250" t="str">
        <f>CONCATENATE(ISMONTIC_Data!D250,"_",ISMONTIC_Data!E250,"_",ISMONTIC_Data!J250)</f>
        <v xml:space="preserve">TDI201_M12_EL AKEL BOUCHRA </v>
      </c>
      <c r="G250" t="str">
        <f t="shared" si="3"/>
        <v>NTIC_TDI_TS-M12-2-13566-TDI201-NTIC_TDI_TS_2019</v>
      </c>
    </row>
    <row r="251" spans="1:7" x14ac:dyDescent="0.25">
      <c r="A251" s="21">
        <f>ISMONTIC_Data_Extract!A251</f>
        <v>2019</v>
      </c>
      <c r="B251" t="str">
        <f>ISMONTIC_Data_Extract!B251</f>
        <v>NTIC_TDI_TS-M13-2</v>
      </c>
      <c r="C251">
        <f>ISMONTIC_Data_Extract!C251</f>
        <v>13566</v>
      </c>
      <c r="D251" t="str">
        <f>ISMONTIC_Data_Extract!E251</f>
        <v>TDI201-NTIC_TDI_TS_2019</v>
      </c>
      <c r="E251" t="str">
        <f>CONCATENATE(ISMONTIC_Data!D251,"_",ISMONTIC_Data!E251,"_",ISMONTIC_Data!J251)</f>
        <v xml:space="preserve">TDI201_M13_EL AKEL BOUCHRA </v>
      </c>
      <c r="G251" t="str">
        <f t="shared" si="3"/>
        <v>NTIC_TDI_TS-M13-2-13566-TDI201-NTIC_TDI_TS_2019</v>
      </c>
    </row>
    <row r="252" spans="1:7" x14ac:dyDescent="0.25">
      <c r="A252" s="21">
        <f>ISMONTIC_Data_Extract!A252</f>
        <v>2019</v>
      </c>
      <c r="B252" t="str">
        <f>ISMONTIC_Data_Extract!B252</f>
        <v>NTIC_TDI_TS-M14-2</v>
      </c>
      <c r="C252">
        <f>ISMONTIC_Data_Extract!C252</f>
        <v>13556</v>
      </c>
      <c r="D252" t="str">
        <f>ISMONTIC_Data_Extract!E252</f>
        <v>TDI201-NTIC_TDI_TS_2019</v>
      </c>
      <c r="E252" t="str">
        <f>CONCATENATE(ISMONTIC_Data!D252,"_",ISMONTIC_Data!E252,"_",ISMONTIC_Data!J252)</f>
        <v xml:space="preserve">TDI201_M14_EL KHALOUI FERDAOUS </v>
      </c>
      <c r="G252" t="str">
        <f t="shared" si="3"/>
        <v>NTIC_TDI_TS-M14-2-13556-TDI201-NTIC_TDI_TS_2019</v>
      </c>
    </row>
    <row r="253" spans="1:7" x14ac:dyDescent="0.25">
      <c r="A253" s="21">
        <f>ISMONTIC_Data_Extract!A253</f>
        <v>2019</v>
      </c>
      <c r="B253" t="str">
        <f>ISMONTIC_Data_Extract!B253</f>
        <v>NTIC_TDI_TS-EGTS2-2</v>
      </c>
      <c r="C253">
        <f>ISMONTIC_Data_Extract!C253</f>
        <v>13556</v>
      </c>
      <c r="D253" t="str">
        <f>ISMONTIC_Data_Extract!E253</f>
        <v>TDI202-NTIC_TDI_TS_2019</v>
      </c>
      <c r="E253" t="str">
        <f>CONCATENATE(ISMONTIC_Data!D253,"_",ISMONTIC_Data!E253,"_",ISMONTIC_Data!J253)</f>
        <v xml:space="preserve">TDI202_EGTS2_EL KHALOUI FERDAOUS </v>
      </c>
      <c r="G253" t="str">
        <f t="shared" si="3"/>
        <v>NTIC_TDI_TS-EGTS2-2-13556-TDI202-NTIC_TDI_TS_2019</v>
      </c>
    </row>
    <row r="254" spans="1:7" x14ac:dyDescent="0.25">
      <c r="A254" s="21">
        <f>ISMONTIC_Data_Extract!A254</f>
        <v>2019</v>
      </c>
      <c r="B254" t="str">
        <f>ISMONTIC_Data_Extract!B254</f>
        <v>NTIC_TDI_TS-EGTS3-2</v>
      </c>
      <c r="C254">
        <f>ISMONTIC_Data_Extract!C254</f>
        <v>11533</v>
      </c>
      <c r="D254" t="str">
        <f>ISMONTIC_Data_Extract!E254</f>
        <v>TDI202-NTIC_TDI_TS_2019</v>
      </c>
      <c r="E254" t="str">
        <f>CONCATENATE(ISMONTIC_Data!D254,"_",ISMONTIC_Data!E254,"_",ISMONTIC_Data!J254)</f>
        <v xml:space="preserve">TDI202_EGTS3_GUEDDALI OTHMAN </v>
      </c>
      <c r="G254" t="str">
        <f t="shared" si="3"/>
        <v>NTIC_TDI_TS-EGTS3-2-11533-TDI202-NTIC_TDI_TS_2019</v>
      </c>
    </row>
    <row r="255" spans="1:7" x14ac:dyDescent="0.25">
      <c r="A255" s="21">
        <f>ISMONTIC_Data_Extract!A255</f>
        <v>2019</v>
      </c>
      <c r="B255" t="str">
        <f>ISMONTIC_Data_Extract!B255</f>
        <v>NTIC_TDI_TS-EGTS4-2</v>
      </c>
      <c r="C255" t="str">
        <f>ISMONTIC_Data_Extract!C255</f>
        <v>Matricule_2</v>
      </c>
      <c r="D255" t="str">
        <f>ISMONTIC_Data_Extract!E255</f>
        <v>TDI202-NTIC_TDI_TS_2019</v>
      </c>
      <c r="E255" t="str">
        <f>CONCATENATE(ISMONTIC_Data!D255,"_",ISMONTIC_Data!E255,"_",ISMONTIC_Data!J255)</f>
        <v>TDI202_EGTS4_NASSER HASNAE</v>
      </c>
      <c r="G255" t="str">
        <f t="shared" si="3"/>
        <v>NTIC_TDI_TS-EGTS4-2-Matricule_2-TDI202-NTIC_TDI_TS_2019</v>
      </c>
    </row>
    <row r="256" spans="1:7" x14ac:dyDescent="0.25">
      <c r="A256" s="21">
        <f>ISMONTIC_Data_Extract!A256</f>
        <v>2019</v>
      </c>
      <c r="B256" t="str">
        <f>ISMONTIC_Data_Extract!B256</f>
        <v>NTIC_TDI_TS-M08-2</v>
      </c>
      <c r="C256">
        <f>ISMONTIC_Data_Extract!C256</f>
        <v>11223</v>
      </c>
      <c r="D256" t="str">
        <f>ISMONTIC_Data_Extract!E256</f>
        <v>TDI202-NTIC_TDI_TS_2019</v>
      </c>
      <c r="E256" t="str">
        <f>CONCATENATE(ISMONTIC_Data!D256,"_",ISMONTIC_Data!E256,"_",ISMONTIC_Data!J256)</f>
        <v xml:space="preserve">TDI202_M08_EL FAQUIH LOUBNA </v>
      </c>
      <c r="G256" t="str">
        <f t="shared" si="3"/>
        <v>NTIC_TDI_TS-M08-2-11223-TDI202-NTIC_TDI_TS_2019</v>
      </c>
    </row>
    <row r="257" spans="1:7" x14ac:dyDescent="0.25">
      <c r="A257" s="21">
        <f>ISMONTIC_Data_Extract!A257</f>
        <v>2019</v>
      </c>
      <c r="B257" t="str">
        <f>ISMONTIC_Data_Extract!B257</f>
        <v>NTIC_TDI_TS-M09-2</v>
      </c>
      <c r="C257">
        <f>ISMONTIC_Data_Extract!C257</f>
        <v>13567</v>
      </c>
      <c r="D257" t="str">
        <f>ISMONTIC_Data_Extract!E257</f>
        <v>TDI202-NTIC_TDI_TS_2019</v>
      </c>
      <c r="E257" t="str">
        <f>CONCATENATE(ISMONTIC_Data!D257,"_",ISMONTIC_Data!E257,"_",ISMONTIC_Data!J257)</f>
        <v xml:space="preserve">TDI202_M09_ES - SARRAJ FOUAD </v>
      </c>
      <c r="G257" t="str">
        <f t="shared" si="3"/>
        <v>NTIC_TDI_TS-M09-2-13567-TDI202-NTIC_TDI_TS_2019</v>
      </c>
    </row>
    <row r="258" spans="1:7" x14ac:dyDescent="0.25">
      <c r="A258" s="21">
        <f>ISMONTIC_Data_Extract!A258</f>
        <v>2019</v>
      </c>
      <c r="B258" t="str">
        <f>ISMONTIC_Data_Extract!B258</f>
        <v>NTIC_TDI_TS-M10-2</v>
      </c>
      <c r="C258">
        <f>ISMONTIC_Data_Extract!C258</f>
        <v>8471</v>
      </c>
      <c r="D258" t="str">
        <f>ISMONTIC_Data_Extract!E258</f>
        <v>TDI202-NTIC_TDI_TS_2019</v>
      </c>
      <c r="E258" t="str">
        <f>CONCATENATE(ISMONTIC_Data!D258,"_",ISMONTIC_Data!E258,"_",ISMONTIC_Data!J258)</f>
        <v xml:space="preserve">TDI202_M10_EL MASOUDI ABELOUAHAB </v>
      </c>
      <c r="G258" t="str">
        <f t="shared" ref="G258:G321" si="4">CONCATENATE(B258,"-",C258,"-",D258)</f>
        <v>NTIC_TDI_TS-M10-2-8471-TDI202-NTIC_TDI_TS_2019</v>
      </c>
    </row>
    <row r="259" spans="1:7" x14ac:dyDescent="0.25">
      <c r="A259" s="21">
        <f>ISMONTIC_Data_Extract!A259</f>
        <v>2019</v>
      </c>
      <c r="B259" t="str">
        <f>ISMONTIC_Data_Extract!B259</f>
        <v>NTIC_TDI_TS-M11-2</v>
      </c>
      <c r="C259">
        <f>ISMONTIC_Data_Extract!C259</f>
        <v>13567</v>
      </c>
      <c r="D259" t="str">
        <f>ISMONTIC_Data_Extract!E259</f>
        <v>TDI202-NTIC_TDI_TS_2019</v>
      </c>
      <c r="E259" t="str">
        <f>CONCATENATE(ISMONTIC_Data!D259,"_",ISMONTIC_Data!E259,"_",ISMONTIC_Data!J259)</f>
        <v xml:space="preserve">TDI202_M11_ES - SARRAJ FOUAD </v>
      </c>
      <c r="G259" t="str">
        <f t="shared" si="4"/>
        <v>NTIC_TDI_TS-M11-2-13567-TDI202-NTIC_TDI_TS_2019</v>
      </c>
    </row>
    <row r="260" spans="1:7" x14ac:dyDescent="0.25">
      <c r="A260" s="21">
        <f>ISMONTIC_Data_Extract!A260</f>
        <v>2019</v>
      </c>
      <c r="B260" t="str">
        <f>ISMONTIC_Data_Extract!B260</f>
        <v>NTIC_TDI_TS-M12-2</v>
      </c>
      <c r="C260">
        <f>ISMONTIC_Data_Extract!C260</f>
        <v>13566</v>
      </c>
      <c r="D260" t="str">
        <f>ISMONTIC_Data_Extract!E260</f>
        <v>TDI202-NTIC_TDI_TS_2019</v>
      </c>
      <c r="E260" t="str">
        <f>CONCATENATE(ISMONTIC_Data!D260,"_",ISMONTIC_Data!E260,"_",ISMONTIC_Data!J260)</f>
        <v xml:space="preserve">TDI202_M12_EL AKEL BOUCHRA </v>
      </c>
      <c r="G260" t="str">
        <f t="shared" si="4"/>
        <v>NTIC_TDI_TS-M12-2-13566-TDI202-NTIC_TDI_TS_2019</v>
      </c>
    </row>
    <row r="261" spans="1:7" x14ac:dyDescent="0.25">
      <c r="A261" s="21">
        <f>ISMONTIC_Data_Extract!A261</f>
        <v>2019</v>
      </c>
      <c r="B261" t="str">
        <f>ISMONTIC_Data_Extract!B261</f>
        <v>NTIC_TDI_TS-M13-2</v>
      </c>
      <c r="C261">
        <f>ISMONTIC_Data_Extract!C261</f>
        <v>13567</v>
      </c>
      <c r="D261" t="str">
        <f>ISMONTIC_Data_Extract!E261</f>
        <v>TDI202-NTIC_TDI_TS_2019</v>
      </c>
      <c r="E261" t="str">
        <f>CONCATENATE(ISMONTIC_Data!D261,"_",ISMONTIC_Data!E261,"_",ISMONTIC_Data!J261)</f>
        <v xml:space="preserve">TDI202_M13_ES - SARRAJ FOUAD </v>
      </c>
      <c r="G261" t="str">
        <f t="shared" si="4"/>
        <v>NTIC_TDI_TS-M13-2-13567-TDI202-NTIC_TDI_TS_2019</v>
      </c>
    </row>
    <row r="262" spans="1:7" x14ac:dyDescent="0.25">
      <c r="A262" s="21">
        <f>ISMONTIC_Data_Extract!A262</f>
        <v>2019</v>
      </c>
      <c r="B262" t="str">
        <f>ISMONTIC_Data_Extract!B262</f>
        <v>NTIC_TDI_TS-M14-2</v>
      </c>
      <c r="C262">
        <f>ISMONTIC_Data_Extract!C262</f>
        <v>13556</v>
      </c>
      <c r="D262" t="str">
        <f>ISMONTIC_Data_Extract!E262</f>
        <v>TDI202-NTIC_TDI_TS_2019</v>
      </c>
      <c r="E262" t="str">
        <f>CONCATENATE(ISMONTIC_Data!D262,"_",ISMONTIC_Data!E262,"_",ISMONTIC_Data!J262)</f>
        <v xml:space="preserve">TDI202_M14_EL KHALOUI FERDAOUS </v>
      </c>
      <c r="G262" t="str">
        <f t="shared" si="4"/>
        <v>NTIC_TDI_TS-M14-2-13556-TDI202-NTIC_TDI_TS_2019</v>
      </c>
    </row>
    <row r="263" spans="1:7" x14ac:dyDescent="0.25">
      <c r="A263" s="21">
        <f>ISMONTIC_Data_Extract!A263</f>
        <v>2019</v>
      </c>
      <c r="B263" t="str">
        <f>ISMONTIC_Data_Extract!B263</f>
        <v>NTIC_TDI_TS-EGTS2-2</v>
      </c>
      <c r="C263">
        <f>ISMONTIC_Data_Extract!C263</f>
        <v>13556</v>
      </c>
      <c r="D263" t="str">
        <f>ISMONTIC_Data_Extract!E263</f>
        <v>TDI203-NTIC_TDI_TS_2019</v>
      </c>
      <c r="E263" t="str">
        <f>CONCATENATE(ISMONTIC_Data!D263,"_",ISMONTIC_Data!E263,"_",ISMONTIC_Data!J263)</f>
        <v xml:space="preserve">TDI203_EGTS2_EL KHALOUI FERDAOUS </v>
      </c>
      <c r="G263" t="str">
        <f t="shared" si="4"/>
        <v>NTIC_TDI_TS-EGTS2-2-13556-TDI203-NTIC_TDI_TS_2019</v>
      </c>
    </row>
    <row r="264" spans="1:7" x14ac:dyDescent="0.25">
      <c r="A264" s="21">
        <f>ISMONTIC_Data_Extract!A264</f>
        <v>2019</v>
      </c>
      <c r="B264" t="str">
        <f>ISMONTIC_Data_Extract!B264</f>
        <v>NTIC_TDI_TS-EGTS3-2</v>
      </c>
      <c r="C264">
        <f>ISMONTIC_Data_Extract!C264</f>
        <v>11533</v>
      </c>
      <c r="D264" t="str">
        <f>ISMONTIC_Data_Extract!E264</f>
        <v>TDI203-NTIC_TDI_TS_2019</v>
      </c>
      <c r="E264" t="str">
        <f>CONCATENATE(ISMONTIC_Data!D264,"_",ISMONTIC_Data!E264,"_",ISMONTIC_Data!J264)</f>
        <v xml:space="preserve">TDI203_EGTS3_GUEDDALI OTHMAN </v>
      </c>
      <c r="G264" t="str">
        <f t="shared" si="4"/>
        <v>NTIC_TDI_TS-EGTS3-2-11533-TDI203-NTIC_TDI_TS_2019</v>
      </c>
    </row>
    <row r="265" spans="1:7" x14ac:dyDescent="0.25">
      <c r="A265" s="21">
        <f>ISMONTIC_Data_Extract!A265</f>
        <v>2019</v>
      </c>
      <c r="B265" t="str">
        <f>ISMONTIC_Data_Extract!B265</f>
        <v>NTIC_TDI_TS-EGTS4-2</v>
      </c>
      <c r="C265" t="str">
        <f>ISMONTIC_Data_Extract!C265</f>
        <v>Matricule_2</v>
      </c>
      <c r="D265" t="str">
        <f>ISMONTIC_Data_Extract!E265</f>
        <v>TDI203-NTIC_TDI_TS_2019</v>
      </c>
      <c r="E265" t="str">
        <f>CONCATENATE(ISMONTIC_Data!D265,"_",ISMONTIC_Data!E265,"_",ISMONTIC_Data!J265)</f>
        <v>TDI203_EGTS4_NASSER HASNAE</v>
      </c>
      <c r="G265" t="str">
        <f t="shared" si="4"/>
        <v>NTIC_TDI_TS-EGTS4-2-Matricule_2-TDI203-NTIC_TDI_TS_2019</v>
      </c>
    </row>
    <row r="266" spans="1:7" x14ac:dyDescent="0.25">
      <c r="A266" s="21">
        <f>ISMONTIC_Data_Extract!A266</f>
        <v>2019</v>
      </c>
      <c r="B266" t="str">
        <f>ISMONTIC_Data_Extract!B266</f>
        <v>NTIC_TDI_TS-M08-2</v>
      </c>
      <c r="C266">
        <f>ISMONTIC_Data_Extract!C266</f>
        <v>10657</v>
      </c>
      <c r="D266" t="str">
        <f>ISMONTIC_Data_Extract!E266</f>
        <v>TDI203-NTIC_TDI_TS_2019</v>
      </c>
      <c r="E266" t="str">
        <f>CONCATENATE(ISMONTIC_Data!D266,"_",ISMONTIC_Data!E266,"_",ISMONTIC_Data!J266)</f>
        <v xml:space="preserve">TDI203_M08_YAZIDI ALAOUI YOUSSEF </v>
      </c>
      <c r="G266" t="str">
        <f t="shared" si="4"/>
        <v>NTIC_TDI_TS-M08-2-10657-TDI203-NTIC_TDI_TS_2019</v>
      </c>
    </row>
    <row r="267" spans="1:7" x14ac:dyDescent="0.25">
      <c r="A267" s="21">
        <f>ISMONTIC_Data_Extract!A267</f>
        <v>2019</v>
      </c>
      <c r="B267" t="str">
        <f>ISMONTIC_Data_Extract!B267</f>
        <v>NTIC_TDI_TS-M09-2</v>
      </c>
      <c r="C267">
        <f>ISMONTIC_Data_Extract!C267</f>
        <v>10657</v>
      </c>
      <c r="D267" t="str">
        <f>ISMONTIC_Data_Extract!E267</f>
        <v>TDI203-NTIC_TDI_TS_2019</v>
      </c>
      <c r="E267" t="str">
        <f>CONCATENATE(ISMONTIC_Data!D267,"_",ISMONTIC_Data!E267,"_",ISMONTIC_Data!J267)</f>
        <v xml:space="preserve">TDI203_M09_YAZIDI ALAOUI YOUSSEF </v>
      </c>
      <c r="G267" t="str">
        <f t="shared" si="4"/>
        <v>NTIC_TDI_TS-M09-2-10657-TDI203-NTIC_TDI_TS_2019</v>
      </c>
    </row>
    <row r="268" spans="1:7" x14ac:dyDescent="0.25">
      <c r="A268" s="21">
        <f>ISMONTIC_Data_Extract!A268</f>
        <v>2019</v>
      </c>
      <c r="B268" t="str">
        <f>ISMONTIC_Data_Extract!B268</f>
        <v>NTIC_TDI_TS-M10-2</v>
      </c>
      <c r="C268">
        <f>ISMONTIC_Data_Extract!C268</f>
        <v>10657</v>
      </c>
      <c r="D268" t="str">
        <f>ISMONTIC_Data_Extract!E268</f>
        <v>TDI203-NTIC_TDI_TS_2019</v>
      </c>
      <c r="E268" t="str">
        <f>CONCATENATE(ISMONTIC_Data!D268,"_",ISMONTIC_Data!E268,"_",ISMONTIC_Data!J268)</f>
        <v xml:space="preserve">TDI203_M10_YAZIDI ALAOUI YOUSSEF </v>
      </c>
      <c r="G268" t="str">
        <f t="shared" si="4"/>
        <v>NTIC_TDI_TS-M10-2-10657-TDI203-NTIC_TDI_TS_2019</v>
      </c>
    </row>
    <row r="269" spans="1:7" x14ac:dyDescent="0.25">
      <c r="A269" s="21">
        <f>ISMONTIC_Data_Extract!A269</f>
        <v>2019</v>
      </c>
      <c r="B269" t="str">
        <f>ISMONTIC_Data_Extract!B269</f>
        <v>NTIC_TDI_TS-M11-2</v>
      </c>
      <c r="C269">
        <f>ISMONTIC_Data_Extract!C269</f>
        <v>10657</v>
      </c>
      <c r="D269" t="str">
        <f>ISMONTIC_Data_Extract!E269</f>
        <v>TDI203-NTIC_TDI_TS_2019</v>
      </c>
      <c r="E269" t="str">
        <f>CONCATENATE(ISMONTIC_Data!D269,"_",ISMONTIC_Data!E269,"_",ISMONTIC_Data!J269)</f>
        <v xml:space="preserve">TDI203_M11_YAZIDI ALAOUI YOUSSEF </v>
      </c>
      <c r="G269" t="str">
        <f t="shared" si="4"/>
        <v>NTIC_TDI_TS-M11-2-10657-TDI203-NTIC_TDI_TS_2019</v>
      </c>
    </row>
    <row r="270" spans="1:7" x14ac:dyDescent="0.25">
      <c r="A270" s="21">
        <f>ISMONTIC_Data_Extract!A270</f>
        <v>2019</v>
      </c>
      <c r="B270" t="str">
        <f>ISMONTIC_Data_Extract!B270</f>
        <v>NTIC_TDI_TS-M12-2</v>
      </c>
      <c r="C270">
        <f>ISMONTIC_Data_Extract!C270</f>
        <v>13566</v>
      </c>
      <c r="D270" t="str">
        <f>ISMONTIC_Data_Extract!E270</f>
        <v>TDI203-NTIC_TDI_TS_2019</v>
      </c>
      <c r="E270" t="str">
        <f>CONCATENATE(ISMONTIC_Data!D270,"_",ISMONTIC_Data!E270,"_",ISMONTIC_Data!J270)</f>
        <v xml:space="preserve">TDI203_M12_EL AKEL BOUCHRA </v>
      </c>
      <c r="G270" t="str">
        <f t="shared" si="4"/>
        <v>NTIC_TDI_TS-M12-2-13566-TDI203-NTIC_TDI_TS_2019</v>
      </c>
    </row>
    <row r="271" spans="1:7" x14ac:dyDescent="0.25">
      <c r="A271" s="21">
        <f>ISMONTIC_Data_Extract!A271</f>
        <v>2019</v>
      </c>
      <c r="B271" t="str">
        <f>ISMONTIC_Data_Extract!B271</f>
        <v>NTIC_TDI_TS-M13-2</v>
      </c>
      <c r="C271">
        <f>ISMONTIC_Data_Extract!C271</f>
        <v>10657</v>
      </c>
      <c r="D271" t="str">
        <f>ISMONTIC_Data_Extract!E271</f>
        <v>TDI203-NTIC_TDI_TS_2019</v>
      </c>
      <c r="E271" t="str">
        <f>CONCATENATE(ISMONTIC_Data!D271,"_",ISMONTIC_Data!E271,"_",ISMONTIC_Data!J271)</f>
        <v xml:space="preserve">TDI203_M13_YAZIDI ALAOUI YOUSSEF </v>
      </c>
      <c r="G271" t="str">
        <f t="shared" si="4"/>
        <v>NTIC_TDI_TS-M13-2-10657-TDI203-NTIC_TDI_TS_2019</v>
      </c>
    </row>
    <row r="272" spans="1:7" x14ac:dyDescent="0.25">
      <c r="A272" s="21">
        <f>ISMONTIC_Data_Extract!A272</f>
        <v>2019</v>
      </c>
      <c r="B272" t="str">
        <f>ISMONTIC_Data_Extract!B272</f>
        <v>NTIC_TDI_TS-M14-2</v>
      </c>
      <c r="C272">
        <f>ISMONTIC_Data_Extract!C272</f>
        <v>13556</v>
      </c>
      <c r="D272" t="str">
        <f>ISMONTIC_Data_Extract!E272</f>
        <v>TDI203-NTIC_TDI_TS_2019</v>
      </c>
      <c r="E272" t="str">
        <f>CONCATENATE(ISMONTIC_Data!D272,"_",ISMONTIC_Data!E272,"_",ISMONTIC_Data!J272)</f>
        <v xml:space="preserve">TDI203_M14_EL KHALOUI FERDAOUS </v>
      </c>
      <c r="G272" t="str">
        <f t="shared" si="4"/>
        <v>NTIC_TDI_TS-M14-2-13556-TDI203-NTIC_TDI_TS_2019</v>
      </c>
    </row>
    <row r="273" spans="1:7" x14ac:dyDescent="0.25">
      <c r="A273" s="21">
        <f>ISMONTIC_Data_Extract!A273</f>
        <v>2019</v>
      </c>
      <c r="B273" t="str">
        <f>ISMONTIC_Data_Extract!B273</f>
        <v>NTIC_TDI_TS-EGTS2-2</v>
      </c>
      <c r="C273">
        <f>ISMONTIC_Data_Extract!C273</f>
        <v>13556</v>
      </c>
      <c r="D273" t="str">
        <f>ISMONTIC_Data_Extract!E273</f>
        <v>TDI204-NTIC_TDI_TS_2019</v>
      </c>
      <c r="E273" t="str">
        <f>CONCATENATE(ISMONTIC_Data!D273,"_",ISMONTIC_Data!E273,"_",ISMONTIC_Data!J273)</f>
        <v xml:space="preserve">TDI204_EGTS2_EL KHALOUI FERDAOUS </v>
      </c>
      <c r="G273" t="str">
        <f t="shared" si="4"/>
        <v>NTIC_TDI_TS-EGTS2-2-13556-TDI204-NTIC_TDI_TS_2019</v>
      </c>
    </row>
    <row r="274" spans="1:7" x14ac:dyDescent="0.25">
      <c r="A274" s="21">
        <f>ISMONTIC_Data_Extract!A274</f>
        <v>2019</v>
      </c>
      <c r="B274" t="str">
        <f>ISMONTIC_Data_Extract!B274</f>
        <v>NTIC_TDI_TS-EGTS3-2</v>
      </c>
      <c r="C274">
        <f>ISMONTIC_Data_Extract!C274</f>
        <v>11533</v>
      </c>
      <c r="D274" t="str">
        <f>ISMONTIC_Data_Extract!E274</f>
        <v>TDI204-NTIC_TDI_TS_2019</v>
      </c>
      <c r="E274" t="str">
        <f>CONCATENATE(ISMONTIC_Data!D274,"_",ISMONTIC_Data!E274,"_",ISMONTIC_Data!J274)</f>
        <v xml:space="preserve">TDI204_EGTS3_GUEDDALI OTHMAN </v>
      </c>
      <c r="G274" t="str">
        <f t="shared" si="4"/>
        <v>NTIC_TDI_TS-EGTS3-2-11533-TDI204-NTIC_TDI_TS_2019</v>
      </c>
    </row>
    <row r="275" spans="1:7" x14ac:dyDescent="0.25">
      <c r="A275" s="21">
        <f>ISMONTIC_Data_Extract!A275</f>
        <v>2019</v>
      </c>
      <c r="B275" t="str">
        <f>ISMONTIC_Data_Extract!B275</f>
        <v>NTIC_TDI_TS-EGTS4-2</v>
      </c>
      <c r="C275" t="str">
        <f>ISMONTIC_Data_Extract!C275</f>
        <v>Matricule_2</v>
      </c>
      <c r="D275" t="str">
        <f>ISMONTIC_Data_Extract!E275</f>
        <v>TDI204-NTIC_TDI_TS_2019</v>
      </c>
      <c r="E275" t="str">
        <f>CONCATENATE(ISMONTIC_Data!D275,"_",ISMONTIC_Data!E275,"_",ISMONTIC_Data!J275)</f>
        <v>TDI204_EGTS4_NASSER HASNAE</v>
      </c>
      <c r="G275" t="str">
        <f t="shared" si="4"/>
        <v>NTIC_TDI_TS-EGTS4-2-Matricule_2-TDI204-NTIC_TDI_TS_2019</v>
      </c>
    </row>
    <row r="276" spans="1:7" x14ac:dyDescent="0.25">
      <c r="A276" s="21">
        <f>ISMONTIC_Data_Extract!A276</f>
        <v>2019</v>
      </c>
      <c r="B276" t="str">
        <f>ISMONTIC_Data_Extract!B276</f>
        <v>NTIC_TDI_TS-M08-2</v>
      </c>
      <c r="C276">
        <f>ISMONTIC_Data_Extract!C276</f>
        <v>13566</v>
      </c>
      <c r="D276" t="str">
        <f>ISMONTIC_Data_Extract!E276</f>
        <v>TDI204-NTIC_TDI_TS_2019</v>
      </c>
      <c r="E276" t="str">
        <f>CONCATENATE(ISMONTIC_Data!D276,"_",ISMONTIC_Data!E276,"_",ISMONTIC_Data!J276)</f>
        <v xml:space="preserve">TDI204_M08_EL AKEL BOUCHRA </v>
      </c>
      <c r="G276" t="str">
        <f t="shared" si="4"/>
        <v>NTIC_TDI_TS-M08-2-13566-TDI204-NTIC_TDI_TS_2019</v>
      </c>
    </row>
    <row r="277" spans="1:7" x14ac:dyDescent="0.25">
      <c r="A277" s="21">
        <f>ISMONTIC_Data_Extract!A277</f>
        <v>2019</v>
      </c>
      <c r="B277" t="str">
        <f>ISMONTIC_Data_Extract!B277</f>
        <v>NTIC_TDI_TS-M09-2</v>
      </c>
      <c r="C277">
        <f>ISMONTIC_Data_Extract!C277</f>
        <v>8471</v>
      </c>
      <c r="D277" t="str">
        <f>ISMONTIC_Data_Extract!E277</f>
        <v>TDI204-NTIC_TDI_TS_2019</v>
      </c>
      <c r="E277" t="str">
        <f>CONCATENATE(ISMONTIC_Data!D277,"_",ISMONTIC_Data!E277,"_",ISMONTIC_Data!J277)</f>
        <v xml:space="preserve">TDI204_M09_EL MASOUDI ABELOUAHAB </v>
      </c>
      <c r="G277" t="str">
        <f t="shared" si="4"/>
        <v>NTIC_TDI_TS-M09-2-8471-TDI204-NTIC_TDI_TS_2019</v>
      </c>
    </row>
    <row r="278" spans="1:7" x14ac:dyDescent="0.25">
      <c r="A278" s="21">
        <f>ISMONTIC_Data_Extract!A278</f>
        <v>2019</v>
      </c>
      <c r="B278" t="str">
        <f>ISMONTIC_Data_Extract!B278</f>
        <v>NTIC_TDI_TS-M10-2</v>
      </c>
      <c r="C278">
        <f>ISMONTIC_Data_Extract!C278</f>
        <v>8471</v>
      </c>
      <c r="D278" t="str">
        <f>ISMONTIC_Data_Extract!E278</f>
        <v>TDI204-NTIC_TDI_TS_2019</v>
      </c>
      <c r="E278" t="str">
        <f>CONCATENATE(ISMONTIC_Data!D278,"_",ISMONTIC_Data!E278,"_",ISMONTIC_Data!J278)</f>
        <v xml:space="preserve">TDI204_M10_EL MASOUDI ABELOUAHAB </v>
      </c>
      <c r="G278" t="str">
        <f t="shared" si="4"/>
        <v>NTIC_TDI_TS-M10-2-8471-TDI204-NTIC_TDI_TS_2019</v>
      </c>
    </row>
    <row r="279" spans="1:7" x14ac:dyDescent="0.25">
      <c r="A279" s="21">
        <f>ISMONTIC_Data_Extract!A279</f>
        <v>2019</v>
      </c>
      <c r="B279" t="str">
        <f>ISMONTIC_Data_Extract!B279</f>
        <v>NTIC_TDI_TS-M11-2</v>
      </c>
      <c r="C279">
        <f>ISMONTIC_Data_Extract!C279</f>
        <v>13567</v>
      </c>
      <c r="D279" t="str">
        <f>ISMONTIC_Data_Extract!E279</f>
        <v>TDI204-NTIC_TDI_TS_2019</v>
      </c>
      <c r="E279" t="str">
        <f>CONCATENATE(ISMONTIC_Data!D279,"_",ISMONTIC_Data!E279,"_",ISMONTIC_Data!J279)</f>
        <v xml:space="preserve">TDI204_M11_ES - SARRAJ FOUAD </v>
      </c>
      <c r="G279" t="str">
        <f t="shared" si="4"/>
        <v>NTIC_TDI_TS-M11-2-13567-TDI204-NTIC_TDI_TS_2019</v>
      </c>
    </row>
    <row r="280" spans="1:7" x14ac:dyDescent="0.25">
      <c r="A280" s="21">
        <f>ISMONTIC_Data_Extract!A280</f>
        <v>2019</v>
      </c>
      <c r="B280" t="str">
        <f>ISMONTIC_Data_Extract!B280</f>
        <v>NTIC_TDI_TS-M12-2</v>
      </c>
      <c r="C280">
        <f>ISMONTIC_Data_Extract!C280</f>
        <v>13566</v>
      </c>
      <c r="D280" t="str">
        <f>ISMONTIC_Data_Extract!E280</f>
        <v>TDI204-NTIC_TDI_TS_2019</v>
      </c>
      <c r="E280" t="str">
        <f>CONCATENATE(ISMONTIC_Data!D280,"_",ISMONTIC_Data!E280,"_",ISMONTIC_Data!J280)</f>
        <v xml:space="preserve">TDI204_M12_EL AKEL BOUCHRA </v>
      </c>
      <c r="G280" t="str">
        <f t="shared" si="4"/>
        <v>NTIC_TDI_TS-M12-2-13566-TDI204-NTIC_TDI_TS_2019</v>
      </c>
    </row>
    <row r="281" spans="1:7" x14ac:dyDescent="0.25">
      <c r="A281" s="21">
        <f>ISMONTIC_Data_Extract!A281</f>
        <v>2019</v>
      </c>
      <c r="B281" t="str">
        <f>ISMONTIC_Data_Extract!B281</f>
        <v>NTIC_TDI_TS-M13-2</v>
      </c>
      <c r="C281">
        <f>ISMONTIC_Data_Extract!C281</f>
        <v>13567</v>
      </c>
      <c r="D281" t="str">
        <f>ISMONTIC_Data_Extract!E281</f>
        <v>TDI204-NTIC_TDI_TS_2019</v>
      </c>
      <c r="E281" t="str">
        <f>CONCATENATE(ISMONTIC_Data!D281,"_",ISMONTIC_Data!E281,"_",ISMONTIC_Data!J281)</f>
        <v xml:space="preserve">TDI204_M13_ES - SARRAJ FOUAD </v>
      </c>
      <c r="G281" t="str">
        <f t="shared" si="4"/>
        <v>NTIC_TDI_TS-M13-2-13567-TDI204-NTIC_TDI_TS_2019</v>
      </c>
    </row>
    <row r="282" spans="1:7" x14ac:dyDescent="0.25">
      <c r="A282" s="21">
        <f>ISMONTIC_Data_Extract!A282</f>
        <v>2019</v>
      </c>
      <c r="B282" t="str">
        <f>ISMONTIC_Data_Extract!B282</f>
        <v>NTIC_TDI_TS-M14-2</v>
      </c>
      <c r="C282">
        <f>ISMONTIC_Data_Extract!C282</f>
        <v>13556</v>
      </c>
      <c r="D282" t="str">
        <f>ISMONTIC_Data_Extract!E282</f>
        <v>TDI204-NTIC_TDI_TS_2019</v>
      </c>
      <c r="E282" t="str">
        <f>CONCATENATE(ISMONTIC_Data!D282,"_",ISMONTIC_Data!E282,"_",ISMONTIC_Data!J282)</f>
        <v xml:space="preserve">TDI204_M14_EL KHALOUI FERDAOUS </v>
      </c>
      <c r="G282" t="str">
        <f t="shared" si="4"/>
        <v>NTIC_TDI_TS-M14-2-13556-TDI204-NTIC_TDI_TS_2019</v>
      </c>
    </row>
    <row r="283" spans="1:7" x14ac:dyDescent="0.25">
      <c r="A283" s="21">
        <f>ISMONTIC_Data_Extract!A283</f>
        <v>2019</v>
      </c>
      <c r="B283" t="str">
        <f>ISMONTIC_Data_Extract!B283</f>
        <v>NTIC_TMSIR_T-EGT1-1</v>
      </c>
      <c r="C283">
        <f>ISMONTIC_Data_Extract!C283</f>
        <v>11539</v>
      </c>
      <c r="D283" t="str">
        <f>ISMONTIC_Data_Extract!E283</f>
        <v>TMSIR101-NTIC_TMSIR_T_2019</v>
      </c>
      <c r="E283" t="str">
        <f>CONCATENATE(ISMONTIC_Data!D283,"_",ISMONTIC_Data!E283,"_",ISMONTIC_Data!J283)</f>
        <v xml:space="preserve">TMSIR101_EGT1_EL OUAHABI MOUNIR </v>
      </c>
      <c r="G283" t="str">
        <f t="shared" si="4"/>
        <v>NTIC_TMSIR_T-EGT1-1-11539-TMSIR101-NTIC_TMSIR_T_2019</v>
      </c>
    </row>
    <row r="284" spans="1:7" x14ac:dyDescent="0.25">
      <c r="A284" s="21">
        <f>ISMONTIC_Data_Extract!A284</f>
        <v>2019</v>
      </c>
      <c r="B284" t="str">
        <f>ISMONTIC_Data_Extract!B284</f>
        <v>NTIC_TMSIR_T-EGT2-1</v>
      </c>
      <c r="C284">
        <f>ISMONTIC_Data_Extract!C284</f>
        <v>13053</v>
      </c>
      <c r="D284" t="str">
        <f>ISMONTIC_Data_Extract!E284</f>
        <v>TMSIR101-NTIC_TMSIR_T_2019</v>
      </c>
      <c r="E284" t="str">
        <f>CONCATENATE(ISMONTIC_Data!D284,"_",ISMONTIC_Data!E284,"_",ISMONTIC_Data!J284)</f>
        <v xml:space="preserve">TMSIR101_EGT2_ZIANE ASSIA </v>
      </c>
      <c r="G284" t="str">
        <f t="shared" si="4"/>
        <v>NTIC_TMSIR_T-EGT2-1-13053-TMSIR101-NTIC_TMSIR_T_2019</v>
      </c>
    </row>
    <row r="285" spans="1:7" x14ac:dyDescent="0.25">
      <c r="A285" s="21">
        <f>ISMONTIC_Data_Extract!A285</f>
        <v>2019</v>
      </c>
      <c r="B285" t="str">
        <f>ISMONTIC_Data_Extract!B285</f>
        <v>NTIC_TMSIR_T-EGT3-1</v>
      </c>
      <c r="C285" t="str">
        <f>ISMONTIC_Data_Extract!C285</f>
        <v>Matricule_5</v>
      </c>
      <c r="D285" t="str">
        <f>ISMONTIC_Data_Extract!E285</f>
        <v>TMSIR101-NTIC_TMSIR_T_2019</v>
      </c>
      <c r="E285" t="str">
        <f>CONCATENATE(ISMONTIC_Data!D285,"_",ISMONTIC_Data!E285,"_",ISMONTIC_Data!J285)</f>
        <v>TMSIR101_EGT3_KHAIROUNI ABDELLAH</v>
      </c>
      <c r="G285" t="str">
        <f t="shared" si="4"/>
        <v>NTIC_TMSIR_T-EGT3-1-Matricule_5-TMSIR101-NTIC_TMSIR_T_2019</v>
      </c>
    </row>
    <row r="286" spans="1:7" x14ac:dyDescent="0.25">
      <c r="A286" s="21">
        <f>ISMONTIC_Data_Extract!A286</f>
        <v>2019</v>
      </c>
      <c r="B286" t="str">
        <f>ISMONTIC_Data_Extract!B286</f>
        <v>NTIC_TMSIR_T-M01-1</v>
      </c>
      <c r="C286">
        <f>ISMONTIC_Data_Extract!C286</f>
        <v>13199</v>
      </c>
      <c r="D286" t="str">
        <f>ISMONTIC_Data_Extract!E286</f>
        <v>TMSIR101-NTIC_TMSIR_T_2019</v>
      </c>
      <c r="E286" t="str">
        <f>CONCATENATE(ISMONTIC_Data!D286,"_",ISMONTIC_Data!E286,"_",ISMONTIC_Data!J286)</f>
        <v xml:space="preserve">TMSIR101_M01_BADA ABDERRAHIM </v>
      </c>
      <c r="G286" t="str">
        <f t="shared" si="4"/>
        <v>NTIC_TMSIR_T-M01-1-13199-TMSIR101-NTIC_TMSIR_T_2019</v>
      </c>
    </row>
    <row r="287" spans="1:7" x14ac:dyDescent="0.25">
      <c r="A287" s="21">
        <f>ISMONTIC_Data_Extract!A287</f>
        <v>2019</v>
      </c>
      <c r="B287" t="str">
        <f>ISMONTIC_Data_Extract!B287</f>
        <v>NTIC_TMSIR_T-M03-1</v>
      </c>
      <c r="C287" t="str">
        <f>ISMONTIC_Data_Extract!C287</f>
        <v>Matricule_1</v>
      </c>
      <c r="D287" t="str">
        <f>ISMONTIC_Data_Extract!E287</f>
        <v>TMSIR101-NTIC_TMSIR_T_2019</v>
      </c>
      <c r="E287" t="str">
        <f>CONCATENATE(ISMONTIC_Data!D287,"_",ISMONTIC_Data!E287,"_",ISMONTIC_Data!J287)</f>
        <v>TMSIR101_M03_HARRAK LAILA</v>
      </c>
      <c r="G287" t="str">
        <f t="shared" si="4"/>
        <v>NTIC_TMSIR_T-M03-1-Matricule_1-TMSIR101-NTIC_TMSIR_T_2019</v>
      </c>
    </row>
    <row r="288" spans="1:7" x14ac:dyDescent="0.25">
      <c r="A288" s="21">
        <f>ISMONTIC_Data_Extract!A288</f>
        <v>2019</v>
      </c>
      <c r="B288" t="str">
        <f>ISMONTIC_Data_Extract!B288</f>
        <v>NTIC_TMSIR_T-M04-1</v>
      </c>
      <c r="C288">
        <f>ISMONTIC_Data_Extract!C288</f>
        <v>13199</v>
      </c>
      <c r="D288" t="str">
        <f>ISMONTIC_Data_Extract!E288</f>
        <v>TMSIR101-NTIC_TMSIR_T_2019</v>
      </c>
      <c r="E288" t="str">
        <f>CONCATENATE(ISMONTIC_Data!D288,"_",ISMONTIC_Data!E288,"_",ISMONTIC_Data!J288)</f>
        <v xml:space="preserve">TMSIR101_M04_BADA ABDERRAHIM </v>
      </c>
      <c r="G288" t="str">
        <f t="shared" si="4"/>
        <v>NTIC_TMSIR_T-M04-1-13199-TMSIR101-NTIC_TMSIR_T_2019</v>
      </c>
    </row>
    <row r="289" spans="1:7" x14ac:dyDescent="0.25">
      <c r="A289" s="21">
        <f>ISMONTIC_Data_Extract!A289</f>
        <v>2019</v>
      </c>
      <c r="B289" t="str">
        <f>ISMONTIC_Data_Extract!B289</f>
        <v>NTIC_TMSIR_T-M05-1</v>
      </c>
      <c r="C289">
        <f>ISMONTIC_Data_Extract!C289</f>
        <v>13553</v>
      </c>
      <c r="D289" t="str">
        <f>ISMONTIC_Data_Extract!E289</f>
        <v>TMSIR101-NTIC_TMSIR_T_2019</v>
      </c>
      <c r="E289" t="str">
        <f>CONCATENATE(ISMONTIC_Data!D289,"_",ISMONTIC_Data!E289,"_",ISMONTIC_Data!J289)</f>
        <v xml:space="preserve">TMSIR101_M05_SANDI MERYEM </v>
      </c>
      <c r="G289" t="str">
        <f t="shared" si="4"/>
        <v>NTIC_TMSIR_T-M05-1-13553-TMSIR101-NTIC_TMSIR_T_2019</v>
      </c>
    </row>
    <row r="290" spans="1:7" x14ac:dyDescent="0.25">
      <c r="A290" s="21">
        <f>ISMONTIC_Data_Extract!A290</f>
        <v>2019</v>
      </c>
      <c r="B290" t="str">
        <f>ISMONTIC_Data_Extract!B290</f>
        <v>NTIC_TMSIR_T-M06-1</v>
      </c>
      <c r="C290">
        <f>ISMONTIC_Data_Extract!C290</f>
        <v>11330</v>
      </c>
      <c r="D290" t="str">
        <f>ISMONTIC_Data_Extract!E290</f>
        <v>TMSIR101-NTIC_TMSIR_T_2019</v>
      </c>
      <c r="E290" t="str">
        <f>CONCATENATE(ISMONTIC_Data!D290,"_",ISMONTIC_Data!E290,"_",ISMONTIC_Data!J290)</f>
        <v xml:space="preserve">TMSIR101_M06_ZOKRI ABDELLAH </v>
      </c>
      <c r="G290" t="str">
        <f t="shared" si="4"/>
        <v>NTIC_TMSIR_T-M06-1-11330-TMSIR101-NTIC_TMSIR_T_2019</v>
      </c>
    </row>
    <row r="291" spans="1:7" x14ac:dyDescent="0.25">
      <c r="A291" s="21">
        <f>ISMONTIC_Data_Extract!A291</f>
        <v>2019</v>
      </c>
      <c r="B291" t="str">
        <f>ISMONTIC_Data_Extract!B291</f>
        <v>NTIC_TMSIR_T-M07-1</v>
      </c>
      <c r="C291">
        <f>ISMONTIC_Data_Extract!C291</f>
        <v>14041</v>
      </c>
      <c r="D291" t="str">
        <f>ISMONTIC_Data_Extract!E291</f>
        <v>TMSIR101-NTIC_TMSIR_T_2019</v>
      </c>
      <c r="E291" t="str">
        <f>CONCATENATE(ISMONTIC_Data!D291,"_",ISMONTIC_Data!E291,"_",ISMONTIC_Data!J291)</f>
        <v xml:space="preserve">TMSIR101_M07_SAMADI BOUCHRA </v>
      </c>
      <c r="G291" t="str">
        <f t="shared" si="4"/>
        <v>NTIC_TMSIR_T-M07-1-14041-TMSIR101-NTIC_TMSIR_T_2019</v>
      </c>
    </row>
    <row r="292" spans="1:7" x14ac:dyDescent="0.25">
      <c r="A292" s="21">
        <f>ISMONTIC_Data_Extract!A292</f>
        <v>2019</v>
      </c>
      <c r="B292" t="str">
        <f>ISMONTIC_Data_Extract!B292</f>
        <v>NTIC_TMSIR_T-EGT1-1</v>
      </c>
      <c r="C292">
        <f>ISMONTIC_Data_Extract!C292</f>
        <v>11539</v>
      </c>
      <c r="D292" t="str">
        <f>ISMONTIC_Data_Extract!E292</f>
        <v>TMSIR102-NTIC_TMSIR_T_2019</v>
      </c>
      <c r="E292" t="str">
        <f>CONCATENATE(ISMONTIC_Data!D292,"_",ISMONTIC_Data!E292,"_",ISMONTIC_Data!J292)</f>
        <v xml:space="preserve">TMSIR102_EGT1_EL OUAHABI MOUNIR </v>
      </c>
      <c r="G292" t="str">
        <f t="shared" si="4"/>
        <v>NTIC_TMSIR_T-EGT1-1-11539-TMSIR102-NTIC_TMSIR_T_2019</v>
      </c>
    </row>
    <row r="293" spans="1:7" x14ac:dyDescent="0.25">
      <c r="A293" s="21">
        <f>ISMONTIC_Data_Extract!A293</f>
        <v>2019</v>
      </c>
      <c r="B293" t="str">
        <f>ISMONTIC_Data_Extract!B293</f>
        <v>NTIC_TMSIR_T-EGT2-1</v>
      </c>
      <c r="C293">
        <f>ISMONTIC_Data_Extract!C293</f>
        <v>13556</v>
      </c>
      <c r="D293" t="str">
        <f>ISMONTIC_Data_Extract!E293</f>
        <v>TMSIR102-NTIC_TMSIR_T_2019</v>
      </c>
      <c r="E293" t="str">
        <f>CONCATENATE(ISMONTIC_Data!D293,"_",ISMONTIC_Data!E293,"_",ISMONTIC_Data!J293)</f>
        <v xml:space="preserve">TMSIR102_EGT2_EL KHALOUI FERDAOUS </v>
      </c>
      <c r="G293" t="str">
        <f t="shared" si="4"/>
        <v>NTIC_TMSIR_T-EGT2-1-13556-TMSIR102-NTIC_TMSIR_T_2019</v>
      </c>
    </row>
    <row r="294" spans="1:7" x14ac:dyDescent="0.25">
      <c r="A294" s="21">
        <f>ISMONTIC_Data_Extract!A294</f>
        <v>2019</v>
      </c>
      <c r="B294" t="str">
        <f>ISMONTIC_Data_Extract!B294</f>
        <v>NTIC_TMSIR_T-EGT3-1</v>
      </c>
      <c r="C294" t="str">
        <f>ISMONTIC_Data_Extract!C294</f>
        <v>Matricule_5</v>
      </c>
      <c r="D294" t="str">
        <f>ISMONTIC_Data_Extract!E294</f>
        <v>TMSIR102-NTIC_TMSIR_T_2019</v>
      </c>
      <c r="E294" t="str">
        <f>CONCATENATE(ISMONTIC_Data!D294,"_",ISMONTIC_Data!E294,"_",ISMONTIC_Data!J294)</f>
        <v>TMSIR102_EGT3_KHAIROUNI ABDELLAH</v>
      </c>
      <c r="G294" t="str">
        <f t="shared" si="4"/>
        <v>NTIC_TMSIR_T-EGT3-1-Matricule_5-TMSIR102-NTIC_TMSIR_T_2019</v>
      </c>
    </row>
    <row r="295" spans="1:7" x14ac:dyDescent="0.25">
      <c r="A295" s="21">
        <f>ISMONTIC_Data_Extract!A295</f>
        <v>2019</v>
      </c>
      <c r="B295" t="str">
        <f>ISMONTIC_Data_Extract!B295</f>
        <v>NTIC_TMSIR_T-M01-1</v>
      </c>
      <c r="C295">
        <f>ISMONTIC_Data_Extract!C295</f>
        <v>13199</v>
      </c>
      <c r="D295" t="str">
        <f>ISMONTIC_Data_Extract!E295</f>
        <v>TMSIR102-NTIC_TMSIR_T_2019</v>
      </c>
      <c r="E295" t="str">
        <f>CONCATENATE(ISMONTIC_Data!D295,"_",ISMONTIC_Data!E295,"_",ISMONTIC_Data!J295)</f>
        <v xml:space="preserve">TMSIR102_M01_BADA ABDERRAHIM </v>
      </c>
      <c r="G295" t="str">
        <f t="shared" si="4"/>
        <v>NTIC_TMSIR_T-M01-1-13199-TMSIR102-NTIC_TMSIR_T_2019</v>
      </c>
    </row>
    <row r="296" spans="1:7" x14ac:dyDescent="0.25">
      <c r="A296" s="21">
        <f>ISMONTIC_Data_Extract!A296</f>
        <v>2019</v>
      </c>
      <c r="B296" t="str">
        <f>ISMONTIC_Data_Extract!B296</f>
        <v>NTIC_TMSIR_T-M03-1</v>
      </c>
      <c r="C296" t="str">
        <f>ISMONTIC_Data_Extract!C296</f>
        <v>Matricule_1</v>
      </c>
      <c r="D296" t="str">
        <f>ISMONTIC_Data_Extract!E296</f>
        <v>TMSIR102-NTIC_TMSIR_T_2019</v>
      </c>
      <c r="E296" t="str">
        <f>CONCATENATE(ISMONTIC_Data!D296,"_",ISMONTIC_Data!E296,"_",ISMONTIC_Data!J296)</f>
        <v>TMSIR102_M03_HARRAK LAILA</v>
      </c>
      <c r="G296" t="str">
        <f t="shared" si="4"/>
        <v>NTIC_TMSIR_T-M03-1-Matricule_1-TMSIR102-NTIC_TMSIR_T_2019</v>
      </c>
    </row>
    <row r="297" spans="1:7" x14ac:dyDescent="0.25">
      <c r="A297" s="21">
        <f>ISMONTIC_Data_Extract!A297</f>
        <v>2019</v>
      </c>
      <c r="B297" t="str">
        <f>ISMONTIC_Data_Extract!B297</f>
        <v>NTIC_TMSIR_T-M04-1</v>
      </c>
      <c r="C297">
        <f>ISMONTIC_Data_Extract!C297</f>
        <v>13199</v>
      </c>
      <c r="D297" t="str">
        <f>ISMONTIC_Data_Extract!E297</f>
        <v>TMSIR102-NTIC_TMSIR_T_2019</v>
      </c>
      <c r="E297" t="str">
        <f>CONCATENATE(ISMONTIC_Data!D297,"_",ISMONTIC_Data!E297,"_",ISMONTIC_Data!J297)</f>
        <v xml:space="preserve">TMSIR102_M04_BADA ABDERRAHIM </v>
      </c>
      <c r="G297" t="str">
        <f t="shared" si="4"/>
        <v>NTIC_TMSIR_T-M04-1-13199-TMSIR102-NTIC_TMSIR_T_2019</v>
      </c>
    </row>
    <row r="298" spans="1:7" x14ac:dyDescent="0.25">
      <c r="A298" s="21">
        <f>ISMONTIC_Data_Extract!A298</f>
        <v>2019</v>
      </c>
      <c r="B298" t="str">
        <f>ISMONTIC_Data_Extract!B298</f>
        <v>NTIC_TMSIR_T-M05-1</v>
      </c>
      <c r="C298">
        <f>ISMONTIC_Data_Extract!C298</f>
        <v>13553</v>
      </c>
      <c r="D298" t="str">
        <f>ISMONTIC_Data_Extract!E298</f>
        <v>TMSIR102-NTIC_TMSIR_T_2019</v>
      </c>
      <c r="E298" t="str">
        <f>CONCATENATE(ISMONTIC_Data!D298,"_",ISMONTIC_Data!E298,"_",ISMONTIC_Data!J298)</f>
        <v xml:space="preserve">TMSIR102_M05_SANDI MERYEM </v>
      </c>
      <c r="G298" t="str">
        <f t="shared" si="4"/>
        <v>NTIC_TMSIR_T-M05-1-13553-TMSIR102-NTIC_TMSIR_T_2019</v>
      </c>
    </row>
    <row r="299" spans="1:7" x14ac:dyDescent="0.25">
      <c r="A299" s="21">
        <f>ISMONTIC_Data_Extract!A299</f>
        <v>2019</v>
      </c>
      <c r="B299" t="str">
        <f>ISMONTIC_Data_Extract!B299</f>
        <v>NTIC_TMSIR_T-M06-1</v>
      </c>
      <c r="C299">
        <f>ISMONTIC_Data_Extract!C299</f>
        <v>11330</v>
      </c>
      <c r="D299" t="str">
        <f>ISMONTIC_Data_Extract!E299</f>
        <v>TMSIR102-NTIC_TMSIR_T_2019</v>
      </c>
      <c r="E299" t="str">
        <f>CONCATENATE(ISMONTIC_Data!D299,"_",ISMONTIC_Data!E299,"_",ISMONTIC_Data!J299)</f>
        <v xml:space="preserve">TMSIR102_M06_ZOKRI ABDELLAH </v>
      </c>
      <c r="G299" t="str">
        <f t="shared" si="4"/>
        <v>NTIC_TMSIR_T-M06-1-11330-TMSIR102-NTIC_TMSIR_T_2019</v>
      </c>
    </row>
    <row r="300" spans="1:7" x14ac:dyDescent="0.25">
      <c r="A300" s="21">
        <f>ISMONTIC_Data_Extract!A300</f>
        <v>2019</v>
      </c>
      <c r="B300" t="str">
        <f>ISMONTIC_Data_Extract!B300</f>
        <v>NTIC_TMSIR_T-M07-1</v>
      </c>
      <c r="C300">
        <f>ISMONTIC_Data_Extract!C300</f>
        <v>10148</v>
      </c>
      <c r="D300" t="str">
        <f>ISMONTIC_Data_Extract!E300</f>
        <v>TMSIR102-NTIC_TMSIR_T_2019</v>
      </c>
      <c r="E300" t="str">
        <f>CONCATENATE(ISMONTIC_Data!D300,"_",ISMONTIC_Data!E300,"_",ISMONTIC_Data!J300)</f>
        <v xml:space="preserve">TMSIR102_M07_EL BEGGAR MERIEM </v>
      </c>
      <c r="G300" t="str">
        <f t="shared" si="4"/>
        <v>NTIC_TMSIR_T-M07-1-10148-TMSIR102-NTIC_TMSIR_T_2019</v>
      </c>
    </row>
    <row r="301" spans="1:7" x14ac:dyDescent="0.25">
      <c r="A301" s="21">
        <f>ISMONTIC_Data_Extract!A301</f>
        <v>2019</v>
      </c>
      <c r="B301" t="str">
        <f>ISMONTIC_Data_Extract!B301</f>
        <v>NTIC_TMSIR_T-EGT1-1</v>
      </c>
      <c r="C301">
        <f>ISMONTIC_Data_Extract!C301</f>
        <v>11539</v>
      </c>
      <c r="D301" t="str">
        <f>ISMONTIC_Data_Extract!E301</f>
        <v>TMSIR103-NTIC_TMSIR_T_2019</v>
      </c>
      <c r="E301" t="str">
        <f>CONCATENATE(ISMONTIC_Data!D301,"_",ISMONTIC_Data!E301,"_",ISMONTIC_Data!J301)</f>
        <v xml:space="preserve">TMSIR103_EGT1_EL OUAHABI MOUNIR </v>
      </c>
      <c r="G301" t="str">
        <f t="shared" si="4"/>
        <v>NTIC_TMSIR_T-EGT1-1-11539-TMSIR103-NTIC_TMSIR_T_2019</v>
      </c>
    </row>
    <row r="302" spans="1:7" x14ac:dyDescent="0.25">
      <c r="A302" s="21">
        <f>ISMONTIC_Data_Extract!A302</f>
        <v>2019</v>
      </c>
      <c r="B302" t="str">
        <f>ISMONTIC_Data_Extract!B302</f>
        <v>NTIC_TMSIR_T-EGT2-1</v>
      </c>
      <c r="C302">
        <f>ISMONTIC_Data_Extract!C302</f>
        <v>13556</v>
      </c>
      <c r="D302" t="str">
        <f>ISMONTIC_Data_Extract!E302</f>
        <v>TMSIR103-NTIC_TMSIR_T_2019</v>
      </c>
      <c r="E302" t="str">
        <f>CONCATENATE(ISMONTIC_Data!D302,"_",ISMONTIC_Data!E302,"_",ISMONTIC_Data!J302)</f>
        <v xml:space="preserve">TMSIR103_EGT2_EL KHALOUI FERDAOUS </v>
      </c>
      <c r="G302" t="str">
        <f t="shared" si="4"/>
        <v>NTIC_TMSIR_T-EGT2-1-13556-TMSIR103-NTIC_TMSIR_T_2019</v>
      </c>
    </row>
    <row r="303" spans="1:7" x14ac:dyDescent="0.25">
      <c r="A303" s="21">
        <f>ISMONTIC_Data_Extract!A303</f>
        <v>2019</v>
      </c>
      <c r="B303" t="str">
        <f>ISMONTIC_Data_Extract!B303</f>
        <v>NTIC_TMSIR_T-EGT3-1</v>
      </c>
      <c r="C303" t="str">
        <f>ISMONTIC_Data_Extract!C303</f>
        <v>Matricule_5</v>
      </c>
      <c r="D303" t="str">
        <f>ISMONTIC_Data_Extract!E303</f>
        <v>TMSIR103-NTIC_TMSIR_T_2019</v>
      </c>
      <c r="E303" t="str">
        <f>CONCATENATE(ISMONTIC_Data!D303,"_",ISMONTIC_Data!E303,"_",ISMONTIC_Data!J303)</f>
        <v>TMSIR103_EGT3_KHAIROUNI ABDELLAH</v>
      </c>
      <c r="G303" t="str">
        <f t="shared" si="4"/>
        <v>NTIC_TMSIR_T-EGT3-1-Matricule_5-TMSIR103-NTIC_TMSIR_T_2019</v>
      </c>
    </row>
    <row r="304" spans="1:7" x14ac:dyDescent="0.25">
      <c r="A304" s="21">
        <f>ISMONTIC_Data_Extract!A304</f>
        <v>2019</v>
      </c>
      <c r="B304" t="str">
        <f>ISMONTIC_Data_Extract!B304</f>
        <v>NTIC_TMSIR_T-M01-1</v>
      </c>
      <c r="C304">
        <f>ISMONTIC_Data_Extract!C304</f>
        <v>13199</v>
      </c>
      <c r="D304" t="str">
        <f>ISMONTIC_Data_Extract!E304</f>
        <v>TMSIR103-NTIC_TMSIR_T_2019</v>
      </c>
      <c r="E304" t="str">
        <f>CONCATENATE(ISMONTIC_Data!D304,"_",ISMONTIC_Data!E304,"_",ISMONTIC_Data!J304)</f>
        <v xml:space="preserve">TMSIR103_M01_BADA ABDERRAHIM </v>
      </c>
      <c r="G304" t="str">
        <f t="shared" si="4"/>
        <v>NTIC_TMSIR_T-M01-1-13199-TMSIR103-NTIC_TMSIR_T_2019</v>
      </c>
    </row>
    <row r="305" spans="1:7" x14ac:dyDescent="0.25">
      <c r="A305" s="21">
        <f>ISMONTIC_Data_Extract!A305</f>
        <v>2019</v>
      </c>
      <c r="B305" t="str">
        <f>ISMONTIC_Data_Extract!B305</f>
        <v>NTIC_TMSIR_T-M03-1</v>
      </c>
      <c r="C305" t="str">
        <f>ISMONTIC_Data_Extract!C305</f>
        <v>Matricule_1</v>
      </c>
      <c r="D305" t="str">
        <f>ISMONTIC_Data_Extract!E305</f>
        <v>TMSIR103-NTIC_TMSIR_T_2019</v>
      </c>
      <c r="E305" t="str">
        <f>CONCATENATE(ISMONTIC_Data!D305,"_",ISMONTIC_Data!E305,"_",ISMONTIC_Data!J305)</f>
        <v>TMSIR103_M03_HARRAK LAILA</v>
      </c>
      <c r="G305" t="str">
        <f t="shared" si="4"/>
        <v>NTIC_TMSIR_T-M03-1-Matricule_1-TMSIR103-NTIC_TMSIR_T_2019</v>
      </c>
    </row>
    <row r="306" spans="1:7" x14ac:dyDescent="0.25">
      <c r="A306" s="21">
        <f>ISMONTIC_Data_Extract!A306</f>
        <v>2019</v>
      </c>
      <c r="B306" t="str">
        <f>ISMONTIC_Data_Extract!B306</f>
        <v>NTIC_TMSIR_T-M04-1</v>
      </c>
      <c r="C306">
        <f>ISMONTIC_Data_Extract!C306</f>
        <v>13199</v>
      </c>
      <c r="D306" t="str">
        <f>ISMONTIC_Data_Extract!E306</f>
        <v>TMSIR103-NTIC_TMSIR_T_2019</v>
      </c>
      <c r="E306" t="str">
        <f>CONCATENATE(ISMONTIC_Data!D306,"_",ISMONTIC_Data!E306,"_",ISMONTIC_Data!J306)</f>
        <v xml:space="preserve">TMSIR103_M04_BADA ABDERRAHIM </v>
      </c>
      <c r="G306" t="str">
        <f t="shared" si="4"/>
        <v>NTIC_TMSIR_T-M04-1-13199-TMSIR103-NTIC_TMSIR_T_2019</v>
      </c>
    </row>
    <row r="307" spans="1:7" x14ac:dyDescent="0.25">
      <c r="A307" s="21">
        <f>ISMONTIC_Data_Extract!A307</f>
        <v>2019</v>
      </c>
      <c r="B307" t="str">
        <f>ISMONTIC_Data_Extract!B307</f>
        <v>NTIC_TMSIR_T-M05-1</v>
      </c>
      <c r="C307">
        <f>ISMONTIC_Data_Extract!C307</f>
        <v>13553</v>
      </c>
      <c r="D307" t="str">
        <f>ISMONTIC_Data_Extract!E307</f>
        <v>TMSIR103-NTIC_TMSIR_T_2019</v>
      </c>
      <c r="E307" t="str">
        <f>CONCATENATE(ISMONTIC_Data!D307,"_",ISMONTIC_Data!E307,"_",ISMONTIC_Data!J307)</f>
        <v xml:space="preserve">TMSIR103_M05_SANDI MERYEM </v>
      </c>
      <c r="G307" t="str">
        <f t="shared" si="4"/>
        <v>NTIC_TMSIR_T-M05-1-13553-TMSIR103-NTIC_TMSIR_T_2019</v>
      </c>
    </row>
    <row r="308" spans="1:7" x14ac:dyDescent="0.25">
      <c r="A308" s="21">
        <f>ISMONTIC_Data_Extract!A308</f>
        <v>2019</v>
      </c>
      <c r="B308" t="str">
        <f>ISMONTIC_Data_Extract!B308</f>
        <v>NTIC_TMSIR_T-M06-1</v>
      </c>
      <c r="C308">
        <f>ISMONTIC_Data_Extract!C308</f>
        <v>11330</v>
      </c>
      <c r="D308" t="str">
        <f>ISMONTIC_Data_Extract!E308</f>
        <v>TMSIR103-NTIC_TMSIR_T_2019</v>
      </c>
      <c r="E308" t="str">
        <f>CONCATENATE(ISMONTIC_Data!D308,"_",ISMONTIC_Data!E308,"_",ISMONTIC_Data!J308)</f>
        <v xml:space="preserve">TMSIR103_M06_ZOKRI ABDELLAH </v>
      </c>
      <c r="G308" t="str">
        <f t="shared" si="4"/>
        <v>NTIC_TMSIR_T-M06-1-11330-TMSIR103-NTIC_TMSIR_T_2019</v>
      </c>
    </row>
    <row r="309" spans="1:7" x14ac:dyDescent="0.25">
      <c r="A309" s="21">
        <f>ISMONTIC_Data_Extract!A309</f>
        <v>2019</v>
      </c>
      <c r="B309" t="str">
        <f>ISMONTIC_Data_Extract!B309</f>
        <v>NTIC_TMSIR_T-M07-1</v>
      </c>
      <c r="C309">
        <f>ISMONTIC_Data_Extract!C309</f>
        <v>13552</v>
      </c>
      <c r="D309" t="str">
        <f>ISMONTIC_Data_Extract!E309</f>
        <v>TMSIR103-NTIC_TMSIR_T_2019</v>
      </c>
      <c r="E309" t="str">
        <f>CONCATENATE(ISMONTIC_Data!D309,"_",ISMONTIC_Data!E309,"_",ISMONTIC_Data!J309)</f>
        <v xml:space="preserve">TMSIR103_M07_EL GHAILANI HICHAM </v>
      </c>
      <c r="G309" t="str">
        <f t="shared" si="4"/>
        <v>NTIC_TMSIR_T-M07-1-13552-TMSIR103-NTIC_TMSIR_T_2019</v>
      </c>
    </row>
    <row r="310" spans="1:7" x14ac:dyDescent="0.25">
      <c r="A310" s="21">
        <f>ISMONTIC_Data_Extract!A310</f>
        <v>2019</v>
      </c>
      <c r="B310" t="str">
        <f>ISMONTIC_Data_Extract!B310</f>
        <v>NTIC_TMSIR_T-EGT2-2</v>
      </c>
      <c r="C310">
        <f>ISMONTIC_Data_Extract!C310</f>
        <v>13556</v>
      </c>
      <c r="D310" t="str">
        <f>ISMONTIC_Data_Extract!E310</f>
        <v>TMSIR201-NTIC_TMSIR_T_2019</v>
      </c>
      <c r="E310" t="str">
        <f>CONCATENATE(ISMONTIC_Data!D310,"_",ISMONTIC_Data!E310,"_",ISMONTIC_Data!J310)</f>
        <v xml:space="preserve">TMSIR201_EGT2_EL KHALOUI FERDAOUS </v>
      </c>
      <c r="G310" t="str">
        <f t="shared" si="4"/>
        <v>NTIC_TMSIR_T-EGT2-2-13556-TMSIR201-NTIC_TMSIR_T_2019</v>
      </c>
    </row>
    <row r="311" spans="1:7" x14ac:dyDescent="0.25">
      <c r="A311" s="21">
        <f>ISMONTIC_Data_Extract!A311</f>
        <v>2019</v>
      </c>
      <c r="B311" t="str">
        <f>ISMONTIC_Data_Extract!B311</f>
        <v>NTIC_TMSIR_T-EGT3-2</v>
      </c>
      <c r="C311">
        <f>ISMONTIC_Data_Extract!C311</f>
        <v>11533</v>
      </c>
      <c r="D311" t="str">
        <f>ISMONTIC_Data_Extract!E311</f>
        <v>TMSIR201-NTIC_TMSIR_T_2019</v>
      </c>
      <c r="E311" t="str">
        <f>CONCATENATE(ISMONTIC_Data!D311,"_",ISMONTIC_Data!E311,"_",ISMONTIC_Data!J311)</f>
        <v xml:space="preserve">TMSIR201_EGT3_GUEDDALI OTHMAN </v>
      </c>
      <c r="G311" t="str">
        <f t="shared" si="4"/>
        <v>NTIC_TMSIR_T-EGT3-2-11533-TMSIR201-NTIC_TMSIR_T_2019</v>
      </c>
    </row>
    <row r="312" spans="1:7" x14ac:dyDescent="0.25">
      <c r="A312" s="21">
        <f>ISMONTIC_Data_Extract!A312</f>
        <v>2019</v>
      </c>
      <c r="B312" t="str">
        <f>ISMONTIC_Data_Extract!B312</f>
        <v>NTIC_TMSIR_T-EGT4-2</v>
      </c>
      <c r="C312" t="str">
        <f>ISMONTIC_Data_Extract!C312</f>
        <v>Matricule_2</v>
      </c>
      <c r="D312" t="str">
        <f>ISMONTIC_Data_Extract!E312</f>
        <v>TMSIR201-NTIC_TMSIR_T_2019</v>
      </c>
      <c r="E312" t="str">
        <f>CONCATENATE(ISMONTIC_Data!D312,"_",ISMONTIC_Data!E312,"_",ISMONTIC_Data!J312)</f>
        <v>TMSIR201_EGT4_NASSER HASNAE</v>
      </c>
      <c r="G312" t="str">
        <f t="shared" si="4"/>
        <v>NTIC_TMSIR_T-EGT4-2-Matricule_2-TMSIR201-NTIC_TMSIR_T_2019</v>
      </c>
    </row>
    <row r="313" spans="1:7" x14ac:dyDescent="0.25">
      <c r="A313" s="21">
        <f>ISMONTIC_Data_Extract!A313</f>
        <v>2019</v>
      </c>
      <c r="B313" t="str">
        <f>ISMONTIC_Data_Extract!B313</f>
        <v>NTIC_TMSIR_T-M08-2</v>
      </c>
      <c r="C313">
        <f>ISMONTIC_Data_Extract!C313</f>
        <v>11062</v>
      </c>
      <c r="D313" t="str">
        <f>ISMONTIC_Data_Extract!E313</f>
        <v>TMSIR201-NTIC_TMSIR_T_2019</v>
      </c>
      <c r="E313" t="str">
        <f>CONCATENATE(ISMONTIC_Data!D313,"_",ISMONTIC_Data!E313,"_",ISMONTIC_Data!J313)</f>
        <v xml:space="preserve">TMSIR201_M08_AURAGH SAMIR </v>
      </c>
      <c r="G313" t="str">
        <f t="shared" si="4"/>
        <v>NTIC_TMSIR_T-M08-2-11062-TMSIR201-NTIC_TMSIR_T_2019</v>
      </c>
    </row>
    <row r="314" spans="1:7" x14ac:dyDescent="0.25">
      <c r="A314" s="21">
        <f>ISMONTIC_Data_Extract!A314</f>
        <v>2019</v>
      </c>
      <c r="B314" t="str">
        <f>ISMONTIC_Data_Extract!B314</f>
        <v>NTIC_TMSIR_T-M09-2</v>
      </c>
      <c r="C314">
        <f>ISMONTIC_Data_Extract!C314</f>
        <v>11330</v>
      </c>
      <c r="D314" t="str">
        <f>ISMONTIC_Data_Extract!E314</f>
        <v>TMSIR201-NTIC_TMSIR_T_2019</v>
      </c>
      <c r="E314" t="str">
        <f>CONCATENATE(ISMONTIC_Data!D314,"_",ISMONTIC_Data!E314,"_",ISMONTIC_Data!J314)</f>
        <v xml:space="preserve">TMSIR201_M09_ZOKRI ABDELLAH </v>
      </c>
      <c r="G314" t="str">
        <f t="shared" si="4"/>
        <v>NTIC_TMSIR_T-M09-2-11330-TMSIR201-NTIC_TMSIR_T_2019</v>
      </c>
    </row>
    <row r="315" spans="1:7" x14ac:dyDescent="0.25">
      <c r="A315" s="21">
        <f>ISMONTIC_Data_Extract!A315</f>
        <v>2019</v>
      </c>
      <c r="B315" t="str">
        <f>ISMONTIC_Data_Extract!B315</f>
        <v>NTIC_TMSIR_T-M10-2</v>
      </c>
      <c r="C315">
        <f>ISMONTIC_Data_Extract!C315</f>
        <v>10855</v>
      </c>
      <c r="D315" t="str">
        <f>ISMONTIC_Data_Extract!E315</f>
        <v>TMSIR201-NTIC_TMSIR_T_2019</v>
      </c>
      <c r="E315" t="str">
        <f>CONCATENATE(ISMONTIC_Data!D315,"_",ISMONTIC_Data!E315,"_",ISMONTIC_Data!J315)</f>
        <v xml:space="preserve">TMSIR201_M10_JMOULA SAFAE </v>
      </c>
      <c r="G315" t="str">
        <f t="shared" si="4"/>
        <v>NTIC_TMSIR_T-M10-2-10855-TMSIR201-NTIC_TMSIR_T_2019</v>
      </c>
    </row>
    <row r="316" spans="1:7" x14ac:dyDescent="0.25">
      <c r="A316" s="21">
        <f>ISMONTIC_Data_Extract!A316</f>
        <v>2019</v>
      </c>
      <c r="B316" t="str">
        <f>ISMONTIC_Data_Extract!B316</f>
        <v>NTIC_TMSIR_T-M11-2</v>
      </c>
      <c r="C316">
        <f>ISMONTIC_Data_Extract!C316</f>
        <v>10855</v>
      </c>
      <c r="D316" t="str">
        <f>ISMONTIC_Data_Extract!E316</f>
        <v>TMSIR201-NTIC_TMSIR_T_2019</v>
      </c>
      <c r="E316" t="str">
        <f>CONCATENATE(ISMONTIC_Data!D316,"_",ISMONTIC_Data!E316,"_",ISMONTIC_Data!J316)</f>
        <v xml:space="preserve">TMSIR201_M11_JMOULA SAFAE </v>
      </c>
      <c r="G316" t="str">
        <f t="shared" si="4"/>
        <v>NTIC_TMSIR_T-M11-2-10855-TMSIR201-NTIC_TMSIR_T_2019</v>
      </c>
    </row>
    <row r="317" spans="1:7" x14ac:dyDescent="0.25">
      <c r="A317" s="21">
        <f>ISMONTIC_Data_Extract!A317</f>
        <v>2019</v>
      </c>
      <c r="B317" t="str">
        <f>ISMONTIC_Data_Extract!B317</f>
        <v>NTIC_TMSIR_T-M12-2</v>
      </c>
      <c r="C317">
        <f>ISMONTIC_Data_Extract!C317</f>
        <v>10849</v>
      </c>
      <c r="D317" t="str">
        <f>ISMONTIC_Data_Extract!E317</f>
        <v>TMSIR201-NTIC_TMSIR_T_2019</v>
      </c>
      <c r="E317" t="str">
        <f>CONCATENATE(ISMONTIC_Data!D317,"_",ISMONTIC_Data!E317,"_",ISMONTIC_Data!J317)</f>
        <v xml:space="preserve">TMSIR201_M12_AZIZI YOUSSEF </v>
      </c>
      <c r="G317" t="str">
        <f t="shared" si="4"/>
        <v>NTIC_TMSIR_T-M12-2-10849-TMSIR201-NTIC_TMSIR_T_2019</v>
      </c>
    </row>
    <row r="318" spans="1:7" x14ac:dyDescent="0.25">
      <c r="A318" s="21">
        <f>ISMONTIC_Data_Extract!A318</f>
        <v>2019</v>
      </c>
      <c r="B318" t="str">
        <f>ISMONTIC_Data_Extract!B318</f>
        <v>NTIC_TMSIR_T-M13-2</v>
      </c>
      <c r="C318">
        <f>ISMONTIC_Data_Extract!C318</f>
        <v>10855</v>
      </c>
      <c r="D318" t="str">
        <f>ISMONTIC_Data_Extract!E318</f>
        <v>TMSIR201-NTIC_TMSIR_T_2019</v>
      </c>
      <c r="E318" t="str">
        <f>CONCATENATE(ISMONTIC_Data!D318,"_",ISMONTIC_Data!E318,"_",ISMONTIC_Data!J318)</f>
        <v xml:space="preserve">TMSIR201_M13_JMOULA SAFAE </v>
      </c>
      <c r="G318" t="str">
        <f t="shared" si="4"/>
        <v>NTIC_TMSIR_T-M13-2-10855-TMSIR201-NTIC_TMSIR_T_2019</v>
      </c>
    </row>
    <row r="319" spans="1:7" x14ac:dyDescent="0.25">
      <c r="A319" s="21">
        <f>ISMONTIC_Data_Extract!A319</f>
        <v>2019</v>
      </c>
      <c r="B319" t="str">
        <f>ISMONTIC_Data_Extract!B319</f>
        <v>NTIC_TMSIR_T-M14-2</v>
      </c>
      <c r="C319">
        <f>ISMONTIC_Data_Extract!C319</f>
        <v>13556</v>
      </c>
      <c r="D319" t="str">
        <f>ISMONTIC_Data_Extract!E319</f>
        <v>TMSIR201-NTIC_TMSIR_T_2019</v>
      </c>
      <c r="E319" t="str">
        <f>CONCATENATE(ISMONTIC_Data!D319,"_",ISMONTIC_Data!E319,"_",ISMONTIC_Data!J319)</f>
        <v xml:space="preserve">TMSIR201_M14_EL KHALOUI FERDAOUS </v>
      </c>
      <c r="G319" t="str">
        <f t="shared" si="4"/>
        <v>NTIC_TMSIR_T-M14-2-13556-TMSIR201-NTIC_TMSIR_T_2019</v>
      </c>
    </row>
    <row r="320" spans="1:7" x14ac:dyDescent="0.25">
      <c r="A320" s="21">
        <f>ISMONTIC_Data_Extract!A320</f>
        <v>2019</v>
      </c>
      <c r="B320" t="str">
        <f>ISMONTIC_Data_Extract!B320</f>
        <v>NTIC_TMSIR_T-EGT2-2</v>
      </c>
      <c r="C320">
        <f>ISMONTIC_Data_Extract!C320</f>
        <v>13556</v>
      </c>
      <c r="D320" t="str">
        <f>ISMONTIC_Data_Extract!E320</f>
        <v>TMSIR202-NTIC_TMSIR_T_2019</v>
      </c>
      <c r="E320" t="str">
        <f>CONCATENATE(ISMONTIC_Data!D320,"_",ISMONTIC_Data!E320,"_",ISMONTIC_Data!J320)</f>
        <v xml:space="preserve">TMSIR202_EGT2_EL KHALOUI FERDAOUS </v>
      </c>
      <c r="G320" t="str">
        <f t="shared" si="4"/>
        <v>NTIC_TMSIR_T-EGT2-2-13556-TMSIR202-NTIC_TMSIR_T_2019</v>
      </c>
    </row>
    <row r="321" spans="1:7" x14ac:dyDescent="0.25">
      <c r="A321" s="21">
        <f>ISMONTIC_Data_Extract!A321</f>
        <v>2019</v>
      </c>
      <c r="B321" t="str">
        <f>ISMONTIC_Data_Extract!B321</f>
        <v>NTIC_TMSIR_T-EGT3-2</v>
      </c>
      <c r="C321">
        <f>ISMONTIC_Data_Extract!C321</f>
        <v>11533</v>
      </c>
      <c r="D321" t="str">
        <f>ISMONTIC_Data_Extract!E321</f>
        <v>TMSIR202-NTIC_TMSIR_T_2019</v>
      </c>
      <c r="E321" t="str">
        <f>CONCATENATE(ISMONTIC_Data!D321,"_",ISMONTIC_Data!E321,"_",ISMONTIC_Data!J321)</f>
        <v xml:space="preserve">TMSIR202_EGT3_GUEDDALI OTHMAN </v>
      </c>
      <c r="G321" t="str">
        <f t="shared" si="4"/>
        <v>NTIC_TMSIR_T-EGT3-2-11533-TMSIR202-NTIC_TMSIR_T_2019</v>
      </c>
    </row>
    <row r="322" spans="1:7" x14ac:dyDescent="0.25">
      <c r="A322" s="21">
        <f>ISMONTIC_Data_Extract!A322</f>
        <v>2019</v>
      </c>
      <c r="B322" t="str">
        <f>ISMONTIC_Data_Extract!B322</f>
        <v>NTIC_TMSIR_T-EGT4-2</v>
      </c>
      <c r="C322" t="str">
        <f>ISMONTIC_Data_Extract!C322</f>
        <v>Matricule_2</v>
      </c>
      <c r="D322" t="str">
        <f>ISMONTIC_Data_Extract!E322</f>
        <v>TMSIR202-NTIC_TMSIR_T_2019</v>
      </c>
      <c r="E322" t="str">
        <f>CONCATENATE(ISMONTIC_Data!D322,"_",ISMONTIC_Data!E322,"_",ISMONTIC_Data!J322)</f>
        <v>TMSIR202_EGT4_NASSER HASNAE</v>
      </c>
      <c r="G322" t="str">
        <f t="shared" ref="G322:G390" si="5">CONCATENATE(B322,"-",C322,"-",D322)</f>
        <v>NTIC_TMSIR_T-EGT4-2-Matricule_2-TMSIR202-NTIC_TMSIR_T_2019</v>
      </c>
    </row>
    <row r="323" spans="1:7" x14ac:dyDescent="0.25">
      <c r="A323" s="21">
        <f>ISMONTIC_Data_Extract!A323</f>
        <v>2019</v>
      </c>
      <c r="B323" t="str">
        <f>ISMONTIC_Data_Extract!B323</f>
        <v>NTIC_TMSIR_T-M08-2</v>
      </c>
      <c r="C323">
        <f>ISMONTIC_Data_Extract!C323</f>
        <v>11062</v>
      </c>
      <c r="D323" t="str">
        <f>ISMONTIC_Data_Extract!E323</f>
        <v>TMSIR202-NTIC_TMSIR_T_2019</v>
      </c>
      <c r="E323" t="str">
        <f>CONCATENATE(ISMONTIC_Data!D323,"_",ISMONTIC_Data!E323,"_",ISMONTIC_Data!J323)</f>
        <v xml:space="preserve">TMSIR202_M08_AURAGH SAMIR </v>
      </c>
      <c r="G323" t="str">
        <f t="shared" si="5"/>
        <v>NTIC_TMSIR_T-M08-2-11062-TMSIR202-NTIC_TMSIR_T_2019</v>
      </c>
    </row>
    <row r="324" spans="1:7" x14ac:dyDescent="0.25">
      <c r="A324" s="21">
        <f>ISMONTIC_Data_Extract!A324</f>
        <v>2019</v>
      </c>
      <c r="B324" t="str">
        <f>ISMONTIC_Data_Extract!B324</f>
        <v>NTIC_TMSIR_T-M09-2</v>
      </c>
      <c r="C324">
        <f>ISMONTIC_Data_Extract!C324</f>
        <v>11330</v>
      </c>
      <c r="D324" t="str">
        <f>ISMONTIC_Data_Extract!E324</f>
        <v>TMSIR202-NTIC_TMSIR_T_2019</v>
      </c>
      <c r="E324" t="str">
        <f>CONCATENATE(ISMONTIC_Data!D324,"_",ISMONTIC_Data!E324,"_",ISMONTIC_Data!J324)</f>
        <v xml:space="preserve">TMSIR202_M09_ZOKRI ABDELLAH </v>
      </c>
      <c r="G324" t="str">
        <f t="shared" si="5"/>
        <v>NTIC_TMSIR_T-M09-2-11330-TMSIR202-NTIC_TMSIR_T_2019</v>
      </c>
    </row>
    <row r="325" spans="1:7" x14ac:dyDescent="0.25">
      <c r="A325" s="21">
        <f>ISMONTIC_Data_Extract!A325</f>
        <v>2019</v>
      </c>
      <c r="B325" t="str">
        <f>ISMONTIC_Data_Extract!B325</f>
        <v>NTIC_TMSIR_T-M10-2</v>
      </c>
      <c r="C325">
        <f>ISMONTIC_Data_Extract!C325</f>
        <v>11330</v>
      </c>
      <c r="D325" t="str">
        <f>ISMONTIC_Data_Extract!E325</f>
        <v>TMSIR202-NTIC_TMSIR_T_2019</v>
      </c>
      <c r="E325" t="str">
        <f>CONCATENATE(ISMONTIC_Data!D325,"_",ISMONTIC_Data!E325,"_",ISMONTIC_Data!J325)</f>
        <v xml:space="preserve">TMSIR202_M10_ZOKRI ABDELLAH </v>
      </c>
      <c r="G325" t="str">
        <f t="shared" si="5"/>
        <v>NTIC_TMSIR_T-M10-2-11330-TMSIR202-NTIC_TMSIR_T_2019</v>
      </c>
    </row>
    <row r="326" spans="1:7" x14ac:dyDescent="0.25">
      <c r="A326" s="21">
        <f>ISMONTIC_Data_Extract!A326</f>
        <v>2019</v>
      </c>
      <c r="B326" t="str">
        <f>ISMONTIC_Data_Extract!B326</f>
        <v>NTIC_TMSIR_T-M11-2</v>
      </c>
      <c r="C326">
        <f>ISMONTIC_Data_Extract!C326</f>
        <v>11062</v>
      </c>
      <c r="D326" t="str">
        <f>ISMONTIC_Data_Extract!E326</f>
        <v>TMSIR202-NTIC_TMSIR_T_2019</v>
      </c>
      <c r="E326" t="str">
        <f>CONCATENATE(ISMONTIC_Data!D326,"_",ISMONTIC_Data!E326,"_",ISMONTIC_Data!J326)</f>
        <v xml:space="preserve">TMSIR202_M11_AURAGH SAMIR </v>
      </c>
      <c r="G326" t="str">
        <f t="shared" si="5"/>
        <v>NTIC_TMSIR_T-M11-2-11062-TMSIR202-NTIC_TMSIR_T_2019</v>
      </c>
    </row>
    <row r="327" spans="1:7" x14ac:dyDescent="0.25">
      <c r="A327" s="21">
        <f>ISMONTIC_Data_Extract!A327</f>
        <v>2019</v>
      </c>
      <c r="B327" t="str">
        <f>ISMONTIC_Data_Extract!B327</f>
        <v>NTIC_TMSIR_T-M12-2</v>
      </c>
      <c r="C327">
        <f>ISMONTIC_Data_Extract!C327</f>
        <v>11062</v>
      </c>
      <c r="D327" t="str">
        <f>ISMONTIC_Data_Extract!E327</f>
        <v>TMSIR202-NTIC_TMSIR_T_2019</v>
      </c>
      <c r="E327" t="str">
        <f>CONCATENATE(ISMONTIC_Data!D327,"_",ISMONTIC_Data!E327,"_",ISMONTIC_Data!J327)</f>
        <v xml:space="preserve">TMSIR202_M12_AURAGH SAMIR </v>
      </c>
      <c r="G327" t="str">
        <f t="shared" si="5"/>
        <v>NTIC_TMSIR_T-M12-2-11062-TMSIR202-NTIC_TMSIR_T_2019</v>
      </c>
    </row>
    <row r="328" spans="1:7" x14ac:dyDescent="0.25">
      <c r="A328" s="21">
        <f>ISMONTIC_Data_Extract!A328</f>
        <v>2019</v>
      </c>
      <c r="B328" t="str">
        <f>ISMONTIC_Data_Extract!B328</f>
        <v>NTIC_TMSIR_T-M13-2</v>
      </c>
      <c r="C328">
        <f>ISMONTIC_Data_Extract!C328</f>
        <v>10855</v>
      </c>
      <c r="D328" t="str">
        <f>ISMONTIC_Data_Extract!E328</f>
        <v>TMSIR202-NTIC_TMSIR_T_2019</v>
      </c>
      <c r="E328" t="str">
        <f>CONCATENATE(ISMONTIC_Data!D328,"_",ISMONTIC_Data!E328,"_",ISMONTIC_Data!J328)</f>
        <v xml:space="preserve">TMSIR202_M13_JMOULA SAFAE </v>
      </c>
      <c r="G328" t="str">
        <f t="shared" si="5"/>
        <v>NTIC_TMSIR_T-M13-2-10855-TMSIR202-NTIC_TMSIR_T_2019</v>
      </c>
    </row>
    <row r="329" spans="1:7" x14ac:dyDescent="0.25">
      <c r="A329" s="21">
        <f>ISMONTIC_Data_Extract!A329</f>
        <v>2019</v>
      </c>
      <c r="B329" t="str">
        <f>ISMONTIC_Data_Extract!B329</f>
        <v>NTIC_TMSIR_T-M14-2</v>
      </c>
      <c r="C329">
        <f>ISMONTIC_Data_Extract!C329</f>
        <v>13556</v>
      </c>
      <c r="D329" t="str">
        <f>ISMONTIC_Data_Extract!E329</f>
        <v>TMSIR202-NTIC_TMSIR_T_2019</v>
      </c>
      <c r="E329" t="str">
        <f>CONCATENATE(ISMONTIC_Data!D329,"_",ISMONTIC_Data!E329,"_",ISMONTIC_Data!J329)</f>
        <v xml:space="preserve">TMSIR202_M14_EL KHALOUI FERDAOUS </v>
      </c>
      <c r="G329" t="str">
        <f t="shared" si="5"/>
        <v>NTIC_TMSIR_T-M14-2-13556-TMSIR202-NTIC_TMSIR_T_2019</v>
      </c>
    </row>
    <row r="330" spans="1:7" x14ac:dyDescent="0.25">
      <c r="A330" s="21">
        <f>ISMONTIC_Data_Extract!A330</f>
        <v>2019</v>
      </c>
      <c r="B330" t="str">
        <f>ISMONTIC_Data_Extract!B330</f>
        <v>NTIC_TMSIR_T-EGT2-2</v>
      </c>
      <c r="C330">
        <f>ISMONTIC_Data_Extract!C330</f>
        <v>13556</v>
      </c>
      <c r="D330" t="str">
        <f>ISMONTIC_Data_Extract!E330</f>
        <v>TMSIR203-NTIC_TMSIR_T_2019</v>
      </c>
      <c r="E330" t="str">
        <f>CONCATENATE(ISMONTIC_Data!D330,"_",ISMONTIC_Data!E330,"_",ISMONTIC_Data!J330)</f>
        <v xml:space="preserve">TMSIR203_EGT2_EL KHALOUI FERDAOUS </v>
      </c>
      <c r="G330" t="str">
        <f t="shared" si="5"/>
        <v>NTIC_TMSIR_T-EGT2-2-13556-TMSIR203-NTIC_TMSIR_T_2019</v>
      </c>
    </row>
    <row r="331" spans="1:7" x14ac:dyDescent="0.25">
      <c r="A331" s="21">
        <f>ISMONTIC_Data_Extract!A331</f>
        <v>2019</v>
      </c>
      <c r="B331" t="str">
        <f>ISMONTIC_Data_Extract!B331</f>
        <v>NTIC_TMSIR_T-EGT3-2</v>
      </c>
      <c r="C331">
        <f>ISMONTIC_Data_Extract!C331</f>
        <v>11533</v>
      </c>
      <c r="D331" t="str">
        <f>ISMONTIC_Data_Extract!E331</f>
        <v>TMSIR203-NTIC_TMSIR_T_2019</v>
      </c>
      <c r="E331" t="str">
        <f>CONCATENATE(ISMONTIC_Data!D331,"_",ISMONTIC_Data!E331,"_",ISMONTIC_Data!J331)</f>
        <v xml:space="preserve">TMSIR203_EGT3_GUEDDALI OTHMAN </v>
      </c>
      <c r="G331" t="str">
        <f t="shared" si="5"/>
        <v>NTIC_TMSIR_T-EGT3-2-11533-TMSIR203-NTIC_TMSIR_T_2019</v>
      </c>
    </row>
    <row r="332" spans="1:7" x14ac:dyDescent="0.25">
      <c r="A332" s="21">
        <f>ISMONTIC_Data_Extract!A332</f>
        <v>2019</v>
      </c>
      <c r="B332" t="str">
        <f>ISMONTIC_Data_Extract!B332</f>
        <v>NTIC_TMSIR_T-EGT4-2</v>
      </c>
      <c r="C332" t="str">
        <f>ISMONTIC_Data_Extract!C332</f>
        <v>Matricule_2</v>
      </c>
      <c r="D332" t="str">
        <f>ISMONTIC_Data_Extract!E332</f>
        <v>TMSIR203-NTIC_TMSIR_T_2019</v>
      </c>
      <c r="E332" t="str">
        <f>CONCATENATE(ISMONTIC_Data!D332,"_",ISMONTIC_Data!E332,"_",ISMONTIC_Data!J332)</f>
        <v>TMSIR203_EGT4_NASSER HASNAE</v>
      </c>
      <c r="G332" t="str">
        <f t="shared" si="5"/>
        <v>NTIC_TMSIR_T-EGT4-2-Matricule_2-TMSIR203-NTIC_TMSIR_T_2019</v>
      </c>
    </row>
    <row r="333" spans="1:7" x14ac:dyDescent="0.25">
      <c r="A333" s="21">
        <f>ISMONTIC_Data_Extract!A333</f>
        <v>2019</v>
      </c>
      <c r="B333" t="str">
        <f>ISMONTIC_Data_Extract!B333</f>
        <v>NTIC_TMSIR_T-M08-2</v>
      </c>
      <c r="C333">
        <f>ISMONTIC_Data_Extract!C333</f>
        <v>11272</v>
      </c>
      <c r="D333" t="str">
        <f>ISMONTIC_Data_Extract!E333</f>
        <v>TMSIR203-NTIC_TMSIR_T_2019</v>
      </c>
      <c r="E333" t="str">
        <f>CONCATENATE(ISMONTIC_Data!D333,"_",ISMONTIC_Data!E333,"_",ISMONTIC_Data!J333)</f>
        <v xml:space="preserve">TMSIR203_M08_HAJJAJ JIHANE </v>
      </c>
      <c r="G333" t="str">
        <f t="shared" si="5"/>
        <v>NTIC_TMSIR_T-M08-2-11272-TMSIR203-NTIC_TMSIR_T_2019</v>
      </c>
    </row>
    <row r="334" spans="1:7" x14ac:dyDescent="0.25">
      <c r="A334" s="21">
        <f>ISMONTIC_Data_Extract!A334</f>
        <v>2019</v>
      </c>
      <c r="B334" t="str">
        <f>ISMONTIC_Data_Extract!B334</f>
        <v>NTIC_TMSIR_T-M09-2</v>
      </c>
      <c r="C334">
        <f>ISMONTIC_Data_Extract!C334</f>
        <v>14041</v>
      </c>
      <c r="D334" t="str">
        <f>ISMONTIC_Data_Extract!E334</f>
        <v>TMSIR203-NTIC_TMSIR_T_2019</v>
      </c>
      <c r="E334" t="str">
        <f>CONCATENATE(ISMONTIC_Data!D334,"_",ISMONTIC_Data!E334,"_",ISMONTIC_Data!J334)</f>
        <v xml:space="preserve">TMSIR203_M09_SAMADI BOUCHRA </v>
      </c>
      <c r="G334" t="str">
        <f t="shared" si="5"/>
        <v>NTIC_TMSIR_T-M09-2-14041-TMSIR203-NTIC_TMSIR_T_2019</v>
      </c>
    </row>
    <row r="335" spans="1:7" x14ac:dyDescent="0.25">
      <c r="A335" s="21">
        <f>ISMONTIC_Data_Extract!A335</f>
        <v>2019</v>
      </c>
      <c r="B335" t="str">
        <f>ISMONTIC_Data_Extract!B335</f>
        <v>NTIC_TMSIR_T-M10-2</v>
      </c>
      <c r="C335">
        <f>ISMONTIC_Data_Extract!C335</f>
        <v>13553</v>
      </c>
      <c r="D335" t="str">
        <f>ISMONTIC_Data_Extract!E335</f>
        <v>TMSIR203-NTIC_TMSIR_T_2019</v>
      </c>
      <c r="E335" t="str">
        <f>CONCATENATE(ISMONTIC_Data!D335,"_",ISMONTIC_Data!E335,"_",ISMONTIC_Data!J335)</f>
        <v xml:space="preserve">TMSIR203_M10_SANDI MERYEM </v>
      </c>
      <c r="G335" t="str">
        <f t="shared" si="5"/>
        <v>NTIC_TMSIR_T-M10-2-13553-TMSIR203-NTIC_TMSIR_T_2019</v>
      </c>
    </row>
    <row r="336" spans="1:7" x14ac:dyDescent="0.25">
      <c r="A336" s="21">
        <f>ISMONTIC_Data_Extract!A336</f>
        <v>2019</v>
      </c>
      <c r="B336" t="str">
        <f>ISMONTIC_Data_Extract!B336</f>
        <v>NTIC_TMSIR_T-M11-2</v>
      </c>
      <c r="C336">
        <f>ISMONTIC_Data_Extract!C336</f>
        <v>11272</v>
      </c>
      <c r="D336" t="str">
        <f>ISMONTIC_Data_Extract!E336</f>
        <v>TMSIR203-NTIC_TMSIR_T_2019</v>
      </c>
      <c r="E336" t="str">
        <f>CONCATENATE(ISMONTIC_Data!D336,"_",ISMONTIC_Data!E336,"_",ISMONTIC_Data!J336)</f>
        <v xml:space="preserve">TMSIR203_M11_HAJJAJ JIHANE </v>
      </c>
      <c r="G336" t="str">
        <f t="shared" si="5"/>
        <v>NTIC_TMSIR_T-M11-2-11272-TMSIR203-NTIC_TMSIR_T_2019</v>
      </c>
    </row>
    <row r="337" spans="1:7" x14ac:dyDescent="0.25">
      <c r="A337" s="21">
        <f>ISMONTIC_Data_Extract!A337</f>
        <v>2019</v>
      </c>
      <c r="B337" t="str">
        <f>ISMONTIC_Data_Extract!B337</f>
        <v>NTIC_TMSIR_T-M12-2</v>
      </c>
      <c r="C337">
        <f>ISMONTIC_Data_Extract!C337</f>
        <v>11272</v>
      </c>
      <c r="D337" t="str">
        <f>ISMONTIC_Data_Extract!E337</f>
        <v>TMSIR203-NTIC_TMSIR_T_2019</v>
      </c>
      <c r="E337" t="str">
        <f>CONCATENATE(ISMONTIC_Data!D337,"_",ISMONTIC_Data!E337,"_",ISMONTIC_Data!J337)</f>
        <v xml:space="preserve">TMSIR203_M12_HAJJAJ JIHANE </v>
      </c>
      <c r="G337" t="str">
        <f t="shared" si="5"/>
        <v>NTIC_TMSIR_T-M12-2-11272-TMSIR203-NTIC_TMSIR_T_2019</v>
      </c>
    </row>
    <row r="338" spans="1:7" x14ac:dyDescent="0.25">
      <c r="A338" s="21">
        <f>ISMONTIC_Data_Extract!A338</f>
        <v>2019</v>
      </c>
      <c r="B338" t="str">
        <f>ISMONTIC_Data_Extract!B338</f>
        <v>NTIC_TMSIR_T-M13-2</v>
      </c>
      <c r="C338">
        <f>ISMONTIC_Data_Extract!C338</f>
        <v>13552</v>
      </c>
      <c r="D338" t="str">
        <f>ISMONTIC_Data_Extract!E338</f>
        <v>TMSIR203-NTIC_TMSIR_T_2019</v>
      </c>
      <c r="E338" t="str">
        <f>CONCATENATE(ISMONTIC_Data!D338,"_",ISMONTIC_Data!E338,"_",ISMONTIC_Data!J338)</f>
        <v xml:space="preserve">TMSIR203_M13_EL GHAILANI HICHAM </v>
      </c>
      <c r="G338" t="str">
        <f t="shared" si="5"/>
        <v>NTIC_TMSIR_T-M13-2-13552-TMSIR203-NTIC_TMSIR_T_2019</v>
      </c>
    </row>
    <row r="339" spans="1:7" x14ac:dyDescent="0.25">
      <c r="A339" s="21">
        <f>ISMONTIC_Data_Extract!A339</f>
        <v>2019</v>
      </c>
      <c r="B339" t="str">
        <f>ISMONTIC_Data_Extract!B339</f>
        <v>NTIC_TMSIR_T-M14-2</v>
      </c>
      <c r="C339">
        <f>ISMONTIC_Data_Extract!C339</f>
        <v>13556</v>
      </c>
      <c r="D339" t="str">
        <f>ISMONTIC_Data_Extract!E339</f>
        <v>TMSIR203-NTIC_TMSIR_T_2019</v>
      </c>
      <c r="E339" t="str">
        <f>CONCATENATE(ISMONTIC_Data!D339,"_",ISMONTIC_Data!E339,"_",ISMONTIC_Data!J339)</f>
        <v xml:space="preserve">TMSIR203_M14_EL KHALOUI FERDAOUS </v>
      </c>
      <c r="G339" t="str">
        <f t="shared" si="5"/>
        <v>NTIC_TMSIR_T-M14-2-13556-TMSIR203-NTIC_TMSIR_T_2019</v>
      </c>
    </row>
    <row r="340" spans="1:7" x14ac:dyDescent="0.25">
      <c r="A340" s="21">
        <f>ISMONTIC_Data_Extract!A340</f>
        <v>2019</v>
      </c>
      <c r="B340" t="str">
        <f>ISMONTIC_Data_Extract!B340</f>
        <v>AG_INFO_TS-EGTS1-1</v>
      </c>
      <c r="C340">
        <f>ISMONTIC_Data_Extract!C340</f>
        <v>11539</v>
      </c>
      <c r="D340" t="str">
        <f>ISMONTIC_Data_Extract!E340</f>
        <v>INFO101-AG_INFO_TS_2019</v>
      </c>
      <c r="E340" t="str">
        <f>CONCATENATE(ISMONTIC_Data!D340,"_",ISMONTIC_Data!E340,"_",ISMONTIC_Data!J340)</f>
        <v xml:space="preserve">INFO101_EGTS1_EL OUAHABI MOUNIR </v>
      </c>
      <c r="G340" t="str">
        <f t="shared" si="5"/>
        <v>AG_INFO_TS-EGTS1-1-11539-INFO101-AG_INFO_TS_2019</v>
      </c>
    </row>
    <row r="341" spans="1:7" x14ac:dyDescent="0.25">
      <c r="A341" s="21">
        <f>ISMONTIC_Data_Extract!A341</f>
        <v>2019</v>
      </c>
      <c r="B341" t="str">
        <f>ISMONTIC_Data_Extract!B341</f>
        <v>AG_INFO_TS-EGTS2-1</v>
      </c>
      <c r="C341">
        <f>ISMONTIC_Data_Extract!C341</f>
        <v>13556</v>
      </c>
      <c r="D341" t="str">
        <f>ISMONTIC_Data_Extract!E341</f>
        <v>INFO101-AG_INFO_TS_2019</v>
      </c>
      <c r="E341" t="str">
        <f>CONCATENATE(ISMONTIC_Data!D341,"_",ISMONTIC_Data!E341,"_",ISMONTIC_Data!J341)</f>
        <v xml:space="preserve">INFO101_EGTS2_EL KHALOUI FERDAOUS </v>
      </c>
      <c r="G341" t="str">
        <f t="shared" si="5"/>
        <v>AG_INFO_TS-EGTS2-1-13556-INFO101-AG_INFO_TS_2019</v>
      </c>
    </row>
    <row r="342" spans="1:7" x14ac:dyDescent="0.25">
      <c r="A342" s="21">
        <f>ISMONTIC_Data_Extract!A342</f>
        <v>2019</v>
      </c>
      <c r="B342" t="str">
        <f>ISMONTIC_Data_Extract!B342</f>
        <v>AG_INFO_TS-EGTS3-1</v>
      </c>
      <c r="C342">
        <f>ISMONTIC_Data_Extract!C342</f>
        <v>11533</v>
      </c>
      <c r="D342" t="str">
        <f>ISMONTIC_Data_Extract!E342</f>
        <v>INFO101-AG_INFO_TS_2019</v>
      </c>
      <c r="E342" t="str">
        <f>CONCATENATE(ISMONTIC_Data!D342,"_",ISMONTIC_Data!E342,"_",ISMONTIC_Data!J342)</f>
        <v xml:space="preserve">INFO101_EGTS3_GUEDDALI OTHMAN </v>
      </c>
      <c r="G342" t="str">
        <f t="shared" si="5"/>
        <v>AG_INFO_TS-EGTS3-1-11533-INFO101-AG_INFO_TS_2019</v>
      </c>
    </row>
    <row r="343" spans="1:7" x14ac:dyDescent="0.25">
      <c r="A343" s="21">
        <f>ISMONTIC_Data_Extract!A343</f>
        <v>2019</v>
      </c>
      <c r="B343" t="str">
        <f>ISMONTIC_Data_Extract!B343</f>
        <v>AG_INFO_TS-M01-1</v>
      </c>
      <c r="C343">
        <f>ISMONTIC_Data_Extract!C343</f>
        <v>8438</v>
      </c>
      <c r="D343" t="str">
        <f>ISMONTIC_Data_Extract!E343</f>
        <v>INFO101-AG_INFO_TS_2019</v>
      </c>
      <c r="E343" t="str">
        <f>CONCATENATE(ISMONTIC_Data!D343,"_",ISMONTIC_Data!E343,"_",ISMONTIC_Data!J343)</f>
        <v xml:space="preserve">INFO101_M01_EL AFIFI RACHIDA </v>
      </c>
      <c r="G343" t="str">
        <f t="shared" si="5"/>
        <v>AG_INFO_TS-M01-1-8438-INFO101-AG_INFO_TS_2019</v>
      </c>
    </row>
    <row r="344" spans="1:7" x14ac:dyDescent="0.25">
      <c r="A344" s="21">
        <f>ISMONTIC_Data_Extract!A344</f>
        <v>2019</v>
      </c>
      <c r="B344" t="str">
        <f>ISMONTIC_Data_Extract!B344</f>
        <v>AG_INFO_TS-EGTS1-1</v>
      </c>
      <c r="C344">
        <f>ISMONTIC_Data_Extract!C344</f>
        <v>11539</v>
      </c>
      <c r="D344" t="str">
        <f>ISMONTIC_Data_Extract!E344</f>
        <v>INFO102-AG_INFO_TS_2019</v>
      </c>
      <c r="E344" t="str">
        <f>CONCATENATE(ISMONTIC_Data!D344,"_",ISMONTIC_Data!E344,"_",ISMONTIC_Data!J344)</f>
        <v xml:space="preserve">INFO102_EGTS1_EL OUAHABI MOUNIR </v>
      </c>
      <c r="G344" t="str">
        <f t="shared" si="5"/>
        <v>AG_INFO_TS-EGTS1-1-11539-INFO102-AG_INFO_TS_2019</v>
      </c>
    </row>
    <row r="345" spans="1:7" x14ac:dyDescent="0.25">
      <c r="A345" s="21">
        <f>ISMONTIC_Data_Extract!A345</f>
        <v>2019</v>
      </c>
      <c r="B345" t="str">
        <f>ISMONTIC_Data_Extract!B345</f>
        <v>AG_INFO_TS-EGTS2-1</v>
      </c>
      <c r="C345">
        <f>ISMONTIC_Data_Extract!C345</f>
        <v>13556</v>
      </c>
      <c r="D345" t="str">
        <f>ISMONTIC_Data_Extract!E345</f>
        <v>INFO102-AG_INFO_TS_2019</v>
      </c>
      <c r="E345" t="str">
        <f>CONCATENATE(ISMONTIC_Data!D345,"_",ISMONTIC_Data!E345,"_",ISMONTIC_Data!J345)</f>
        <v xml:space="preserve">INFO102_EGTS2_EL KHALOUI FERDAOUS </v>
      </c>
      <c r="G345" t="str">
        <f t="shared" si="5"/>
        <v>AG_INFO_TS-EGTS2-1-13556-INFO102-AG_INFO_TS_2019</v>
      </c>
    </row>
    <row r="346" spans="1:7" x14ac:dyDescent="0.25">
      <c r="A346" s="21">
        <f>ISMONTIC_Data_Extract!A346</f>
        <v>2019</v>
      </c>
      <c r="B346" t="str">
        <f>ISMONTIC_Data_Extract!B346</f>
        <v>AG_INFO_TS-EGTS3-1</v>
      </c>
      <c r="C346">
        <f>ISMONTIC_Data_Extract!C346</f>
        <v>11533</v>
      </c>
      <c r="D346" t="str">
        <f>ISMONTIC_Data_Extract!E346</f>
        <v>INFO102-AG_INFO_TS_2019</v>
      </c>
      <c r="E346" t="str">
        <f>CONCATENATE(ISMONTIC_Data!D346,"_",ISMONTIC_Data!E346,"_",ISMONTIC_Data!J346)</f>
        <v xml:space="preserve">INFO102_EGTS3_GUEDDALI OTHMAN </v>
      </c>
      <c r="G346" t="str">
        <f t="shared" si="5"/>
        <v>AG_INFO_TS-EGTS3-1-11533-INFO102-AG_INFO_TS_2019</v>
      </c>
    </row>
    <row r="347" spans="1:7" x14ac:dyDescent="0.25">
      <c r="A347" s="21">
        <f>ISMONTIC_Data_Extract!A347</f>
        <v>2019</v>
      </c>
      <c r="B347" t="str">
        <f>ISMONTIC_Data_Extract!B347</f>
        <v>AG_INFO_TS-M01-1</v>
      </c>
      <c r="C347">
        <f>ISMONTIC_Data_Extract!C347</f>
        <v>8438</v>
      </c>
      <c r="D347" t="str">
        <f>ISMONTIC_Data_Extract!E347</f>
        <v>INFO102-AG_INFO_TS_2019</v>
      </c>
      <c r="E347" t="str">
        <f>CONCATENATE(ISMONTIC_Data!D347,"_",ISMONTIC_Data!E347,"_",ISMONTIC_Data!J347)</f>
        <v xml:space="preserve">INFO102_M01_EL AFIFI RACHIDA </v>
      </c>
      <c r="G347" t="str">
        <f t="shared" si="5"/>
        <v>AG_INFO_TS-M01-1-8438-INFO102-AG_INFO_TS_2019</v>
      </c>
    </row>
    <row r="348" spans="1:7" x14ac:dyDescent="0.25">
      <c r="A348" s="21">
        <f>ISMONTIC_Data_Extract!A348</f>
        <v>2019</v>
      </c>
      <c r="B348" t="str">
        <f>ISMONTIC_Data_Extract!B348</f>
        <v>AG_INFO_TS-EGTS2-2</v>
      </c>
      <c r="C348">
        <f>ISMONTIC_Data_Extract!C348</f>
        <v>13556</v>
      </c>
      <c r="D348" t="str">
        <f>ISMONTIC_Data_Extract!E348</f>
        <v>INFO201-AG_INFO_TS_2019</v>
      </c>
      <c r="E348" t="str">
        <f>CONCATENATE(ISMONTIC_Data!D348,"_",ISMONTIC_Data!E348,"_",ISMONTIC_Data!J348)</f>
        <v xml:space="preserve">INFO201_EGTS2_EL KHALOUI FERDAOUS </v>
      </c>
      <c r="G348" t="str">
        <f t="shared" si="5"/>
        <v>AG_INFO_TS-EGTS2-2-13556-INFO201-AG_INFO_TS_2019</v>
      </c>
    </row>
    <row r="349" spans="1:7" x14ac:dyDescent="0.25">
      <c r="A349" s="21">
        <f>ISMONTIC_Data_Extract!A349</f>
        <v>2019</v>
      </c>
      <c r="B349" t="str">
        <f>ISMONTIC_Data_Extract!B349</f>
        <v>AG_INFO_TS-EGTS3-2</v>
      </c>
      <c r="C349">
        <f>ISMONTIC_Data_Extract!C349</f>
        <v>11533</v>
      </c>
      <c r="D349" t="str">
        <f>ISMONTIC_Data_Extract!E349</f>
        <v>INFO201-AG_INFO_TS_2019</v>
      </c>
      <c r="E349" t="str">
        <f>CONCATENATE(ISMONTIC_Data!D349,"_",ISMONTIC_Data!E349,"_",ISMONTIC_Data!J349)</f>
        <v xml:space="preserve">INFO201_EGTS3_GUEDDALI OTHMAN </v>
      </c>
      <c r="G349" t="str">
        <f t="shared" si="5"/>
        <v>AG_INFO_TS-EGTS3-2-11533-INFO201-AG_INFO_TS_2019</v>
      </c>
    </row>
    <row r="350" spans="1:7" x14ac:dyDescent="0.25">
      <c r="A350" s="21">
        <f>ISMONTIC_Data_Extract!A350</f>
        <v>2019</v>
      </c>
      <c r="B350" t="str">
        <f>ISMONTIC_Data_Extract!B350</f>
        <v>AG_INFO_TS-EGTS4-2</v>
      </c>
      <c r="C350" t="str">
        <f>ISMONTIC_Data_Extract!C350</f>
        <v>Matricule_2</v>
      </c>
      <c r="D350" t="str">
        <f>ISMONTIC_Data_Extract!E350</f>
        <v>INFO201-AG_INFO_TS_2019</v>
      </c>
      <c r="E350" t="str">
        <f>CONCATENATE(ISMONTIC_Data!D350,"_",ISMONTIC_Data!E350,"_",ISMONTIC_Data!J350)</f>
        <v>INFO201_EGTS4_NASSER HASNAE</v>
      </c>
      <c r="G350" t="str">
        <f t="shared" si="5"/>
        <v>AG_INFO_TS-EGTS4-2-Matricule_2-INFO201-AG_INFO_TS_2019</v>
      </c>
    </row>
    <row r="351" spans="1:7" x14ac:dyDescent="0.25">
      <c r="A351" s="21">
        <f>ISMONTIC_Data_Extract!A351</f>
        <v>2019</v>
      </c>
      <c r="B351" t="str">
        <f>ISMONTIC_Data_Extract!B351</f>
        <v>AG_INFO_TS-M09-2</v>
      </c>
      <c r="C351">
        <f>ISMONTIC_Data_Extract!C351</f>
        <v>8438</v>
      </c>
      <c r="D351" t="str">
        <f>ISMONTIC_Data_Extract!E351</f>
        <v>INFO201-AG_INFO_TS_2019</v>
      </c>
      <c r="E351" t="str">
        <f>CONCATENATE(ISMONTIC_Data!D351,"_",ISMONTIC_Data!E351,"_",ISMONTIC_Data!J351)</f>
        <v xml:space="preserve">INFO201_M09_EL AFIFI RACHIDA </v>
      </c>
      <c r="G351" t="str">
        <f t="shared" si="5"/>
        <v>AG_INFO_TS-M09-2-8438-INFO201-AG_INFO_TS_2019</v>
      </c>
    </row>
    <row r="352" spans="1:7" x14ac:dyDescent="0.25">
      <c r="A352" s="21">
        <f>ISMONTIC_Data_Extract!A352</f>
        <v>2019</v>
      </c>
      <c r="B352" t="str">
        <f>ISMONTIC_Data_Extract!B352</f>
        <v>AG_INFO_TS-M10-2</v>
      </c>
      <c r="C352">
        <f>ISMONTIC_Data_Extract!C352</f>
        <v>13714</v>
      </c>
      <c r="D352" t="str">
        <f>ISMONTIC_Data_Extract!E352</f>
        <v>INFO201-AG_INFO_TS_2019</v>
      </c>
      <c r="E352" t="str">
        <f>CONCATENATE(ISMONTIC_Data!D352,"_",ISMONTIC_Data!E352,"_",ISMONTIC_Data!J352)</f>
        <v xml:space="preserve">INFO201_M10_EL MANSOURI OUSSAMA </v>
      </c>
      <c r="G352" t="str">
        <f t="shared" si="5"/>
        <v>AG_INFO_TS-M10-2-13714-INFO201-AG_INFO_TS_2019</v>
      </c>
    </row>
    <row r="353" spans="1:7" x14ac:dyDescent="0.25">
      <c r="A353" s="21">
        <f>ISMONTIC_Data_Extract!A353</f>
        <v>2019</v>
      </c>
      <c r="B353" t="str">
        <f>ISMONTIC_Data_Extract!B353</f>
        <v>AG_INFO_TS-M11-2</v>
      </c>
      <c r="C353">
        <f>ISMONTIC_Data_Extract!C353</f>
        <v>13714</v>
      </c>
      <c r="D353" t="str">
        <f>ISMONTIC_Data_Extract!E353</f>
        <v>INFO201-AG_INFO_TS_2019</v>
      </c>
      <c r="E353" t="str">
        <f>CONCATENATE(ISMONTIC_Data!D353,"_",ISMONTIC_Data!E353,"_",ISMONTIC_Data!J353)</f>
        <v xml:space="preserve">INFO201_M11_EL MANSOURI OUSSAMA </v>
      </c>
      <c r="G353" t="str">
        <f t="shared" si="5"/>
        <v>AG_INFO_TS-M11-2-13714-INFO201-AG_INFO_TS_2019</v>
      </c>
    </row>
    <row r="354" spans="1:7" x14ac:dyDescent="0.25">
      <c r="A354" s="21">
        <f>ISMONTIC_Data_Extract!A354</f>
        <v>2019</v>
      </c>
      <c r="B354" t="str">
        <f>ISMONTIC_Data_Extract!B354</f>
        <v>AG_INFO_TS-M12-2</v>
      </c>
      <c r="C354">
        <f>ISMONTIC_Data_Extract!C354</f>
        <v>13714</v>
      </c>
      <c r="D354" t="str">
        <f>ISMONTIC_Data_Extract!E354</f>
        <v>INFO201-AG_INFO_TS_2019</v>
      </c>
      <c r="E354" t="str">
        <f>CONCATENATE(ISMONTIC_Data!D354,"_",ISMONTIC_Data!E354,"_",ISMONTIC_Data!J354)</f>
        <v xml:space="preserve">INFO201_M12_EL MANSOURI OUSSAMA </v>
      </c>
      <c r="G354" t="str">
        <f t="shared" si="5"/>
        <v>AG_INFO_TS-M12-2-13714-INFO201-AG_INFO_TS_2019</v>
      </c>
    </row>
    <row r="355" spans="1:7" x14ac:dyDescent="0.25">
      <c r="A355" s="21">
        <f>ISMONTIC_Data_Extract!A355</f>
        <v>2019</v>
      </c>
      <c r="B355" t="str">
        <f>ISMONTIC_Data_Extract!B355</f>
        <v>AG_INFO_TS-M13-2</v>
      </c>
      <c r="C355">
        <f>ISMONTIC_Data_Extract!C355</f>
        <v>13714</v>
      </c>
      <c r="D355" t="str">
        <f>ISMONTIC_Data_Extract!E355</f>
        <v>INFO201-AG_INFO_TS_2019</v>
      </c>
      <c r="E355" t="str">
        <f>CONCATENATE(ISMONTIC_Data!D355,"_",ISMONTIC_Data!E355,"_",ISMONTIC_Data!J355)</f>
        <v xml:space="preserve">INFO201_M13_EL MANSOURI OUSSAMA </v>
      </c>
      <c r="G355" t="str">
        <f t="shared" si="5"/>
        <v>AG_INFO_TS-M13-2-13714-INFO201-AG_INFO_TS_2019</v>
      </c>
    </row>
    <row r="356" spans="1:7" x14ac:dyDescent="0.25">
      <c r="A356" s="21">
        <f>ISMONTIC_Data_Extract!A356</f>
        <v>2019</v>
      </c>
      <c r="B356" t="str">
        <f>ISMONTIC_Data_Extract!B356</f>
        <v>AG_INFO_TS-EGTS2-2</v>
      </c>
      <c r="C356">
        <f>ISMONTIC_Data_Extract!C356</f>
        <v>13556</v>
      </c>
      <c r="D356" t="str">
        <f>ISMONTIC_Data_Extract!E356</f>
        <v>INFO202-AG_INFO_TS_2019</v>
      </c>
      <c r="E356" t="str">
        <f>CONCATENATE(ISMONTIC_Data!D356,"_",ISMONTIC_Data!E356,"_",ISMONTIC_Data!J356)</f>
        <v xml:space="preserve">INFO202_EGTS2_EL KHALOUI FERDAOUS </v>
      </c>
      <c r="G356" t="str">
        <f t="shared" si="5"/>
        <v>AG_INFO_TS-EGTS2-2-13556-INFO202-AG_INFO_TS_2019</v>
      </c>
    </row>
    <row r="357" spans="1:7" x14ac:dyDescent="0.25">
      <c r="A357" s="21">
        <f>ISMONTIC_Data_Extract!A357</f>
        <v>2019</v>
      </c>
      <c r="B357" t="str">
        <f>ISMONTIC_Data_Extract!B357</f>
        <v>AG_INFO_TS-EGTS3-2</v>
      </c>
      <c r="C357">
        <f>ISMONTIC_Data_Extract!C357</f>
        <v>11533</v>
      </c>
      <c r="D357" t="str">
        <f>ISMONTIC_Data_Extract!E357</f>
        <v>INFO202-AG_INFO_TS_2019</v>
      </c>
      <c r="E357" t="str">
        <f>CONCATENATE(ISMONTIC_Data!D357,"_",ISMONTIC_Data!E357,"_",ISMONTIC_Data!J357)</f>
        <v xml:space="preserve">INFO202_EGTS3_GUEDDALI OTHMAN </v>
      </c>
      <c r="G357" t="str">
        <f t="shared" si="5"/>
        <v>AG_INFO_TS-EGTS3-2-11533-INFO202-AG_INFO_TS_2019</v>
      </c>
    </row>
    <row r="358" spans="1:7" x14ac:dyDescent="0.25">
      <c r="A358" s="21">
        <f>ISMONTIC_Data_Extract!A358</f>
        <v>2019</v>
      </c>
      <c r="B358" t="str">
        <f>ISMONTIC_Data_Extract!B358</f>
        <v>AG_INFO_TS-EGTS4-2</v>
      </c>
      <c r="C358" t="str">
        <f>ISMONTIC_Data_Extract!C358</f>
        <v>Matricule_2</v>
      </c>
      <c r="D358" t="str">
        <f>ISMONTIC_Data_Extract!E358</f>
        <v>INFO202-AG_INFO_TS_2019</v>
      </c>
      <c r="E358" t="str">
        <f>CONCATENATE(ISMONTIC_Data!D358,"_",ISMONTIC_Data!E358,"_",ISMONTIC_Data!J358)</f>
        <v>INFO202_EGTS4_NASSER HASNAE</v>
      </c>
      <c r="G358" t="str">
        <f t="shared" si="5"/>
        <v>AG_INFO_TS-EGTS4-2-Matricule_2-INFO202-AG_INFO_TS_2019</v>
      </c>
    </row>
    <row r="359" spans="1:7" x14ac:dyDescent="0.25">
      <c r="A359" s="21">
        <f>ISMONTIC_Data_Extract!A359</f>
        <v>2019</v>
      </c>
      <c r="B359" t="str">
        <f>ISMONTIC_Data_Extract!B359</f>
        <v>AG_INFO_TS-M09-2</v>
      </c>
      <c r="C359">
        <f>ISMONTIC_Data_Extract!C359</f>
        <v>8438</v>
      </c>
      <c r="D359" t="str">
        <f>ISMONTIC_Data_Extract!E359</f>
        <v>INFO202-AG_INFO_TS_2019</v>
      </c>
      <c r="E359" t="str">
        <f>CONCATENATE(ISMONTIC_Data!D359,"_",ISMONTIC_Data!E359,"_",ISMONTIC_Data!J359)</f>
        <v xml:space="preserve">INFO202_M09_EL AFIFI RACHIDA </v>
      </c>
      <c r="G359" t="str">
        <f t="shared" si="5"/>
        <v>AG_INFO_TS-M09-2-8438-INFO202-AG_INFO_TS_2019</v>
      </c>
    </row>
    <row r="360" spans="1:7" x14ac:dyDescent="0.25">
      <c r="A360" s="21">
        <f>ISMONTIC_Data_Extract!A360</f>
        <v>2019</v>
      </c>
      <c r="B360" t="str">
        <f>ISMONTIC_Data_Extract!B360</f>
        <v>AG_INFO_TS-M10-2</v>
      </c>
      <c r="C360">
        <f>ISMONTIC_Data_Extract!C360</f>
        <v>13714</v>
      </c>
      <c r="D360" t="str">
        <f>ISMONTIC_Data_Extract!E360</f>
        <v>INFO202-AG_INFO_TS_2019</v>
      </c>
      <c r="E360" t="str">
        <f>CONCATENATE(ISMONTIC_Data!D360,"_",ISMONTIC_Data!E360,"_",ISMONTIC_Data!J360)</f>
        <v xml:space="preserve">INFO202_M10_EL MANSOURI OUSSAMA </v>
      </c>
      <c r="G360" t="str">
        <f t="shared" si="5"/>
        <v>AG_INFO_TS-M10-2-13714-INFO202-AG_INFO_TS_2019</v>
      </c>
    </row>
    <row r="361" spans="1:7" x14ac:dyDescent="0.25">
      <c r="A361" s="21">
        <f>ISMONTIC_Data_Extract!A361</f>
        <v>2019</v>
      </c>
      <c r="B361" t="str">
        <f>ISMONTIC_Data_Extract!B361</f>
        <v>AG_INFO_TS-M11-2</v>
      </c>
      <c r="C361">
        <f>ISMONTIC_Data_Extract!C361</f>
        <v>13714</v>
      </c>
      <c r="D361" t="str">
        <f>ISMONTIC_Data_Extract!E361</f>
        <v>INFO202-AG_INFO_TS_2019</v>
      </c>
      <c r="E361" t="str">
        <f>CONCATENATE(ISMONTIC_Data!D361,"_",ISMONTIC_Data!E361,"_",ISMONTIC_Data!J361)</f>
        <v xml:space="preserve">INFO202_M11_EL MANSOURI OUSSAMA </v>
      </c>
      <c r="G361" t="str">
        <f t="shared" si="5"/>
        <v>AG_INFO_TS-M11-2-13714-INFO202-AG_INFO_TS_2019</v>
      </c>
    </row>
    <row r="362" spans="1:7" x14ac:dyDescent="0.25">
      <c r="A362" s="21">
        <f>ISMONTIC_Data_Extract!A362</f>
        <v>2019</v>
      </c>
      <c r="B362" t="str">
        <f>ISMONTIC_Data_Extract!B362</f>
        <v>AG_INFO_TS-M12-2</v>
      </c>
      <c r="C362">
        <f>ISMONTIC_Data_Extract!C362</f>
        <v>13714</v>
      </c>
      <c r="D362" t="str">
        <f>ISMONTIC_Data_Extract!E362</f>
        <v>INFO202-AG_INFO_TS_2019</v>
      </c>
      <c r="E362" t="str">
        <f>CONCATENATE(ISMONTIC_Data!D362,"_",ISMONTIC_Data!E362,"_",ISMONTIC_Data!J362)</f>
        <v xml:space="preserve">INFO202_M12_EL MANSOURI OUSSAMA </v>
      </c>
      <c r="G362" t="str">
        <f t="shared" si="5"/>
        <v>AG_INFO_TS-M12-2-13714-INFO202-AG_INFO_TS_2019</v>
      </c>
    </row>
    <row r="363" spans="1:7" x14ac:dyDescent="0.25">
      <c r="A363" s="21">
        <f>ISMONTIC_Data_Extract!A363</f>
        <v>2019</v>
      </c>
      <c r="B363" t="str">
        <f>ISMONTIC_Data_Extract!B363</f>
        <v>AG_INFO_TS-M13-2</v>
      </c>
      <c r="C363">
        <f>ISMONTIC_Data_Extract!C363</f>
        <v>13714</v>
      </c>
      <c r="D363" t="str">
        <f>ISMONTIC_Data_Extract!E363</f>
        <v>INFO202-AG_INFO_TS_2019</v>
      </c>
      <c r="E363" t="str">
        <f>CONCATENATE(ISMONTIC_Data!D363,"_",ISMONTIC_Data!E363,"_",ISMONTIC_Data!J363)</f>
        <v xml:space="preserve">INFO202_M13_EL MANSOURI OUSSAMA </v>
      </c>
      <c r="G363" t="str">
        <f t="shared" si="5"/>
        <v>AG_INFO_TS-M13-2-13714-INFO202-AG_INFO_TS_2019</v>
      </c>
    </row>
    <row r="364" spans="1:7" x14ac:dyDescent="0.25">
      <c r="A364" s="21">
        <f>ISMONTIC_Data_Extract!A364</f>
        <v>2019</v>
      </c>
      <c r="B364" t="str">
        <f>ISMONTIC_Data_Extract!B364</f>
        <v>NTIC_MIR_BP-M01-1</v>
      </c>
      <c r="C364">
        <f>ISMONTIC_Data_Extract!C364</f>
        <v>13199</v>
      </c>
      <c r="D364" t="str">
        <f>ISMONTIC_Data_Extract!E364</f>
        <v>MIR101-NTIC_MIR_BP_2019</v>
      </c>
      <c r="E364" t="str">
        <f>CONCATENATE(ISMONTIC_Data!D364,"_",ISMONTIC_Data!E364,"_",ISMONTIC_Data!J364)</f>
        <v xml:space="preserve">MIR101_M01_BADA ABDERRAHIM </v>
      </c>
      <c r="G364" t="str">
        <f t="shared" si="5"/>
        <v>NTIC_MIR_BP-M01-1-13199-MIR101-NTIC_MIR_BP_2019</v>
      </c>
    </row>
    <row r="365" spans="1:7" x14ac:dyDescent="0.25">
      <c r="A365" s="21">
        <f>ISMONTIC_Data_Extract!A365</f>
        <v>2019</v>
      </c>
      <c r="B365" t="str">
        <f>ISMONTIC_Data_Extract!B365</f>
        <v>NTIC_MIR_BP-M02-1</v>
      </c>
      <c r="C365">
        <f>ISMONTIC_Data_Extract!C365</f>
        <v>10148</v>
      </c>
      <c r="D365" t="str">
        <f>ISMONTIC_Data_Extract!E365</f>
        <v>MIR101-NTIC_MIR_BP_2019</v>
      </c>
      <c r="E365" t="str">
        <f>CONCATENATE(ISMONTIC_Data!D365,"_",ISMONTIC_Data!E365,"_",ISMONTIC_Data!J365)</f>
        <v xml:space="preserve">MIR101_M02_EL BEGGAR MERIEM </v>
      </c>
      <c r="G365" t="str">
        <f t="shared" si="5"/>
        <v>NTIC_MIR_BP-M02-1-10148-MIR101-NTIC_MIR_BP_2019</v>
      </c>
    </row>
    <row r="366" spans="1:7" x14ac:dyDescent="0.25">
      <c r="A366" s="21">
        <f>ISMONTIC_Data_Extract!A366</f>
        <v>2019</v>
      </c>
      <c r="B366" t="str">
        <f>ISMONTIC_Data_Extract!B366</f>
        <v>NTIC_MIR_BP-M03-1</v>
      </c>
      <c r="C366" t="str">
        <f>ISMONTIC_Data_Extract!C366</f>
        <v>Matricule_1</v>
      </c>
      <c r="D366" t="str">
        <f>ISMONTIC_Data_Extract!E366</f>
        <v>MIR101-NTIC_MIR_BP_2019</v>
      </c>
      <c r="E366" t="str">
        <f>CONCATENATE(ISMONTIC_Data!D366,"_",ISMONTIC_Data!E366,"_",ISMONTIC_Data!J366)</f>
        <v>MIR101_M03_HARRAK LAILA</v>
      </c>
      <c r="G366" t="str">
        <f t="shared" si="5"/>
        <v>NTIC_MIR_BP-M03-1-Matricule_1-MIR101-NTIC_MIR_BP_2019</v>
      </c>
    </row>
    <row r="367" spans="1:7" x14ac:dyDescent="0.25">
      <c r="A367" s="21">
        <f>ISMONTIC_Data_Extract!A367</f>
        <v>2019</v>
      </c>
      <c r="B367" t="str">
        <f>ISMONTIC_Data_Extract!B367</f>
        <v>NTIC_MIR_BP-M04-1</v>
      </c>
      <c r="C367">
        <f>ISMONTIC_Data_Extract!C367</f>
        <v>13199</v>
      </c>
      <c r="D367" t="str">
        <f>ISMONTIC_Data_Extract!E367</f>
        <v>MIR101-NTIC_MIR_BP_2019</v>
      </c>
      <c r="E367" t="str">
        <f>CONCATENATE(ISMONTIC_Data!D367,"_",ISMONTIC_Data!E367,"_",ISMONTIC_Data!J367)</f>
        <v xml:space="preserve">MIR101_M04_BADA ABDERRAHIM </v>
      </c>
      <c r="G367" t="str">
        <f t="shared" si="5"/>
        <v>NTIC_MIR_BP-M04-1-13199-MIR101-NTIC_MIR_BP_2019</v>
      </c>
    </row>
    <row r="368" spans="1:7" x14ac:dyDescent="0.25">
      <c r="A368" s="21">
        <f>ISMONTIC_Data_Extract!A368</f>
        <v>2019</v>
      </c>
      <c r="B368" t="str">
        <f>ISMONTIC_Data_Extract!B368</f>
        <v>NTIC_MIR_BP-M05-1</v>
      </c>
      <c r="C368">
        <f>ISMONTIC_Data_Extract!C368</f>
        <v>10148</v>
      </c>
      <c r="D368" t="str">
        <f>ISMONTIC_Data_Extract!E368</f>
        <v>MIR101-NTIC_MIR_BP_2019</v>
      </c>
      <c r="E368" t="str">
        <f>CONCATENATE(ISMONTIC_Data!D368,"_",ISMONTIC_Data!E368,"_",ISMONTIC_Data!J368)</f>
        <v xml:space="preserve">MIR101_M05_EL BEGGAR MERIEM </v>
      </c>
      <c r="G368" t="str">
        <f t="shared" si="5"/>
        <v>NTIC_MIR_BP-M05-1-10148-MIR101-NTIC_MIR_BP_2019</v>
      </c>
    </row>
    <row r="369" spans="1:7" x14ac:dyDescent="0.25">
      <c r="A369" s="21">
        <f>ISMONTIC_Data_Extract!A369</f>
        <v>2019</v>
      </c>
      <c r="B369" t="str">
        <f>ISMONTIC_Data_Extract!B369</f>
        <v>NTIC_MIR_BP-M6-1</v>
      </c>
      <c r="C369">
        <f>ISMONTIC_Data_Extract!C369</f>
        <v>13199</v>
      </c>
      <c r="D369" t="str">
        <f>ISMONTIC_Data_Extract!E369</f>
        <v>MIR101-NTIC_MIR_BP_2019</v>
      </c>
      <c r="E369" t="str">
        <f>CONCATENATE(ISMONTIC_Data!D369,"_",ISMONTIC_Data!E369,"_",ISMONTIC_Data!J369)</f>
        <v xml:space="preserve">MIR101_M6_BADA ABDERRAHIM </v>
      </c>
      <c r="G369" t="str">
        <f t="shared" si="5"/>
        <v>NTIC_MIR_BP-M6-1-13199-MIR101-NTIC_MIR_BP_2019</v>
      </c>
    </row>
    <row r="370" spans="1:7" x14ac:dyDescent="0.25">
      <c r="A370" s="21">
        <f>ISMONTIC_Data_Extract!A370</f>
        <v>2019</v>
      </c>
      <c r="B370" t="str">
        <f>ISMONTIC_Data_Extract!B370</f>
        <v>NTIC_MIR_BP-M7-1</v>
      </c>
      <c r="C370">
        <f>ISMONTIC_Data_Extract!C370</f>
        <v>13199</v>
      </c>
      <c r="D370" t="str">
        <f>ISMONTIC_Data_Extract!E370</f>
        <v>MIR101-NTIC_MIR_BP_2019</v>
      </c>
      <c r="E370" t="str">
        <f>CONCATENATE(ISMONTIC_Data!D370,"_",ISMONTIC_Data!E370,"_",ISMONTIC_Data!J370)</f>
        <v xml:space="preserve">MIR101_M7_BADA ABDERRAHIM </v>
      </c>
      <c r="G370" t="str">
        <f t="shared" si="5"/>
        <v>NTIC_MIR_BP-M7-1-13199-MIR101-NTIC_MIR_BP_2019</v>
      </c>
    </row>
    <row r="371" spans="1:7" x14ac:dyDescent="0.25">
      <c r="A371" s="21">
        <f>ISMONTIC_Data_Extract!A371</f>
        <v>2019</v>
      </c>
      <c r="B371" t="str">
        <f>ISMONTIC_Data_Extract!B371</f>
        <v>NTIC_MIR_BP-M8-1</v>
      </c>
      <c r="C371">
        <f>ISMONTIC_Data_Extract!C371</f>
        <v>13199</v>
      </c>
      <c r="D371" t="str">
        <f>ISMONTIC_Data_Extract!E371</f>
        <v>MIR101-NTIC_MIR_BP_2019</v>
      </c>
      <c r="E371" t="str">
        <f>CONCATENATE(ISMONTIC_Data!D371,"_",ISMONTIC_Data!E371,"_",ISMONTIC_Data!J371)</f>
        <v xml:space="preserve">MIR101_M8_BADA ABDERRAHIM </v>
      </c>
      <c r="G371" t="str">
        <f t="shared" si="5"/>
        <v>NTIC_MIR_BP-M8-1-13199-MIR101-NTIC_MIR_BP_2019</v>
      </c>
    </row>
    <row r="372" spans="1:7" x14ac:dyDescent="0.25">
      <c r="A372" s="21">
        <f>ISMONTIC_Data_Extract!A372</f>
        <v>2019</v>
      </c>
      <c r="B372" t="str">
        <f>ISMONTIC_Data_Extract!B372</f>
        <v>NTIC_MIR_BP-M9-1</v>
      </c>
      <c r="C372">
        <f>ISMONTIC_Data_Extract!C372</f>
        <v>13199</v>
      </c>
      <c r="D372" t="str">
        <f>ISMONTIC_Data_Extract!E372</f>
        <v>MIR101-NTIC_MIR_BP_2019</v>
      </c>
      <c r="E372" t="str">
        <f>CONCATENATE(ISMONTIC_Data!D372,"_",ISMONTIC_Data!E372,"_",ISMONTIC_Data!J372)</f>
        <v xml:space="preserve">MIR101_M9_BADA ABDERRAHIM </v>
      </c>
      <c r="G372" t="str">
        <f t="shared" si="5"/>
        <v>NTIC_MIR_BP-M9-1-13199-MIR101-NTIC_MIR_BP_2019</v>
      </c>
    </row>
    <row r="373" spans="1:7" x14ac:dyDescent="0.25">
      <c r="A373" s="21">
        <f>ISMONTIC_Data_Extract!A373</f>
        <v>2019</v>
      </c>
      <c r="B373" t="str">
        <f>ISMONTIC_Data_Extract!B373</f>
        <v>NTIC_MIR_BP-M10-2</v>
      </c>
      <c r="C373">
        <f>ISMONTIC_Data_Extract!C373</f>
        <v>10855</v>
      </c>
      <c r="D373" t="str">
        <f>ISMONTIC_Data_Extract!E373</f>
        <v>MIR201-NTIC_MIR_BP_2019</v>
      </c>
      <c r="E373" t="str">
        <f>CONCATENATE(ISMONTIC_Data!D373,"_",ISMONTIC_Data!E373,"_",ISMONTIC_Data!J373)</f>
        <v xml:space="preserve">MIR201_M10_JMOULA SAFAE </v>
      </c>
      <c r="G373" t="str">
        <f t="shared" si="5"/>
        <v>NTIC_MIR_BP-M10-2-10855-MIR201-NTIC_MIR_BP_2019</v>
      </c>
    </row>
    <row r="374" spans="1:7" x14ac:dyDescent="0.25">
      <c r="A374" s="21">
        <f>ISMONTIC_Data_Extract!A374</f>
        <v>2019</v>
      </c>
      <c r="B374" t="str">
        <f>ISMONTIC_Data_Extract!B374</f>
        <v>NTIC_TDI_TS_CDS-M01-1</v>
      </c>
      <c r="C374" t="str">
        <f>ISMONTIC_Data_Extract!C374</f>
        <v>Matricule_11</v>
      </c>
      <c r="D374" t="str">
        <f>ISMONTIC_Data_Extract!E374</f>
        <v>TDI101-NTIC_TDI_TS_CDS_2019</v>
      </c>
      <c r="E374" t="str">
        <f>CONCATENATE(ISMONTIC_Data!D374,"_",ISMONTIC_Data!E374,"_",ISMONTIC_Data!J374)</f>
        <v>TDI101_M01_MRABET JAMAL EDINE</v>
      </c>
      <c r="G374" t="str">
        <f t="shared" si="5"/>
        <v>NTIC_TDI_TS_CDS-M01-1-Matricule_11-TDI101-NTIC_TDI_TS_CDS_2019</v>
      </c>
    </row>
    <row r="375" spans="1:7" x14ac:dyDescent="0.25">
      <c r="A375" s="21">
        <f>ISMONTIC_Data_Extract!A375</f>
        <v>2019</v>
      </c>
      <c r="B375" t="str">
        <f>ISMONTIC_Data_Extract!B375</f>
        <v>NTIC_TDI_TS_CDS-M02-1</v>
      </c>
      <c r="C375" t="str">
        <f>ISMONTIC_Data_Extract!C375</f>
        <v>Matricule_11</v>
      </c>
      <c r="D375" t="str">
        <f>ISMONTIC_Data_Extract!E375</f>
        <v>TDI101-NTIC_TDI_TS_CDS_2019</v>
      </c>
      <c r="E375" t="str">
        <f>CONCATENATE(ISMONTIC_Data!D375,"_",ISMONTIC_Data!E375,"_",ISMONTIC_Data!J375)</f>
        <v>TDI101_M02_MRABET JAMAL EDINE</v>
      </c>
      <c r="G375" t="str">
        <f t="shared" si="5"/>
        <v>NTIC_TDI_TS_CDS-M02-1-Matricule_11-TDI101-NTIC_TDI_TS_CDS_2019</v>
      </c>
    </row>
    <row r="376" spans="1:7" x14ac:dyDescent="0.25">
      <c r="A376" s="21">
        <f>ISMONTIC_Data_Extract!A376</f>
        <v>2019</v>
      </c>
      <c r="B376" t="str">
        <f>ISMONTIC_Data_Extract!B376</f>
        <v>NTIC_TDI_TS_CDS-M03-1</v>
      </c>
      <c r="C376" t="str">
        <f>ISMONTIC_Data_Extract!C376</f>
        <v>Matricule_11</v>
      </c>
      <c r="D376" t="str">
        <f>ISMONTIC_Data_Extract!E376</f>
        <v>TDI101-NTIC_TDI_TS_CDS_2019</v>
      </c>
      <c r="E376" t="str">
        <f>CONCATENATE(ISMONTIC_Data!D376,"_",ISMONTIC_Data!E376,"_",ISMONTIC_Data!J376)</f>
        <v>TDI101_M03_MRABET JAMAL EDINE</v>
      </c>
      <c r="G376" t="str">
        <f t="shared" si="5"/>
        <v>NTIC_TDI_TS_CDS-M03-1-Matricule_11-TDI101-NTIC_TDI_TS_CDS_2019</v>
      </c>
    </row>
    <row r="377" spans="1:7" x14ac:dyDescent="0.25">
      <c r="A377" s="21">
        <f>ISMONTIC_Data_Extract!A377</f>
        <v>2019</v>
      </c>
      <c r="B377" t="str">
        <f>ISMONTIC_Data_Extract!B377</f>
        <v>NTIC_TDI_TS_CDS-M04-1</v>
      </c>
      <c r="C377" t="str">
        <f>ISMONTIC_Data_Extract!C377</f>
        <v>Matricule_11</v>
      </c>
      <c r="D377" t="str">
        <f>ISMONTIC_Data_Extract!E377</f>
        <v>TDI101-NTIC_TDI_TS_CDS_2019</v>
      </c>
      <c r="E377" t="str">
        <f>CONCATENATE(ISMONTIC_Data!D377,"_",ISMONTIC_Data!E377,"_",ISMONTIC_Data!J377)</f>
        <v>TDI101_M04_MRABET JAMAL EDINE</v>
      </c>
      <c r="G377" t="str">
        <f t="shared" si="5"/>
        <v>NTIC_TDI_TS_CDS-M04-1-Matricule_11-TDI101-NTIC_TDI_TS_CDS_2019</v>
      </c>
    </row>
    <row r="378" spans="1:7" x14ac:dyDescent="0.25">
      <c r="A378" s="21">
        <f>ISMONTIC_Data_Extract!A378</f>
        <v>2019</v>
      </c>
      <c r="B378" t="str">
        <f>ISMONTIC_Data_Extract!B378</f>
        <v>NTIC_TDI_TS_CDS-M05-1</v>
      </c>
      <c r="C378" t="str">
        <f>ISMONTIC_Data_Extract!C378</f>
        <v>Matricule_10</v>
      </c>
      <c r="D378" t="str">
        <f>ISMONTIC_Data_Extract!E378</f>
        <v>TDI101-NTIC_TDI_TS_CDS_2019</v>
      </c>
      <c r="E378" t="str">
        <f>CONCATENATE(ISMONTIC_Data!D378,"_",ISMONTIC_Data!E378,"_",ISMONTIC_Data!J378)</f>
        <v>TDI101_M05_ALLACH SAMIR</v>
      </c>
      <c r="G378" t="str">
        <f t="shared" si="5"/>
        <v>NTIC_TDI_TS_CDS-M05-1-Matricule_10-TDI101-NTIC_TDI_TS_CDS_2019</v>
      </c>
    </row>
    <row r="379" spans="1:7" x14ac:dyDescent="0.25">
      <c r="A379" s="21">
        <f>ISMONTIC_Data_Extract!A379</f>
        <v>2019</v>
      </c>
      <c r="B379" t="str">
        <f>ISMONTIC_Data_Extract!B379</f>
        <v>NTIC_TDI_TS_CDS-M06-2</v>
      </c>
      <c r="C379" t="str">
        <f>ISMONTIC_Data_Extract!C379</f>
        <v>Matricule_9</v>
      </c>
      <c r="D379" t="str">
        <f>ISMONTIC_Data_Extract!E379</f>
        <v>TDI201-NTIC_TDI_TS_CDS_2019</v>
      </c>
      <c r="E379" t="str">
        <f>CONCATENATE(ISMONTIC_Data!D379,"_",ISMONTIC_Data!E379,"_",ISMONTIC_Data!J379)</f>
        <v>TDI201_M06_MOUTIS MOHAMED LARBI</v>
      </c>
      <c r="G379" t="str">
        <f t="shared" si="5"/>
        <v>NTIC_TDI_TS_CDS-M06-2-Matricule_9-TDI201-NTIC_TDI_TS_CDS_2019</v>
      </c>
    </row>
    <row r="380" spans="1:7" x14ac:dyDescent="0.25">
      <c r="A380" s="21">
        <f>ISMONTIC_Data_Extract!A380</f>
        <v>2019</v>
      </c>
      <c r="B380" t="str">
        <f>ISMONTIC_Data_Extract!B380</f>
        <v>NTIC_TDI_TS_CDS-M07-2</v>
      </c>
      <c r="C380" t="str">
        <f>ISMONTIC_Data_Extract!C380</f>
        <v>Matricule_9</v>
      </c>
      <c r="D380" t="str">
        <f>ISMONTIC_Data_Extract!E380</f>
        <v>TDI201-NTIC_TDI_TS_CDS_2019</v>
      </c>
      <c r="E380" t="str">
        <f>CONCATENATE(ISMONTIC_Data!D380,"_",ISMONTIC_Data!E380,"_",ISMONTIC_Data!J380)</f>
        <v>TDI201_M07_MOUTIS MOHAMED LARBI</v>
      </c>
      <c r="G380" t="str">
        <f t="shared" si="5"/>
        <v>NTIC_TDI_TS_CDS-M07-2-Matricule_9-TDI201-NTIC_TDI_TS_CDS_2019</v>
      </c>
    </row>
    <row r="381" spans="1:7" x14ac:dyDescent="0.25">
      <c r="A381" s="21">
        <f>ISMONTIC_Data_Extract!A381</f>
        <v>2019</v>
      </c>
      <c r="B381" t="str">
        <f>ISMONTIC_Data_Extract!B381</f>
        <v>NTIC_TDI_TS_CDS-M08-2</v>
      </c>
      <c r="C381">
        <f>ISMONTIC_Data_Extract!C381</f>
        <v>10657</v>
      </c>
      <c r="D381" t="str">
        <f>ISMONTIC_Data_Extract!E381</f>
        <v>TDI201-NTIC_TDI_TS_CDS_2019</v>
      </c>
      <c r="E381" t="str">
        <f>CONCATENATE(ISMONTIC_Data!D381,"_",ISMONTIC_Data!E381,"_",ISMONTIC_Data!J381)</f>
        <v xml:space="preserve">TDI201_M08_YAZIDI ALAOUI YOUSSEF </v>
      </c>
      <c r="G381" t="str">
        <f t="shared" si="5"/>
        <v>NTIC_TDI_TS_CDS-M08-2-10657-TDI201-NTIC_TDI_TS_CDS_2019</v>
      </c>
    </row>
    <row r="382" spans="1:7" x14ac:dyDescent="0.25">
      <c r="A382" s="21">
        <f>ISMONTIC_Data_Extract!A382</f>
        <v>2019</v>
      </c>
      <c r="B382" t="str">
        <f>ISMONTIC_Data_Extract!B382</f>
        <v>NTIC_TDI_TS_CDS-M16-3</v>
      </c>
      <c r="C382">
        <f>ISMONTIC_Data_Extract!C382</f>
        <v>10657</v>
      </c>
      <c r="D382" t="str">
        <f>ISMONTIC_Data_Extract!E382</f>
        <v>TDI301-NTIC_TDI_TS_CDS_2019</v>
      </c>
      <c r="E382" t="str">
        <f>CONCATENATE(ISMONTIC_Data!D382,"_",ISMONTIC_Data!E382,"_",ISMONTIC_Data!J382)</f>
        <v xml:space="preserve">TDI301_M16_YAZIDI ALAOUI YOUSSEF </v>
      </c>
      <c r="G382" t="str">
        <f t="shared" si="5"/>
        <v>NTIC_TDI_TS_CDS-M16-3-10657-TDI301-NTIC_TDI_TS_CDS_2019</v>
      </c>
    </row>
    <row r="383" spans="1:7" x14ac:dyDescent="0.25">
      <c r="A383" s="21">
        <f>ISMONTIC_Data_Extract!A383</f>
        <v>2019</v>
      </c>
      <c r="B383" t="str">
        <f>ISMONTIC_Data_Extract!B383</f>
        <v>NTIC_TDI_TS_CDS-M17-3</v>
      </c>
      <c r="C383" t="str">
        <f>ISMONTIC_Data_Extract!C383</f>
        <v>Matricule_12</v>
      </c>
      <c r="D383" t="str">
        <f>ISMONTIC_Data_Extract!E383</f>
        <v>TDI301-NTIC_TDI_TS_CDS_2019</v>
      </c>
      <c r="E383" t="str">
        <f>CONCATENATE(ISMONTIC_Data!D383,"_",ISMONTIC_Data!E383,"_",ISMONTIC_Data!J383)</f>
        <v>TDI301_M17_SAIDI AHMED</v>
      </c>
      <c r="G383" t="str">
        <f t="shared" si="5"/>
        <v>NTIC_TDI_TS_CDS-M17-3-Matricule_12-TDI301-NTIC_TDI_TS_CDS_2019</v>
      </c>
    </row>
    <row r="384" spans="1:7" x14ac:dyDescent="0.25">
      <c r="A384" s="21">
        <f>ISMONTIC_Data_Extract!A384</f>
        <v>2019</v>
      </c>
      <c r="B384" t="str">
        <f>ISMONTIC_Data_Extract!B384</f>
        <v>NTIC_TDI_TS_CDS-M18-3</v>
      </c>
      <c r="C384">
        <f>ISMONTIC_Data_Extract!C384</f>
        <v>10657</v>
      </c>
      <c r="D384" t="str">
        <f>ISMONTIC_Data_Extract!E384</f>
        <v>TDI301-NTIC_TDI_TS_CDS_2019</v>
      </c>
      <c r="E384" t="str">
        <f>CONCATENATE(ISMONTIC_Data!D384,"_",ISMONTIC_Data!E384,"_",ISMONTIC_Data!J384)</f>
        <v xml:space="preserve">TDI301_M18_YAZIDI ALAOUI YOUSSEF </v>
      </c>
      <c r="G384" t="str">
        <f t="shared" si="5"/>
        <v>NTIC_TDI_TS_CDS-M18-3-10657-TDI301-NTIC_TDI_TS_CDS_2019</v>
      </c>
    </row>
    <row r="385" spans="1:7" x14ac:dyDescent="0.25">
      <c r="A385" s="21">
        <f>ISMONTIC_Data_Extract!A385</f>
        <v>2019</v>
      </c>
      <c r="B385" t="str">
        <f>ISMONTIC_Data_Extract!B385</f>
        <v>NTIC_TDI_TS_CDS-M19-3</v>
      </c>
      <c r="C385" t="str">
        <f>ISMONTIC_Data_Extract!C385</f>
        <v>Matricule_12</v>
      </c>
      <c r="D385" t="str">
        <f>ISMONTIC_Data_Extract!E385</f>
        <v>TDI301-NTIC_TDI_TS_CDS_2019</v>
      </c>
      <c r="E385" t="str">
        <f>CONCATENATE(ISMONTIC_Data!D385,"_",ISMONTIC_Data!E385,"_",ISMONTIC_Data!J385)</f>
        <v>TDI301_M19_SAIDI AHMED</v>
      </c>
      <c r="G385" t="str">
        <f t="shared" si="5"/>
        <v>NTIC_TDI_TS_CDS-M19-3-Matricule_12-TDI301-NTIC_TDI_TS_CDS_2019</v>
      </c>
    </row>
    <row r="386" spans="1:7" x14ac:dyDescent="0.25">
      <c r="A386" s="21">
        <f>ISMONTIC_Data_Extract!A386</f>
        <v>2019</v>
      </c>
      <c r="B386" t="str">
        <f>ISMONTIC_Data_Extract!B386</f>
        <v>NTIC_TDI_TS_CDS-M20-3</v>
      </c>
      <c r="C386" t="str">
        <f>ISMONTIC_Data_Extract!C386</f>
        <v>Matricule_12</v>
      </c>
      <c r="D386" t="str">
        <f>ISMONTIC_Data_Extract!E386</f>
        <v>TDI301-NTIC_TDI_TS_CDS_2019</v>
      </c>
      <c r="E386" t="str">
        <f>CONCATENATE(ISMONTIC_Data!D386,"_",ISMONTIC_Data!E386,"_",ISMONTIC_Data!J386)</f>
        <v>TDI301_M20_SAIDI AHMED</v>
      </c>
      <c r="G386" t="str">
        <f t="shared" si="5"/>
        <v>NTIC_TDI_TS_CDS-M20-3-Matricule_12-TDI301-NTIC_TDI_TS_CDS_2019</v>
      </c>
    </row>
    <row r="387" spans="1:7" x14ac:dyDescent="0.25">
      <c r="A387" s="21">
        <f>ISMONTIC_Data_Extract!A387</f>
        <v>2019</v>
      </c>
      <c r="B387" t="str">
        <f>ISMONTIC_Data_Extract!B387</f>
        <v>NTIC_TDI_TS_CDS-M21-3</v>
      </c>
      <c r="C387" t="str">
        <f>ISMONTIC_Data_Extract!C387</f>
        <v>Matricule_12</v>
      </c>
      <c r="D387" t="str">
        <f>ISMONTIC_Data_Extract!E387</f>
        <v>TDI301-NTIC_TDI_TS_CDS_2019</v>
      </c>
      <c r="E387" t="str">
        <f>CONCATENATE(ISMONTIC_Data!D387,"_",ISMONTIC_Data!E387,"_",ISMONTIC_Data!J387)</f>
        <v>TDI301_M21_SAIDI AHMED</v>
      </c>
      <c r="G387" t="str">
        <f t="shared" si="5"/>
        <v>NTIC_TDI_TS_CDS-M21-3-Matricule_12-TDI301-NTIC_TDI_TS_CDS_2019</v>
      </c>
    </row>
    <row r="388" spans="1:7" x14ac:dyDescent="0.25">
      <c r="A388" s="21">
        <f>ISMONTIC_Data_Extract!A388</f>
        <v>2019</v>
      </c>
      <c r="B388" t="str">
        <f>ISMONTIC_Data_Extract!B388</f>
        <v>NTIC_TDI_TS_CDS-M22-3</v>
      </c>
      <c r="C388" t="str">
        <f>ISMONTIC_Data_Extract!C388</f>
        <v>Matricule_12</v>
      </c>
      <c r="D388" t="str">
        <f>ISMONTIC_Data_Extract!E388</f>
        <v>TDI301-NTIC_TDI_TS_CDS_2019</v>
      </c>
      <c r="E388" t="str">
        <f>CONCATENATE(ISMONTIC_Data!D388,"_",ISMONTIC_Data!E388,"_",ISMONTIC_Data!J388)</f>
        <v>TDI301_M22_SAIDI AHMED</v>
      </c>
      <c r="G388" t="str">
        <f t="shared" si="5"/>
        <v>NTIC_TDI_TS_CDS-M22-3-Matricule_12-TDI301-NTIC_TDI_TS_CDS_2019</v>
      </c>
    </row>
    <row r="389" spans="1:7" x14ac:dyDescent="0.25">
      <c r="A389" s="21">
        <f>ISMONTIC_Data_Extract!A389</f>
        <v>2019</v>
      </c>
      <c r="B389" t="str">
        <f>ISMONTIC_Data_Extract!B389</f>
        <v>NTIC_TDI_TS_CDS-M23-3</v>
      </c>
      <c r="C389" t="str">
        <f>ISMONTIC_Data_Extract!C389</f>
        <v>Matricule_12</v>
      </c>
      <c r="D389" t="str">
        <f>ISMONTIC_Data_Extract!E389</f>
        <v>TDI301-NTIC_TDI_TS_CDS_2019</v>
      </c>
      <c r="E389" t="str">
        <f>CONCATENATE(ISMONTIC_Data!D389,"_",ISMONTIC_Data!E389,"_",ISMONTIC_Data!J389)</f>
        <v>TDI301_M23_SAIDI AHMED</v>
      </c>
      <c r="G389" t="str">
        <f t="shared" si="5"/>
        <v>NTIC_TDI_TS_CDS-M23-3-Matricule_12-TDI301-NTIC_TDI_TS_CDS_2019</v>
      </c>
    </row>
    <row r="390" spans="1:7" x14ac:dyDescent="0.25">
      <c r="A390" s="21">
        <f>ISMONTIC_Data_Extract!A390</f>
        <v>2019</v>
      </c>
      <c r="B390" t="str">
        <f>ISMONTIC_Data_Extract!B390</f>
        <v>NTIC_TDI_TS_CDS-M24-3</v>
      </c>
      <c r="C390" t="str">
        <f>ISMONTIC_Data_Extract!C390</f>
        <v>Matricule_12</v>
      </c>
      <c r="D390" t="str">
        <f>ISMONTIC_Data_Extract!E390</f>
        <v>TDI301-NTIC_TDI_TS_CDS_2019</v>
      </c>
      <c r="E390" t="str">
        <f>CONCATENATE(ISMONTIC_Data!D390,"_",ISMONTIC_Data!E390,"_",ISMONTIC_Data!J390)</f>
        <v>TDI301_M24_SAIDI AHMED</v>
      </c>
      <c r="G390" t="str">
        <f t="shared" si="5"/>
        <v>NTIC_TDI_TS_CDS-M24-3-Matricule_12-TDI301-NTIC_TDI_TS_CDS_2019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opLeftCell="A371" workbookViewId="0">
      <selection activeCell="C398" sqref="C398"/>
    </sheetView>
  </sheetViews>
  <sheetFormatPr baseColWidth="10" defaultRowHeight="15" x14ac:dyDescent="0.25"/>
  <cols>
    <col min="1" max="1" width="11.85546875" customWidth="1"/>
    <col min="2" max="2" width="33.28515625" customWidth="1"/>
    <col min="3" max="3" width="21.28515625" style="21" customWidth="1"/>
    <col min="4" max="4" width="35.7109375" customWidth="1"/>
    <col min="5" max="5" width="36.5703125" customWidth="1"/>
  </cols>
  <sheetData>
    <row r="1" spans="1:5" s="20" customFormat="1" x14ac:dyDescent="0.25">
      <c r="A1" s="20" t="s">
        <v>0</v>
      </c>
      <c r="B1" s="20" t="s">
        <v>223</v>
      </c>
      <c r="C1" s="24" t="s">
        <v>224</v>
      </c>
      <c r="D1" s="20" t="s">
        <v>318</v>
      </c>
      <c r="E1" s="20" t="s">
        <v>321</v>
      </c>
    </row>
    <row r="2" spans="1:5" x14ac:dyDescent="0.25">
      <c r="A2">
        <v>2019</v>
      </c>
      <c r="B2" t="str">
        <f>CONCATENATE(ISMONTIC_Data!B2,"-",ISMONTIC_Data!E2,"-",ISMONTIC_Data!C2)</f>
        <v>NTIC_TDM_TS-EGTS1-1</v>
      </c>
      <c r="C2" s="21">
        <f>VLOOKUP(D2,Cplus_Formateur!$A$2:$B$43,2,FALSE)</f>
        <v>11539</v>
      </c>
      <c r="D2" t="str">
        <f>UPPER(SUBSTITUTE(SUBSTITUTE(ISMONTIC_Data!J2," ",""),"-",""))</f>
        <v>ELOUAHABIMOUNIR</v>
      </c>
      <c r="E2" t="str">
        <f>CONCATENATE(ISMONTIC_Data!D2,"-",ISMONTIC_Data!B2,"_",ISMONTIC_Data_Extract!A2)</f>
        <v>TDM101-NTIC_TDM_TS_2019</v>
      </c>
    </row>
    <row r="3" spans="1:5" x14ac:dyDescent="0.25">
      <c r="A3">
        <v>2019</v>
      </c>
      <c r="B3" t="str">
        <f>CONCATENATE(ISMONTIC_Data!B3,"-",ISMONTIC_Data!E3,"-",ISMONTIC_Data!C3)</f>
        <v>NTIC_TDM_TS-EGTS2-1</v>
      </c>
      <c r="C3" s="21" t="str">
        <f>VLOOKUP(D3,Cplus_Formateur!$A$2:$B$43,2,FALSE)</f>
        <v>Matricule_3</v>
      </c>
      <c r="D3" t="str">
        <f>UPPER(SUBSTITUTE(SUBSTITUTE(ISMONTIC_Data!J3," ",""),"-",""))</f>
        <v>ELMIRRABIA</v>
      </c>
      <c r="E3" t="str">
        <f>CONCATENATE(ISMONTIC_Data!D3,"-",ISMONTIC_Data!B3,"_",ISMONTIC_Data_Extract!A3)</f>
        <v>TDM101-NTIC_TDM_TS_2019</v>
      </c>
    </row>
    <row r="4" spans="1:5" x14ac:dyDescent="0.25">
      <c r="A4">
        <v>2019</v>
      </c>
      <c r="B4" t="str">
        <f>CONCATENATE(ISMONTIC_Data!B4,"-",ISMONTIC_Data!E4,"-",ISMONTIC_Data!C4)</f>
        <v>NTIC_TDM_TS-EGTS3-1</v>
      </c>
      <c r="C4" s="21">
        <f>VLOOKUP(D4,Cplus_Formateur!$A$2:$B$43,2,FALSE)</f>
        <v>11533</v>
      </c>
      <c r="D4" t="str">
        <f>UPPER(SUBSTITUTE(SUBSTITUTE(ISMONTIC_Data!J4," ",""),"-",""))</f>
        <v>GUEDDALIOTHMAN</v>
      </c>
      <c r="E4" t="str">
        <f>CONCATENATE(ISMONTIC_Data!D4,"-",ISMONTIC_Data!B4,"_",ISMONTIC_Data_Extract!A4)</f>
        <v>TDM101-NTIC_TDM_TS_2019</v>
      </c>
    </row>
    <row r="5" spans="1:5" x14ac:dyDescent="0.25">
      <c r="A5">
        <v>2019</v>
      </c>
      <c r="B5" t="str">
        <f>CONCATENATE(ISMONTIC_Data!B5,"-",ISMONTIC_Data!E5,"-",ISMONTIC_Data!C5)</f>
        <v>NTIC_TDM_TS-M01-1</v>
      </c>
      <c r="C5" s="21">
        <f>VLOOKUP(D5,Cplus_Formateur!$A$2:$B$43,2,FALSE)</f>
        <v>10657</v>
      </c>
      <c r="D5" t="str">
        <f>UPPER(SUBSTITUTE(SUBSTITUTE(ISMONTIC_Data!J5," ",""),"-",""))</f>
        <v>YAZIDIALAOUIYOUSSEF</v>
      </c>
      <c r="E5" t="str">
        <f>CONCATENATE(ISMONTIC_Data!D5,"-",ISMONTIC_Data!B5,"_",ISMONTIC_Data_Extract!A5)</f>
        <v>TDM101-NTIC_TDM_TS_2019</v>
      </c>
    </row>
    <row r="6" spans="1:5" x14ac:dyDescent="0.25">
      <c r="A6">
        <v>2019</v>
      </c>
      <c r="B6" t="str">
        <f>CONCATENATE(ISMONTIC_Data!B6,"-",ISMONTIC_Data!E6,"-",ISMONTIC_Data!C6)</f>
        <v>NTIC_TDM_TS-M03-1</v>
      </c>
      <c r="C6" s="21" t="str">
        <f>VLOOKUP(D6,Cplus_Formateur!$A$2:$B$43,2,FALSE)</f>
        <v>Matricule_1</v>
      </c>
      <c r="D6" t="str">
        <f>UPPER(SUBSTITUTE(SUBSTITUTE(ISMONTIC_Data!J6," ",""),"-",""))</f>
        <v>HARRAKLAILA</v>
      </c>
      <c r="E6" t="str">
        <f>CONCATENATE(ISMONTIC_Data!D6,"-",ISMONTIC_Data!B6,"_",ISMONTIC_Data_Extract!A6)</f>
        <v>TDM101-NTIC_TDM_TS_2019</v>
      </c>
    </row>
    <row r="7" spans="1:5" x14ac:dyDescent="0.25">
      <c r="A7">
        <v>2019</v>
      </c>
      <c r="B7" t="str">
        <f>CONCATENATE(ISMONTIC_Data!B7,"-",ISMONTIC_Data!E7,"-",ISMONTIC_Data!C7)</f>
        <v>NTIC_TDM_TS-M04-1</v>
      </c>
      <c r="C7" s="21">
        <f>VLOOKUP(D7,Cplus_Formateur!$A$2:$B$43,2,FALSE)</f>
        <v>13553</v>
      </c>
      <c r="D7" t="str">
        <f>UPPER(SUBSTITUTE(SUBSTITUTE(ISMONTIC_Data!J7," ",""),"-",""))</f>
        <v>SANDIMERYEM</v>
      </c>
      <c r="E7" t="str">
        <f>CONCATENATE(ISMONTIC_Data!D7,"-",ISMONTIC_Data!B7,"_",ISMONTIC_Data_Extract!A7)</f>
        <v>TDM101-NTIC_TDM_TS_2019</v>
      </c>
    </row>
    <row r="8" spans="1:5" x14ac:dyDescent="0.25">
      <c r="A8">
        <v>2019</v>
      </c>
      <c r="B8" t="str">
        <f>CONCATENATE(ISMONTIC_Data!B8,"-",ISMONTIC_Data!E8,"-",ISMONTIC_Data!C8)</f>
        <v>NTIC_TDM_TS-M05-1</v>
      </c>
      <c r="C8" s="21">
        <f>VLOOKUP(D8,Cplus_Formateur!$A$2:$B$43,2,FALSE)</f>
        <v>10657</v>
      </c>
      <c r="D8" t="str">
        <f>UPPER(SUBSTITUTE(SUBSTITUTE(ISMONTIC_Data!J8," ",""),"-",""))</f>
        <v>YAZIDIALAOUIYOUSSEF</v>
      </c>
      <c r="E8" t="str">
        <f>CONCATENATE(ISMONTIC_Data!D8,"-",ISMONTIC_Data!B8,"_",ISMONTIC_Data_Extract!A8)</f>
        <v>TDM101-NTIC_TDM_TS_2019</v>
      </c>
    </row>
    <row r="9" spans="1:5" x14ac:dyDescent="0.25">
      <c r="A9">
        <v>2019</v>
      </c>
      <c r="B9" t="str">
        <f>CONCATENATE(ISMONTIC_Data!B9,"-",ISMONTIC_Data!E9,"-",ISMONTIC_Data!C9)</f>
        <v>NTIC_TDM_TS-M06-1</v>
      </c>
      <c r="C9" s="21">
        <f>VLOOKUP(D9,Cplus_Formateur!$A$2:$B$43,2,FALSE)</f>
        <v>10657</v>
      </c>
      <c r="D9" t="str">
        <f>UPPER(SUBSTITUTE(SUBSTITUTE(ISMONTIC_Data!J9," ",""),"-",""))</f>
        <v>YAZIDIALAOUIYOUSSEF</v>
      </c>
      <c r="E9" t="str">
        <f>CONCATENATE(ISMONTIC_Data!D9,"-",ISMONTIC_Data!B9,"_",ISMONTIC_Data_Extract!A9)</f>
        <v>TDM101-NTIC_TDM_TS_2019</v>
      </c>
    </row>
    <row r="10" spans="1:5" x14ac:dyDescent="0.25">
      <c r="A10">
        <v>2019</v>
      </c>
      <c r="B10" t="str">
        <f>CONCATENATE(ISMONTIC_Data!B10,"-",ISMONTIC_Data!E10,"-",ISMONTIC_Data!C10)</f>
        <v>NTIC_TDM_TS-M07-1</v>
      </c>
      <c r="C10" s="21">
        <f>VLOOKUP(D10,Cplus_Formateur!$A$2:$B$43,2,FALSE)</f>
        <v>8438</v>
      </c>
      <c r="D10" t="str">
        <f>UPPER(SUBSTITUTE(SUBSTITUTE(ISMONTIC_Data!J10," ",""),"-",""))</f>
        <v>ELAFIFIRACHIDA</v>
      </c>
      <c r="E10" t="str">
        <f>CONCATENATE(ISMONTIC_Data!D10,"-",ISMONTIC_Data!B10,"_",ISMONTIC_Data_Extract!A10)</f>
        <v>TDM101-NTIC_TDM_TS_2019</v>
      </c>
    </row>
    <row r="11" spans="1:5" x14ac:dyDescent="0.25">
      <c r="A11">
        <v>2019</v>
      </c>
      <c r="B11" t="str">
        <f>CONCATENATE(ISMONTIC_Data!B11,"-",ISMONTIC_Data!E11,"-",ISMONTIC_Data!C11)</f>
        <v>NTIC_TDM_TS-M08-1</v>
      </c>
      <c r="C11" s="21">
        <f>VLOOKUP(D11,Cplus_Formateur!$A$2:$B$43,2,FALSE)</f>
        <v>8471</v>
      </c>
      <c r="D11" t="str">
        <f>UPPER(SUBSTITUTE(SUBSTITUTE(ISMONTIC_Data!J11," ",""),"-",""))</f>
        <v>ELMASOUDIABELOUAHAB</v>
      </c>
      <c r="E11" t="str">
        <f>CONCATENATE(ISMONTIC_Data!D11,"-",ISMONTIC_Data!B11,"_",ISMONTIC_Data_Extract!A11)</f>
        <v>TDM101-NTIC_TDM_TS_2019</v>
      </c>
    </row>
    <row r="12" spans="1:5" x14ac:dyDescent="0.25">
      <c r="A12">
        <v>2019</v>
      </c>
      <c r="B12" t="str">
        <f>CONCATENATE(ISMONTIC_Data!B12,"-",ISMONTIC_Data!E12,"-",ISMONTIC_Data!C12)</f>
        <v>NTIC_TDM_TS-EGTS1-1</v>
      </c>
      <c r="C12" s="21">
        <f>VLOOKUP(D12,Cplus_Formateur!$A$2:$B$43,2,FALSE)</f>
        <v>11539</v>
      </c>
      <c r="D12" t="str">
        <f>UPPER(SUBSTITUTE(SUBSTITUTE(ISMONTIC_Data!J12," ",""),"-",""))</f>
        <v>ELOUAHABIMOUNIR</v>
      </c>
      <c r="E12" t="str">
        <f>CONCATENATE(ISMONTIC_Data!D12,"-",ISMONTIC_Data!B12,"_",ISMONTIC_Data_Extract!A12)</f>
        <v>TDM102-NTIC_TDM_TS_2019</v>
      </c>
    </row>
    <row r="13" spans="1:5" x14ac:dyDescent="0.25">
      <c r="A13">
        <v>2019</v>
      </c>
      <c r="B13" t="str">
        <f>CONCATENATE(ISMONTIC_Data!B13,"-",ISMONTIC_Data!E13,"-",ISMONTIC_Data!C13)</f>
        <v>NTIC_TDM_TS-EGTS2-1</v>
      </c>
      <c r="C13" s="21" t="str">
        <f>VLOOKUP(D13,Cplus_Formateur!$A$2:$B$43,2,FALSE)</f>
        <v>Matricule_3</v>
      </c>
      <c r="D13" t="str">
        <f>UPPER(SUBSTITUTE(SUBSTITUTE(ISMONTIC_Data!J13," ",""),"-",""))</f>
        <v>ELMIRRABIA</v>
      </c>
      <c r="E13" t="str">
        <f>CONCATENATE(ISMONTIC_Data!D13,"-",ISMONTIC_Data!B13,"_",ISMONTIC_Data_Extract!A13)</f>
        <v>TDM102-NTIC_TDM_TS_2019</v>
      </c>
    </row>
    <row r="14" spans="1:5" x14ac:dyDescent="0.25">
      <c r="A14">
        <v>2019</v>
      </c>
      <c r="B14" t="str">
        <f>CONCATENATE(ISMONTIC_Data!B14,"-",ISMONTIC_Data!E14,"-",ISMONTIC_Data!C14)</f>
        <v>NTIC_TDM_TS-EGTS3-1</v>
      </c>
      <c r="C14" s="21">
        <f>VLOOKUP(D14,Cplus_Formateur!$A$2:$B$43,2,FALSE)</f>
        <v>11533</v>
      </c>
      <c r="D14" t="str">
        <f>UPPER(SUBSTITUTE(SUBSTITUTE(ISMONTIC_Data!J14," ",""),"-",""))</f>
        <v>GUEDDALIOTHMAN</v>
      </c>
      <c r="E14" t="str">
        <f>CONCATENATE(ISMONTIC_Data!D14,"-",ISMONTIC_Data!B14,"_",ISMONTIC_Data_Extract!A14)</f>
        <v>TDM102-NTIC_TDM_TS_2019</v>
      </c>
    </row>
    <row r="15" spans="1:5" x14ac:dyDescent="0.25">
      <c r="A15">
        <v>2019</v>
      </c>
      <c r="B15" t="str">
        <f>CONCATENATE(ISMONTIC_Data!B15,"-",ISMONTIC_Data!E15,"-",ISMONTIC_Data!C15)</f>
        <v>NTIC_TDM_TS-M01-1</v>
      </c>
      <c r="C15" s="21">
        <f>VLOOKUP(D15,Cplus_Formateur!$A$2:$B$43,2,FALSE)</f>
        <v>13567</v>
      </c>
      <c r="D15" t="str">
        <f>UPPER(SUBSTITUTE(SUBSTITUTE(ISMONTIC_Data!J15," ",""),"-",""))</f>
        <v>ESSARRAJFOUAD</v>
      </c>
      <c r="E15" t="str">
        <f>CONCATENATE(ISMONTIC_Data!D15,"-",ISMONTIC_Data!B15,"_",ISMONTIC_Data_Extract!A15)</f>
        <v>TDM102-NTIC_TDM_TS_2019</v>
      </c>
    </row>
    <row r="16" spans="1:5" x14ac:dyDescent="0.25">
      <c r="A16">
        <v>2019</v>
      </c>
      <c r="B16" t="str">
        <f>CONCATENATE(ISMONTIC_Data!B16,"-",ISMONTIC_Data!E16,"-",ISMONTIC_Data!C16)</f>
        <v>NTIC_TDM_TS-M03-1</v>
      </c>
      <c r="C16" s="21" t="str">
        <f>VLOOKUP(D16,Cplus_Formateur!$A$2:$B$43,2,FALSE)</f>
        <v>Matricule_1</v>
      </c>
      <c r="D16" t="str">
        <f>UPPER(SUBSTITUTE(SUBSTITUTE(ISMONTIC_Data!J16," ",""),"-",""))</f>
        <v>HARRAKLAILA</v>
      </c>
      <c r="E16" t="str">
        <f>CONCATENATE(ISMONTIC_Data!D16,"-",ISMONTIC_Data!B16,"_",ISMONTIC_Data_Extract!A16)</f>
        <v>TDM102-NTIC_TDM_TS_2019</v>
      </c>
    </row>
    <row r="17" spans="1:5" x14ac:dyDescent="0.25">
      <c r="A17">
        <v>2019</v>
      </c>
      <c r="B17" t="str">
        <f>CONCATENATE(ISMONTIC_Data!B17,"-",ISMONTIC_Data!E17,"-",ISMONTIC_Data!C17)</f>
        <v>NTIC_TDM_TS-M04-1</v>
      </c>
      <c r="C17" s="21">
        <f>VLOOKUP(D17,Cplus_Formateur!$A$2:$B$43,2,FALSE)</f>
        <v>13553</v>
      </c>
      <c r="D17" t="str">
        <f>UPPER(SUBSTITUTE(SUBSTITUTE(ISMONTIC_Data!J17," ",""),"-",""))</f>
        <v>SANDIMERYEM</v>
      </c>
      <c r="E17" t="str">
        <f>CONCATENATE(ISMONTIC_Data!D17,"-",ISMONTIC_Data!B17,"_",ISMONTIC_Data_Extract!A17)</f>
        <v>TDM102-NTIC_TDM_TS_2019</v>
      </c>
    </row>
    <row r="18" spans="1:5" x14ac:dyDescent="0.25">
      <c r="A18">
        <v>2019</v>
      </c>
      <c r="B18" t="str">
        <f>CONCATENATE(ISMONTIC_Data!B18,"-",ISMONTIC_Data!E18,"-",ISMONTIC_Data!C18)</f>
        <v>NTIC_TDM_TS-M05-1</v>
      </c>
      <c r="C18" s="21">
        <f>VLOOKUP(D18,Cplus_Formateur!$A$2:$B$43,2,FALSE)</f>
        <v>13567</v>
      </c>
      <c r="D18" t="str">
        <f>UPPER(SUBSTITUTE(SUBSTITUTE(ISMONTIC_Data!J18," ",""),"-",""))</f>
        <v>ESSARRAJFOUAD</v>
      </c>
      <c r="E18" t="str">
        <f>CONCATENATE(ISMONTIC_Data!D18,"-",ISMONTIC_Data!B18,"_",ISMONTIC_Data_Extract!A18)</f>
        <v>TDM102-NTIC_TDM_TS_2019</v>
      </c>
    </row>
    <row r="19" spans="1:5" x14ac:dyDescent="0.25">
      <c r="A19">
        <v>2019</v>
      </c>
      <c r="B19" t="str">
        <f>CONCATENATE(ISMONTIC_Data!B19,"-",ISMONTIC_Data!E19,"-",ISMONTIC_Data!C19)</f>
        <v>NTIC_TDM_TS-M06-1</v>
      </c>
      <c r="C19" s="21">
        <f>VLOOKUP(D19,Cplus_Formateur!$A$2:$B$43,2,FALSE)</f>
        <v>13567</v>
      </c>
      <c r="D19" t="str">
        <f>UPPER(SUBSTITUTE(SUBSTITUTE(ISMONTIC_Data!J19," ",""),"-",""))</f>
        <v>ESSARRAJFOUAD</v>
      </c>
      <c r="E19" t="str">
        <f>CONCATENATE(ISMONTIC_Data!D19,"-",ISMONTIC_Data!B19,"_",ISMONTIC_Data_Extract!A19)</f>
        <v>TDM102-NTIC_TDM_TS_2019</v>
      </c>
    </row>
    <row r="20" spans="1:5" x14ac:dyDescent="0.25">
      <c r="A20">
        <v>2019</v>
      </c>
      <c r="B20" t="str">
        <f>CONCATENATE(ISMONTIC_Data!B20,"-",ISMONTIC_Data!E20,"-",ISMONTIC_Data!C20)</f>
        <v>NTIC_TDM_TS-M07-1</v>
      </c>
      <c r="C20" s="21">
        <f>VLOOKUP(D20,Cplus_Formateur!$A$2:$B$43,2,FALSE)</f>
        <v>8438</v>
      </c>
      <c r="D20" t="str">
        <f>UPPER(SUBSTITUTE(SUBSTITUTE(ISMONTIC_Data!J20," ",""),"-",""))</f>
        <v>ELAFIFIRACHIDA</v>
      </c>
      <c r="E20" t="str">
        <f>CONCATENATE(ISMONTIC_Data!D20,"-",ISMONTIC_Data!B20,"_",ISMONTIC_Data_Extract!A20)</f>
        <v>TDM102-NTIC_TDM_TS_2019</v>
      </c>
    </row>
    <row r="21" spans="1:5" x14ac:dyDescent="0.25">
      <c r="A21">
        <v>2019</v>
      </c>
      <c r="B21" t="str">
        <f>CONCATENATE(ISMONTIC_Data!B21,"-",ISMONTIC_Data!E21,"-",ISMONTIC_Data!C21)</f>
        <v>NTIC_TDM_TS-M08-1</v>
      </c>
      <c r="C21" s="21">
        <f>VLOOKUP(D21,Cplus_Formateur!$A$2:$B$43,2,FALSE)</f>
        <v>13567</v>
      </c>
      <c r="D21" t="str">
        <f>UPPER(SUBSTITUTE(SUBSTITUTE(ISMONTIC_Data!J21," ",""),"-",""))</f>
        <v>ESSARRAJFOUAD</v>
      </c>
      <c r="E21" t="str">
        <f>CONCATENATE(ISMONTIC_Data!D21,"-",ISMONTIC_Data!B21,"_",ISMONTIC_Data_Extract!A21)</f>
        <v>TDM102-NTIC_TDM_TS_2019</v>
      </c>
    </row>
    <row r="22" spans="1:5" x14ac:dyDescent="0.25">
      <c r="A22">
        <v>2019</v>
      </c>
      <c r="B22" t="str">
        <f>CONCATENATE(ISMONTIC_Data!B22,"-",ISMONTIC_Data!E22,"-",ISMONTIC_Data!C22)</f>
        <v>NTIC_TDM_TS-EGTS1-1</v>
      </c>
      <c r="C22" s="21">
        <f>VLOOKUP(D22,Cplus_Formateur!$A$2:$B$43,2,FALSE)</f>
        <v>11539</v>
      </c>
      <c r="D22" t="str">
        <f>UPPER(SUBSTITUTE(SUBSTITUTE(ISMONTIC_Data!J22," ",""),"-",""))</f>
        <v>ELOUAHABIMOUNIR</v>
      </c>
      <c r="E22" t="str">
        <f>CONCATENATE(ISMONTIC_Data!D22,"-",ISMONTIC_Data!B22,"_",ISMONTIC_Data_Extract!A22)</f>
        <v>TDM103-NTIC_TDM_TS_2019</v>
      </c>
    </row>
    <row r="23" spans="1:5" x14ac:dyDescent="0.25">
      <c r="A23">
        <v>2019</v>
      </c>
      <c r="B23" t="str">
        <f>CONCATENATE(ISMONTIC_Data!B23,"-",ISMONTIC_Data!E23,"-",ISMONTIC_Data!C23)</f>
        <v>NTIC_TDM_TS-EGTS2-1</v>
      </c>
      <c r="C23" s="21" t="str">
        <f>VLOOKUP(D23,Cplus_Formateur!$A$2:$B$43,2,FALSE)</f>
        <v>Matricule_3</v>
      </c>
      <c r="D23" t="str">
        <f>UPPER(SUBSTITUTE(SUBSTITUTE(ISMONTIC_Data!J23," ",""),"-",""))</f>
        <v>ELMIRRABIA</v>
      </c>
      <c r="E23" t="str">
        <f>CONCATENATE(ISMONTIC_Data!D23,"-",ISMONTIC_Data!B23,"_",ISMONTIC_Data_Extract!A23)</f>
        <v>TDM103-NTIC_TDM_TS_2019</v>
      </c>
    </row>
    <row r="24" spans="1:5" x14ac:dyDescent="0.25">
      <c r="A24">
        <v>2019</v>
      </c>
      <c r="B24" t="str">
        <f>CONCATENATE(ISMONTIC_Data!B24,"-",ISMONTIC_Data!E24,"-",ISMONTIC_Data!C24)</f>
        <v>NTIC_TDM_TS-EGTS3-1</v>
      </c>
      <c r="C24" s="21">
        <f>VLOOKUP(D24,Cplus_Formateur!$A$2:$B$43,2,FALSE)</f>
        <v>11533</v>
      </c>
      <c r="D24" t="str">
        <f>UPPER(SUBSTITUTE(SUBSTITUTE(ISMONTIC_Data!J24," ",""),"-",""))</f>
        <v>GUEDDALIOTHMAN</v>
      </c>
      <c r="E24" t="str">
        <f>CONCATENATE(ISMONTIC_Data!D24,"-",ISMONTIC_Data!B24,"_",ISMONTIC_Data_Extract!A24)</f>
        <v>TDM103-NTIC_TDM_TS_2019</v>
      </c>
    </row>
    <row r="25" spans="1:5" x14ac:dyDescent="0.25">
      <c r="A25">
        <v>2019</v>
      </c>
      <c r="B25" t="str">
        <f>CONCATENATE(ISMONTIC_Data!B25,"-",ISMONTIC_Data!E25,"-",ISMONTIC_Data!C25)</f>
        <v>NTIC_TDM_TS-M01-1</v>
      </c>
      <c r="C25" s="21">
        <f>VLOOKUP(D25,Cplus_Formateur!$A$2:$B$43,2,FALSE)</f>
        <v>13567</v>
      </c>
      <c r="D25" t="str">
        <f>UPPER(SUBSTITUTE(SUBSTITUTE(ISMONTIC_Data!J25," ",""),"-",""))</f>
        <v>ESSARRAJFOUAD</v>
      </c>
      <c r="E25" t="str">
        <f>CONCATENATE(ISMONTIC_Data!D25,"-",ISMONTIC_Data!B25,"_",ISMONTIC_Data_Extract!A25)</f>
        <v>TDM103-NTIC_TDM_TS_2019</v>
      </c>
    </row>
    <row r="26" spans="1:5" x14ac:dyDescent="0.25">
      <c r="A26">
        <v>2019</v>
      </c>
      <c r="B26" t="str">
        <f>CONCATENATE(ISMONTIC_Data!B26,"-",ISMONTIC_Data!E26,"-",ISMONTIC_Data!C26)</f>
        <v>NTIC_TDM_TS-M03-1</v>
      </c>
      <c r="C26" s="21" t="str">
        <f>VLOOKUP(D26,Cplus_Formateur!$A$2:$B$43,2,FALSE)</f>
        <v>Matricule_1</v>
      </c>
      <c r="D26" t="str">
        <f>UPPER(SUBSTITUTE(SUBSTITUTE(ISMONTIC_Data!J26," ",""),"-",""))</f>
        <v>HARRAKLAILA</v>
      </c>
      <c r="E26" t="str">
        <f>CONCATENATE(ISMONTIC_Data!D26,"-",ISMONTIC_Data!B26,"_",ISMONTIC_Data_Extract!A26)</f>
        <v>TDM103-NTIC_TDM_TS_2019</v>
      </c>
    </row>
    <row r="27" spans="1:5" x14ac:dyDescent="0.25">
      <c r="A27">
        <v>2019</v>
      </c>
      <c r="B27" t="str">
        <f>CONCATENATE(ISMONTIC_Data!B27,"-",ISMONTIC_Data!E27,"-",ISMONTIC_Data!C27)</f>
        <v>NTIC_TDM_TS-M04-1</v>
      </c>
      <c r="C27" s="21">
        <f>VLOOKUP(D27,Cplus_Formateur!$A$2:$B$43,2,FALSE)</f>
        <v>13553</v>
      </c>
      <c r="D27" t="str">
        <f>UPPER(SUBSTITUTE(SUBSTITUTE(ISMONTIC_Data!J27," ",""),"-",""))</f>
        <v>SANDIMERYEM</v>
      </c>
      <c r="E27" t="str">
        <f>CONCATENATE(ISMONTIC_Data!D27,"-",ISMONTIC_Data!B27,"_",ISMONTIC_Data_Extract!A27)</f>
        <v>TDM103-NTIC_TDM_TS_2019</v>
      </c>
    </row>
    <row r="28" spans="1:5" x14ac:dyDescent="0.25">
      <c r="A28">
        <v>2019</v>
      </c>
      <c r="B28" t="str">
        <f>CONCATENATE(ISMONTIC_Data!B28,"-",ISMONTIC_Data!E28,"-",ISMONTIC_Data!C28)</f>
        <v>NTIC_TDM_TS-M05-1</v>
      </c>
      <c r="C28" s="21">
        <f>VLOOKUP(D28,Cplus_Formateur!$A$2:$B$43,2,FALSE)</f>
        <v>10191</v>
      </c>
      <c r="D28" t="str">
        <f>UPPER(SUBSTITUTE(SUBSTITUTE(ISMONTIC_Data!J28," ",""),"-",""))</f>
        <v>ALILOUSAAD</v>
      </c>
      <c r="E28" t="str">
        <f>CONCATENATE(ISMONTIC_Data!D28,"-",ISMONTIC_Data!B28,"_",ISMONTIC_Data_Extract!A28)</f>
        <v>TDM103-NTIC_TDM_TS_2019</v>
      </c>
    </row>
    <row r="29" spans="1:5" x14ac:dyDescent="0.25">
      <c r="A29">
        <v>2019</v>
      </c>
      <c r="B29" t="str">
        <f>CONCATENATE(ISMONTIC_Data!B29,"-",ISMONTIC_Data!E29,"-",ISMONTIC_Data!C29)</f>
        <v>NTIC_TDM_TS-M06-1</v>
      </c>
      <c r="C29" s="21">
        <f>VLOOKUP(D29,Cplus_Formateur!$A$2:$B$43,2,FALSE)</f>
        <v>10191</v>
      </c>
      <c r="D29" t="str">
        <f>UPPER(SUBSTITUTE(SUBSTITUTE(ISMONTIC_Data!J29," ",""),"-",""))</f>
        <v>ALILOUSAAD</v>
      </c>
      <c r="E29" t="str">
        <f>CONCATENATE(ISMONTIC_Data!D29,"-",ISMONTIC_Data!B29,"_",ISMONTIC_Data_Extract!A29)</f>
        <v>TDM103-NTIC_TDM_TS_2019</v>
      </c>
    </row>
    <row r="30" spans="1:5" x14ac:dyDescent="0.25">
      <c r="A30">
        <v>2019</v>
      </c>
      <c r="B30" t="str">
        <f>CONCATENATE(ISMONTIC_Data!B30,"-",ISMONTIC_Data!E30,"-",ISMONTIC_Data!C30)</f>
        <v>NTIC_TDM_TS-M07-1</v>
      </c>
      <c r="C30" s="21">
        <f>VLOOKUP(D30,Cplus_Formateur!$A$2:$B$43,2,FALSE)</f>
        <v>8438</v>
      </c>
      <c r="D30" t="str">
        <f>UPPER(SUBSTITUTE(SUBSTITUTE(ISMONTIC_Data!J30," ",""),"-",""))</f>
        <v>ELAFIFIRACHIDA</v>
      </c>
      <c r="E30" t="str">
        <f>CONCATENATE(ISMONTIC_Data!D30,"-",ISMONTIC_Data!B30,"_",ISMONTIC_Data_Extract!A30)</f>
        <v>TDM103-NTIC_TDM_TS_2019</v>
      </c>
    </row>
    <row r="31" spans="1:5" x14ac:dyDescent="0.25">
      <c r="A31">
        <v>2019</v>
      </c>
      <c r="B31" t="str">
        <f>CONCATENATE(ISMONTIC_Data!B31,"-",ISMONTIC_Data!E31,"-",ISMONTIC_Data!C31)</f>
        <v>NTIC_TDM_TS-M08-1</v>
      </c>
      <c r="C31" s="21">
        <f>VLOOKUP(D31,Cplus_Formateur!$A$2:$B$43,2,FALSE)</f>
        <v>10191</v>
      </c>
      <c r="D31" t="str">
        <f>UPPER(SUBSTITUTE(SUBSTITUTE(ISMONTIC_Data!J31," ",""),"-",""))</f>
        <v>ALILOUSAAD</v>
      </c>
      <c r="E31" t="str">
        <f>CONCATENATE(ISMONTIC_Data!D31,"-",ISMONTIC_Data!B31,"_",ISMONTIC_Data_Extract!A31)</f>
        <v>TDM103-NTIC_TDM_TS_2019</v>
      </c>
    </row>
    <row r="32" spans="1:5" x14ac:dyDescent="0.25">
      <c r="A32">
        <v>2019</v>
      </c>
      <c r="B32" t="str">
        <f>CONCATENATE(ISMONTIC_Data!B32,"-",ISMONTIC_Data!E32,"-",ISMONTIC_Data!C32)</f>
        <v>NTIC_TDM_TS-EGTS2-2</v>
      </c>
      <c r="C32" s="21">
        <f>VLOOKUP(D32,Cplus_Formateur!$A$2:$B$43,2,FALSE)</f>
        <v>13556</v>
      </c>
      <c r="D32" t="str">
        <f>UPPER(SUBSTITUTE(SUBSTITUTE(ISMONTIC_Data!J32," ",""),"-",""))</f>
        <v>ELKHALOUIFERDAOUS</v>
      </c>
      <c r="E32" t="str">
        <f>CONCATENATE(ISMONTIC_Data!D32,"-",ISMONTIC_Data!B32,"_",ISMONTIC_Data_Extract!A32)</f>
        <v>TDM201-NTIC_TDM_TS_2019</v>
      </c>
    </row>
    <row r="33" spans="1:5" x14ac:dyDescent="0.25">
      <c r="A33">
        <v>2019</v>
      </c>
      <c r="B33" t="str">
        <f>CONCATENATE(ISMONTIC_Data!B33,"-",ISMONTIC_Data!E33,"-",ISMONTIC_Data!C33)</f>
        <v>NTIC_TDM_TS-EGTS3-2</v>
      </c>
      <c r="C33" s="21">
        <f>VLOOKUP(D33,Cplus_Formateur!$A$2:$B$43,2,FALSE)</f>
        <v>11533</v>
      </c>
      <c r="D33" t="str">
        <f>UPPER(SUBSTITUTE(SUBSTITUTE(ISMONTIC_Data!J33," ",""),"-",""))</f>
        <v>GUEDDALIOTHMAN</v>
      </c>
      <c r="E33" t="str">
        <f>CONCATENATE(ISMONTIC_Data!D33,"-",ISMONTIC_Data!B33,"_",ISMONTIC_Data_Extract!A33)</f>
        <v>TDM201-NTIC_TDM_TS_2019</v>
      </c>
    </row>
    <row r="34" spans="1:5" x14ac:dyDescent="0.25">
      <c r="A34">
        <v>2019</v>
      </c>
      <c r="B34" t="str">
        <f>CONCATENATE(ISMONTIC_Data!B34,"-",ISMONTIC_Data!E34,"-",ISMONTIC_Data!C34)</f>
        <v>NTIC_TDM_TS-EGTS4-2</v>
      </c>
      <c r="C34" s="21" t="str">
        <f>VLOOKUP(D34,Cplus_Formateur!$A$2:$B$43,2,FALSE)</f>
        <v>Matricule_2</v>
      </c>
      <c r="D34" t="str">
        <f>UPPER(SUBSTITUTE(SUBSTITUTE(ISMONTIC_Data!J34," ",""),"-",""))</f>
        <v>NASSERHASNAE</v>
      </c>
      <c r="E34" t="str">
        <f>CONCATENATE(ISMONTIC_Data!D34,"-",ISMONTIC_Data!B34,"_",ISMONTIC_Data_Extract!A34)</f>
        <v>TDM201-NTIC_TDM_TS_2019</v>
      </c>
    </row>
    <row r="35" spans="1:5" x14ac:dyDescent="0.25">
      <c r="A35">
        <v>2019</v>
      </c>
      <c r="B35" t="str">
        <f>CONCATENATE(ISMONTIC_Data!B35,"-",ISMONTIC_Data!E35,"-",ISMONTIC_Data!C35)</f>
        <v>NTIC_TDM_TS-M09-2</v>
      </c>
      <c r="C35" s="21">
        <f>VLOOKUP(D35,Cplus_Formateur!$A$2:$B$43,2,FALSE)</f>
        <v>10777</v>
      </c>
      <c r="D35" t="str">
        <f>UPPER(SUBSTITUTE(SUBSTITUTE(ISMONTIC_Data!J35," ",""),"-",""))</f>
        <v>AZEGGOUARMOHAMEDKARIM</v>
      </c>
      <c r="E35" t="str">
        <f>CONCATENATE(ISMONTIC_Data!D35,"-",ISMONTIC_Data!B35,"_",ISMONTIC_Data_Extract!A35)</f>
        <v>TDM201-NTIC_TDM_TS_2019</v>
      </c>
    </row>
    <row r="36" spans="1:5" x14ac:dyDescent="0.25">
      <c r="A36">
        <v>2019</v>
      </c>
      <c r="B36" t="str">
        <f>CONCATENATE(ISMONTIC_Data!B36,"-",ISMONTIC_Data!E36,"-",ISMONTIC_Data!C36)</f>
        <v>NTIC_TDM_TS-M10-2</v>
      </c>
      <c r="C36" s="21">
        <f>VLOOKUP(D36,Cplus_Formateur!$A$2:$B$43,2,FALSE)</f>
        <v>13714</v>
      </c>
      <c r="D36" t="str">
        <f>UPPER(SUBSTITUTE(SUBSTITUTE(ISMONTIC_Data!J36," ",""),"-",""))</f>
        <v>ELMANSOURIOUSSAMA</v>
      </c>
      <c r="E36" t="str">
        <f>CONCATENATE(ISMONTIC_Data!D36,"-",ISMONTIC_Data!B36,"_",ISMONTIC_Data_Extract!A36)</f>
        <v>TDM201-NTIC_TDM_TS_2019</v>
      </c>
    </row>
    <row r="37" spans="1:5" x14ac:dyDescent="0.25">
      <c r="A37">
        <v>2019</v>
      </c>
      <c r="B37" t="str">
        <f>CONCATENATE(ISMONTIC_Data!B37,"-",ISMONTIC_Data!E37,"-",ISMONTIC_Data!C37)</f>
        <v>NTIC_TDM_TS-M11-2</v>
      </c>
      <c r="C37" s="21">
        <f>VLOOKUP(D37,Cplus_Formateur!$A$2:$B$43,2,FALSE)</f>
        <v>10777</v>
      </c>
      <c r="D37" t="str">
        <f>UPPER(SUBSTITUTE(SUBSTITUTE(ISMONTIC_Data!J37," ",""),"-",""))</f>
        <v>AZEGGOUARMOHAMEDKARIM</v>
      </c>
      <c r="E37" t="str">
        <f>CONCATENATE(ISMONTIC_Data!D37,"-",ISMONTIC_Data!B37,"_",ISMONTIC_Data_Extract!A37)</f>
        <v>TDM201-NTIC_TDM_TS_2019</v>
      </c>
    </row>
    <row r="38" spans="1:5" x14ac:dyDescent="0.25">
      <c r="A38">
        <v>2019</v>
      </c>
      <c r="B38" t="str">
        <f>CONCATENATE(ISMONTIC_Data!B38,"-",ISMONTIC_Data!E38,"-",ISMONTIC_Data!C38)</f>
        <v>NTIC_TDM_TS-M12-2</v>
      </c>
      <c r="C38" s="21">
        <f>VLOOKUP(D38,Cplus_Formateur!$A$2:$B$43,2,FALSE)</f>
        <v>10777</v>
      </c>
      <c r="D38" t="str">
        <f>UPPER(SUBSTITUTE(SUBSTITUTE(ISMONTIC_Data!J38," ",""),"-",""))</f>
        <v>AZEGGOUARMOHAMEDKARIM</v>
      </c>
      <c r="E38" t="str">
        <f>CONCATENATE(ISMONTIC_Data!D38,"-",ISMONTIC_Data!B38,"_",ISMONTIC_Data_Extract!A38)</f>
        <v>TDM201-NTIC_TDM_TS_2019</v>
      </c>
    </row>
    <row r="39" spans="1:5" x14ac:dyDescent="0.25">
      <c r="A39">
        <v>2019</v>
      </c>
      <c r="B39" t="str">
        <f>CONCATENATE(ISMONTIC_Data!B39,"-",ISMONTIC_Data!E39,"-",ISMONTIC_Data!C39)</f>
        <v>NTIC_TDM_TS-M13-2</v>
      </c>
      <c r="C39" s="21">
        <f>VLOOKUP(D39,Cplus_Formateur!$A$2:$B$43,2,FALSE)</f>
        <v>10777</v>
      </c>
      <c r="D39" t="str">
        <f>UPPER(SUBSTITUTE(SUBSTITUTE(ISMONTIC_Data!J39," ",""),"-",""))</f>
        <v>AZEGGOUARMOHAMEDKARIM</v>
      </c>
      <c r="E39" t="str">
        <f>CONCATENATE(ISMONTIC_Data!D39,"-",ISMONTIC_Data!B39,"_",ISMONTIC_Data_Extract!A39)</f>
        <v>TDM201-NTIC_TDM_TS_2019</v>
      </c>
    </row>
    <row r="40" spans="1:5" x14ac:dyDescent="0.25">
      <c r="A40">
        <v>2019</v>
      </c>
      <c r="B40" t="str">
        <f>CONCATENATE(ISMONTIC_Data!B40,"-",ISMONTIC_Data!E40,"-",ISMONTIC_Data!C40)</f>
        <v>NTIC_TDM_TS-M14-2</v>
      </c>
      <c r="C40" s="21">
        <f>VLOOKUP(D40,Cplus_Formateur!$A$2:$B$43,2,FALSE)</f>
        <v>13053</v>
      </c>
      <c r="D40" t="str">
        <f>UPPER(SUBSTITUTE(SUBSTITUTE(ISMONTIC_Data!J40," ",""),"-",""))</f>
        <v>ZIANEASSIA</v>
      </c>
      <c r="E40" t="str">
        <f>CONCATENATE(ISMONTIC_Data!D40,"-",ISMONTIC_Data!B40,"_",ISMONTIC_Data_Extract!A40)</f>
        <v>TDM201-NTIC_TDM_TS_2019</v>
      </c>
    </row>
    <row r="41" spans="1:5" x14ac:dyDescent="0.25">
      <c r="A41">
        <v>2019</v>
      </c>
      <c r="B41" t="str">
        <f>CONCATENATE(ISMONTIC_Data!B41,"-",ISMONTIC_Data!E41,"-",ISMONTIC_Data!C41)</f>
        <v>NTIC_TDM_TS-EGTS2-2</v>
      </c>
      <c r="C41" s="21">
        <f>VLOOKUP(D41,Cplus_Formateur!$A$2:$B$43,2,FALSE)</f>
        <v>13556</v>
      </c>
      <c r="D41" t="str">
        <f>UPPER(SUBSTITUTE(SUBSTITUTE(ISMONTIC_Data!J41," ",""),"-",""))</f>
        <v>ELKHALOUIFERDAOUS</v>
      </c>
      <c r="E41" t="str">
        <f>CONCATENATE(ISMONTIC_Data!D41,"-",ISMONTIC_Data!B41,"_",ISMONTIC_Data_Extract!A41)</f>
        <v>TDM202-NTIC_TDM_TS_2019</v>
      </c>
    </row>
    <row r="42" spans="1:5" x14ac:dyDescent="0.25">
      <c r="A42">
        <v>2019</v>
      </c>
      <c r="B42" t="str">
        <f>CONCATENATE(ISMONTIC_Data!B42,"-",ISMONTIC_Data!E42,"-",ISMONTIC_Data!C42)</f>
        <v>NTIC_TDM_TS-EGTS3-2</v>
      </c>
      <c r="C42" s="21">
        <f>VLOOKUP(D42,Cplus_Formateur!$A$2:$B$43,2,FALSE)</f>
        <v>11533</v>
      </c>
      <c r="D42" t="str">
        <f>UPPER(SUBSTITUTE(SUBSTITUTE(ISMONTIC_Data!J42," ",""),"-",""))</f>
        <v>GUEDDALIOTHMAN</v>
      </c>
      <c r="E42" t="str">
        <f>CONCATENATE(ISMONTIC_Data!D42,"-",ISMONTIC_Data!B42,"_",ISMONTIC_Data_Extract!A42)</f>
        <v>TDM202-NTIC_TDM_TS_2019</v>
      </c>
    </row>
    <row r="43" spans="1:5" x14ac:dyDescent="0.25">
      <c r="A43">
        <v>2019</v>
      </c>
      <c r="B43" t="str">
        <f>CONCATENATE(ISMONTIC_Data!B43,"-",ISMONTIC_Data!E43,"-",ISMONTIC_Data!C43)</f>
        <v>NTIC_TDM_TS-EGTS4-2</v>
      </c>
      <c r="C43" s="21" t="str">
        <f>VLOOKUP(D43,Cplus_Formateur!$A$2:$B$43,2,FALSE)</f>
        <v>Matricule_2</v>
      </c>
      <c r="D43" t="str">
        <f>UPPER(SUBSTITUTE(SUBSTITUTE(ISMONTIC_Data!J43," ",""),"-",""))</f>
        <v>NASSERHASNAE</v>
      </c>
      <c r="E43" t="str">
        <f>CONCATENATE(ISMONTIC_Data!D43,"-",ISMONTIC_Data!B43,"_",ISMONTIC_Data_Extract!A43)</f>
        <v>TDM202-NTIC_TDM_TS_2019</v>
      </c>
    </row>
    <row r="44" spans="1:5" x14ac:dyDescent="0.25">
      <c r="A44">
        <v>2019</v>
      </c>
      <c r="B44" t="str">
        <f>CONCATENATE(ISMONTIC_Data!B44,"-",ISMONTIC_Data!E44,"-",ISMONTIC_Data!C44)</f>
        <v>NTIC_TDM_TS-M09-2</v>
      </c>
      <c r="C44" s="21">
        <f>VLOOKUP(D44,Cplus_Formateur!$A$2:$B$43,2,FALSE)</f>
        <v>10777</v>
      </c>
      <c r="D44" t="str">
        <f>UPPER(SUBSTITUTE(SUBSTITUTE(ISMONTIC_Data!J44," ",""),"-",""))</f>
        <v>AZEGGOUARMOHAMEDKARIM</v>
      </c>
      <c r="E44" t="str">
        <f>CONCATENATE(ISMONTIC_Data!D44,"-",ISMONTIC_Data!B44,"_",ISMONTIC_Data_Extract!A44)</f>
        <v>TDM202-NTIC_TDM_TS_2019</v>
      </c>
    </row>
    <row r="45" spans="1:5" x14ac:dyDescent="0.25">
      <c r="A45">
        <v>2019</v>
      </c>
      <c r="B45" t="str">
        <f>CONCATENATE(ISMONTIC_Data!B45,"-",ISMONTIC_Data!E45,"-",ISMONTIC_Data!C45)</f>
        <v>NTIC_TDM_TS-M10-2</v>
      </c>
      <c r="C45" s="21">
        <f>VLOOKUP(D45,Cplus_Formateur!$A$2:$B$43,2,FALSE)</f>
        <v>13714</v>
      </c>
      <c r="D45" t="str">
        <f>UPPER(SUBSTITUTE(SUBSTITUTE(ISMONTIC_Data!J45," ",""),"-",""))</f>
        <v>ELMANSOURIOUSSAMA</v>
      </c>
      <c r="E45" t="str">
        <f>CONCATENATE(ISMONTIC_Data!D45,"-",ISMONTIC_Data!B45,"_",ISMONTIC_Data_Extract!A45)</f>
        <v>TDM202-NTIC_TDM_TS_2019</v>
      </c>
    </row>
    <row r="46" spans="1:5" x14ac:dyDescent="0.25">
      <c r="A46">
        <v>2019</v>
      </c>
      <c r="B46" t="str">
        <f>CONCATENATE(ISMONTIC_Data!B46,"-",ISMONTIC_Data!E46,"-",ISMONTIC_Data!C46)</f>
        <v>NTIC_TDM_TS-M11-2</v>
      </c>
      <c r="C46" s="21">
        <f>VLOOKUP(D46,Cplus_Formateur!$A$2:$B$43,2,FALSE)</f>
        <v>10777</v>
      </c>
      <c r="D46" t="str">
        <f>UPPER(SUBSTITUTE(SUBSTITUTE(ISMONTIC_Data!J46," ",""),"-",""))</f>
        <v>AZEGGOUARMOHAMEDKARIM</v>
      </c>
      <c r="E46" t="str">
        <f>CONCATENATE(ISMONTIC_Data!D46,"-",ISMONTIC_Data!B46,"_",ISMONTIC_Data_Extract!A46)</f>
        <v>TDM202-NTIC_TDM_TS_2019</v>
      </c>
    </row>
    <row r="47" spans="1:5" x14ac:dyDescent="0.25">
      <c r="A47">
        <v>2019</v>
      </c>
      <c r="B47" t="str">
        <f>CONCATENATE(ISMONTIC_Data!B47,"-",ISMONTIC_Data!E47,"-",ISMONTIC_Data!C47)</f>
        <v>NTIC_TDM_TS-M12-2</v>
      </c>
      <c r="C47" s="21">
        <f>VLOOKUP(D47,Cplus_Formateur!$A$2:$B$43,2,FALSE)</f>
        <v>10777</v>
      </c>
      <c r="D47" t="str">
        <f>UPPER(SUBSTITUTE(SUBSTITUTE(ISMONTIC_Data!J47," ",""),"-",""))</f>
        <v>AZEGGOUARMOHAMEDKARIM</v>
      </c>
      <c r="E47" t="str">
        <f>CONCATENATE(ISMONTIC_Data!D47,"-",ISMONTIC_Data!B47,"_",ISMONTIC_Data_Extract!A47)</f>
        <v>TDM202-NTIC_TDM_TS_2019</v>
      </c>
    </row>
    <row r="48" spans="1:5" x14ac:dyDescent="0.25">
      <c r="A48">
        <v>2019</v>
      </c>
      <c r="B48" t="str">
        <f>CONCATENATE(ISMONTIC_Data!B48,"-",ISMONTIC_Data!E48,"-",ISMONTIC_Data!C48)</f>
        <v>NTIC_TDM_TS-M13-2</v>
      </c>
      <c r="C48" s="21">
        <f>VLOOKUP(D48,Cplus_Formateur!$A$2:$B$43,2,FALSE)</f>
        <v>10777</v>
      </c>
      <c r="D48" t="str">
        <f>UPPER(SUBSTITUTE(SUBSTITUTE(ISMONTIC_Data!J48," ",""),"-",""))</f>
        <v>AZEGGOUARMOHAMEDKARIM</v>
      </c>
      <c r="E48" t="str">
        <f>CONCATENATE(ISMONTIC_Data!D48,"-",ISMONTIC_Data!B48,"_",ISMONTIC_Data_Extract!A48)</f>
        <v>TDM202-NTIC_TDM_TS_2019</v>
      </c>
    </row>
    <row r="49" spans="1:5" x14ac:dyDescent="0.25">
      <c r="A49">
        <v>2019</v>
      </c>
      <c r="B49" t="str">
        <f>CONCATENATE(ISMONTIC_Data!B49,"-",ISMONTIC_Data!E49,"-",ISMONTIC_Data!C49)</f>
        <v>NTIC_TDM_TS-M14-2</v>
      </c>
      <c r="C49" s="21">
        <f>VLOOKUP(D49,Cplus_Formateur!$A$2:$B$43,2,FALSE)</f>
        <v>13053</v>
      </c>
      <c r="D49" t="str">
        <f>UPPER(SUBSTITUTE(SUBSTITUTE(ISMONTIC_Data!J49," ",""),"-",""))</f>
        <v>ZIANEASSIA</v>
      </c>
      <c r="E49" t="str">
        <f>CONCATENATE(ISMONTIC_Data!D49,"-",ISMONTIC_Data!B49,"_",ISMONTIC_Data_Extract!A49)</f>
        <v>TDM202-NTIC_TDM_TS_2019</v>
      </c>
    </row>
    <row r="50" spans="1:5" x14ac:dyDescent="0.25">
      <c r="A50">
        <v>2019</v>
      </c>
      <c r="B50" t="str">
        <f>CONCATENATE(ISMONTIC_Data!B50,"-",ISMONTIC_Data!E50,"-",ISMONTIC_Data!C50)</f>
        <v>NTIC_TRI_TS-EGTS1-1</v>
      </c>
      <c r="C50" s="21">
        <f>VLOOKUP(D50,Cplus_Formateur!$A$2:$B$43,2,FALSE)</f>
        <v>11539</v>
      </c>
      <c r="D50" t="str">
        <f>UPPER(SUBSTITUTE(SUBSTITUTE(ISMONTIC_Data!J50," ",""),"-",""))</f>
        <v>ELOUAHABIMOUNIR</v>
      </c>
      <c r="E50" t="str">
        <f>CONCATENATE(ISMONTIC_Data!D50,"-",ISMONTIC_Data!B50,"_",ISMONTIC_Data_Extract!A50)</f>
        <v>TRI101-NTIC_TRI_TS_2019</v>
      </c>
    </row>
    <row r="51" spans="1:5" x14ac:dyDescent="0.25">
      <c r="A51">
        <v>2019</v>
      </c>
      <c r="B51" t="str">
        <f>CONCATENATE(ISMONTIC_Data!B51,"-",ISMONTIC_Data!E51,"-",ISMONTIC_Data!C51)</f>
        <v>NTIC_TRI_TS-EGTS2-1</v>
      </c>
      <c r="C51" s="21">
        <f>VLOOKUP(D51,Cplus_Formateur!$A$2:$B$43,2,FALSE)</f>
        <v>13053</v>
      </c>
      <c r="D51" t="str">
        <f>UPPER(SUBSTITUTE(SUBSTITUTE(ISMONTIC_Data!J51," ",""),"-",""))</f>
        <v>ZIANEASSIA</v>
      </c>
      <c r="E51" t="str">
        <f>CONCATENATE(ISMONTIC_Data!D51,"-",ISMONTIC_Data!B51,"_",ISMONTIC_Data_Extract!A51)</f>
        <v>TRI101-NTIC_TRI_TS_2019</v>
      </c>
    </row>
    <row r="52" spans="1:5" x14ac:dyDescent="0.25">
      <c r="A52">
        <v>2019</v>
      </c>
      <c r="B52" t="str">
        <f>CONCATENATE(ISMONTIC_Data!B52,"-",ISMONTIC_Data!E52,"-",ISMONTIC_Data!C52)</f>
        <v>NTIC_TRI_TS-EGTS3-1</v>
      </c>
      <c r="C52" s="21">
        <f>VLOOKUP(D52,Cplus_Formateur!$A$2:$B$43,2,FALSE)</f>
        <v>11533</v>
      </c>
      <c r="D52" t="str">
        <f>UPPER(SUBSTITUTE(SUBSTITUTE(ISMONTIC_Data!J52," ",""),"-",""))</f>
        <v>GUEDDALIOTHMAN</v>
      </c>
      <c r="E52" t="str">
        <f>CONCATENATE(ISMONTIC_Data!D52,"-",ISMONTIC_Data!B52,"_",ISMONTIC_Data_Extract!A52)</f>
        <v>TRI101-NTIC_TRI_TS_2019</v>
      </c>
    </row>
    <row r="53" spans="1:5" x14ac:dyDescent="0.25">
      <c r="A53">
        <v>2019</v>
      </c>
      <c r="B53" t="str">
        <f>CONCATENATE(ISMONTIC_Data!B53,"-",ISMONTIC_Data!E53,"-",ISMONTIC_Data!C53)</f>
        <v>NTIC_TRI_TS-M01-1</v>
      </c>
      <c r="C53" s="21">
        <f>VLOOKUP(D53,Cplus_Formateur!$A$2:$B$43,2,FALSE)</f>
        <v>13552</v>
      </c>
      <c r="D53" t="str">
        <f>UPPER(SUBSTITUTE(SUBSTITUTE(ISMONTIC_Data!J53," ",""),"-",""))</f>
        <v>ELGHAILANIHICHAM</v>
      </c>
      <c r="E53" t="str">
        <f>CONCATENATE(ISMONTIC_Data!D53,"-",ISMONTIC_Data!B53,"_",ISMONTIC_Data_Extract!A53)</f>
        <v>TRI101-NTIC_TRI_TS_2019</v>
      </c>
    </row>
    <row r="54" spans="1:5" x14ac:dyDescent="0.25">
      <c r="A54">
        <v>2019</v>
      </c>
      <c r="B54" t="str">
        <f>CONCATENATE(ISMONTIC_Data!B54,"-",ISMONTIC_Data!E54,"-",ISMONTIC_Data!C54)</f>
        <v>NTIC_TRI_TS-M03-1</v>
      </c>
      <c r="C54" s="21">
        <f>VLOOKUP(D54,Cplus_Formateur!$A$2:$B$43,2,FALSE)</f>
        <v>10148</v>
      </c>
      <c r="D54" t="str">
        <f>UPPER(SUBSTITUTE(SUBSTITUTE(ISMONTIC_Data!J54," ",""),"-",""))</f>
        <v>ELBEGGARMERIEM</v>
      </c>
      <c r="E54" t="str">
        <f>CONCATENATE(ISMONTIC_Data!D54,"-",ISMONTIC_Data!B54,"_",ISMONTIC_Data_Extract!A54)</f>
        <v>TRI101-NTIC_TRI_TS_2019</v>
      </c>
    </row>
    <row r="55" spans="1:5" x14ac:dyDescent="0.25">
      <c r="A55">
        <v>2019</v>
      </c>
      <c r="B55" t="str">
        <f>CONCATENATE(ISMONTIC_Data!B55,"-",ISMONTIC_Data!E55,"-",ISMONTIC_Data!C55)</f>
        <v>NTIC_TRI_TS-M04-1</v>
      </c>
      <c r="C55" s="21">
        <f>VLOOKUP(D55,Cplus_Formateur!$A$2:$B$43,2,FALSE)</f>
        <v>9435</v>
      </c>
      <c r="D55" t="str">
        <f>UPPER(SUBSTITUTE(SUBSTITUTE(ISMONTIC_Data!J55," ",""),"-",""))</f>
        <v>RIADAMAL</v>
      </c>
      <c r="E55" t="str">
        <f>CONCATENATE(ISMONTIC_Data!D55,"-",ISMONTIC_Data!B55,"_",ISMONTIC_Data_Extract!A55)</f>
        <v>TRI101-NTIC_TRI_TS_2019</v>
      </c>
    </row>
    <row r="56" spans="1:5" x14ac:dyDescent="0.25">
      <c r="A56">
        <v>2019</v>
      </c>
      <c r="B56" t="str">
        <f>CONCATENATE(ISMONTIC_Data!B56,"-",ISMONTIC_Data!E56,"-",ISMONTIC_Data!C56)</f>
        <v>NTIC_TRI_TS-M05-1</v>
      </c>
      <c r="C56" s="21">
        <f>VLOOKUP(D56,Cplus_Formateur!$A$2:$B$43,2,FALSE)</f>
        <v>10148</v>
      </c>
      <c r="D56" t="str">
        <f>UPPER(SUBSTITUTE(SUBSTITUTE(ISMONTIC_Data!J56," ",""),"-",""))</f>
        <v>ELBEGGARMERIEM</v>
      </c>
      <c r="E56" t="str">
        <f>CONCATENATE(ISMONTIC_Data!D56,"-",ISMONTIC_Data!B56,"_",ISMONTIC_Data_Extract!A56)</f>
        <v>TRI101-NTIC_TRI_TS_2019</v>
      </c>
    </row>
    <row r="57" spans="1:5" x14ac:dyDescent="0.25">
      <c r="A57">
        <v>2019</v>
      </c>
      <c r="B57" t="str">
        <f>CONCATENATE(ISMONTIC_Data!B57,"-",ISMONTIC_Data!E57,"-",ISMONTIC_Data!C57)</f>
        <v>NTIC_TRI_TS-M06-1</v>
      </c>
      <c r="C57" s="21" t="str">
        <f>VLOOKUP(D57,Cplus_Formateur!$A$2:$B$43,2,FALSE)</f>
        <v>Matricule_101</v>
      </c>
      <c r="D57" t="str">
        <f>UPPER(SUBSTITUTE(SUBSTITUTE(ISMONTIC_Data!J57," ",""),"-",""))</f>
        <v>NAAMANYMOUNIA</v>
      </c>
      <c r="E57" t="str">
        <f>CONCATENATE(ISMONTIC_Data!D57,"-",ISMONTIC_Data!B57,"_",ISMONTIC_Data_Extract!A57)</f>
        <v>TRI101-NTIC_TRI_TS_2019</v>
      </c>
    </row>
    <row r="58" spans="1:5" x14ac:dyDescent="0.25">
      <c r="A58">
        <v>2019</v>
      </c>
      <c r="B58" t="str">
        <f>CONCATENATE(ISMONTIC_Data!B58,"-",ISMONTIC_Data!E58,"-",ISMONTIC_Data!C58)</f>
        <v>NTIC_TRI_TS-M07-1</v>
      </c>
      <c r="C58" s="21">
        <f>VLOOKUP(D58,Cplus_Formateur!$A$2:$B$43,2,FALSE)</f>
        <v>10854</v>
      </c>
      <c r="D58" t="str">
        <f>UPPER(SUBSTITUTE(SUBSTITUTE(ISMONTIC_Data!J58," ",""),"-",""))</f>
        <v>MOUMNISANAE</v>
      </c>
      <c r="E58" t="str">
        <f>CONCATENATE(ISMONTIC_Data!D58,"-",ISMONTIC_Data!B58,"_",ISMONTIC_Data_Extract!A58)</f>
        <v>TRI101-NTIC_TRI_TS_2019</v>
      </c>
    </row>
    <row r="59" spans="1:5" x14ac:dyDescent="0.25">
      <c r="A59">
        <v>2019</v>
      </c>
      <c r="B59" t="str">
        <f>CONCATENATE(ISMONTIC_Data!B59,"-",ISMONTIC_Data!E59,"-",ISMONTIC_Data!C59)</f>
        <v>NTIC_TRI_TS-M08-1</v>
      </c>
      <c r="C59" s="21">
        <f>VLOOKUP(D59,Cplus_Formateur!$A$2:$B$43,2,FALSE)</f>
        <v>10148</v>
      </c>
      <c r="D59" t="str">
        <f>UPPER(SUBSTITUTE(SUBSTITUTE(ISMONTIC_Data!J59," ",""),"-",""))</f>
        <v>ELBEGGARMERIEM</v>
      </c>
      <c r="E59" t="str">
        <f>CONCATENATE(ISMONTIC_Data!D59,"-",ISMONTIC_Data!B59,"_",ISMONTIC_Data_Extract!A59)</f>
        <v>TRI101-NTIC_TRI_TS_2019</v>
      </c>
    </row>
    <row r="60" spans="1:5" x14ac:dyDescent="0.25">
      <c r="A60">
        <v>2019</v>
      </c>
      <c r="B60" t="str">
        <f>CONCATENATE(ISMONTIC_Data!B60,"-",ISMONTIC_Data!E60,"-",ISMONTIC_Data!C60)</f>
        <v>NTIC_TRI_TS-M09-1</v>
      </c>
      <c r="C60" s="21">
        <f>VLOOKUP(D60,Cplus_Formateur!$A$2:$B$43,2,FALSE)</f>
        <v>10849</v>
      </c>
      <c r="D60" t="str">
        <f>UPPER(SUBSTITUTE(SUBSTITUTE(ISMONTIC_Data!J60," ",""),"-",""))</f>
        <v>AZIZIYOUSSEF</v>
      </c>
      <c r="E60" t="str">
        <f>CONCATENATE(ISMONTIC_Data!D60,"-",ISMONTIC_Data!B60,"_",ISMONTIC_Data_Extract!A60)</f>
        <v>TRI101-NTIC_TRI_TS_2019</v>
      </c>
    </row>
    <row r="61" spans="1:5" x14ac:dyDescent="0.25">
      <c r="A61">
        <v>2019</v>
      </c>
      <c r="B61" t="str">
        <f>CONCATENATE(ISMONTIC_Data!B61,"-",ISMONTIC_Data!E61,"-",ISMONTIC_Data!C61)</f>
        <v>NTIC_TRI_TS-EGTS1-1</v>
      </c>
      <c r="C61" s="21">
        <f>VLOOKUP(D61,Cplus_Formateur!$A$2:$B$43,2,FALSE)</f>
        <v>11539</v>
      </c>
      <c r="D61" t="str">
        <f>UPPER(SUBSTITUTE(SUBSTITUTE(ISMONTIC_Data!J61," ",""),"-",""))</f>
        <v>ELOUAHABIMOUNIR</v>
      </c>
      <c r="E61" t="str">
        <f>CONCATENATE(ISMONTIC_Data!D61,"-",ISMONTIC_Data!B61,"_",ISMONTIC_Data_Extract!A61)</f>
        <v>TRI102-NTIC_TRI_TS_2019</v>
      </c>
    </row>
    <row r="62" spans="1:5" x14ac:dyDescent="0.25">
      <c r="A62">
        <v>2019</v>
      </c>
      <c r="B62" t="str">
        <f>CONCATENATE(ISMONTIC_Data!B62,"-",ISMONTIC_Data!E62,"-",ISMONTIC_Data!C62)</f>
        <v>NTIC_TRI_TS-EGTS2-1</v>
      </c>
      <c r="C62" s="21">
        <f>VLOOKUP(D62,Cplus_Formateur!$A$2:$B$43,2,FALSE)</f>
        <v>13053</v>
      </c>
      <c r="D62" t="str">
        <f>UPPER(SUBSTITUTE(SUBSTITUTE(ISMONTIC_Data!J62," ",""),"-",""))</f>
        <v>ZIANEASSIA</v>
      </c>
      <c r="E62" t="str">
        <f>CONCATENATE(ISMONTIC_Data!D62,"-",ISMONTIC_Data!B62,"_",ISMONTIC_Data_Extract!A62)</f>
        <v>TRI102-NTIC_TRI_TS_2019</v>
      </c>
    </row>
    <row r="63" spans="1:5" x14ac:dyDescent="0.25">
      <c r="A63">
        <v>2019</v>
      </c>
      <c r="B63" t="str">
        <f>CONCATENATE(ISMONTIC_Data!B63,"-",ISMONTIC_Data!E63,"-",ISMONTIC_Data!C63)</f>
        <v>NTIC_TRI_TS-EGTS3-1</v>
      </c>
      <c r="C63" s="21">
        <f>VLOOKUP(D63,Cplus_Formateur!$A$2:$B$43,2,FALSE)</f>
        <v>11533</v>
      </c>
      <c r="D63" t="str">
        <f>UPPER(SUBSTITUTE(SUBSTITUTE(ISMONTIC_Data!J63," ",""),"-",""))</f>
        <v>GUEDDALIOTHMAN</v>
      </c>
      <c r="E63" t="str">
        <f>CONCATENATE(ISMONTIC_Data!D63,"-",ISMONTIC_Data!B63,"_",ISMONTIC_Data_Extract!A63)</f>
        <v>TRI102-NTIC_TRI_TS_2019</v>
      </c>
    </row>
    <row r="64" spans="1:5" x14ac:dyDescent="0.25">
      <c r="A64">
        <v>2019</v>
      </c>
      <c r="B64" t="str">
        <f>CONCATENATE(ISMONTIC_Data!B64,"-",ISMONTIC_Data!E64,"-",ISMONTIC_Data!C64)</f>
        <v>NTIC_TRI_TS-M01-1</v>
      </c>
      <c r="C64" s="21">
        <f>VLOOKUP(D64,Cplus_Formateur!$A$2:$B$43,2,FALSE)</f>
        <v>13552</v>
      </c>
      <c r="D64" t="str">
        <f>UPPER(SUBSTITUTE(SUBSTITUTE(ISMONTIC_Data!J64," ",""),"-",""))</f>
        <v>ELGHAILANIHICHAM</v>
      </c>
      <c r="E64" t="str">
        <f>CONCATENATE(ISMONTIC_Data!D64,"-",ISMONTIC_Data!B64,"_",ISMONTIC_Data_Extract!A64)</f>
        <v>TRI102-NTIC_TRI_TS_2019</v>
      </c>
    </row>
    <row r="65" spans="1:5" x14ac:dyDescent="0.25">
      <c r="A65">
        <v>2019</v>
      </c>
      <c r="B65" t="str">
        <f>CONCATENATE(ISMONTIC_Data!B65,"-",ISMONTIC_Data!E65,"-",ISMONTIC_Data!C65)</f>
        <v>NTIC_TRI_TS-M03-1</v>
      </c>
      <c r="C65" s="21">
        <f>VLOOKUP(D65,Cplus_Formateur!$A$2:$B$43,2,FALSE)</f>
        <v>10148</v>
      </c>
      <c r="D65" t="str">
        <f>UPPER(SUBSTITUTE(SUBSTITUTE(ISMONTIC_Data!J65," ",""),"-",""))</f>
        <v>ELBEGGARMERIEM</v>
      </c>
      <c r="E65" t="str">
        <f>CONCATENATE(ISMONTIC_Data!D65,"-",ISMONTIC_Data!B65,"_",ISMONTIC_Data_Extract!A65)</f>
        <v>TRI102-NTIC_TRI_TS_2019</v>
      </c>
    </row>
    <row r="66" spans="1:5" x14ac:dyDescent="0.25">
      <c r="A66">
        <v>2019</v>
      </c>
      <c r="B66" t="str">
        <f>CONCATENATE(ISMONTIC_Data!B66,"-",ISMONTIC_Data!E66,"-",ISMONTIC_Data!C66)</f>
        <v>NTIC_TRI_TS-M04-1</v>
      </c>
      <c r="C66" s="21">
        <f>VLOOKUP(D66,Cplus_Formateur!$A$2:$B$43,2,FALSE)</f>
        <v>9435</v>
      </c>
      <c r="D66" t="str">
        <f>UPPER(SUBSTITUTE(SUBSTITUTE(ISMONTIC_Data!J66," ",""),"-",""))</f>
        <v>RIADAMAL</v>
      </c>
      <c r="E66" t="str">
        <f>CONCATENATE(ISMONTIC_Data!D66,"-",ISMONTIC_Data!B66,"_",ISMONTIC_Data_Extract!A66)</f>
        <v>TRI102-NTIC_TRI_TS_2019</v>
      </c>
    </row>
    <row r="67" spans="1:5" x14ac:dyDescent="0.25">
      <c r="A67">
        <v>2019</v>
      </c>
      <c r="B67" t="str">
        <f>CONCATENATE(ISMONTIC_Data!B67,"-",ISMONTIC_Data!E67,"-",ISMONTIC_Data!C67)</f>
        <v>NTIC_TRI_TS-M05-1</v>
      </c>
      <c r="C67" s="21">
        <f>VLOOKUP(D67,Cplus_Formateur!$A$2:$B$43,2,FALSE)</f>
        <v>10148</v>
      </c>
      <c r="D67" t="str">
        <f>UPPER(SUBSTITUTE(SUBSTITUTE(ISMONTIC_Data!J67," ",""),"-",""))</f>
        <v>ELBEGGARMERIEM</v>
      </c>
      <c r="E67" t="str">
        <f>CONCATENATE(ISMONTIC_Data!D67,"-",ISMONTIC_Data!B67,"_",ISMONTIC_Data_Extract!A67)</f>
        <v>TRI102-NTIC_TRI_TS_2019</v>
      </c>
    </row>
    <row r="68" spans="1:5" x14ac:dyDescent="0.25">
      <c r="A68">
        <v>2019</v>
      </c>
      <c r="B68" t="str">
        <f>CONCATENATE(ISMONTIC_Data!B68,"-",ISMONTIC_Data!E68,"-",ISMONTIC_Data!C68)</f>
        <v>NTIC_TRI_TS-M06-1</v>
      </c>
      <c r="C68" s="21">
        <f>VLOOKUP(D68,Cplus_Formateur!$A$2:$B$43,2,FALSE)</f>
        <v>8471</v>
      </c>
      <c r="D68" t="str">
        <f>UPPER(SUBSTITUTE(SUBSTITUTE(ISMONTIC_Data!J68," ",""),"-",""))</f>
        <v>ELMASOUDIABELOUAHAB</v>
      </c>
      <c r="E68" t="str">
        <f>CONCATENATE(ISMONTIC_Data!D68,"-",ISMONTIC_Data!B68,"_",ISMONTIC_Data_Extract!A68)</f>
        <v>TRI102-NTIC_TRI_TS_2019</v>
      </c>
    </row>
    <row r="69" spans="1:5" x14ac:dyDescent="0.25">
      <c r="A69">
        <v>2019</v>
      </c>
      <c r="B69" t="str">
        <f>CONCATENATE(ISMONTIC_Data!B69,"-",ISMONTIC_Data!E69,"-",ISMONTIC_Data!C69)</f>
        <v>NTIC_TRI_TS-M07-1</v>
      </c>
      <c r="C69" s="21">
        <f>VLOOKUP(D69,Cplus_Formateur!$A$2:$B$43,2,FALSE)</f>
        <v>14041</v>
      </c>
      <c r="D69" t="str">
        <f>UPPER(SUBSTITUTE(SUBSTITUTE(ISMONTIC_Data!J69," ",""),"-",""))</f>
        <v>SAMADIBOUCHRA</v>
      </c>
      <c r="E69" t="str">
        <f>CONCATENATE(ISMONTIC_Data!D69,"-",ISMONTIC_Data!B69,"_",ISMONTIC_Data_Extract!A69)</f>
        <v>TRI102-NTIC_TRI_TS_2019</v>
      </c>
    </row>
    <row r="70" spans="1:5" x14ac:dyDescent="0.25">
      <c r="A70">
        <v>2019</v>
      </c>
      <c r="B70" t="str">
        <f>CONCATENATE(ISMONTIC_Data!B70,"-",ISMONTIC_Data!E70,"-",ISMONTIC_Data!C70)</f>
        <v>NTIC_TRI_TS-M08-1</v>
      </c>
      <c r="C70" s="21">
        <f>VLOOKUP(D70,Cplus_Formateur!$A$2:$B$43,2,FALSE)</f>
        <v>10854</v>
      </c>
      <c r="D70" t="str">
        <f>UPPER(SUBSTITUTE(SUBSTITUTE(ISMONTIC_Data!J70," ",""),"-",""))</f>
        <v>MOUMNISANAE</v>
      </c>
      <c r="E70" t="str">
        <f>CONCATENATE(ISMONTIC_Data!D70,"-",ISMONTIC_Data!B70,"_",ISMONTIC_Data_Extract!A70)</f>
        <v>TRI102-NTIC_TRI_TS_2019</v>
      </c>
    </row>
    <row r="71" spans="1:5" x14ac:dyDescent="0.25">
      <c r="A71">
        <v>2019</v>
      </c>
      <c r="B71" t="str">
        <f>CONCATENATE(ISMONTIC_Data!B71,"-",ISMONTIC_Data!E71,"-",ISMONTIC_Data!C71)</f>
        <v>NTIC_TRI_TS-M09-1</v>
      </c>
      <c r="C71" s="21">
        <f>VLOOKUP(D71,Cplus_Formateur!$A$2:$B$43,2,FALSE)</f>
        <v>10854</v>
      </c>
      <c r="D71" t="str">
        <f>UPPER(SUBSTITUTE(SUBSTITUTE(ISMONTIC_Data!J71," ",""),"-",""))</f>
        <v>MOUMNISANAE</v>
      </c>
      <c r="E71" t="str">
        <f>CONCATENATE(ISMONTIC_Data!D71,"-",ISMONTIC_Data!B71,"_",ISMONTIC_Data_Extract!A71)</f>
        <v>TRI102-NTIC_TRI_TS_2019</v>
      </c>
    </row>
    <row r="72" spans="1:5" x14ac:dyDescent="0.25">
      <c r="A72">
        <v>2019</v>
      </c>
      <c r="B72" t="str">
        <f>CONCATENATE(ISMONTIC_Data!B72,"-",ISMONTIC_Data!E72,"-",ISMONTIC_Data!C72)</f>
        <v>NTIC_TRI_TS-EGTS1-1</v>
      </c>
      <c r="C72" s="21">
        <f>VLOOKUP(D72,Cplus_Formateur!$A$2:$B$43,2,FALSE)</f>
        <v>11539</v>
      </c>
      <c r="D72" t="str">
        <f>UPPER(SUBSTITUTE(SUBSTITUTE(ISMONTIC_Data!J72," ",""),"-",""))</f>
        <v>ELOUAHABIMOUNIR</v>
      </c>
      <c r="E72" t="str">
        <f>CONCATENATE(ISMONTIC_Data!D72,"-",ISMONTIC_Data!B72,"_",ISMONTIC_Data_Extract!A72)</f>
        <v>TRI103-NTIC_TRI_TS_2019</v>
      </c>
    </row>
    <row r="73" spans="1:5" x14ac:dyDescent="0.25">
      <c r="A73">
        <v>2019</v>
      </c>
      <c r="B73" t="str">
        <f>CONCATENATE(ISMONTIC_Data!B73,"-",ISMONTIC_Data!E73,"-",ISMONTIC_Data!C73)</f>
        <v>NTIC_TRI_TS-EGTS2-1</v>
      </c>
      <c r="C73" s="21">
        <f>VLOOKUP(D73,Cplus_Formateur!$A$2:$B$43,2,FALSE)</f>
        <v>13053</v>
      </c>
      <c r="D73" t="str">
        <f>UPPER(SUBSTITUTE(SUBSTITUTE(ISMONTIC_Data!J73," ",""),"-",""))</f>
        <v>ZIANEASSIA</v>
      </c>
      <c r="E73" t="str">
        <f>CONCATENATE(ISMONTIC_Data!D73,"-",ISMONTIC_Data!B73,"_",ISMONTIC_Data_Extract!A73)</f>
        <v>TRI103-NTIC_TRI_TS_2019</v>
      </c>
    </row>
    <row r="74" spans="1:5" x14ac:dyDescent="0.25">
      <c r="A74">
        <v>2019</v>
      </c>
      <c r="B74" t="str">
        <f>CONCATENATE(ISMONTIC_Data!B74,"-",ISMONTIC_Data!E74,"-",ISMONTIC_Data!C74)</f>
        <v>NTIC_TRI_TS-EGTS3-1</v>
      </c>
      <c r="C74" s="21">
        <f>VLOOKUP(D74,Cplus_Formateur!$A$2:$B$43,2,FALSE)</f>
        <v>11533</v>
      </c>
      <c r="D74" t="str">
        <f>UPPER(SUBSTITUTE(SUBSTITUTE(ISMONTIC_Data!J74," ",""),"-",""))</f>
        <v>GUEDDALIOTHMAN</v>
      </c>
      <c r="E74" t="str">
        <f>CONCATENATE(ISMONTIC_Data!D74,"-",ISMONTIC_Data!B74,"_",ISMONTIC_Data_Extract!A74)</f>
        <v>TRI103-NTIC_TRI_TS_2019</v>
      </c>
    </row>
    <row r="75" spans="1:5" x14ac:dyDescent="0.25">
      <c r="A75">
        <v>2019</v>
      </c>
      <c r="B75" t="str">
        <f>CONCATENATE(ISMONTIC_Data!B75,"-",ISMONTIC_Data!E75,"-",ISMONTIC_Data!C75)</f>
        <v>NTIC_TRI_TS-M01-1</v>
      </c>
      <c r="C75" s="21">
        <f>VLOOKUP(D75,Cplus_Formateur!$A$2:$B$43,2,FALSE)</f>
        <v>13552</v>
      </c>
      <c r="D75" t="str">
        <f>UPPER(SUBSTITUTE(SUBSTITUTE(ISMONTIC_Data!J75," ",""),"-",""))</f>
        <v>ELGHAILANIHICHAM</v>
      </c>
      <c r="E75" t="str">
        <f>CONCATENATE(ISMONTIC_Data!D75,"-",ISMONTIC_Data!B75,"_",ISMONTIC_Data_Extract!A75)</f>
        <v>TRI103-NTIC_TRI_TS_2019</v>
      </c>
    </row>
    <row r="76" spans="1:5" x14ac:dyDescent="0.25">
      <c r="A76">
        <v>2019</v>
      </c>
      <c r="B76" t="str">
        <f>CONCATENATE(ISMONTIC_Data!B76,"-",ISMONTIC_Data!E76,"-",ISMONTIC_Data!C76)</f>
        <v>NTIC_TRI_TS-M03-1</v>
      </c>
      <c r="C76" s="21">
        <f>VLOOKUP(D76,Cplus_Formateur!$A$2:$B$43,2,FALSE)</f>
        <v>14041</v>
      </c>
      <c r="D76" t="str">
        <f>UPPER(SUBSTITUTE(SUBSTITUTE(ISMONTIC_Data!J76," ",""),"-",""))</f>
        <v>SAMADIBOUCHRA</v>
      </c>
      <c r="E76" t="str">
        <f>CONCATENATE(ISMONTIC_Data!D76,"-",ISMONTIC_Data!B76,"_",ISMONTIC_Data_Extract!A76)</f>
        <v>TRI103-NTIC_TRI_TS_2019</v>
      </c>
    </row>
    <row r="77" spans="1:5" x14ac:dyDescent="0.25">
      <c r="A77">
        <v>2019</v>
      </c>
      <c r="B77" t="str">
        <f>CONCATENATE(ISMONTIC_Data!B77,"-",ISMONTIC_Data!E77,"-",ISMONTIC_Data!C77)</f>
        <v>NTIC_TRI_TS-M04-1</v>
      </c>
      <c r="C77" s="21">
        <f>VLOOKUP(D77,Cplus_Formateur!$A$2:$B$43,2,FALSE)</f>
        <v>9435</v>
      </c>
      <c r="D77" t="str">
        <f>UPPER(SUBSTITUTE(SUBSTITUTE(ISMONTIC_Data!J77," ",""),"-",""))</f>
        <v>RIADAMAL</v>
      </c>
      <c r="E77" t="str">
        <f>CONCATENATE(ISMONTIC_Data!D77,"-",ISMONTIC_Data!B77,"_",ISMONTIC_Data_Extract!A77)</f>
        <v>TRI103-NTIC_TRI_TS_2019</v>
      </c>
    </row>
    <row r="78" spans="1:5" x14ac:dyDescent="0.25">
      <c r="A78">
        <v>2019</v>
      </c>
      <c r="B78" t="str">
        <f>CONCATENATE(ISMONTIC_Data!B78,"-",ISMONTIC_Data!E78,"-",ISMONTIC_Data!C78)</f>
        <v>NTIC_TRI_TS-M05-1</v>
      </c>
      <c r="C78" s="21">
        <f>VLOOKUP(D78,Cplus_Formateur!$A$2:$B$43,2,FALSE)</f>
        <v>14041</v>
      </c>
      <c r="D78" t="str">
        <f>UPPER(SUBSTITUTE(SUBSTITUTE(ISMONTIC_Data!J78," ",""),"-",""))</f>
        <v>SAMADIBOUCHRA</v>
      </c>
      <c r="E78" t="str">
        <f>CONCATENATE(ISMONTIC_Data!D78,"-",ISMONTIC_Data!B78,"_",ISMONTIC_Data_Extract!A78)</f>
        <v>TRI103-NTIC_TRI_TS_2019</v>
      </c>
    </row>
    <row r="79" spans="1:5" x14ac:dyDescent="0.25">
      <c r="A79">
        <v>2019</v>
      </c>
      <c r="B79" t="str">
        <f>CONCATENATE(ISMONTIC_Data!B79,"-",ISMONTIC_Data!E79,"-",ISMONTIC_Data!C79)</f>
        <v>NTIC_TRI_TS-M06-1</v>
      </c>
      <c r="C79" s="21" t="str">
        <f>VLOOKUP(D79,Cplus_Formateur!$A$2:$B$43,2,FALSE)</f>
        <v>Matricule_101</v>
      </c>
      <c r="D79" t="str">
        <f>UPPER(SUBSTITUTE(SUBSTITUTE(ISMONTIC_Data!J79," ",""),"-",""))</f>
        <v>NAAMANYMOUNIA</v>
      </c>
      <c r="E79" t="str">
        <f>CONCATENATE(ISMONTIC_Data!D79,"-",ISMONTIC_Data!B79,"_",ISMONTIC_Data_Extract!A79)</f>
        <v>TRI103-NTIC_TRI_TS_2019</v>
      </c>
    </row>
    <row r="80" spans="1:5" x14ac:dyDescent="0.25">
      <c r="A80">
        <v>2019</v>
      </c>
      <c r="B80" t="str">
        <f>CONCATENATE(ISMONTIC_Data!B80,"-",ISMONTIC_Data!E80,"-",ISMONTIC_Data!C80)</f>
        <v>NTIC_TRI_TS-M07-1</v>
      </c>
      <c r="C80" s="21">
        <f>VLOOKUP(D80,Cplus_Formateur!$A$2:$B$43,2,FALSE)</f>
        <v>11062</v>
      </c>
      <c r="D80" t="str">
        <f>UPPER(SUBSTITUTE(SUBSTITUTE(ISMONTIC_Data!J80," ",""),"-",""))</f>
        <v>AURAGHSAMIR</v>
      </c>
      <c r="E80" t="str">
        <f>CONCATENATE(ISMONTIC_Data!D80,"-",ISMONTIC_Data!B80,"_",ISMONTIC_Data_Extract!A80)</f>
        <v>TRI103-NTIC_TRI_TS_2019</v>
      </c>
    </row>
    <row r="81" spans="1:5" x14ac:dyDescent="0.25">
      <c r="A81">
        <v>2019</v>
      </c>
      <c r="B81" t="str">
        <f>CONCATENATE(ISMONTIC_Data!B81,"-",ISMONTIC_Data!E81,"-",ISMONTIC_Data!C81)</f>
        <v>NTIC_TRI_TS-M08-1</v>
      </c>
      <c r="C81" s="21">
        <f>VLOOKUP(D81,Cplus_Formateur!$A$2:$B$43,2,FALSE)</f>
        <v>11272</v>
      </c>
      <c r="D81" t="str">
        <f>UPPER(SUBSTITUTE(SUBSTITUTE(ISMONTIC_Data!J81," ",""),"-",""))</f>
        <v>HAJJAJJIHANE</v>
      </c>
      <c r="E81" t="str">
        <f>CONCATENATE(ISMONTIC_Data!D81,"-",ISMONTIC_Data!B81,"_",ISMONTIC_Data_Extract!A81)</f>
        <v>TRI103-NTIC_TRI_TS_2019</v>
      </c>
    </row>
    <row r="82" spans="1:5" x14ac:dyDescent="0.25">
      <c r="A82">
        <v>2019</v>
      </c>
      <c r="B82" t="str">
        <f>CONCATENATE(ISMONTIC_Data!B82,"-",ISMONTIC_Data!E82,"-",ISMONTIC_Data!C82)</f>
        <v>NTIC_TRI_TS-M09-1</v>
      </c>
      <c r="C82" s="21">
        <f>VLOOKUP(D82,Cplus_Formateur!$A$2:$B$43,2,FALSE)</f>
        <v>11272</v>
      </c>
      <c r="D82" t="str">
        <f>UPPER(SUBSTITUTE(SUBSTITUTE(ISMONTIC_Data!J82," ",""),"-",""))</f>
        <v>HAJJAJJIHANE</v>
      </c>
      <c r="E82" t="str">
        <f>CONCATENATE(ISMONTIC_Data!D82,"-",ISMONTIC_Data!B82,"_",ISMONTIC_Data_Extract!A82)</f>
        <v>TRI103-NTIC_TRI_TS_2019</v>
      </c>
    </row>
    <row r="83" spans="1:5" x14ac:dyDescent="0.25">
      <c r="A83">
        <v>2019</v>
      </c>
      <c r="B83" t="str">
        <f>CONCATENATE(ISMONTIC_Data!B83,"-",ISMONTIC_Data!E83,"-",ISMONTIC_Data!C83)</f>
        <v>NTIC_TRI_TS-EGTS1-1</v>
      </c>
      <c r="C83" s="21">
        <f>VLOOKUP(D83,Cplus_Formateur!$A$2:$B$43,2,FALSE)</f>
        <v>11539</v>
      </c>
      <c r="D83" t="str">
        <f>UPPER(SUBSTITUTE(SUBSTITUTE(ISMONTIC_Data!J83," ",""),"-",""))</f>
        <v>ELOUAHABIMOUNIR</v>
      </c>
      <c r="E83" t="str">
        <f>CONCATENATE(ISMONTIC_Data!D83,"-",ISMONTIC_Data!B83,"_",ISMONTIC_Data_Extract!A83)</f>
        <v>TRI104-NTIC_TRI_TS_2019</v>
      </c>
    </row>
    <row r="84" spans="1:5" x14ac:dyDescent="0.25">
      <c r="A84">
        <v>2019</v>
      </c>
      <c r="B84" t="str">
        <f>CONCATENATE(ISMONTIC_Data!B84,"-",ISMONTIC_Data!E84,"-",ISMONTIC_Data!C84)</f>
        <v>NTIC_TRI_TS-EGTS2-1</v>
      </c>
      <c r="C84" s="21">
        <f>VLOOKUP(D84,Cplus_Formateur!$A$2:$B$43,2,FALSE)</f>
        <v>13053</v>
      </c>
      <c r="D84" t="str">
        <f>UPPER(SUBSTITUTE(SUBSTITUTE(ISMONTIC_Data!J84," ",""),"-",""))</f>
        <v>ZIANEASSIA</v>
      </c>
      <c r="E84" t="str">
        <f>CONCATENATE(ISMONTIC_Data!D84,"-",ISMONTIC_Data!B84,"_",ISMONTIC_Data_Extract!A84)</f>
        <v>TRI104-NTIC_TRI_TS_2019</v>
      </c>
    </row>
    <row r="85" spans="1:5" x14ac:dyDescent="0.25">
      <c r="A85">
        <v>2019</v>
      </c>
      <c r="B85" t="str">
        <f>CONCATENATE(ISMONTIC_Data!B85,"-",ISMONTIC_Data!E85,"-",ISMONTIC_Data!C85)</f>
        <v>NTIC_TRI_TS-EGTS3-1</v>
      </c>
      <c r="C85" s="21">
        <f>VLOOKUP(D85,Cplus_Formateur!$A$2:$B$43,2,FALSE)</f>
        <v>11533</v>
      </c>
      <c r="D85" t="str">
        <f>UPPER(SUBSTITUTE(SUBSTITUTE(ISMONTIC_Data!J85," ",""),"-",""))</f>
        <v>GUEDDALIOTHMAN</v>
      </c>
      <c r="E85" t="str">
        <f>CONCATENATE(ISMONTIC_Data!D85,"-",ISMONTIC_Data!B85,"_",ISMONTIC_Data_Extract!A85)</f>
        <v>TRI104-NTIC_TRI_TS_2019</v>
      </c>
    </row>
    <row r="86" spans="1:5" x14ac:dyDescent="0.25">
      <c r="A86">
        <v>2019</v>
      </c>
      <c r="B86" t="str">
        <f>CONCATENATE(ISMONTIC_Data!B86,"-",ISMONTIC_Data!E86,"-",ISMONTIC_Data!C86)</f>
        <v>NTIC_TRI_TS-M01-1</v>
      </c>
      <c r="C86" s="21">
        <f>VLOOKUP(D86,Cplus_Formateur!$A$2:$B$43,2,FALSE)</f>
        <v>10148</v>
      </c>
      <c r="D86" t="str">
        <f>UPPER(SUBSTITUTE(SUBSTITUTE(ISMONTIC_Data!J86," ",""),"-",""))</f>
        <v>ELBEGGARMERIEM</v>
      </c>
      <c r="E86" t="str">
        <f>CONCATENATE(ISMONTIC_Data!D86,"-",ISMONTIC_Data!B86,"_",ISMONTIC_Data_Extract!A86)</f>
        <v>TRI104-NTIC_TRI_TS_2019</v>
      </c>
    </row>
    <row r="87" spans="1:5" x14ac:dyDescent="0.25">
      <c r="A87">
        <v>2019</v>
      </c>
      <c r="B87" t="str">
        <f>CONCATENATE(ISMONTIC_Data!B87,"-",ISMONTIC_Data!E87,"-",ISMONTIC_Data!C87)</f>
        <v>NTIC_TRI_TS-M02-1</v>
      </c>
      <c r="C87" s="21">
        <f>VLOOKUP(D87,Cplus_Formateur!$A$2:$B$43,2,FALSE)</f>
        <v>13716</v>
      </c>
      <c r="D87" t="str">
        <f>UPPER(SUBSTITUTE(SUBSTITUTE(ISMONTIC_Data!J87," ",""),"-",""))</f>
        <v>BOUYBANINANASS</v>
      </c>
      <c r="E87" t="str">
        <f>CONCATENATE(ISMONTIC_Data!D87,"-",ISMONTIC_Data!B87,"_",ISMONTIC_Data_Extract!A87)</f>
        <v>TRI104-NTIC_TRI_TS_2019</v>
      </c>
    </row>
    <row r="88" spans="1:5" x14ac:dyDescent="0.25">
      <c r="A88">
        <v>2019</v>
      </c>
      <c r="B88" t="str">
        <f>CONCATENATE(ISMONTIC_Data!B88,"-",ISMONTIC_Data!E88,"-",ISMONTIC_Data!C88)</f>
        <v>NTIC_TRI_TS-M03-1</v>
      </c>
      <c r="C88" s="21">
        <f>VLOOKUP(D88,Cplus_Formateur!$A$2:$B$43,2,FALSE)</f>
        <v>14041</v>
      </c>
      <c r="D88" t="str">
        <f>UPPER(SUBSTITUTE(SUBSTITUTE(ISMONTIC_Data!J88," ",""),"-",""))</f>
        <v>SAMADIBOUCHRA</v>
      </c>
      <c r="E88" t="str">
        <f>CONCATENATE(ISMONTIC_Data!D88,"-",ISMONTIC_Data!B88,"_",ISMONTIC_Data_Extract!A88)</f>
        <v>TRI104-NTIC_TRI_TS_2019</v>
      </c>
    </row>
    <row r="89" spans="1:5" x14ac:dyDescent="0.25">
      <c r="A89">
        <v>2019</v>
      </c>
      <c r="B89" t="str">
        <f>CONCATENATE(ISMONTIC_Data!B89,"-",ISMONTIC_Data!E89,"-",ISMONTIC_Data!C89)</f>
        <v>NTIC_TRI_TS-M04-1</v>
      </c>
      <c r="C89" s="21">
        <f>VLOOKUP(D89,Cplus_Formateur!$A$2:$B$43,2,FALSE)</f>
        <v>9435</v>
      </c>
      <c r="D89" t="str">
        <f>UPPER(SUBSTITUTE(SUBSTITUTE(ISMONTIC_Data!J89," ",""),"-",""))</f>
        <v>RIADAMAL</v>
      </c>
      <c r="E89" t="str">
        <f>CONCATENATE(ISMONTIC_Data!D89,"-",ISMONTIC_Data!B89,"_",ISMONTIC_Data_Extract!A89)</f>
        <v>TRI104-NTIC_TRI_TS_2019</v>
      </c>
    </row>
    <row r="90" spans="1:5" x14ac:dyDescent="0.25">
      <c r="A90">
        <v>2019</v>
      </c>
      <c r="B90" t="str">
        <f>CONCATENATE(ISMONTIC_Data!B90,"-",ISMONTIC_Data!E90,"-",ISMONTIC_Data!C90)</f>
        <v>NTIC_TRI_TS-M05-1</v>
      </c>
      <c r="C90" s="21">
        <f>VLOOKUP(D90,Cplus_Formateur!$A$2:$B$43,2,FALSE)</f>
        <v>14041</v>
      </c>
      <c r="D90" t="str">
        <f>UPPER(SUBSTITUTE(SUBSTITUTE(ISMONTIC_Data!J90," ",""),"-",""))</f>
        <v>SAMADIBOUCHRA</v>
      </c>
      <c r="E90" t="str">
        <f>CONCATENATE(ISMONTIC_Data!D90,"-",ISMONTIC_Data!B90,"_",ISMONTIC_Data_Extract!A90)</f>
        <v>TRI104-NTIC_TRI_TS_2019</v>
      </c>
    </row>
    <row r="91" spans="1:5" x14ac:dyDescent="0.25">
      <c r="A91">
        <v>2019</v>
      </c>
      <c r="B91" t="str">
        <f>CONCATENATE(ISMONTIC_Data!B91,"-",ISMONTIC_Data!E91,"-",ISMONTIC_Data!C91)</f>
        <v>NTIC_TRI_TS-M06-1</v>
      </c>
      <c r="C91" s="21">
        <f>VLOOKUP(D91,Cplus_Formateur!$A$2:$B$43,2,FALSE)</f>
        <v>8471</v>
      </c>
      <c r="D91" t="str">
        <f>UPPER(SUBSTITUTE(SUBSTITUTE(ISMONTIC_Data!J91," ",""),"-",""))</f>
        <v>ELMASOUDIABELOUAHAB</v>
      </c>
      <c r="E91" t="str">
        <f>CONCATENATE(ISMONTIC_Data!D91,"-",ISMONTIC_Data!B91,"_",ISMONTIC_Data_Extract!A91)</f>
        <v>TRI104-NTIC_TRI_TS_2019</v>
      </c>
    </row>
    <row r="92" spans="1:5" x14ac:dyDescent="0.25">
      <c r="A92">
        <v>2019</v>
      </c>
      <c r="B92" t="str">
        <f>CONCATENATE(ISMONTIC_Data!B92,"-",ISMONTIC_Data!E92,"-",ISMONTIC_Data!C92)</f>
        <v>NTIC_TRI_TS-M07-1</v>
      </c>
      <c r="C92" s="21">
        <f>VLOOKUP(D92,Cplus_Formateur!$A$2:$B$43,2,FALSE)</f>
        <v>13716</v>
      </c>
      <c r="D92" t="str">
        <f>UPPER(SUBSTITUTE(SUBSTITUTE(ISMONTIC_Data!J92," ",""),"-",""))</f>
        <v>BOUYBANINANASS</v>
      </c>
      <c r="E92" t="str">
        <f>CONCATENATE(ISMONTIC_Data!D92,"-",ISMONTIC_Data!B92,"_",ISMONTIC_Data_Extract!A92)</f>
        <v>TRI104-NTIC_TRI_TS_2019</v>
      </c>
    </row>
    <row r="93" spans="1:5" x14ac:dyDescent="0.25">
      <c r="A93">
        <v>2019</v>
      </c>
      <c r="B93" t="str">
        <f>CONCATENATE(ISMONTIC_Data!B93,"-",ISMONTIC_Data!E93,"-",ISMONTIC_Data!C93)</f>
        <v>NTIC_TRI_TS-M08-1</v>
      </c>
      <c r="C93" s="21">
        <f>VLOOKUP(D93,Cplus_Formateur!$A$2:$B$43,2,FALSE)</f>
        <v>14041</v>
      </c>
      <c r="D93" t="str">
        <f>UPPER(SUBSTITUTE(SUBSTITUTE(ISMONTIC_Data!J93," ",""),"-",""))</f>
        <v>SAMADIBOUCHRA</v>
      </c>
      <c r="E93" t="str">
        <f>CONCATENATE(ISMONTIC_Data!D93,"-",ISMONTIC_Data!B93,"_",ISMONTIC_Data_Extract!A93)</f>
        <v>TRI104-NTIC_TRI_TS_2019</v>
      </c>
    </row>
    <row r="94" spans="1:5" x14ac:dyDescent="0.25">
      <c r="A94">
        <v>2019</v>
      </c>
      <c r="B94" t="str">
        <f>CONCATENATE(ISMONTIC_Data!B94,"-",ISMONTIC_Data!E94,"-",ISMONTIC_Data!C94)</f>
        <v>NTIC_TRI_TS-M09-1</v>
      </c>
      <c r="C94" s="21">
        <f>VLOOKUP(D94,Cplus_Formateur!$A$2:$B$43,2,FALSE)</f>
        <v>10849</v>
      </c>
      <c r="D94" t="str">
        <f>UPPER(SUBSTITUTE(SUBSTITUTE(ISMONTIC_Data!J94," ",""),"-",""))</f>
        <v>AZIZIYOUSSEF</v>
      </c>
      <c r="E94" t="str">
        <f>CONCATENATE(ISMONTIC_Data!D94,"-",ISMONTIC_Data!B94,"_",ISMONTIC_Data_Extract!A94)</f>
        <v>TRI104-NTIC_TRI_TS_2019</v>
      </c>
    </row>
    <row r="95" spans="1:5" x14ac:dyDescent="0.25">
      <c r="A95">
        <v>2019</v>
      </c>
      <c r="B95" t="str">
        <f>CONCATENATE(ISMONTIC_Data!B95,"-",ISMONTIC_Data!E95,"-",ISMONTIC_Data!C95)</f>
        <v>NTIC_TRI_TS-EGTS1-1</v>
      </c>
      <c r="C95" s="21">
        <f>VLOOKUP(D95,Cplus_Formateur!$A$2:$B$43,2,FALSE)</f>
        <v>11539</v>
      </c>
      <c r="D95" t="str">
        <f>UPPER(SUBSTITUTE(SUBSTITUTE(ISMONTIC_Data!J95," ",""),"-",""))</f>
        <v>ELOUAHABIMOUNIR</v>
      </c>
      <c r="E95" t="str">
        <f>CONCATENATE(ISMONTIC_Data!D95,"-",ISMONTIC_Data!B95,"_",ISMONTIC_Data_Extract!A95)</f>
        <v>TRI105-NTIC_TRI_TS_2019</v>
      </c>
    </row>
    <row r="96" spans="1:5" x14ac:dyDescent="0.25">
      <c r="A96">
        <v>2019</v>
      </c>
      <c r="B96" t="str">
        <f>CONCATENATE(ISMONTIC_Data!B96,"-",ISMONTIC_Data!E96,"-",ISMONTIC_Data!C96)</f>
        <v>NTIC_TRI_TS-EGTS2-1</v>
      </c>
      <c r="C96" s="21">
        <f>VLOOKUP(D96,Cplus_Formateur!$A$2:$B$43,2,FALSE)</f>
        <v>13053</v>
      </c>
      <c r="D96" t="str">
        <f>UPPER(SUBSTITUTE(SUBSTITUTE(ISMONTIC_Data!J96," ",""),"-",""))</f>
        <v>ZIANEASSIA</v>
      </c>
      <c r="E96" t="str">
        <f>CONCATENATE(ISMONTIC_Data!D96,"-",ISMONTIC_Data!B96,"_",ISMONTIC_Data_Extract!A96)</f>
        <v>TRI105-NTIC_TRI_TS_2019</v>
      </c>
    </row>
    <row r="97" spans="1:5" x14ac:dyDescent="0.25">
      <c r="A97">
        <v>2019</v>
      </c>
      <c r="B97" t="str">
        <f>CONCATENATE(ISMONTIC_Data!B97,"-",ISMONTIC_Data!E97,"-",ISMONTIC_Data!C97)</f>
        <v>NTIC_TRI_TS-EGTS3-1</v>
      </c>
      <c r="C97" s="21">
        <f>VLOOKUP(D97,Cplus_Formateur!$A$2:$B$43,2,FALSE)</f>
        <v>11533</v>
      </c>
      <c r="D97" t="str">
        <f>UPPER(SUBSTITUTE(SUBSTITUTE(ISMONTIC_Data!J97," ",""),"-",""))</f>
        <v>GUEDDALIOTHMAN</v>
      </c>
      <c r="E97" t="str">
        <f>CONCATENATE(ISMONTIC_Data!D97,"-",ISMONTIC_Data!B97,"_",ISMONTIC_Data_Extract!A97)</f>
        <v>TRI105-NTIC_TRI_TS_2019</v>
      </c>
    </row>
    <row r="98" spans="1:5" x14ac:dyDescent="0.25">
      <c r="A98">
        <v>2019</v>
      </c>
      <c r="B98" t="str">
        <f>CONCATENATE(ISMONTIC_Data!B98,"-",ISMONTIC_Data!E98,"-",ISMONTIC_Data!C98)</f>
        <v>NTIC_TRI_TS-M01-1</v>
      </c>
      <c r="C98" s="21">
        <f>VLOOKUP(D98,Cplus_Formateur!$A$2:$B$43,2,FALSE)</f>
        <v>10148</v>
      </c>
      <c r="D98" t="str">
        <f>UPPER(SUBSTITUTE(SUBSTITUTE(ISMONTIC_Data!J98," ",""),"-",""))</f>
        <v>ELBEGGARMERIEM</v>
      </c>
      <c r="E98" t="str">
        <f>CONCATENATE(ISMONTIC_Data!D98,"-",ISMONTIC_Data!B98,"_",ISMONTIC_Data_Extract!A98)</f>
        <v>TRI105-NTIC_TRI_TS_2019</v>
      </c>
    </row>
    <row r="99" spans="1:5" x14ac:dyDescent="0.25">
      <c r="A99">
        <v>2019</v>
      </c>
      <c r="B99" t="str">
        <f>CONCATENATE(ISMONTIC_Data!B99,"-",ISMONTIC_Data!E99,"-",ISMONTIC_Data!C99)</f>
        <v>NTIC_TRI_TS-M02-1</v>
      </c>
      <c r="C99" s="21">
        <f>VLOOKUP(D99,Cplus_Formateur!$A$2:$B$43,2,FALSE)</f>
        <v>13716</v>
      </c>
      <c r="D99" t="str">
        <f>UPPER(SUBSTITUTE(SUBSTITUTE(ISMONTIC_Data!J99," ",""),"-",""))</f>
        <v>BOUYBANINANASS</v>
      </c>
      <c r="E99" t="str">
        <f>CONCATENATE(ISMONTIC_Data!D99,"-",ISMONTIC_Data!B99,"_",ISMONTIC_Data_Extract!A99)</f>
        <v>TRI105-NTIC_TRI_TS_2019</v>
      </c>
    </row>
    <row r="100" spans="1:5" x14ac:dyDescent="0.25">
      <c r="A100">
        <v>2019</v>
      </c>
      <c r="B100" t="str">
        <f>CONCATENATE(ISMONTIC_Data!B100,"-",ISMONTIC_Data!E100,"-",ISMONTIC_Data!C100)</f>
        <v>NTIC_TRI_TS-M03-1</v>
      </c>
      <c r="C100" s="21">
        <f>VLOOKUP(D100,Cplus_Formateur!$A$2:$B$43,2,FALSE)</f>
        <v>11330</v>
      </c>
      <c r="D100" t="str">
        <f>UPPER(SUBSTITUTE(SUBSTITUTE(ISMONTIC_Data!J100," ",""),"-",""))</f>
        <v>ZOKRIABDELLAH</v>
      </c>
      <c r="E100" t="str">
        <f>CONCATENATE(ISMONTIC_Data!D100,"-",ISMONTIC_Data!B100,"_",ISMONTIC_Data_Extract!A100)</f>
        <v>TRI105-NTIC_TRI_TS_2019</v>
      </c>
    </row>
    <row r="101" spans="1:5" x14ac:dyDescent="0.25">
      <c r="A101">
        <v>2019</v>
      </c>
      <c r="B101" t="str">
        <f>CONCATENATE(ISMONTIC_Data!B101,"-",ISMONTIC_Data!E101,"-",ISMONTIC_Data!C101)</f>
        <v>NTIC_TRI_TS-M04-1</v>
      </c>
      <c r="C101" s="21">
        <f>VLOOKUP(D101,Cplus_Formateur!$A$2:$B$43,2,FALSE)</f>
        <v>9435</v>
      </c>
      <c r="D101" t="str">
        <f>UPPER(SUBSTITUTE(SUBSTITUTE(ISMONTIC_Data!J101," ",""),"-",""))</f>
        <v>RIADAMAL</v>
      </c>
      <c r="E101" t="str">
        <f>CONCATENATE(ISMONTIC_Data!D101,"-",ISMONTIC_Data!B101,"_",ISMONTIC_Data_Extract!A101)</f>
        <v>TRI105-NTIC_TRI_TS_2019</v>
      </c>
    </row>
    <row r="102" spans="1:5" x14ac:dyDescent="0.25">
      <c r="A102">
        <v>2019</v>
      </c>
      <c r="B102" t="str">
        <f>CONCATENATE(ISMONTIC_Data!B102,"-",ISMONTIC_Data!E102,"-",ISMONTIC_Data!C102)</f>
        <v>NTIC_TRI_TS-M05-1</v>
      </c>
      <c r="C102" s="21">
        <f>VLOOKUP(D102,Cplus_Formateur!$A$2:$B$43,2,FALSE)</f>
        <v>11330</v>
      </c>
      <c r="D102" t="str">
        <f>UPPER(SUBSTITUTE(SUBSTITUTE(ISMONTIC_Data!J102," ",""),"-",""))</f>
        <v>ZOKRIABDELLAH</v>
      </c>
      <c r="E102" t="str">
        <f>CONCATENATE(ISMONTIC_Data!D102,"-",ISMONTIC_Data!B102,"_",ISMONTIC_Data_Extract!A102)</f>
        <v>TRI105-NTIC_TRI_TS_2019</v>
      </c>
    </row>
    <row r="103" spans="1:5" x14ac:dyDescent="0.25">
      <c r="A103">
        <v>2019</v>
      </c>
      <c r="B103" t="str">
        <f>CONCATENATE(ISMONTIC_Data!B103,"-",ISMONTIC_Data!E103,"-",ISMONTIC_Data!C103)</f>
        <v>NTIC_TRI_TS-M06-1</v>
      </c>
      <c r="C103" s="21" t="str">
        <f>VLOOKUP(D103,Cplus_Formateur!$A$2:$B$43,2,FALSE)</f>
        <v>Matricule_101</v>
      </c>
      <c r="D103" t="str">
        <f>UPPER(SUBSTITUTE(SUBSTITUTE(ISMONTIC_Data!J103," ",""),"-",""))</f>
        <v>NAAMANYMOUNIA</v>
      </c>
      <c r="E103" t="str">
        <f>CONCATENATE(ISMONTIC_Data!D103,"-",ISMONTIC_Data!B103,"_",ISMONTIC_Data_Extract!A103)</f>
        <v>TRI105-NTIC_TRI_TS_2019</v>
      </c>
    </row>
    <row r="104" spans="1:5" x14ac:dyDescent="0.25">
      <c r="A104">
        <v>2019</v>
      </c>
      <c r="B104" t="str">
        <f>CONCATENATE(ISMONTIC_Data!B104,"-",ISMONTIC_Data!E104,"-",ISMONTIC_Data!C104)</f>
        <v>NTIC_TRI_TS-M07-1</v>
      </c>
      <c r="C104" s="21">
        <f>VLOOKUP(D104,Cplus_Formateur!$A$2:$B$43,2,FALSE)</f>
        <v>13716</v>
      </c>
      <c r="D104" t="str">
        <f>UPPER(SUBSTITUTE(SUBSTITUTE(ISMONTIC_Data!J104," ",""),"-",""))</f>
        <v>BOUYBANINANASS</v>
      </c>
      <c r="E104" t="str">
        <f>CONCATENATE(ISMONTIC_Data!D104,"-",ISMONTIC_Data!B104,"_",ISMONTIC_Data_Extract!A104)</f>
        <v>TRI105-NTIC_TRI_TS_2019</v>
      </c>
    </row>
    <row r="105" spans="1:5" x14ac:dyDescent="0.25">
      <c r="A105">
        <v>2019</v>
      </c>
      <c r="B105" t="str">
        <f>CONCATENATE(ISMONTIC_Data!B105,"-",ISMONTIC_Data!E105,"-",ISMONTIC_Data!C105)</f>
        <v>NTIC_TRI_TS-M08-1</v>
      </c>
      <c r="C105" s="21">
        <f>VLOOKUP(D105,Cplus_Formateur!$A$2:$B$43,2,FALSE)</f>
        <v>11062</v>
      </c>
      <c r="D105" t="str">
        <f>UPPER(SUBSTITUTE(SUBSTITUTE(ISMONTIC_Data!J105," ",""),"-",""))</f>
        <v>AURAGHSAMIR</v>
      </c>
      <c r="E105" t="str">
        <f>CONCATENATE(ISMONTIC_Data!D105,"-",ISMONTIC_Data!B105,"_",ISMONTIC_Data_Extract!A105)</f>
        <v>TRI105-NTIC_TRI_TS_2019</v>
      </c>
    </row>
    <row r="106" spans="1:5" x14ac:dyDescent="0.25">
      <c r="A106">
        <v>2019</v>
      </c>
      <c r="B106" t="str">
        <f>CONCATENATE(ISMONTIC_Data!B106,"-",ISMONTIC_Data!E106,"-",ISMONTIC_Data!C106)</f>
        <v>NTIC_TRI_TS-M09-1</v>
      </c>
      <c r="C106" s="21">
        <f>VLOOKUP(D106,Cplus_Formateur!$A$2:$B$43,2,FALSE)</f>
        <v>11062</v>
      </c>
      <c r="D106" t="str">
        <f>UPPER(SUBSTITUTE(SUBSTITUTE(ISMONTIC_Data!J106," ",""),"-",""))</f>
        <v>AURAGHSAMIR</v>
      </c>
      <c r="E106" t="str">
        <f>CONCATENATE(ISMONTIC_Data!D106,"-",ISMONTIC_Data!B106,"_",ISMONTIC_Data_Extract!A106)</f>
        <v>TRI105-NTIC_TRI_TS_2019</v>
      </c>
    </row>
    <row r="107" spans="1:5" x14ac:dyDescent="0.25">
      <c r="A107">
        <v>2019</v>
      </c>
      <c r="B107" t="str">
        <f>CONCATENATE(ISMONTIC_Data!B107,"-",ISMONTIC_Data!E107,"-",ISMONTIC_Data!C107)</f>
        <v>NTIC_TRI_TS-EGTS1-1</v>
      </c>
      <c r="C107" s="21">
        <f>VLOOKUP(D107,Cplus_Formateur!$A$2:$B$43,2,FALSE)</f>
        <v>11539</v>
      </c>
      <c r="D107" t="str">
        <f>UPPER(SUBSTITUTE(SUBSTITUTE(ISMONTIC_Data!J107," ",""),"-",""))</f>
        <v>ELOUAHABIMOUNIR</v>
      </c>
      <c r="E107" t="str">
        <f>CONCATENATE(ISMONTIC_Data!D107,"-",ISMONTIC_Data!B107,"_",ISMONTIC_Data_Extract!A107)</f>
        <v>TRI106-NTIC_TRI_TS_2019</v>
      </c>
    </row>
    <row r="108" spans="1:5" x14ac:dyDescent="0.25">
      <c r="A108">
        <v>2019</v>
      </c>
      <c r="B108" t="str">
        <f>CONCATENATE(ISMONTIC_Data!B108,"-",ISMONTIC_Data!E108,"-",ISMONTIC_Data!C108)</f>
        <v>NTIC_TRI_TS-EGTS2-1</v>
      </c>
      <c r="C108" s="21">
        <f>VLOOKUP(D108,Cplus_Formateur!$A$2:$B$43,2,FALSE)</f>
        <v>13053</v>
      </c>
      <c r="D108" t="str">
        <f>UPPER(SUBSTITUTE(SUBSTITUTE(ISMONTIC_Data!J108," ",""),"-",""))</f>
        <v>ZIANEASSIA</v>
      </c>
      <c r="E108" t="str">
        <f>CONCATENATE(ISMONTIC_Data!D108,"-",ISMONTIC_Data!B108,"_",ISMONTIC_Data_Extract!A108)</f>
        <v>TRI106-NTIC_TRI_TS_2019</v>
      </c>
    </row>
    <row r="109" spans="1:5" x14ac:dyDescent="0.25">
      <c r="A109">
        <v>2019</v>
      </c>
      <c r="B109" t="str">
        <f>CONCATENATE(ISMONTIC_Data!B109,"-",ISMONTIC_Data!E109,"-",ISMONTIC_Data!C109)</f>
        <v>NTIC_TRI_TS-EGTS3-1</v>
      </c>
      <c r="C109" s="21">
        <f>VLOOKUP(D109,Cplus_Formateur!$A$2:$B$43,2,FALSE)</f>
        <v>11533</v>
      </c>
      <c r="D109" t="str">
        <f>UPPER(SUBSTITUTE(SUBSTITUTE(ISMONTIC_Data!J109," ",""),"-",""))</f>
        <v>GUEDDALIOTHMAN</v>
      </c>
      <c r="E109" t="str">
        <f>CONCATENATE(ISMONTIC_Data!D109,"-",ISMONTIC_Data!B109,"_",ISMONTIC_Data_Extract!A109)</f>
        <v>TRI106-NTIC_TRI_TS_2019</v>
      </c>
    </row>
    <row r="110" spans="1:5" x14ac:dyDescent="0.25">
      <c r="A110">
        <v>2019</v>
      </c>
      <c r="B110" t="str">
        <f>CONCATENATE(ISMONTIC_Data!B110,"-",ISMONTIC_Data!E110,"-",ISMONTIC_Data!C110)</f>
        <v>NTIC_TRI_TS-M01-1</v>
      </c>
      <c r="C110" s="21">
        <f>VLOOKUP(D110,Cplus_Formateur!$A$2:$B$43,2,FALSE)</f>
        <v>10148</v>
      </c>
      <c r="D110" t="str">
        <f>UPPER(SUBSTITUTE(SUBSTITUTE(ISMONTIC_Data!J110," ",""),"-",""))</f>
        <v>ELBEGGARMERIEM</v>
      </c>
      <c r="E110" t="str">
        <f>CONCATENATE(ISMONTIC_Data!D110,"-",ISMONTIC_Data!B110,"_",ISMONTIC_Data_Extract!A110)</f>
        <v>TRI106-NTIC_TRI_TS_2019</v>
      </c>
    </row>
    <row r="111" spans="1:5" x14ac:dyDescent="0.25">
      <c r="A111">
        <v>2019</v>
      </c>
      <c r="B111" t="str">
        <f>CONCATENATE(ISMONTIC_Data!B111,"-",ISMONTIC_Data!E111,"-",ISMONTIC_Data!C111)</f>
        <v>NTIC_TRI_TS-M03-1</v>
      </c>
      <c r="C111" s="21">
        <f>VLOOKUP(D111,Cplus_Formateur!$A$2:$B$43,2,FALSE)</f>
        <v>13552</v>
      </c>
      <c r="D111" t="str">
        <f>UPPER(SUBSTITUTE(SUBSTITUTE(ISMONTIC_Data!J111," ",""),"-",""))</f>
        <v>ELGHAILANIHICHAM</v>
      </c>
      <c r="E111" t="str">
        <f>CONCATENATE(ISMONTIC_Data!D111,"-",ISMONTIC_Data!B111,"_",ISMONTIC_Data_Extract!A111)</f>
        <v>TRI106-NTIC_TRI_TS_2019</v>
      </c>
    </row>
    <row r="112" spans="1:5" x14ac:dyDescent="0.25">
      <c r="A112">
        <v>2019</v>
      </c>
      <c r="B112" t="str">
        <f>CONCATENATE(ISMONTIC_Data!B112,"-",ISMONTIC_Data!E112,"-",ISMONTIC_Data!C112)</f>
        <v>NTIC_TRI_TS-M04-1</v>
      </c>
      <c r="C112" s="21">
        <f>VLOOKUP(D112,Cplus_Formateur!$A$2:$B$43,2,FALSE)</f>
        <v>9435</v>
      </c>
      <c r="D112" t="str">
        <f>UPPER(SUBSTITUTE(SUBSTITUTE(ISMONTIC_Data!J112," ",""),"-",""))</f>
        <v>RIADAMAL</v>
      </c>
      <c r="E112" t="str">
        <f>CONCATENATE(ISMONTIC_Data!D112,"-",ISMONTIC_Data!B112,"_",ISMONTIC_Data_Extract!A112)</f>
        <v>TRI106-NTIC_TRI_TS_2019</v>
      </c>
    </row>
    <row r="113" spans="1:5" x14ac:dyDescent="0.25">
      <c r="A113">
        <v>2019</v>
      </c>
      <c r="B113" t="str">
        <f>CONCATENATE(ISMONTIC_Data!B113,"-",ISMONTIC_Data!E113,"-",ISMONTIC_Data!C113)</f>
        <v>NTIC_TRI_TS-M05-1</v>
      </c>
      <c r="C113" s="21">
        <f>VLOOKUP(D113,Cplus_Formateur!$A$2:$B$43,2,FALSE)</f>
        <v>13552</v>
      </c>
      <c r="D113" t="str">
        <f>UPPER(SUBSTITUTE(SUBSTITUTE(ISMONTIC_Data!J113," ",""),"-",""))</f>
        <v>ELGHAILANIHICHAM</v>
      </c>
      <c r="E113" t="str">
        <f>CONCATENATE(ISMONTIC_Data!D113,"-",ISMONTIC_Data!B113,"_",ISMONTIC_Data_Extract!A113)</f>
        <v>TRI106-NTIC_TRI_TS_2019</v>
      </c>
    </row>
    <row r="114" spans="1:5" x14ac:dyDescent="0.25">
      <c r="A114">
        <v>2019</v>
      </c>
      <c r="B114" t="str">
        <f>CONCATENATE(ISMONTIC_Data!B114,"-",ISMONTIC_Data!E114,"-",ISMONTIC_Data!C114)</f>
        <v>NTIC_TRI_TS-M06-1</v>
      </c>
      <c r="C114" s="21">
        <f>VLOOKUP(D114,Cplus_Formateur!$A$2:$B$43,2,FALSE)</f>
        <v>8471</v>
      </c>
      <c r="D114" t="str">
        <f>UPPER(SUBSTITUTE(SUBSTITUTE(ISMONTIC_Data!J114," ",""),"-",""))</f>
        <v>ELMASOUDIABELOUAHAB</v>
      </c>
      <c r="E114" t="str">
        <f>CONCATENATE(ISMONTIC_Data!D114,"-",ISMONTIC_Data!B114,"_",ISMONTIC_Data_Extract!A114)</f>
        <v>TRI106-NTIC_TRI_TS_2019</v>
      </c>
    </row>
    <row r="115" spans="1:5" x14ac:dyDescent="0.25">
      <c r="A115">
        <v>2019</v>
      </c>
      <c r="B115" t="str">
        <f>CONCATENATE(ISMONTIC_Data!B115,"-",ISMONTIC_Data!E115,"-",ISMONTIC_Data!C115)</f>
        <v>NTIC_TRI_TS-M07-1</v>
      </c>
      <c r="C115" s="21">
        <f>VLOOKUP(D115,Cplus_Formateur!$A$2:$B$43,2,FALSE)</f>
        <v>11272</v>
      </c>
      <c r="D115" t="str">
        <f>UPPER(SUBSTITUTE(SUBSTITUTE(ISMONTIC_Data!J115," ",""),"-",""))</f>
        <v>HAJJAJJIHANE</v>
      </c>
      <c r="E115" t="str">
        <f>CONCATENATE(ISMONTIC_Data!D115,"-",ISMONTIC_Data!B115,"_",ISMONTIC_Data_Extract!A115)</f>
        <v>TRI106-NTIC_TRI_TS_2019</v>
      </c>
    </row>
    <row r="116" spans="1:5" x14ac:dyDescent="0.25">
      <c r="A116">
        <v>2019</v>
      </c>
      <c r="B116" t="str">
        <f>CONCATENATE(ISMONTIC_Data!B116,"-",ISMONTIC_Data!E116,"-",ISMONTIC_Data!C116)</f>
        <v>NTIC_TRI_TS-M08-1</v>
      </c>
      <c r="C116" s="21">
        <f>VLOOKUP(D116,Cplus_Formateur!$A$2:$B$43,2,FALSE)</f>
        <v>10855</v>
      </c>
      <c r="D116" t="str">
        <f>UPPER(SUBSTITUTE(SUBSTITUTE(ISMONTIC_Data!J116," ",""),"-",""))</f>
        <v>JMOULASAFAE</v>
      </c>
      <c r="E116" t="str">
        <f>CONCATENATE(ISMONTIC_Data!D116,"-",ISMONTIC_Data!B116,"_",ISMONTIC_Data_Extract!A116)</f>
        <v>TRI106-NTIC_TRI_TS_2019</v>
      </c>
    </row>
    <row r="117" spans="1:5" x14ac:dyDescent="0.25">
      <c r="A117">
        <v>2019</v>
      </c>
      <c r="B117" t="str">
        <f>CONCATENATE(ISMONTIC_Data!B117,"-",ISMONTIC_Data!E117,"-",ISMONTIC_Data!C117)</f>
        <v>NTIC_TRI_TS-M09-1</v>
      </c>
      <c r="C117" s="21">
        <f>VLOOKUP(D117,Cplus_Formateur!$A$2:$B$43,2,FALSE)</f>
        <v>10855</v>
      </c>
      <c r="D117" t="str">
        <f>UPPER(SUBSTITUTE(SUBSTITUTE(ISMONTIC_Data!J117," ",""),"-",""))</f>
        <v>JMOULASAFAE</v>
      </c>
      <c r="E117" t="str">
        <f>CONCATENATE(ISMONTIC_Data!D117,"-",ISMONTIC_Data!B117,"_",ISMONTIC_Data_Extract!A117)</f>
        <v>TRI106-NTIC_TRI_TS_2019</v>
      </c>
    </row>
    <row r="118" spans="1:5" x14ac:dyDescent="0.25">
      <c r="A118">
        <v>2019</v>
      </c>
      <c r="B118" t="str">
        <f>CONCATENATE(ISMONTIC_Data!B118,"-",ISMONTIC_Data!E118,"-",ISMONTIC_Data!C118)</f>
        <v>NTIC_TRI_TS-EGTS1-1</v>
      </c>
      <c r="C118" s="21">
        <f>VLOOKUP(D118,Cplus_Formateur!$A$2:$B$43,2,FALSE)</f>
        <v>11539</v>
      </c>
      <c r="D118" t="str">
        <f>UPPER(SUBSTITUTE(SUBSTITUTE(ISMONTIC_Data!J118," ",""),"-",""))</f>
        <v>ELOUAHABIMOUNIR</v>
      </c>
      <c r="E118" t="str">
        <f>CONCATENATE(ISMONTIC_Data!D118,"-",ISMONTIC_Data!B118,"_",ISMONTIC_Data_Extract!A118)</f>
        <v>TRI107-NTIC_TRI_TS_2019</v>
      </c>
    </row>
    <row r="119" spans="1:5" x14ac:dyDescent="0.25">
      <c r="A119">
        <v>2019</v>
      </c>
      <c r="B119" t="str">
        <f>CONCATENATE(ISMONTIC_Data!B119,"-",ISMONTIC_Data!E119,"-",ISMONTIC_Data!C119)</f>
        <v>NTIC_TRI_TS-EGTS2-1</v>
      </c>
      <c r="C119" s="21">
        <f>VLOOKUP(D119,Cplus_Formateur!$A$2:$B$43,2,FALSE)</f>
        <v>13053</v>
      </c>
      <c r="D119" t="str">
        <f>UPPER(SUBSTITUTE(SUBSTITUTE(ISMONTIC_Data!J119," ",""),"-",""))</f>
        <v>ZIANEASSIA</v>
      </c>
      <c r="E119" t="str">
        <f>CONCATENATE(ISMONTIC_Data!D119,"-",ISMONTIC_Data!B119,"_",ISMONTIC_Data_Extract!A119)</f>
        <v>TRI107-NTIC_TRI_TS_2019</v>
      </c>
    </row>
    <row r="120" spans="1:5" x14ac:dyDescent="0.25">
      <c r="A120">
        <v>2019</v>
      </c>
      <c r="B120" t="str">
        <f>CONCATENATE(ISMONTIC_Data!B120,"-",ISMONTIC_Data!E120,"-",ISMONTIC_Data!C120)</f>
        <v>NTIC_TRI_TS-EGTS3-1</v>
      </c>
      <c r="C120" s="21">
        <f>VLOOKUP(D120,Cplus_Formateur!$A$2:$B$43,2,FALSE)</f>
        <v>11533</v>
      </c>
      <c r="D120" t="str">
        <f>UPPER(SUBSTITUTE(SUBSTITUTE(ISMONTIC_Data!J120," ",""),"-",""))</f>
        <v>GUEDDALIOTHMAN</v>
      </c>
      <c r="E120" t="str">
        <f>CONCATENATE(ISMONTIC_Data!D120,"-",ISMONTIC_Data!B120,"_",ISMONTIC_Data_Extract!A120)</f>
        <v>TRI107-NTIC_TRI_TS_2019</v>
      </c>
    </row>
    <row r="121" spans="1:5" x14ac:dyDescent="0.25">
      <c r="A121">
        <v>2019</v>
      </c>
      <c r="B121" t="str">
        <f>CONCATENATE(ISMONTIC_Data!B121,"-",ISMONTIC_Data!E121,"-",ISMONTIC_Data!C121)</f>
        <v>NTIC_TRI_TS-M01-1</v>
      </c>
      <c r="C121" s="21">
        <f>VLOOKUP(D121,Cplus_Formateur!$A$2:$B$43,2,FALSE)</f>
        <v>14041</v>
      </c>
      <c r="D121" t="str">
        <f>UPPER(SUBSTITUTE(SUBSTITUTE(ISMONTIC_Data!J121," ",""),"-",""))</f>
        <v>SAMADIBOUCHRA</v>
      </c>
      <c r="E121" t="str">
        <f>CONCATENATE(ISMONTIC_Data!D121,"-",ISMONTIC_Data!B121,"_",ISMONTIC_Data_Extract!A121)</f>
        <v>TRI107-NTIC_TRI_TS_2019</v>
      </c>
    </row>
    <row r="122" spans="1:5" x14ac:dyDescent="0.25">
      <c r="A122">
        <v>2019</v>
      </c>
      <c r="B122" t="str">
        <f>CONCATENATE(ISMONTIC_Data!B122,"-",ISMONTIC_Data!E122,"-",ISMONTIC_Data!C122)</f>
        <v>NTIC_TRI_TS-M02-1</v>
      </c>
      <c r="C122" s="21">
        <f>VLOOKUP(D122,Cplus_Formateur!$A$2:$B$43,2,FALSE)</f>
        <v>13716</v>
      </c>
      <c r="D122" t="str">
        <f>UPPER(SUBSTITUTE(SUBSTITUTE(ISMONTIC_Data!J122," ",""),"-",""))</f>
        <v>BOUYBANINANASS</v>
      </c>
      <c r="E122" t="str">
        <f>CONCATENATE(ISMONTIC_Data!D122,"-",ISMONTIC_Data!B122,"_",ISMONTIC_Data_Extract!A122)</f>
        <v>TRI107-NTIC_TRI_TS_2019</v>
      </c>
    </row>
    <row r="123" spans="1:5" x14ac:dyDescent="0.25">
      <c r="A123">
        <v>2019</v>
      </c>
      <c r="B123" t="str">
        <f>CONCATENATE(ISMONTIC_Data!B123,"-",ISMONTIC_Data!E123,"-",ISMONTIC_Data!C123)</f>
        <v>NTIC_TRI_TS-M03-1</v>
      </c>
      <c r="C123" s="21">
        <f>VLOOKUP(D123,Cplus_Formateur!$A$2:$B$43,2,FALSE)</f>
        <v>13552</v>
      </c>
      <c r="D123" t="str">
        <f>UPPER(SUBSTITUTE(SUBSTITUTE(ISMONTIC_Data!J123," ",""),"-",""))</f>
        <v>ELGHAILANIHICHAM</v>
      </c>
      <c r="E123" t="str">
        <f>CONCATENATE(ISMONTIC_Data!D123,"-",ISMONTIC_Data!B123,"_",ISMONTIC_Data_Extract!A123)</f>
        <v>TRI107-NTIC_TRI_TS_2019</v>
      </c>
    </row>
    <row r="124" spans="1:5" x14ac:dyDescent="0.25">
      <c r="A124">
        <v>2019</v>
      </c>
      <c r="B124" t="str">
        <f>CONCATENATE(ISMONTIC_Data!B124,"-",ISMONTIC_Data!E124,"-",ISMONTIC_Data!C124)</f>
        <v>NTIC_TRI_TS-M04-1</v>
      </c>
      <c r="C124" s="21">
        <f>VLOOKUP(D124,Cplus_Formateur!$A$2:$B$43,2,FALSE)</f>
        <v>9435</v>
      </c>
      <c r="D124" t="str">
        <f>UPPER(SUBSTITUTE(SUBSTITUTE(ISMONTIC_Data!J124," ",""),"-",""))</f>
        <v>RIADAMAL</v>
      </c>
      <c r="E124" t="str">
        <f>CONCATENATE(ISMONTIC_Data!D124,"-",ISMONTIC_Data!B124,"_",ISMONTIC_Data_Extract!A124)</f>
        <v>TRI107-NTIC_TRI_TS_2019</v>
      </c>
    </row>
    <row r="125" spans="1:5" x14ac:dyDescent="0.25">
      <c r="A125">
        <v>2019</v>
      </c>
      <c r="B125" t="str">
        <f>CONCATENATE(ISMONTIC_Data!B125,"-",ISMONTIC_Data!E125,"-",ISMONTIC_Data!C125)</f>
        <v>NTIC_TRI_TS-M05-1</v>
      </c>
      <c r="C125" s="21">
        <f>VLOOKUP(D125,Cplus_Formateur!$A$2:$B$43,2,FALSE)</f>
        <v>13552</v>
      </c>
      <c r="D125" t="str">
        <f>UPPER(SUBSTITUTE(SUBSTITUTE(ISMONTIC_Data!J125," ",""),"-",""))</f>
        <v>ELGHAILANIHICHAM</v>
      </c>
      <c r="E125" t="str">
        <f>CONCATENATE(ISMONTIC_Data!D125,"-",ISMONTIC_Data!B125,"_",ISMONTIC_Data_Extract!A125)</f>
        <v>TRI107-NTIC_TRI_TS_2019</v>
      </c>
    </row>
    <row r="126" spans="1:5" x14ac:dyDescent="0.25">
      <c r="A126">
        <v>2019</v>
      </c>
      <c r="B126" t="str">
        <f>CONCATENATE(ISMONTIC_Data!B126,"-",ISMONTIC_Data!E126,"-",ISMONTIC_Data!C126)</f>
        <v>NTIC_TRI_TS-M06-1</v>
      </c>
      <c r="C126" s="21">
        <f>VLOOKUP(D126,Cplus_Formateur!$A$2:$B$43,2,FALSE)</f>
        <v>8655</v>
      </c>
      <c r="D126" t="str">
        <f>UPPER(SUBSTITUTE(SUBSTITUTE(ISMONTIC_Data!J126," ",""),"-",""))</f>
        <v>HABIBCHORFAFARID</v>
      </c>
      <c r="E126" t="str">
        <f>CONCATENATE(ISMONTIC_Data!D126,"-",ISMONTIC_Data!B126,"_",ISMONTIC_Data_Extract!A126)</f>
        <v>TRI107-NTIC_TRI_TS_2019</v>
      </c>
    </row>
    <row r="127" spans="1:5" x14ac:dyDescent="0.25">
      <c r="A127">
        <v>2019</v>
      </c>
      <c r="B127" t="str">
        <f>CONCATENATE(ISMONTIC_Data!B127,"-",ISMONTIC_Data!E127,"-",ISMONTIC_Data!C127)</f>
        <v>NTIC_TRI_TS-M07-1</v>
      </c>
      <c r="C127" s="21">
        <f>VLOOKUP(D127,Cplus_Formateur!$A$2:$B$43,2,FALSE)</f>
        <v>10855</v>
      </c>
      <c r="D127" t="str">
        <f>UPPER(SUBSTITUTE(SUBSTITUTE(ISMONTIC_Data!J127," ",""),"-",""))</f>
        <v>JMOULASAFAE</v>
      </c>
      <c r="E127" t="str">
        <f>CONCATENATE(ISMONTIC_Data!D127,"-",ISMONTIC_Data!B127,"_",ISMONTIC_Data_Extract!A127)</f>
        <v>TRI107-NTIC_TRI_TS_2019</v>
      </c>
    </row>
    <row r="128" spans="1:5" x14ac:dyDescent="0.25">
      <c r="A128">
        <v>2019</v>
      </c>
      <c r="B128" t="str">
        <f>CONCATENATE(ISMONTIC_Data!B128,"-",ISMONTIC_Data!E128,"-",ISMONTIC_Data!C128)</f>
        <v>NTIC_TRI_TS-M08-1</v>
      </c>
      <c r="C128" s="21">
        <f>VLOOKUP(D128,Cplus_Formateur!$A$2:$B$43,2,FALSE)</f>
        <v>13716</v>
      </c>
      <c r="D128" t="str">
        <f>UPPER(SUBSTITUTE(SUBSTITUTE(ISMONTIC_Data!J128," ",""),"-",""))</f>
        <v>BOUYBANINANASS</v>
      </c>
      <c r="E128" t="str">
        <f>CONCATENATE(ISMONTIC_Data!D128,"-",ISMONTIC_Data!B128,"_",ISMONTIC_Data_Extract!A128)</f>
        <v>TRI107-NTIC_TRI_TS_2019</v>
      </c>
    </row>
    <row r="129" spans="1:5" x14ac:dyDescent="0.25">
      <c r="A129">
        <v>2019</v>
      </c>
      <c r="B129" t="str">
        <f>CONCATENATE(ISMONTIC_Data!B129,"-",ISMONTIC_Data!E129,"-",ISMONTIC_Data!C129)</f>
        <v>NTIC_TRI_TS-M09-1</v>
      </c>
      <c r="C129" s="21">
        <f>VLOOKUP(D129,Cplus_Formateur!$A$2:$B$43,2,FALSE)</f>
        <v>13716</v>
      </c>
      <c r="D129" t="str">
        <f>UPPER(SUBSTITUTE(SUBSTITUTE(ISMONTIC_Data!J129," ",""),"-",""))</f>
        <v>BOUYBANINANASS</v>
      </c>
      <c r="E129" t="str">
        <f>CONCATENATE(ISMONTIC_Data!D129,"-",ISMONTIC_Data!B129,"_",ISMONTIC_Data_Extract!A129)</f>
        <v>TRI107-NTIC_TRI_TS_2019</v>
      </c>
    </row>
    <row r="130" spans="1:5" x14ac:dyDescent="0.25">
      <c r="A130">
        <v>2019</v>
      </c>
      <c r="B130" t="str">
        <f>CONCATENATE(ISMONTIC_Data!B130,"-",ISMONTIC_Data!E130,"-",ISMONTIC_Data!C130)</f>
        <v>NTIC_TRI_TS-EGTS2-2</v>
      </c>
      <c r="C130" s="21">
        <f>VLOOKUP(D130,Cplus_Formateur!$A$2:$B$43,2,FALSE)</f>
        <v>13053</v>
      </c>
      <c r="D130" t="str">
        <f>UPPER(SUBSTITUTE(SUBSTITUTE(ISMONTIC_Data!J130," ",""),"-",""))</f>
        <v>ZIANEASSIA</v>
      </c>
      <c r="E130" t="str">
        <f>CONCATENATE(ISMONTIC_Data!D130,"-",ISMONTIC_Data!B130,"_",ISMONTIC_Data_Extract!A130)</f>
        <v>TRI201-NTIC_TRI_TS_2019</v>
      </c>
    </row>
    <row r="131" spans="1:5" x14ac:dyDescent="0.25">
      <c r="A131">
        <v>2019</v>
      </c>
      <c r="B131" t="str">
        <f>CONCATENATE(ISMONTIC_Data!B131,"-",ISMONTIC_Data!E131,"-",ISMONTIC_Data!C131)</f>
        <v>NTIC_TRI_TS-EGTS3-2</v>
      </c>
      <c r="C131" s="21">
        <f>VLOOKUP(D131,Cplus_Formateur!$A$2:$B$43,2,FALSE)</f>
        <v>11533</v>
      </c>
      <c r="D131" t="str">
        <f>UPPER(SUBSTITUTE(SUBSTITUTE(ISMONTIC_Data!J131," ",""),"-",""))</f>
        <v>GUEDDALIOTHMAN</v>
      </c>
      <c r="E131" t="str">
        <f>CONCATENATE(ISMONTIC_Data!D131,"-",ISMONTIC_Data!B131,"_",ISMONTIC_Data_Extract!A131)</f>
        <v>TRI201-NTIC_TRI_TS_2019</v>
      </c>
    </row>
    <row r="132" spans="1:5" x14ac:dyDescent="0.25">
      <c r="A132">
        <v>2019</v>
      </c>
      <c r="B132" t="str">
        <f>CONCATENATE(ISMONTIC_Data!B132,"-",ISMONTIC_Data!E132,"-",ISMONTIC_Data!C132)</f>
        <v>NTIC_TRI_TS-EGTS4-2</v>
      </c>
      <c r="C132" s="21" t="str">
        <f>VLOOKUP(D132,Cplus_Formateur!$A$2:$B$43,2,FALSE)</f>
        <v>Matricule_2</v>
      </c>
      <c r="D132" t="str">
        <f>UPPER(SUBSTITUTE(SUBSTITUTE(ISMONTIC_Data!J132," ",""),"-",""))</f>
        <v>NASSERHASNAE</v>
      </c>
      <c r="E132" t="str">
        <f>CONCATENATE(ISMONTIC_Data!D132,"-",ISMONTIC_Data!B132,"_",ISMONTIC_Data_Extract!A132)</f>
        <v>TRI201-NTIC_TRI_TS_2019</v>
      </c>
    </row>
    <row r="133" spans="1:5" x14ac:dyDescent="0.25">
      <c r="A133">
        <v>2019</v>
      </c>
      <c r="B133" t="str">
        <f>CONCATENATE(ISMONTIC_Data!B133,"-",ISMONTIC_Data!E133,"-",ISMONTIC_Data!C133)</f>
        <v>NTIC_TRI_TS-M10-2</v>
      </c>
      <c r="C133" s="21">
        <f>VLOOKUP(D133,Cplus_Formateur!$A$2:$B$43,2,FALSE)</f>
        <v>11062</v>
      </c>
      <c r="D133" t="str">
        <f>UPPER(SUBSTITUTE(SUBSTITUTE(ISMONTIC_Data!J133," ",""),"-",""))</f>
        <v>AURAGHSAMIR</v>
      </c>
      <c r="E133" t="str">
        <f>CONCATENATE(ISMONTIC_Data!D133,"-",ISMONTIC_Data!B133,"_",ISMONTIC_Data_Extract!A133)</f>
        <v>TRI201-NTIC_TRI_TS_2019</v>
      </c>
    </row>
    <row r="134" spans="1:5" x14ac:dyDescent="0.25">
      <c r="A134">
        <v>2019</v>
      </c>
      <c r="B134" t="str">
        <f>CONCATENATE(ISMONTIC_Data!B134,"-",ISMONTIC_Data!E134,"-",ISMONTIC_Data!C134)</f>
        <v>NTIC_TRI_TS-M11-2</v>
      </c>
      <c r="C134" s="21">
        <f>VLOOKUP(D134,Cplus_Formateur!$A$2:$B$43,2,FALSE)</f>
        <v>13716</v>
      </c>
      <c r="D134" t="str">
        <f>UPPER(SUBSTITUTE(SUBSTITUTE(ISMONTIC_Data!J134," ",""),"-",""))</f>
        <v>BOUYBANINANASS</v>
      </c>
      <c r="E134" t="str">
        <f>CONCATENATE(ISMONTIC_Data!D134,"-",ISMONTIC_Data!B134,"_",ISMONTIC_Data_Extract!A134)</f>
        <v>TRI201-NTIC_TRI_TS_2019</v>
      </c>
    </row>
    <row r="135" spans="1:5" x14ac:dyDescent="0.25">
      <c r="A135">
        <v>2019</v>
      </c>
      <c r="B135" t="str">
        <f>CONCATENATE(ISMONTIC_Data!B135,"-",ISMONTIC_Data!E135,"-",ISMONTIC_Data!C135)</f>
        <v>NTIC_TRI_TS-M12-2</v>
      </c>
      <c r="C135" s="21">
        <f>VLOOKUP(D135,Cplus_Formateur!$A$2:$B$43,2,FALSE)</f>
        <v>11062</v>
      </c>
      <c r="D135" t="str">
        <f>UPPER(SUBSTITUTE(SUBSTITUTE(ISMONTIC_Data!J135," ",""),"-",""))</f>
        <v>AURAGHSAMIR</v>
      </c>
      <c r="E135" t="str">
        <f>CONCATENATE(ISMONTIC_Data!D135,"-",ISMONTIC_Data!B135,"_",ISMONTIC_Data_Extract!A135)</f>
        <v>TRI201-NTIC_TRI_TS_2019</v>
      </c>
    </row>
    <row r="136" spans="1:5" x14ac:dyDescent="0.25">
      <c r="A136">
        <v>2019</v>
      </c>
      <c r="B136" t="str">
        <f>CONCATENATE(ISMONTIC_Data!B136,"-",ISMONTIC_Data!E136,"-",ISMONTIC_Data!C136)</f>
        <v>NTIC_TRI_TS-M13-2</v>
      </c>
      <c r="C136" s="21">
        <f>VLOOKUP(D136,Cplus_Formateur!$A$2:$B$43,2,FALSE)</f>
        <v>10750</v>
      </c>
      <c r="D136" t="str">
        <f>UPPER(SUBSTITUTE(SUBSTITUTE(ISMONTIC_Data!J136," ",""),"-",""))</f>
        <v>RHAZOUANIABDELALI</v>
      </c>
      <c r="E136" t="str">
        <f>CONCATENATE(ISMONTIC_Data!D136,"-",ISMONTIC_Data!B136,"_",ISMONTIC_Data_Extract!A136)</f>
        <v>TRI201-NTIC_TRI_TS_2019</v>
      </c>
    </row>
    <row r="137" spans="1:5" x14ac:dyDescent="0.25">
      <c r="A137">
        <v>2019</v>
      </c>
      <c r="B137" t="str">
        <f>CONCATENATE(ISMONTIC_Data!B137,"-",ISMONTIC_Data!E137,"-",ISMONTIC_Data!C137)</f>
        <v>NTIC_TRI_TS-M14-2</v>
      </c>
      <c r="C137" s="21">
        <f>VLOOKUP(D137,Cplus_Formateur!$A$2:$B$43,2,FALSE)</f>
        <v>11062</v>
      </c>
      <c r="D137" t="str">
        <f>UPPER(SUBSTITUTE(SUBSTITUTE(ISMONTIC_Data!J137," ",""),"-",""))</f>
        <v>AURAGHSAMIR</v>
      </c>
      <c r="E137" t="str">
        <f>CONCATENATE(ISMONTIC_Data!D137,"-",ISMONTIC_Data!B137,"_",ISMONTIC_Data_Extract!A137)</f>
        <v>TRI201-NTIC_TRI_TS_2019</v>
      </c>
    </row>
    <row r="138" spans="1:5" x14ac:dyDescent="0.25">
      <c r="A138">
        <v>2019</v>
      </c>
      <c r="B138" t="str">
        <f>CONCATENATE(ISMONTIC_Data!B138,"-",ISMONTIC_Data!E138,"-",ISMONTIC_Data!C138)</f>
        <v>NTIC_TRI_TS-M15-2</v>
      </c>
      <c r="C138" s="21">
        <f>VLOOKUP(D138,Cplus_Formateur!$A$2:$B$43,2,FALSE)</f>
        <v>10849</v>
      </c>
      <c r="D138" t="str">
        <f>UPPER(SUBSTITUTE(SUBSTITUTE(ISMONTIC_Data!J138," ",""),"-",""))</f>
        <v>AZIZIYOUSSEF</v>
      </c>
      <c r="E138" t="str">
        <f>CONCATENATE(ISMONTIC_Data!D138,"-",ISMONTIC_Data!B138,"_",ISMONTIC_Data_Extract!A138)</f>
        <v>TRI201-NTIC_TRI_TS_2019</v>
      </c>
    </row>
    <row r="139" spans="1:5" x14ac:dyDescent="0.25">
      <c r="A139">
        <v>2019</v>
      </c>
      <c r="B139" t="str">
        <f>CONCATENATE(ISMONTIC_Data!B139,"-",ISMONTIC_Data!E139,"-",ISMONTIC_Data!C139)</f>
        <v>NTIC_TRI_TS-M16-2</v>
      </c>
      <c r="C139" s="21">
        <f>VLOOKUP(D139,Cplus_Formateur!$A$2:$B$43,2,FALSE)</f>
        <v>13053</v>
      </c>
      <c r="D139" t="str">
        <f>UPPER(SUBSTITUTE(SUBSTITUTE(ISMONTIC_Data!J139," ",""),"-",""))</f>
        <v>ZIANEASSIA</v>
      </c>
      <c r="E139" t="str">
        <f>CONCATENATE(ISMONTIC_Data!D139,"-",ISMONTIC_Data!B139,"_",ISMONTIC_Data_Extract!A139)</f>
        <v>TRI201-NTIC_TRI_TS_2019</v>
      </c>
    </row>
    <row r="140" spans="1:5" x14ac:dyDescent="0.25">
      <c r="A140">
        <v>2019</v>
      </c>
      <c r="B140" t="str">
        <f>CONCATENATE(ISMONTIC_Data!B140,"-",ISMONTIC_Data!E140,"-",ISMONTIC_Data!C140)</f>
        <v>NTIC_TRI_TS-EGTS2-2</v>
      </c>
      <c r="C140" s="21">
        <f>VLOOKUP(D140,Cplus_Formateur!$A$2:$B$43,2,FALSE)</f>
        <v>13053</v>
      </c>
      <c r="D140" t="str">
        <f>UPPER(SUBSTITUTE(SUBSTITUTE(ISMONTIC_Data!J140," ",""),"-",""))</f>
        <v>ZIANEASSIA</v>
      </c>
      <c r="E140" t="str">
        <f>CONCATENATE(ISMONTIC_Data!D140,"-",ISMONTIC_Data!B140,"_",ISMONTIC_Data_Extract!A140)</f>
        <v>TRI202-NTIC_TRI_TS_2019</v>
      </c>
    </row>
    <row r="141" spans="1:5" x14ac:dyDescent="0.25">
      <c r="A141">
        <v>2019</v>
      </c>
      <c r="B141" t="str">
        <f>CONCATENATE(ISMONTIC_Data!B141,"-",ISMONTIC_Data!E141,"-",ISMONTIC_Data!C141)</f>
        <v>NTIC_TRI_TS-EGTS3-2</v>
      </c>
      <c r="C141" s="21">
        <f>VLOOKUP(D141,Cplus_Formateur!$A$2:$B$43,2,FALSE)</f>
        <v>11533</v>
      </c>
      <c r="D141" t="str">
        <f>UPPER(SUBSTITUTE(SUBSTITUTE(ISMONTIC_Data!J141," ",""),"-",""))</f>
        <v>GUEDDALIOTHMAN</v>
      </c>
      <c r="E141" t="str">
        <f>CONCATENATE(ISMONTIC_Data!D141,"-",ISMONTIC_Data!B141,"_",ISMONTIC_Data_Extract!A141)</f>
        <v>TRI202-NTIC_TRI_TS_2019</v>
      </c>
    </row>
    <row r="142" spans="1:5" x14ac:dyDescent="0.25">
      <c r="A142">
        <v>2019</v>
      </c>
      <c r="B142" t="str">
        <f>CONCATENATE(ISMONTIC_Data!B142,"-",ISMONTIC_Data!E142,"-",ISMONTIC_Data!C142)</f>
        <v>NTIC_TRI_TS-EGTS4-2</v>
      </c>
      <c r="C142" s="21" t="str">
        <f>VLOOKUP(D142,Cplus_Formateur!$A$2:$B$43,2,FALSE)</f>
        <v>Matricule_2</v>
      </c>
      <c r="D142" t="str">
        <f>UPPER(SUBSTITUTE(SUBSTITUTE(ISMONTIC_Data!J142," ",""),"-",""))</f>
        <v>NASSERHASNAE</v>
      </c>
      <c r="E142" t="str">
        <f>CONCATENATE(ISMONTIC_Data!D142,"-",ISMONTIC_Data!B142,"_",ISMONTIC_Data_Extract!A142)</f>
        <v>TRI202-NTIC_TRI_TS_2019</v>
      </c>
    </row>
    <row r="143" spans="1:5" x14ac:dyDescent="0.25">
      <c r="A143">
        <v>2019</v>
      </c>
      <c r="B143" t="str">
        <f>CONCATENATE(ISMONTIC_Data!B143,"-",ISMONTIC_Data!E143,"-",ISMONTIC_Data!C143)</f>
        <v>NTIC_TRI_TS-M10-2</v>
      </c>
      <c r="C143" s="21">
        <f>VLOOKUP(D143,Cplus_Formateur!$A$2:$B$43,2,FALSE)</f>
        <v>10750</v>
      </c>
      <c r="D143" t="str">
        <f>UPPER(SUBSTITUTE(SUBSTITUTE(ISMONTIC_Data!J143," ",""),"-",""))</f>
        <v>RHAZOUANIABDELALI</v>
      </c>
      <c r="E143" t="str">
        <f>CONCATENATE(ISMONTIC_Data!D143,"-",ISMONTIC_Data!B143,"_",ISMONTIC_Data_Extract!A143)</f>
        <v>TRI202-NTIC_TRI_TS_2019</v>
      </c>
    </row>
    <row r="144" spans="1:5" x14ac:dyDescent="0.25">
      <c r="A144">
        <v>2019</v>
      </c>
      <c r="B144" t="str">
        <f>CONCATENATE(ISMONTIC_Data!B144,"-",ISMONTIC_Data!E144,"-",ISMONTIC_Data!C144)</f>
        <v>NTIC_TRI_TS-M11-2</v>
      </c>
      <c r="C144" s="21">
        <f>VLOOKUP(D144,Cplus_Formateur!$A$2:$B$43,2,FALSE)</f>
        <v>10855</v>
      </c>
      <c r="D144" t="str">
        <f>UPPER(SUBSTITUTE(SUBSTITUTE(ISMONTIC_Data!J144," ",""),"-",""))</f>
        <v>JMOULASAFAE</v>
      </c>
      <c r="E144" t="str">
        <f>CONCATENATE(ISMONTIC_Data!D144,"-",ISMONTIC_Data!B144,"_",ISMONTIC_Data_Extract!A144)</f>
        <v>TRI202-NTIC_TRI_TS_2019</v>
      </c>
    </row>
    <row r="145" spans="1:5" x14ac:dyDescent="0.25">
      <c r="A145">
        <v>2019</v>
      </c>
      <c r="B145" t="str">
        <f>CONCATENATE(ISMONTIC_Data!B145,"-",ISMONTIC_Data!E145,"-",ISMONTIC_Data!C145)</f>
        <v>NTIC_TRI_TS-M12-2</v>
      </c>
      <c r="C145" s="21">
        <f>VLOOKUP(D145,Cplus_Formateur!$A$2:$B$43,2,FALSE)</f>
        <v>10849</v>
      </c>
      <c r="D145" t="str">
        <f>UPPER(SUBSTITUTE(SUBSTITUTE(ISMONTIC_Data!J145," ",""),"-",""))</f>
        <v>AZIZIYOUSSEF</v>
      </c>
      <c r="E145" t="str">
        <f>CONCATENATE(ISMONTIC_Data!D145,"-",ISMONTIC_Data!B145,"_",ISMONTIC_Data_Extract!A145)</f>
        <v>TRI202-NTIC_TRI_TS_2019</v>
      </c>
    </row>
    <row r="146" spans="1:5" x14ac:dyDescent="0.25">
      <c r="A146">
        <v>2019</v>
      </c>
      <c r="B146" t="str">
        <f>CONCATENATE(ISMONTIC_Data!B146,"-",ISMONTIC_Data!E146,"-",ISMONTIC_Data!C146)</f>
        <v>NTIC_TRI_TS-M13-2</v>
      </c>
      <c r="C146" s="21">
        <f>VLOOKUP(D146,Cplus_Formateur!$A$2:$B$43,2,FALSE)</f>
        <v>13716</v>
      </c>
      <c r="D146" t="str">
        <f>UPPER(SUBSTITUTE(SUBSTITUTE(ISMONTIC_Data!J146," ",""),"-",""))</f>
        <v>BOUYBANINANASS</v>
      </c>
      <c r="E146" t="str">
        <f>CONCATENATE(ISMONTIC_Data!D146,"-",ISMONTIC_Data!B146,"_",ISMONTIC_Data_Extract!A146)</f>
        <v>TRI202-NTIC_TRI_TS_2019</v>
      </c>
    </row>
    <row r="147" spans="1:5" x14ac:dyDescent="0.25">
      <c r="A147">
        <v>2019</v>
      </c>
      <c r="B147" t="str">
        <f>CONCATENATE(ISMONTIC_Data!B147,"-",ISMONTIC_Data!E147,"-",ISMONTIC_Data!C147)</f>
        <v>NTIC_TRI_TS-M14-2</v>
      </c>
      <c r="C147" s="21">
        <f>VLOOKUP(D147,Cplus_Formateur!$A$2:$B$43,2,FALSE)</f>
        <v>10750</v>
      </c>
      <c r="D147" t="str">
        <f>UPPER(SUBSTITUTE(SUBSTITUTE(ISMONTIC_Data!J147," ",""),"-",""))</f>
        <v>RHAZOUANIABDELALI</v>
      </c>
      <c r="E147" t="str">
        <f>CONCATENATE(ISMONTIC_Data!D147,"-",ISMONTIC_Data!B147,"_",ISMONTIC_Data_Extract!A147)</f>
        <v>TRI202-NTIC_TRI_TS_2019</v>
      </c>
    </row>
    <row r="148" spans="1:5" x14ac:dyDescent="0.25">
      <c r="A148">
        <v>2019</v>
      </c>
      <c r="B148" t="str">
        <f>CONCATENATE(ISMONTIC_Data!B148,"-",ISMONTIC_Data!E148,"-",ISMONTIC_Data!C148)</f>
        <v>NTIC_TRI_TS-M15-2</v>
      </c>
      <c r="C148" s="21">
        <f>VLOOKUP(D148,Cplus_Formateur!$A$2:$B$43,2,FALSE)</f>
        <v>10849</v>
      </c>
      <c r="D148" t="str">
        <f>UPPER(SUBSTITUTE(SUBSTITUTE(ISMONTIC_Data!J148," ",""),"-",""))</f>
        <v>AZIZIYOUSSEF</v>
      </c>
      <c r="E148" t="str">
        <f>CONCATENATE(ISMONTIC_Data!D148,"-",ISMONTIC_Data!B148,"_",ISMONTIC_Data_Extract!A148)</f>
        <v>TRI202-NTIC_TRI_TS_2019</v>
      </c>
    </row>
    <row r="149" spans="1:5" x14ac:dyDescent="0.25">
      <c r="A149">
        <v>2019</v>
      </c>
      <c r="B149" t="str">
        <f>CONCATENATE(ISMONTIC_Data!B149,"-",ISMONTIC_Data!E149,"-",ISMONTIC_Data!C149)</f>
        <v>NTIC_TRI_TS-M16-2</v>
      </c>
      <c r="C149" s="21">
        <f>VLOOKUP(D149,Cplus_Formateur!$A$2:$B$43,2,FALSE)</f>
        <v>13053</v>
      </c>
      <c r="D149" t="str">
        <f>UPPER(SUBSTITUTE(SUBSTITUTE(ISMONTIC_Data!J149," ",""),"-",""))</f>
        <v>ZIANEASSIA</v>
      </c>
      <c r="E149" t="str">
        <f>CONCATENATE(ISMONTIC_Data!D149,"-",ISMONTIC_Data!B149,"_",ISMONTIC_Data_Extract!A149)</f>
        <v>TRI202-NTIC_TRI_TS_2019</v>
      </c>
    </row>
    <row r="150" spans="1:5" x14ac:dyDescent="0.25">
      <c r="A150">
        <v>2019</v>
      </c>
      <c r="B150" t="str">
        <f>CONCATENATE(ISMONTIC_Data!B150,"-",ISMONTIC_Data!E150,"-",ISMONTIC_Data!C150)</f>
        <v>NTIC_TRI_TS-EGTS2-2</v>
      </c>
      <c r="C150" s="21">
        <f>VLOOKUP(D150,Cplus_Formateur!$A$2:$B$43,2,FALSE)</f>
        <v>13053</v>
      </c>
      <c r="D150" t="str">
        <f>UPPER(SUBSTITUTE(SUBSTITUTE(ISMONTIC_Data!J150," ",""),"-",""))</f>
        <v>ZIANEASSIA</v>
      </c>
      <c r="E150" t="str">
        <f>CONCATENATE(ISMONTIC_Data!D150,"-",ISMONTIC_Data!B150,"_",ISMONTIC_Data_Extract!A150)</f>
        <v>TRI203-NTIC_TRI_TS_2019</v>
      </c>
    </row>
    <row r="151" spans="1:5" x14ac:dyDescent="0.25">
      <c r="A151">
        <v>2019</v>
      </c>
      <c r="B151" t="str">
        <f>CONCATENATE(ISMONTIC_Data!B151,"-",ISMONTIC_Data!E151,"-",ISMONTIC_Data!C151)</f>
        <v>NTIC_TRI_TS-EGTS3-2</v>
      </c>
      <c r="C151" s="21">
        <f>VLOOKUP(D151,Cplus_Formateur!$A$2:$B$43,2,FALSE)</f>
        <v>11533</v>
      </c>
      <c r="D151" t="str">
        <f>UPPER(SUBSTITUTE(SUBSTITUTE(ISMONTIC_Data!J151," ",""),"-",""))</f>
        <v>GUEDDALIOTHMAN</v>
      </c>
      <c r="E151" t="str">
        <f>CONCATENATE(ISMONTIC_Data!D151,"-",ISMONTIC_Data!B151,"_",ISMONTIC_Data_Extract!A151)</f>
        <v>TRI203-NTIC_TRI_TS_2019</v>
      </c>
    </row>
    <row r="152" spans="1:5" x14ac:dyDescent="0.25">
      <c r="A152">
        <v>2019</v>
      </c>
      <c r="B152" t="str">
        <f>CONCATENATE(ISMONTIC_Data!B152,"-",ISMONTIC_Data!E152,"-",ISMONTIC_Data!C152)</f>
        <v>NTIC_TRI_TS-EGTS4-2</v>
      </c>
      <c r="C152" s="21" t="str">
        <f>VLOOKUP(D152,Cplus_Formateur!$A$2:$B$43,2,FALSE)</f>
        <v>Matricule_2</v>
      </c>
      <c r="D152" t="str">
        <f>UPPER(SUBSTITUTE(SUBSTITUTE(ISMONTIC_Data!J152," ",""),"-",""))</f>
        <v>NASSERHASNAE</v>
      </c>
      <c r="E152" t="str">
        <f>CONCATENATE(ISMONTIC_Data!D152,"-",ISMONTIC_Data!B152,"_",ISMONTIC_Data_Extract!A152)</f>
        <v>TRI203-NTIC_TRI_TS_2019</v>
      </c>
    </row>
    <row r="153" spans="1:5" x14ac:dyDescent="0.25">
      <c r="A153">
        <v>2019</v>
      </c>
      <c r="B153" t="str">
        <f>CONCATENATE(ISMONTIC_Data!B153,"-",ISMONTIC_Data!E153,"-",ISMONTIC_Data!C153)</f>
        <v>NTIC_TRI_TS-M10-2</v>
      </c>
      <c r="C153" s="21">
        <f>VLOOKUP(D153,Cplus_Formateur!$A$2:$B$43,2,FALSE)</f>
        <v>13716</v>
      </c>
      <c r="D153" t="str">
        <f>UPPER(SUBSTITUTE(SUBSTITUTE(ISMONTIC_Data!J153," ",""),"-",""))</f>
        <v>BOUYBANINANASS</v>
      </c>
      <c r="E153" t="str">
        <f>CONCATENATE(ISMONTIC_Data!D153,"-",ISMONTIC_Data!B153,"_",ISMONTIC_Data_Extract!A153)</f>
        <v>TRI203-NTIC_TRI_TS_2019</v>
      </c>
    </row>
    <row r="154" spans="1:5" x14ac:dyDescent="0.25">
      <c r="A154">
        <v>2019</v>
      </c>
      <c r="B154" t="str">
        <f>CONCATENATE(ISMONTIC_Data!B154,"-",ISMONTIC_Data!E154,"-",ISMONTIC_Data!C154)</f>
        <v>NTIC_TRI_TS-M11-2</v>
      </c>
      <c r="C154" s="21">
        <f>VLOOKUP(D154,Cplus_Formateur!$A$2:$B$43,2,FALSE)</f>
        <v>11330</v>
      </c>
      <c r="D154" t="str">
        <f>UPPER(SUBSTITUTE(SUBSTITUTE(ISMONTIC_Data!J154," ",""),"-",""))</f>
        <v>ZOKRIABDELLAH</v>
      </c>
      <c r="E154" t="str">
        <f>CONCATENATE(ISMONTIC_Data!D154,"-",ISMONTIC_Data!B154,"_",ISMONTIC_Data_Extract!A154)</f>
        <v>TRI203-NTIC_TRI_TS_2019</v>
      </c>
    </row>
    <row r="155" spans="1:5" x14ac:dyDescent="0.25">
      <c r="A155">
        <v>2019</v>
      </c>
      <c r="B155" t="str">
        <f>CONCATENATE(ISMONTIC_Data!B155,"-",ISMONTIC_Data!E155,"-",ISMONTIC_Data!C155)</f>
        <v>NTIC_TRI_TS-M12-2</v>
      </c>
      <c r="C155" s="21">
        <f>VLOOKUP(D155,Cplus_Formateur!$A$2:$B$43,2,FALSE)</f>
        <v>13716</v>
      </c>
      <c r="D155" t="str">
        <f>UPPER(SUBSTITUTE(SUBSTITUTE(ISMONTIC_Data!J155," ",""),"-",""))</f>
        <v>BOUYBANINANASS</v>
      </c>
      <c r="E155" t="str">
        <f>CONCATENATE(ISMONTIC_Data!D155,"-",ISMONTIC_Data!B155,"_",ISMONTIC_Data_Extract!A155)</f>
        <v>TRI203-NTIC_TRI_TS_2019</v>
      </c>
    </row>
    <row r="156" spans="1:5" x14ac:dyDescent="0.25">
      <c r="A156">
        <v>2019</v>
      </c>
      <c r="B156" t="str">
        <f>CONCATENATE(ISMONTIC_Data!B156,"-",ISMONTIC_Data!E156,"-",ISMONTIC_Data!C156)</f>
        <v>NTIC_TRI_TS-M13-2</v>
      </c>
      <c r="C156" s="21">
        <f>VLOOKUP(D156,Cplus_Formateur!$A$2:$B$43,2,FALSE)</f>
        <v>10855</v>
      </c>
      <c r="D156" t="str">
        <f>UPPER(SUBSTITUTE(SUBSTITUTE(ISMONTIC_Data!J156," ",""),"-",""))</f>
        <v>JMOULASAFAE</v>
      </c>
      <c r="E156" t="str">
        <f>CONCATENATE(ISMONTIC_Data!D156,"-",ISMONTIC_Data!B156,"_",ISMONTIC_Data_Extract!A156)</f>
        <v>TRI203-NTIC_TRI_TS_2019</v>
      </c>
    </row>
    <row r="157" spans="1:5" x14ac:dyDescent="0.25">
      <c r="A157">
        <v>2019</v>
      </c>
      <c r="B157" t="str">
        <f>CONCATENATE(ISMONTIC_Data!B157,"-",ISMONTIC_Data!E157,"-",ISMONTIC_Data!C157)</f>
        <v>NTIC_TRI_TS-M14-2</v>
      </c>
      <c r="C157" s="21">
        <f>VLOOKUP(D157,Cplus_Formateur!$A$2:$B$43,2,FALSE)</f>
        <v>13716</v>
      </c>
      <c r="D157" t="str">
        <f>UPPER(SUBSTITUTE(SUBSTITUTE(ISMONTIC_Data!J157," ",""),"-",""))</f>
        <v>BOUYBANINANASS</v>
      </c>
      <c r="E157" t="str">
        <f>CONCATENATE(ISMONTIC_Data!D157,"-",ISMONTIC_Data!B157,"_",ISMONTIC_Data_Extract!A157)</f>
        <v>TRI203-NTIC_TRI_TS_2019</v>
      </c>
    </row>
    <row r="158" spans="1:5" x14ac:dyDescent="0.25">
      <c r="A158">
        <v>2019</v>
      </c>
      <c r="B158" t="str">
        <f>CONCATENATE(ISMONTIC_Data!B158,"-",ISMONTIC_Data!E158,"-",ISMONTIC_Data!C158)</f>
        <v>NTIC_TRI_TS-M15-2</v>
      </c>
      <c r="C158" s="21">
        <f>VLOOKUP(D158,Cplus_Formateur!$A$2:$B$43,2,FALSE)</f>
        <v>10849</v>
      </c>
      <c r="D158" t="str">
        <f>UPPER(SUBSTITUTE(SUBSTITUTE(ISMONTIC_Data!J158," ",""),"-",""))</f>
        <v>AZIZIYOUSSEF</v>
      </c>
      <c r="E158" t="str">
        <f>CONCATENATE(ISMONTIC_Data!D158,"-",ISMONTIC_Data!B158,"_",ISMONTIC_Data_Extract!A158)</f>
        <v>TRI203-NTIC_TRI_TS_2019</v>
      </c>
    </row>
    <row r="159" spans="1:5" x14ac:dyDescent="0.25">
      <c r="A159">
        <v>2019</v>
      </c>
      <c r="B159" t="str">
        <f>CONCATENATE(ISMONTIC_Data!B159,"-",ISMONTIC_Data!E159,"-",ISMONTIC_Data!C159)</f>
        <v>NTIC_TRI_TS-M16-2</v>
      </c>
      <c r="C159" s="21">
        <f>VLOOKUP(D159,Cplus_Formateur!$A$2:$B$43,2,FALSE)</f>
        <v>13053</v>
      </c>
      <c r="D159" t="str">
        <f>UPPER(SUBSTITUTE(SUBSTITUTE(ISMONTIC_Data!J159," ",""),"-",""))</f>
        <v>ZIANEASSIA</v>
      </c>
      <c r="E159" t="str">
        <f>CONCATENATE(ISMONTIC_Data!D159,"-",ISMONTIC_Data!B159,"_",ISMONTIC_Data_Extract!A159)</f>
        <v>TRI203-NTIC_TRI_TS_2019</v>
      </c>
    </row>
    <row r="160" spans="1:5" x14ac:dyDescent="0.25">
      <c r="A160">
        <v>2019</v>
      </c>
      <c r="B160" t="str">
        <f>CONCATENATE(ISMONTIC_Data!B160,"-",ISMONTIC_Data!E160,"-",ISMONTIC_Data!C160)</f>
        <v>NTIC_TRI_TS-EGTS2-2</v>
      </c>
      <c r="C160" s="21">
        <f>VLOOKUP(D160,Cplus_Formateur!$A$2:$B$43,2,FALSE)</f>
        <v>13556</v>
      </c>
      <c r="D160" t="str">
        <f>UPPER(SUBSTITUTE(SUBSTITUTE(ISMONTIC_Data!J160," ",""),"-",""))</f>
        <v>ELKHALOUIFERDAOUS</v>
      </c>
      <c r="E160" t="str">
        <f>CONCATENATE(ISMONTIC_Data!D160,"-",ISMONTIC_Data!B160,"_",ISMONTIC_Data_Extract!A160)</f>
        <v>TRI204-NTIC_TRI_TS_2019</v>
      </c>
    </row>
    <row r="161" spans="1:5" x14ac:dyDescent="0.25">
      <c r="A161">
        <v>2019</v>
      </c>
      <c r="B161" t="str">
        <f>CONCATENATE(ISMONTIC_Data!B161,"-",ISMONTIC_Data!E161,"-",ISMONTIC_Data!C161)</f>
        <v>NTIC_TRI_TS-EGTS3-2</v>
      </c>
      <c r="C161" s="21">
        <f>VLOOKUP(D161,Cplus_Formateur!$A$2:$B$43,2,FALSE)</f>
        <v>11533</v>
      </c>
      <c r="D161" t="str">
        <f>UPPER(SUBSTITUTE(SUBSTITUTE(ISMONTIC_Data!J161," ",""),"-",""))</f>
        <v>GUEDDALIOTHMAN</v>
      </c>
      <c r="E161" t="str">
        <f>CONCATENATE(ISMONTIC_Data!D161,"-",ISMONTIC_Data!B161,"_",ISMONTIC_Data_Extract!A161)</f>
        <v>TRI204-NTIC_TRI_TS_2019</v>
      </c>
    </row>
    <row r="162" spans="1:5" x14ac:dyDescent="0.25">
      <c r="A162">
        <v>2019</v>
      </c>
      <c r="B162" t="str">
        <f>CONCATENATE(ISMONTIC_Data!B162,"-",ISMONTIC_Data!E162,"-",ISMONTIC_Data!C162)</f>
        <v>NTIC_TRI_TS-EGTS4-2</v>
      </c>
      <c r="C162" s="21" t="str">
        <f>VLOOKUP(D162,Cplus_Formateur!$A$2:$B$43,2,FALSE)</f>
        <v>Matricule_2</v>
      </c>
      <c r="D162" t="str">
        <f>UPPER(SUBSTITUTE(SUBSTITUTE(ISMONTIC_Data!J162," ",""),"-",""))</f>
        <v>NASSERHASNAE</v>
      </c>
      <c r="E162" t="str">
        <f>CONCATENATE(ISMONTIC_Data!D162,"-",ISMONTIC_Data!B162,"_",ISMONTIC_Data_Extract!A162)</f>
        <v>TRI204-NTIC_TRI_TS_2019</v>
      </c>
    </row>
    <row r="163" spans="1:5" x14ac:dyDescent="0.25">
      <c r="A163">
        <v>2019</v>
      </c>
      <c r="B163" t="str">
        <f>CONCATENATE(ISMONTIC_Data!B163,"-",ISMONTIC_Data!E163,"-",ISMONTIC_Data!C163)</f>
        <v>NTIC_TRI_TS-M10-2</v>
      </c>
      <c r="C163" s="21">
        <f>VLOOKUP(D163,Cplus_Formateur!$A$2:$B$43,2,FALSE)</f>
        <v>10854</v>
      </c>
      <c r="D163" t="str">
        <f>UPPER(SUBSTITUTE(SUBSTITUTE(ISMONTIC_Data!J163," ",""),"-",""))</f>
        <v>MOUMNISANAE</v>
      </c>
      <c r="E163" t="str">
        <f>CONCATENATE(ISMONTIC_Data!D163,"-",ISMONTIC_Data!B163,"_",ISMONTIC_Data_Extract!A163)</f>
        <v>TRI204-NTIC_TRI_TS_2019</v>
      </c>
    </row>
    <row r="164" spans="1:5" x14ac:dyDescent="0.25">
      <c r="A164">
        <v>2019</v>
      </c>
      <c r="B164" t="str">
        <f>CONCATENATE(ISMONTIC_Data!B164,"-",ISMONTIC_Data!E164,"-",ISMONTIC_Data!C164)</f>
        <v>NTIC_TRI_TS-M11-2</v>
      </c>
      <c r="C164" s="21">
        <f>VLOOKUP(D164,Cplus_Formateur!$A$2:$B$43,2,FALSE)</f>
        <v>11272</v>
      </c>
      <c r="D164" t="str">
        <f>UPPER(SUBSTITUTE(SUBSTITUTE(ISMONTIC_Data!J164," ",""),"-",""))</f>
        <v>HAJJAJJIHANE</v>
      </c>
      <c r="E164" t="str">
        <f>CONCATENATE(ISMONTIC_Data!D164,"-",ISMONTIC_Data!B164,"_",ISMONTIC_Data_Extract!A164)</f>
        <v>TRI204-NTIC_TRI_TS_2019</v>
      </c>
    </row>
    <row r="165" spans="1:5" x14ac:dyDescent="0.25">
      <c r="A165">
        <v>2019</v>
      </c>
      <c r="B165" t="str">
        <f>CONCATENATE(ISMONTIC_Data!B165,"-",ISMONTIC_Data!E165,"-",ISMONTIC_Data!C165)</f>
        <v>NTIC_TRI_TS-M12-2</v>
      </c>
      <c r="C165" s="21">
        <f>VLOOKUP(D165,Cplus_Formateur!$A$2:$B$43,2,FALSE)</f>
        <v>10854</v>
      </c>
      <c r="D165" t="str">
        <f>UPPER(SUBSTITUTE(SUBSTITUTE(ISMONTIC_Data!J165," ",""),"-",""))</f>
        <v>MOUMNISANAE</v>
      </c>
      <c r="E165" t="str">
        <f>CONCATENATE(ISMONTIC_Data!D165,"-",ISMONTIC_Data!B165,"_",ISMONTIC_Data_Extract!A165)</f>
        <v>TRI204-NTIC_TRI_TS_2019</v>
      </c>
    </row>
    <row r="166" spans="1:5" x14ac:dyDescent="0.25">
      <c r="A166">
        <v>2019</v>
      </c>
      <c r="B166" t="str">
        <f>CONCATENATE(ISMONTIC_Data!B166,"-",ISMONTIC_Data!E166,"-",ISMONTIC_Data!C166)</f>
        <v>NTIC_TRI_TS-M13-2</v>
      </c>
      <c r="C166" s="21">
        <f>VLOOKUP(D166,Cplus_Formateur!$A$2:$B$43,2,FALSE)</f>
        <v>11272</v>
      </c>
      <c r="D166" t="str">
        <f>UPPER(SUBSTITUTE(SUBSTITUTE(ISMONTIC_Data!J166," ",""),"-",""))</f>
        <v>HAJJAJJIHANE</v>
      </c>
      <c r="E166" t="str">
        <f>CONCATENATE(ISMONTIC_Data!D166,"-",ISMONTIC_Data!B166,"_",ISMONTIC_Data_Extract!A166)</f>
        <v>TRI204-NTIC_TRI_TS_2019</v>
      </c>
    </row>
    <row r="167" spans="1:5" x14ac:dyDescent="0.25">
      <c r="A167">
        <v>2019</v>
      </c>
      <c r="B167" t="str">
        <f>CONCATENATE(ISMONTIC_Data!B167,"-",ISMONTIC_Data!E167,"-",ISMONTIC_Data!C167)</f>
        <v>NTIC_TRI_TS-M14-2</v>
      </c>
      <c r="C167" s="21">
        <f>VLOOKUP(D167,Cplus_Formateur!$A$2:$B$43,2,FALSE)</f>
        <v>10854</v>
      </c>
      <c r="D167" t="str">
        <f>UPPER(SUBSTITUTE(SUBSTITUTE(ISMONTIC_Data!J167," ",""),"-",""))</f>
        <v>MOUMNISANAE</v>
      </c>
      <c r="E167" t="str">
        <f>CONCATENATE(ISMONTIC_Data!D167,"-",ISMONTIC_Data!B167,"_",ISMONTIC_Data_Extract!A167)</f>
        <v>TRI204-NTIC_TRI_TS_2019</v>
      </c>
    </row>
    <row r="168" spans="1:5" x14ac:dyDescent="0.25">
      <c r="A168">
        <v>2019</v>
      </c>
      <c r="B168" t="str">
        <f>CONCATENATE(ISMONTIC_Data!B168,"-",ISMONTIC_Data!E168,"-",ISMONTIC_Data!C168)</f>
        <v>NTIC_TRI_TS-M15-2</v>
      </c>
      <c r="C168" s="21">
        <f>VLOOKUP(D168,Cplus_Formateur!$A$2:$B$43,2,FALSE)</f>
        <v>10849</v>
      </c>
      <c r="D168" t="str">
        <f>UPPER(SUBSTITUTE(SUBSTITUTE(ISMONTIC_Data!J168," ",""),"-",""))</f>
        <v>AZIZIYOUSSEF</v>
      </c>
      <c r="E168" t="str">
        <f>CONCATENATE(ISMONTIC_Data!D168,"-",ISMONTIC_Data!B168,"_",ISMONTIC_Data_Extract!A168)</f>
        <v>TRI204-NTIC_TRI_TS_2019</v>
      </c>
    </row>
    <row r="169" spans="1:5" x14ac:dyDescent="0.25">
      <c r="A169">
        <v>2019</v>
      </c>
      <c r="B169" t="str">
        <f>CONCATENATE(ISMONTIC_Data!B169,"-",ISMONTIC_Data!E169,"-",ISMONTIC_Data!C169)</f>
        <v>NTIC_TRI_TS-M16-2</v>
      </c>
      <c r="C169" s="21">
        <f>VLOOKUP(D169,Cplus_Formateur!$A$2:$B$43,2,FALSE)</f>
        <v>13556</v>
      </c>
      <c r="D169" t="str">
        <f>UPPER(SUBSTITUTE(SUBSTITUTE(ISMONTIC_Data!J169," ",""),"-",""))</f>
        <v>ELKHALOUIFERDAOUS</v>
      </c>
      <c r="E169" t="str">
        <f>CONCATENATE(ISMONTIC_Data!D169,"-",ISMONTIC_Data!B169,"_",ISMONTIC_Data_Extract!A169)</f>
        <v>TRI204-NTIC_TRI_TS_2019</v>
      </c>
    </row>
    <row r="170" spans="1:5" x14ac:dyDescent="0.25">
      <c r="A170">
        <v>2019</v>
      </c>
      <c r="B170" t="str">
        <f>CONCATENATE(ISMONTIC_Data!B170,"-",ISMONTIC_Data!E170,"-",ISMONTIC_Data!C170)</f>
        <v>NTIC_TRI_TS-EGTS2-2</v>
      </c>
      <c r="C170" s="21">
        <f>VLOOKUP(D170,Cplus_Formateur!$A$2:$B$43,2,FALSE)</f>
        <v>13556</v>
      </c>
      <c r="D170" t="str">
        <f>UPPER(SUBSTITUTE(SUBSTITUTE(ISMONTIC_Data!J170," ",""),"-",""))</f>
        <v>ELKHALOUIFERDAOUS</v>
      </c>
      <c r="E170" t="str">
        <f>CONCATENATE(ISMONTIC_Data!D170,"-",ISMONTIC_Data!B170,"_",ISMONTIC_Data_Extract!A170)</f>
        <v>TRI205-NTIC_TRI_TS_2019</v>
      </c>
    </row>
    <row r="171" spans="1:5" x14ac:dyDescent="0.25">
      <c r="A171">
        <v>2019</v>
      </c>
      <c r="B171" t="str">
        <f>CONCATENATE(ISMONTIC_Data!B171,"-",ISMONTIC_Data!E171,"-",ISMONTIC_Data!C171)</f>
        <v>NTIC_TRI_TS-EGTS3-2</v>
      </c>
      <c r="C171" s="21">
        <f>VLOOKUP(D171,Cplus_Formateur!$A$2:$B$43,2,FALSE)</f>
        <v>11533</v>
      </c>
      <c r="D171" t="str">
        <f>UPPER(SUBSTITUTE(SUBSTITUTE(ISMONTIC_Data!J171," ",""),"-",""))</f>
        <v>GUEDDALIOTHMAN</v>
      </c>
      <c r="E171" t="str">
        <f>CONCATENATE(ISMONTIC_Data!D171,"-",ISMONTIC_Data!B171,"_",ISMONTIC_Data_Extract!A171)</f>
        <v>TRI205-NTIC_TRI_TS_2019</v>
      </c>
    </row>
    <row r="172" spans="1:5" x14ac:dyDescent="0.25">
      <c r="A172">
        <v>2019</v>
      </c>
      <c r="B172" t="str">
        <f>CONCATENATE(ISMONTIC_Data!B172,"-",ISMONTIC_Data!E172,"-",ISMONTIC_Data!C172)</f>
        <v>NTIC_TRI_TS-EGTS4-2</v>
      </c>
      <c r="C172" s="21" t="str">
        <f>VLOOKUP(D172,Cplus_Formateur!$A$2:$B$43,2,FALSE)</f>
        <v>Matricule_2</v>
      </c>
      <c r="D172" t="str">
        <f>UPPER(SUBSTITUTE(SUBSTITUTE(ISMONTIC_Data!J172," ",""),"-",""))</f>
        <v>NASSERHASNAE</v>
      </c>
      <c r="E172" t="str">
        <f>CONCATENATE(ISMONTIC_Data!D172,"-",ISMONTIC_Data!B172,"_",ISMONTIC_Data_Extract!A172)</f>
        <v>TRI205-NTIC_TRI_TS_2019</v>
      </c>
    </row>
    <row r="173" spans="1:5" x14ac:dyDescent="0.25">
      <c r="A173">
        <v>2019</v>
      </c>
      <c r="B173" t="str">
        <f>CONCATENATE(ISMONTIC_Data!B173,"-",ISMONTIC_Data!E173,"-",ISMONTIC_Data!C173)</f>
        <v>NTIC_TRI_TS-M10-2</v>
      </c>
      <c r="C173" s="21">
        <f>VLOOKUP(D173,Cplus_Formateur!$A$2:$B$43,2,FALSE)</f>
        <v>10750</v>
      </c>
      <c r="D173" t="str">
        <f>UPPER(SUBSTITUTE(SUBSTITUTE(ISMONTIC_Data!J173," ",""),"-",""))</f>
        <v>RHAZOUANIABDELALI</v>
      </c>
      <c r="E173" t="str">
        <f>CONCATENATE(ISMONTIC_Data!D173,"-",ISMONTIC_Data!B173,"_",ISMONTIC_Data_Extract!A173)</f>
        <v>TRI205-NTIC_TRI_TS_2019</v>
      </c>
    </row>
    <row r="174" spans="1:5" x14ac:dyDescent="0.25">
      <c r="A174">
        <v>2019</v>
      </c>
      <c r="B174" t="str">
        <f>CONCATENATE(ISMONTIC_Data!B174,"-",ISMONTIC_Data!E174,"-",ISMONTIC_Data!C174)</f>
        <v>NTIC_TRI_TS-M11-2</v>
      </c>
      <c r="C174" s="21">
        <f>VLOOKUP(D174,Cplus_Formateur!$A$2:$B$43,2,FALSE)</f>
        <v>10854</v>
      </c>
      <c r="D174" t="str">
        <f>UPPER(SUBSTITUTE(SUBSTITUTE(ISMONTIC_Data!J174," ",""),"-",""))</f>
        <v>MOUMNISANAE</v>
      </c>
      <c r="E174" t="str">
        <f>CONCATENATE(ISMONTIC_Data!D174,"-",ISMONTIC_Data!B174,"_",ISMONTIC_Data_Extract!A174)</f>
        <v>TRI205-NTIC_TRI_TS_2019</v>
      </c>
    </row>
    <row r="175" spans="1:5" x14ac:dyDescent="0.25">
      <c r="A175">
        <v>2019</v>
      </c>
      <c r="B175" t="str">
        <f>CONCATENATE(ISMONTIC_Data!B175,"-",ISMONTIC_Data!E175,"-",ISMONTIC_Data!C175)</f>
        <v>NTIC_TRI_TS-M12-2</v>
      </c>
      <c r="C175" s="21">
        <f>VLOOKUP(D175,Cplus_Formateur!$A$2:$B$43,2,FALSE)</f>
        <v>13553</v>
      </c>
      <c r="D175" t="str">
        <f>UPPER(SUBSTITUTE(SUBSTITUTE(ISMONTIC_Data!J175," ",""),"-",""))</f>
        <v>SANDIMERYEM</v>
      </c>
      <c r="E175" t="str">
        <f>CONCATENATE(ISMONTIC_Data!D175,"-",ISMONTIC_Data!B175,"_",ISMONTIC_Data_Extract!A175)</f>
        <v>TRI205-NTIC_TRI_TS_2019</v>
      </c>
    </row>
    <row r="176" spans="1:5" x14ac:dyDescent="0.25">
      <c r="A176">
        <v>2019</v>
      </c>
      <c r="B176" t="str">
        <f>CONCATENATE(ISMONTIC_Data!B176,"-",ISMONTIC_Data!E176,"-",ISMONTIC_Data!C176)</f>
        <v>NTIC_TRI_TS-M13-2</v>
      </c>
      <c r="C176" s="21">
        <f>VLOOKUP(D176,Cplus_Formateur!$A$2:$B$43,2,FALSE)</f>
        <v>10854</v>
      </c>
      <c r="D176" t="str">
        <f>UPPER(SUBSTITUTE(SUBSTITUTE(ISMONTIC_Data!J176," ",""),"-",""))</f>
        <v>MOUMNISANAE</v>
      </c>
      <c r="E176" t="str">
        <f>CONCATENATE(ISMONTIC_Data!D176,"-",ISMONTIC_Data!B176,"_",ISMONTIC_Data_Extract!A176)</f>
        <v>TRI205-NTIC_TRI_TS_2019</v>
      </c>
    </row>
    <row r="177" spans="1:5" x14ac:dyDescent="0.25">
      <c r="A177">
        <v>2019</v>
      </c>
      <c r="B177" t="str">
        <f>CONCATENATE(ISMONTIC_Data!B177,"-",ISMONTIC_Data!E177,"-",ISMONTIC_Data!C177)</f>
        <v>NTIC_TRI_TS-M14-2</v>
      </c>
      <c r="C177" s="21">
        <f>VLOOKUP(D177,Cplus_Formateur!$A$2:$B$43,2,FALSE)</f>
        <v>10750</v>
      </c>
      <c r="D177" t="str">
        <f>UPPER(SUBSTITUTE(SUBSTITUTE(ISMONTIC_Data!J177," ",""),"-",""))</f>
        <v>RHAZOUANIABDELALI</v>
      </c>
      <c r="E177" t="str">
        <f>CONCATENATE(ISMONTIC_Data!D177,"-",ISMONTIC_Data!B177,"_",ISMONTIC_Data_Extract!A177)</f>
        <v>TRI205-NTIC_TRI_TS_2019</v>
      </c>
    </row>
    <row r="178" spans="1:5" x14ac:dyDescent="0.25">
      <c r="A178">
        <v>2019</v>
      </c>
      <c r="B178" t="str">
        <f>CONCATENATE(ISMONTIC_Data!B178,"-",ISMONTIC_Data!E178,"-",ISMONTIC_Data!C178)</f>
        <v>NTIC_TRI_TS-M15-2</v>
      </c>
      <c r="C178" s="21">
        <f>VLOOKUP(D178,Cplus_Formateur!$A$2:$B$43,2,FALSE)</f>
        <v>10849</v>
      </c>
      <c r="D178" t="str">
        <f>UPPER(SUBSTITUTE(SUBSTITUTE(ISMONTIC_Data!J178," ",""),"-",""))</f>
        <v>AZIZIYOUSSEF</v>
      </c>
      <c r="E178" t="str">
        <f>CONCATENATE(ISMONTIC_Data!D178,"-",ISMONTIC_Data!B178,"_",ISMONTIC_Data_Extract!A178)</f>
        <v>TRI205-NTIC_TRI_TS_2019</v>
      </c>
    </row>
    <row r="179" spans="1:5" x14ac:dyDescent="0.25">
      <c r="A179">
        <v>2019</v>
      </c>
      <c r="B179" t="str">
        <f>CONCATENATE(ISMONTIC_Data!B179,"-",ISMONTIC_Data!E179,"-",ISMONTIC_Data!C179)</f>
        <v>NTIC_TRI_TS-M16-2</v>
      </c>
      <c r="C179" s="21">
        <f>VLOOKUP(D179,Cplus_Formateur!$A$2:$B$43,2,FALSE)</f>
        <v>13556</v>
      </c>
      <c r="D179" t="str">
        <f>UPPER(SUBSTITUTE(SUBSTITUTE(ISMONTIC_Data!J179," ",""),"-",""))</f>
        <v>ELKHALOUIFERDAOUS</v>
      </c>
      <c r="E179" t="str">
        <f>CONCATENATE(ISMONTIC_Data!D179,"-",ISMONTIC_Data!B179,"_",ISMONTIC_Data_Extract!A179)</f>
        <v>TRI205-NTIC_TRI_TS_2019</v>
      </c>
    </row>
    <row r="180" spans="1:5" x14ac:dyDescent="0.25">
      <c r="A180">
        <v>2019</v>
      </c>
      <c r="B180" t="str">
        <f>CONCATENATE(ISMONTIC_Data!B180,"-",ISMONTIC_Data!E180,"-",ISMONTIC_Data!C180)</f>
        <v>NTIC_TDI_TS-EGTS1-1</v>
      </c>
      <c r="C180" s="21">
        <f>VLOOKUP(D180,Cplus_Formateur!$A$2:$B$43,2,FALSE)</f>
        <v>11539</v>
      </c>
      <c r="D180" t="str">
        <f>UPPER(SUBSTITUTE(SUBSTITUTE(ISMONTIC_Data!J180," ",""),"-",""))</f>
        <v>ELOUAHABIMOUNIR</v>
      </c>
      <c r="E180" t="str">
        <f>CONCATENATE(ISMONTIC_Data!D180,"-",ISMONTIC_Data!B180,"_",ISMONTIC_Data_Extract!A180)</f>
        <v>TDI101-NTIC_TDI_TS_2019</v>
      </c>
    </row>
    <row r="181" spans="1:5" x14ac:dyDescent="0.25">
      <c r="A181">
        <v>2019</v>
      </c>
      <c r="B181" t="str">
        <f>CONCATENATE(ISMONTIC_Data!B181,"-",ISMONTIC_Data!E181,"-",ISMONTIC_Data!C181)</f>
        <v>NTIC_TDI_TS-EGTS2-1</v>
      </c>
      <c r="C181" s="21">
        <f>VLOOKUP(D181,Cplus_Formateur!$A$2:$B$43,2,FALSE)</f>
        <v>13556</v>
      </c>
      <c r="D181" t="str">
        <f>UPPER(SUBSTITUTE(SUBSTITUTE(ISMONTIC_Data!J181," ",""),"-",""))</f>
        <v>ELKHALOUIFERDAOUS</v>
      </c>
      <c r="E181" t="str">
        <f>CONCATENATE(ISMONTIC_Data!D181,"-",ISMONTIC_Data!B181,"_",ISMONTIC_Data_Extract!A181)</f>
        <v>TDI101-NTIC_TDI_TS_2019</v>
      </c>
    </row>
    <row r="182" spans="1:5" x14ac:dyDescent="0.25">
      <c r="A182">
        <v>2019</v>
      </c>
      <c r="B182" t="str">
        <f>CONCATENATE(ISMONTIC_Data!B182,"-",ISMONTIC_Data!E182,"-",ISMONTIC_Data!C182)</f>
        <v>NTIC_TDI_TS-EGTS3-1</v>
      </c>
      <c r="C182" s="21">
        <f>VLOOKUP(D182,Cplus_Formateur!$A$2:$B$43,2,FALSE)</f>
        <v>11533</v>
      </c>
      <c r="D182" t="str">
        <f>UPPER(SUBSTITUTE(SUBSTITUTE(ISMONTIC_Data!J182," ",""),"-",""))</f>
        <v>GUEDDALIOTHMAN</v>
      </c>
      <c r="E182" t="str">
        <f>CONCATENATE(ISMONTIC_Data!D182,"-",ISMONTIC_Data!B182,"_",ISMONTIC_Data_Extract!A182)</f>
        <v>TDI101-NTIC_TDI_TS_2019</v>
      </c>
    </row>
    <row r="183" spans="1:5" x14ac:dyDescent="0.25">
      <c r="A183">
        <v>2019</v>
      </c>
      <c r="B183" t="str">
        <f>CONCATENATE(ISMONTIC_Data!B183,"-",ISMONTIC_Data!E183,"-",ISMONTIC_Data!C183)</f>
        <v>NTIC_TDI_TS-M01-1</v>
      </c>
      <c r="C183" s="21">
        <f>VLOOKUP(D183,Cplus_Formateur!$A$2:$B$43,2,FALSE)</f>
        <v>10191</v>
      </c>
      <c r="D183" t="str">
        <f>UPPER(SUBSTITUTE(SUBSTITUTE(ISMONTIC_Data!J183," ",""),"-",""))</f>
        <v>ALILOUSAAD</v>
      </c>
      <c r="E183" t="str">
        <f>CONCATENATE(ISMONTIC_Data!D183,"-",ISMONTIC_Data!B183,"_",ISMONTIC_Data_Extract!A183)</f>
        <v>TDI101-NTIC_TDI_TS_2019</v>
      </c>
    </row>
    <row r="184" spans="1:5" x14ac:dyDescent="0.25">
      <c r="A184">
        <v>2019</v>
      </c>
      <c r="B184" t="str">
        <f>CONCATENATE(ISMONTIC_Data!B184,"-",ISMONTIC_Data!E184,"-",ISMONTIC_Data!C184)</f>
        <v>NTIC_TDI_TS-M03-1</v>
      </c>
      <c r="C184" s="21">
        <f>VLOOKUP(D184,Cplus_Formateur!$A$2:$B$43,2,FALSE)</f>
        <v>10148</v>
      </c>
      <c r="D184" t="str">
        <f>UPPER(SUBSTITUTE(SUBSTITUTE(ISMONTIC_Data!J184," ",""),"-",""))</f>
        <v>ELBEGGARMERIEM</v>
      </c>
      <c r="E184" t="str">
        <f>CONCATENATE(ISMONTIC_Data!D184,"-",ISMONTIC_Data!B184,"_",ISMONTIC_Data_Extract!A184)</f>
        <v>TDI101-NTIC_TDI_TS_2019</v>
      </c>
    </row>
    <row r="185" spans="1:5" x14ac:dyDescent="0.25">
      <c r="A185">
        <v>2019</v>
      </c>
      <c r="B185" t="str">
        <f>CONCATENATE(ISMONTIC_Data!B185,"-",ISMONTIC_Data!E185,"-",ISMONTIC_Data!C185)</f>
        <v>NTIC_TDI_TS-M04-1</v>
      </c>
      <c r="C185" s="21" t="str">
        <f>VLOOKUP(D185,Cplus_Formateur!$A$2:$B$43,2,FALSE)</f>
        <v>Matricule_1</v>
      </c>
      <c r="D185" t="str">
        <f>UPPER(SUBSTITUTE(SUBSTITUTE(ISMONTIC_Data!J185," ",""),"-",""))</f>
        <v>HARRAKLAILA</v>
      </c>
      <c r="E185" t="str">
        <f>CONCATENATE(ISMONTIC_Data!D185,"-",ISMONTIC_Data!B185,"_",ISMONTIC_Data_Extract!A185)</f>
        <v>TDI101-NTIC_TDI_TS_2019</v>
      </c>
    </row>
    <row r="186" spans="1:5" x14ac:dyDescent="0.25">
      <c r="A186">
        <v>2019</v>
      </c>
      <c r="B186" t="str">
        <f>CONCATENATE(ISMONTIC_Data!B186,"-",ISMONTIC_Data!E186,"-",ISMONTIC_Data!C186)</f>
        <v>NTIC_TDI_TS-M05-1</v>
      </c>
      <c r="C186" s="21">
        <f>VLOOKUP(D186,Cplus_Formateur!$A$2:$B$43,2,FALSE)</f>
        <v>8655</v>
      </c>
      <c r="D186" t="str">
        <f>UPPER(SUBSTITUTE(SUBSTITUTE(ISMONTIC_Data!J186," ",""),"-",""))</f>
        <v>HABIBCHORFAFARID</v>
      </c>
      <c r="E186" t="str">
        <f>CONCATENATE(ISMONTIC_Data!D186,"-",ISMONTIC_Data!B186,"_",ISMONTIC_Data_Extract!A186)</f>
        <v>TDI101-NTIC_TDI_TS_2019</v>
      </c>
    </row>
    <row r="187" spans="1:5" x14ac:dyDescent="0.25">
      <c r="A187">
        <v>2019</v>
      </c>
      <c r="B187" t="str">
        <f>CONCATENATE(ISMONTIC_Data!B187,"-",ISMONTIC_Data!E187,"-",ISMONTIC_Data!C187)</f>
        <v>NTIC_TDI_TS-M06-1</v>
      </c>
      <c r="C187" s="21">
        <f>VLOOKUP(D187,Cplus_Formateur!$A$2:$B$43,2,FALSE)</f>
        <v>8655</v>
      </c>
      <c r="D187" t="str">
        <f>UPPER(SUBSTITUTE(SUBSTITUTE(ISMONTIC_Data!J187," ",""),"-",""))</f>
        <v>HABIBCHORFAFARID</v>
      </c>
      <c r="E187" t="str">
        <f>CONCATENATE(ISMONTIC_Data!D187,"-",ISMONTIC_Data!B187,"_",ISMONTIC_Data_Extract!A187)</f>
        <v>TDI101-NTIC_TDI_TS_2019</v>
      </c>
    </row>
    <row r="188" spans="1:5" x14ac:dyDescent="0.25">
      <c r="A188">
        <v>2019</v>
      </c>
      <c r="B188" t="str">
        <f>CONCATENATE(ISMONTIC_Data!B188,"-",ISMONTIC_Data!E188,"-",ISMONTIC_Data!C188)</f>
        <v>NTIC_TDI_TS-M07-1</v>
      </c>
      <c r="C188" s="21">
        <f>VLOOKUP(D188,Cplus_Formateur!$A$2:$B$43,2,FALSE)</f>
        <v>10657</v>
      </c>
      <c r="D188" t="str">
        <f>UPPER(SUBSTITUTE(SUBSTITUTE(ISMONTIC_Data!J188," ",""),"-",""))</f>
        <v>YAZIDIALAOUIYOUSSEF</v>
      </c>
      <c r="E188" t="str">
        <f>CONCATENATE(ISMONTIC_Data!D188,"-",ISMONTIC_Data!B188,"_",ISMONTIC_Data_Extract!A188)</f>
        <v>TDI101-NTIC_TDI_TS_2019</v>
      </c>
    </row>
    <row r="189" spans="1:5" x14ac:dyDescent="0.25">
      <c r="A189">
        <v>2019</v>
      </c>
      <c r="B189" t="str">
        <f>CONCATENATE(ISMONTIC_Data!B189,"-",ISMONTIC_Data!E189,"-",ISMONTIC_Data!C189)</f>
        <v>NTIC_TDI_TS-EGTS1-1</v>
      </c>
      <c r="C189" s="21">
        <f>VLOOKUP(D189,Cplus_Formateur!$A$2:$B$43,2,FALSE)</f>
        <v>11539</v>
      </c>
      <c r="D189" t="str">
        <f>UPPER(SUBSTITUTE(SUBSTITUTE(ISMONTIC_Data!J189," ",""),"-",""))</f>
        <v>ELOUAHABIMOUNIR</v>
      </c>
      <c r="E189" t="str">
        <f>CONCATENATE(ISMONTIC_Data!D189,"-",ISMONTIC_Data!B189,"_",ISMONTIC_Data_Extract!A189)</f>
        <v>TDI102-NTIC_TDI_TS_2019</v>
      </c>
    </row>
    <row r="190" spans="1:5" x14ac:dyDescent="0.25">
      <c r="A190">
        <v>2019</v>
      </c>
      <c r="B190" t="str">
        <f>CONCATENATE(ISMONTIC_Data!B190,"-",ISMONTIC_Data!E190,"-",ISMONTIC_Data!C190)</f>
        <v>NTIC_TDI_TS-EGTS2-1</v>
      </c>
      <c r="C190" s="21">
        <f>VLOOKUP(D190,Cplus_Formateur!$A$2:$B$43,2,FALSE)</f>
        <v>13556</v>
      </c>
      <c r="D190" t="str">
        <f>UPPER(SUBSTITUTE(SUBSTITUTE(ISMONTIC_Data!J190," ",""),"-",""))</f>
        <v>ELKHALOUIFERDAOUS</v>
      </c>
      <c r="E190" t="str">
        <f>CONCATENATE(ISMONTIC_Data!D190,"-",ISMONTIC_Data!B190,"_",ISMONTIC_Data_Extract!A190)</f>
        <v>TDI102-NTIC_TDI_TS_2019</v>
      </c>
    </row>
    <row r="191" spans="1:5" x14ac:dyDescent="0.25">
      <c r="A191">
        <v>2019</v>
      </c>
      <c r="B191" t="str">
        <f>CONCATENATE(ISMONTIC_Data!B191,"-",ISMONTIC_Data!E191,"-",ISMONTIC_Data!C191)</f>
        <v>NTIC_TDI_TS-EGTS3-1</v>
      </c>
      <c r="C191" s="21">
        <f>VLOOKUP(D191,Cplus_Formateur!$A$2:$B$43,2,FALSE)</f>
        <v>11533</v>
      </c>
      <c r="D191" t="str">
        <f>UPPER(SUBSTITUTE(SUBSTITUTE(ISMONTIC_Data!J191," ",""),"-",""))</f>
        <v>GUEDDALIOTHMAN</v>
      </c>
      <c r="E191" t="str">
        <f>CONCATENATE(ISMONTIC_Data!D191,"-",ISMONTIC_Data!B191,"_",ISMONTIC_Data_Extract!A191)</f>
        <v>TDI102-NTIC_TDI_TS_2019</v>
      </c>
    </row>
    <row r="192" spans="1:5" x14ac:dyDescent="0.25">
      <c r="A192">
        <v>2019</v>
      </c>
      <c r="B192" t="str">
        <f>CONCATENATE(ISMONTIC_Data!B192,"-",ISMONTIC_Data!E192,"-",ISMONTIC_Data!C192)</f>
        <v>NTIC_TDI_TS-M01-1</v>
      </c>
      <c r="C192" s="21">
        <f>VLOOKUP(D192,Cplus_Formateur!$A$2:$B$43,2,FALSE)</f>
        <v>8471</v>
      </c>
      <c r="D192" t="str">
        <f>UPPER(SUBSTITUTE(SUBSTITUTE(ISMONTIC_Data!J192," ",""),"-",""))</f>
        <v>ELMASOUDIABELOUAHAB</v>
      </c>
      <c r="E192" t="str">
        <f>CONCATENATE(ISMONTIC_Data!D192,"-",ISMONTIC_Data!B192,"_",ISMONTIC_Data_Extract!A192)</f>
        <v>TDI102-NTIC_TDI_TS_2019</v>
      </c>
    </row>
    <row r="193" spans="1:5" x14ac:dyDescent="0.25">
      <c r="A193">
        <v>2019</v>
      </c>
      <c r="B193" t="str">
        <f>CONCATENATE(ISMONTIC_Data!B193,"-",ISMONTIC_Data!E193,"-",ISMONTIC_Data!C193)</f>
        <v>NTIC_TDI_TS-M03-1</v>
      </c>
      <c r="C193" s="21">
        <f>VLOOKUP(D193,Cplus_Formateur!$A$2:$B$43,2,FALSE)</f>
        <v>13553</v>
      </c>
      <c r="D193" t="str">
        <f>UPPER(SUBSTITUTE(SUBSTITUTE(ISMONTIC_Data!J193," ",""),"-",""))</f>
        <v>SANDIMERYEM</v>
      </c>
      <c r="E193" t="str">
        <f>CONCATENATE(ISMONTIC_Data!D193,"-",ISMONTIC_Data!B193,"_",ISMONTIC_Data_Extract!A193)</f>
        <v>TDI102-NTIC_TDI_TS_2019</v>
      </c>
    </row>
    <row r="194" spans="1:5" x14ac:dyDescent="0.25">
      <c r="A194">
        <v>2019</v>
      </c>
      <c r="B194" t="str">
        <f>CONCATENATE(ISMONTIC_Data!B194,"-",ISMONTIC_Data!E194,"-",ISMONTIC_Data!C194)</f>
        <v>NTIC_TDI_TS-M04-1</v>
      </c>
      <c r="C194" s="21" t="str">
        <f>VLOOKUP(D194,Cplus_Formateur!$A$2:$B$43,2,FALSE)</f>
        <v>Matricule_1</v>
      </c>
      <c r="D194" t="str">
        <f>UPPER(SUBSTITUTE(SUBSTITUTE(ISMONTIC_Data!J194," ",""),"-",""))</f>
        <v>HARRAKLAILA</v>
      </c>
      <c r="E194" t="str">
        <f>CONCATENATE(ISMONTIC_Data!D194,"-",ISMONTIC_Data!B194,"_",ISMONTIC_Data_Extract!A194)</f>
        <v>TDI102-NTIC_TDI_TS_2019</v>
      </c>
    </row>
    <row r="195" spans="1:5" x14ac:dyDescent="0.25">
      <c r="A195">
        <v>2019</v>
      </c>
      <c r="B195" t="str">
        <f>CONCATENATE(ISMONTIC_Data!B195,"-",ISMONTIC_Data!E195,"-",ISMONTIC_Data!C195)</f>
        <v>NTIC_TDI_TS-M05-1</v>
      </c>
      <c r="C195" s="21">
        <f>VLOOKUP(D195,Cplus_Formateur!$A$2:$B$43,2,FALSE)</f>
        <v>8655</v>
      </c>
      <c r="D195" t="str">
        <f>UPPER(SUBSTITUTE(SUBSTITUTE(ISMONTIC_Data!J195," ",""),"-",""))</f>
        <v>HABIBCHORFAFARID</v>
      </c>
      <c r="E195" t="str">
        <f>CONCATENATE(ISMONTIC_Data!D195,"-",ISMONTIC_Data!B195,"_",ISMONTIC_Data_Extract!A195)</f>
        <v>TDI102-NTIC_TDI_TS_2019</v>
      </c>
    </row>
    <row r="196" spans="1:5" x14ac:dyDescent="0.25">
      <c r="A196">
        <v>2019</v>
      </c>
      <c r="B196" t="str">
        <f>CONCATENATE(ISMONTIC_Data!B196,"-",ISMONTIC_Data!E196,"-",ISMONTIC_Data!C196)</f>
        <v>NTIC_TDI_TS-M06-1</v>
      </c>
      <c r="C196" s="21">
        <f>VLOOKUP(D196,Cplus_Formateur!$A$2:$B$43,2,FALSE)</f>
        <v>8655</v>
      </c>
      <c r="D196" t="str">
        <f>UPPER(SUBSTITUTE(SUBSTITUTE(ISMONTIC_Data!J196," ",""),"-",""))</f>
        <v>HABIBCHORFAFARID</v>
      </c>
      <c r="E196" t="str">
        <f>CONCATENATE(ISMONTIC_Data!D196,"-",ISMONTIC_Data!B196,"_",ISMONTIC_Data_Extract!A196)</f>
        <v>TDI102-NTIC_TDI_TS_2019</v>
      </c>
    </row>
    <row r="197" spans="1:5" x14ac:dyDescent="0.25">
      <c r="A197">
        <v>2019</v>
      </c>
      <c r="B197" t="str">
        <f>CONCATENATE(ISMONTIC_Data!B197,"-",ISMONTIC_Data!E197,"-",ISMONTIC_Data!C197)</f>
        <v>NTIC_TDI_TS-M07-1</v>
      </c>
      <c r="C197" s="21">
        <f>VLOOKUP(D197,Cplus_Formateur!$A$2:$B$43,2,FALSE)</f>
        <v>10657</v>
      </c>
      <c r="D197" t="str">
        <f>UPPER(SUBSTITUTE(SUBSTITUTE(ISMONTIC_Data!J197," ",""),"-",""))</f>
        <v>YAZIDIALAOUIYOUSSEF</v>
      </c>
      <c r="E197" t="str">
        <f>CONCATENATE(ISMONTIC_Data!D197,"-",ISMONTIC_Data!B197,"_",ISMONTIC_Data_Extract!A197)</f>
        <v>TDI102-NTIC_TDI_TS_2019</v>
      </c>
    </row>
    <row r="198" spans="1:5" x14ac:dyDescent="0.25">
      <c r="A198">
        <v>2019</v>
      </c>
      <c r="B198" t="str">
        <f>CONCATENATE(ISMONTIC_Data!B198,"-",ISMONTIC_Data!E198,"-",ISMONTIC_Data!C198)</f>
        <v>NTIC_TDI_TS-EGTS1-1</v>
      </c>
      <c r="C198" s="21">
        <f>VLOOKUP(D198,Cplus_Formateur!$A$2:$B$43,2,FALSE)</f>
        <v>11539</v>
      </c>
      <c r="D198" t="str">
        <f>UPPER(SUBSTITUTE(SUBSTITUTE(ISMONTIC_Data!J198," ",""),"-",""))</f>
        <v>ELOUAHABIMOUNIR</v>
      </c>
      <c r="E198" t="str">
        <f>CONCATENATE(ISMONTIC_Data!D198,"-",ISMONTIC_Data!B198,"_",ISMONTIC_Data_Extract!A198)</f>
        <v>TDI103-NTIC_TDI_TS_2019</v>
      </c>
    </row>
    <row r="199" spans="1:5" x14ac:dyDescent="0.25">
      <c r="A199">
        <v>2019</v>
      </c>
      <c r="B199" t="str">
        <f>CONCATENATE(ISMONTIC_Data!B199,"-",ISMONTIC_Data!E199,"-",ISMONTIC_Data!C199)</f>
        <v>NTIC_TDI_TS-EGTS2-1</v>
      </c>
      <c r="C199" s="21">
        <f>VLOOKUP(D199,Cplus_Formateur!$A$2:$B$43,2,FALSE)</f>
        <v>13556</v>
      </c>
      <c r="D199" t="str">
        <f>UPPER(SUBSTITUTE(SUBSTITUTE(ISMONTIC_Data!J199," ",""),"-",""))</f>
        <v>ELKHALOUIFERDAOUS</v>
      </c>
      <c r="E199" t="str">
        <f>CONCATENATE(ISMONTIC_Data!D199,"-",ISMONTIC_Data!B199,"_",ISMONTIC_Data_Extract!A199)</f>
        <v>TDI103-NTIC_TDI_TS_2019</v>
      </c>
    </row>
    <row r="200" spans="1:5" x14ac:dyDescent="0.25">
      <c r="A200">
        <v>2019</v>
      </c>
      <c r="B200" t="str">
        <f>CONCATENATE(ISMONTIC_Data!B200,"-",ISMONTIC_Data!E200,"-",ISMONTIC_Data!C200)</f>
        <v>NTIC_TDI_TS-EGTS3-1</v>
      </c>
      <c r="C200" s="21">
        <f>VLOOKUP(D200,Cplus_Formateur!$A$2:$B$43,2,FALSE)</f>
        <v>11533</v>
      </c>
      <c r="D200" t="str">
        <f>UPPER(SUBSTITUTE(SUBSTITUTE(ISMONTIC_Data!J200," ",""),"-",""))</f>
        <v>GUEDDALIOTHMAN</v>
      </c>
      <c r="E200" t="str">
        <f>CONCATENATE(ISMONTIC_Data!D200,"-",ISMONTIC_Data!B200,"_",ISMONTIC_Data_Extract!A200)</f>
        <v>TDI103-NTIC_TDI_TS_2019</v>
      </c>
    </row>
    <row r="201" spans="1:5" x14ac:dyDescent="0.25">
      <c r="A201">
        <v>2019</v>
      </c>
      <c r="B201" t="str">
        <f>CONCATENATE(ISMONTIC_Data!B201,"-",ISMONTIC_Data!E201,"-",ISMONTIC_Data!C201)</f>
        <v>NTIC_TDI_TS-M01-1</v>
      </c>
      <c r="C201" s="21">
        <f>VLOOKUP(D201,Cplus_Formateur!$A$2:$B$43,2,FALSE)</f>
        <v>11223</v>
      </c>
      <c r="D201" t="str">
        <f>UPPER(SUBSTITUTE(SUBSTITUTE(ISMONTIC_Data!J201," ",""),"-",""))</f>
        <v>ELFAQUIHLOUBNA</v>
      </c>
      <c r="E201" t="str">
        <f>CONCATENATE(ISMONTIC_Data!D201,"-",ISMONTIC_Data!B201,"_",ISMONTIC_Data_Extract!A201)</f>
        <v>TDI103-NTIC_TDI_TS_2019</v>
      </c>
    </row>
    <row r="202" spans="1:5" x14ac:dyDescent="0.25">
      <c r="A202">
        <v>2019</v>
      </c>
      <c r="B202" t="str">
        <f>CONCATENATE(ISMONTIC_Data!B202,"-",ISMONTIC_Data!E202,"-",ISMONTIC_Data!C202)</f>
        <v>NTIC_TDI_TS-M03-1</v>
      </c>
      <c r="C202" s="21">
        <f>VLOOKUP(D202,Cplus_Formateur!$A$2:$B$43,2,FALSE)</f>
        <v>11330</v>
      </c>
      <c r="D202" t="str">
        <f>UPPER(SUBSTITUTE(SUBSTITUTE(ISMONTIC_Data!J202," ",""),"-",""))</f>
        <v>ZOKRIABDELLAH</v>
      </c>
      <c r="E202" t="str">
        <f>CONCATENATE(ISMONTIC_Data!D202,"-",ISMONTIC_Data!B202,"_",ISMONTIC_Data_Extract!A202)</f>
        <v>TDI103-NTIC_TDI_TS_2019</v>
      </c>
    </row>
    <row r="203" spans="1:5" x14ac:dyDescent="0.25">
      <c r="A203">
        <v>2019</v>
      </c>
      <c r="B203" t="str">
        <f>CONCATENATE(ISMONTIC_Data!B203,"-",ISMONTIC_Data!E203,"-",ISMONTIC_Data!C203)</f>
        <v>NTIC_TDI_TS-M04-1</v>
      </c>
      <c r="C203" s="21" t="str">
        <f>VLOOKUP(D203,Cplus_Formateur!$A$2:$B$43,2,FALSE)</f>
        <v>Matricule_1</v>
      </c>
      <c r="D203" t="str">
        <f>UPPER(SUBSTITUTE(SUBSTITUTE(ISMONTIC_Data!J203," ",""),"-",""))</f>
        <v>HARRAKLAILA</v>
      </c>
      <c r="E203" t="str">
        <f>CONCATENATE(ISMONTIC_Data!D203,"-",ISMONTIC_Data!B203,"_",ISMONTIC_Data_Extract!A203)</f>
        <v>TDI103-NTIC_TDI_TS_2019</v>
      </c>
    </row>
    <row r="204" spans="1:5" x14ac:dyDescent="0.25">
      <c r="A204">
        <v>2019</v>
      </c>
      <c r="B204" t="str">
        <f>CONCATENATE(ISMONTIC_Data!B204,"-",ISMONTIC_Data!E204,"-",ISMONTIC_Data!C204)</f>
        <v>NTIC_TDI_TS-M05-1</v>
      </c>
      <c r="C204" s="21">
        <f>VLOOKUP(D204,Cplus_Formateur!$A$2:$B$43,2,FALSE)</f>
        <v>11223</v>
      </c>
      <c r="D204" t="str">
        <f>UPPER(SUBSTITUTE(SUBSTITUTE(ISMONTIC_Data!J204," ",""),"-",""))</f>
        <v>ELFAQUIHLOUBNA</v>
      </c>
      <c r="E204" t="str">
        <f>CONCATENATE(ISMONTIC_Data!D204,"-",ISMONTIC_Data!B204,"_",ISMONTIC_Data_Extract!A204)</f>
        <v>TDI103-NTIC_TDI_TS_2019</v>
      </c>
    </row>
    <row r="205" spans="1:5" x14ac:dyDescent="0.25">
      <c r="A205">
        <v>2019</v>
      </c>
      <c r="B205" t="str">
        <f>CONCATENATE(ISMONTIC_Data!B205,"-",ISMONTIC_Data!E205,"-",ISMONTIC_Data!C205)</f>
        <v>NTIC_TDI_TS-M06-1</v>
      </c>
      <c r="C205" s="21">
        <f>VLOOKUP(D205,Cplus_Formateur!$A$2:$B$43,2,FALSE)</f>
        <v>11223</v>
      </c>
      <c r="D205" t="str">
        <f>UPPER(SUBSTITUTE(SUBSTITUTE(ISMONTIC_Data!J205," ",""),"-",""))</f>
        <v>ELFAQUIHLOUBNA</v>
      </c>
      <c r="E205" t="str">
        <f>CONCATENATE(ISMONTIC_Data!D205,"-",ISMONTIC_Data!B205,"_",ISMONTIC_Data_Extract!A205)</f>
        <v>TDI103-NTIC_TDI_TS_2019</v>
      </c>
    </row>
    <row r="206" spans="1:5" x14ac:dyDescent="0.25">
      <c r="A206">
        <v>2019</v>
      </c>
      <c r="B206" t="str">
        <f>CONCATENATE(ISMONTIC_Data!B206,"-",ISMONTIC_Data!E206,"-",ISMONTIC_Data!C206)</f>
        <v>NTIC_TDI_TS-M07-1</v>
      </c>
      <c r="C206" s="21">
        <f>VLOOKUP(D206,Cplus_Formateur!$A$2:$B$43,2,FALSE)</f>
        <v>11223</v>
      </c>
      <c r="D206" t="str">
        <f>UPPER(SUBSTITUTE(SUBSTITUTE(ISMONTIC_Data!J206," ",""),"-",""))</f>
        <v>ELFAQUIHLOUBNA</v>
      </c>
      <c r="E206" t="str">
        <f>CONCATENATE(ISMONTIC_Data!D206,"-",ISMONTIC_Data!B206,"_",ISMONTIC_Data_Extract!A206)</f>
        <v>TDI103-NTIC_TDI_TS_2019</v>
      </c>
    </row>
    <row r="207" spans="1:5" x14ac:dyDescent="0.25">
      <c r="A207">
        <v>2019</v>
      </c>
      <c r="B207" t="str">
        <f>CONCATENATE(ISMONTIC_Data!B207,"-",ISMONTIC_Data!E207,"-",ISMONTIC_Data!C207)</f>
        <v>NTIC_TDI_TS-EGTS1-1</v>
      </c>
      <c r="C207" s="21">
        <f>VLOOKUP(D207,Cplus_Formateur!$A$2:$B$43,2,FALSE)</f>
        <v>11539</v>
      </c>
      <c r="D207" t="str">
        <f>UPPER(SUBSTITUTE(SUBSTITUTE(ISMONTIC_Data!J207," ",""),"-",""))</f>
        <v>ELOUAHABIMOUNIR</v>
      </c>
      <c r="E207" t="str">
        <f>CONCATENATE(ISMONTIC_Data!D207,"-",ISMONTIC_Data!B207,"_",ISMONTIC_Data_Extract!A207)</f>
        <v>TDI104-NTIC_TDI_TS_2019</v>
      </c>
    </row>
    <row r="208" spans="1:5" x14ac:dyDescent="0.25">
      <c r="A208">
        <v>2019</v>
      </c>
      <c r="B208" t="str">
        <f>CONCATENATE(ISMONTIC_Data!B208,"-",ISMONTIC_Data!E208,"-",ISMONTIC_Data!C208)</f>
        <v>NTIC_TDI_TS-EGTS2-1</v>
      </c>
      <c r="C208" s="21">
        <f>VLOOKUP(D208,Cplus_Formateur!$A$2:$B$43,2,FALSE)</f>
        <v>13556</v>
      </c>
      <c r="D208" t="str">
        <f>UPPER(SUBSTITUTE(SUBSTITUTE(ISMONTIC_Data!J208," ",""),"-",""))</f>
        <v>ELKHALOUIFERDAOUS</v>
      </c>
      <c r="E208" t="str">
        <f>CONCATENATE(ISMONTIC_Data!D208,"-",ISMONTIC_Data!B208,"_",ISMONTIC_Data_Extract!A208)</f>
        <v>TDI104-NTIC_TDI_TS_2019</v>
      </c>
    </row>
    <row r="209" spans="1:5" x14ac:dyDescent="0.25">
      <c r="A209">
        <v>2019</v>
      </c>
      <c r="B209" t="str">
        <f>CONCATENATE(ISMONTIC_Data!B209,"-",ISMONTIC_Data!E209,"-",ISMONTIC_Data!C209)</f>
        <v>NTIC_TDI_TS-EGTS3-1</v>
      </c>
      <c r="C209" s="21">
        <f>VLOOKUP(D209,Cplus_Formateur!$A$2:$B$43,2,FALSE)</f>
        <v>11533</v>
      </c>
      <c r="D209" t="str">
        <f>UPPER(SUBSTITUTE(SUBSTITUTE(ISMONTIC_Data!J209," ",""),"-",""))</f>
        <v>GUEDDALIOTHMAN</v>
      </c>
      <c r="E209" t="str">
        <f>CONCATENATE(ISMONTIC_Data!D209,"-",ISMONTIC_Data!B209,"_",ISMONTIC_Data_Extract!A209)</f>
        <v>TDI104-NTIC_TDI_TS_2019</v>
      </c>
    </row>
    <row r="210" spans="1:5" x14ac:dyDescent="0.25">
      <c r="A210">
        <v>2019</v>
      </c>
      <c r="B210" t="str">
        <f>CONCATENATE(ISMONTIC_Data!B210,"-",ISMONTIC_Data!E210,"-",ISMONTIC_Data!C210)</f>
        <v>NTIC_TDI_TS-M01-1</v>
      </c>
      <c r="C210" s="21">
        <f>VLOOKUP(D210,Cplus_Formateur!$A$2:$B$43,2,FALSE)</f>
        <v>8655</v>
      </c>
      <c r="D210" t="str">
        <f>UPPER(SUBSTITUTE(SUBSTITUTE(ISMONTIC_Data!J210," ",""),"-",""))</f>
        <v>HABIBCHORFAFARID</v>
      </c>
      <c r="E210" t="str">
        <f>CONCATENATE(ISMONTIC_Data!D210,"-",ISMONTIC_Data!B210,"_",ISMONTIC_Data_Extract!A210)</f>
        <v>TDI104-NTIC_TDI_TS_2019</v>
      </c>
    </row>
    <row r="211" spans="1:5" x14ac:dyDescent="0.25">
      <c r="A211">
        <v>2019</v>
      </c>
      <c r="B211" t="str">
        <f>CONCATENATE(ISMONTIC_Data!B211,"-",ISMONTIC_Data!E211,"-",ISMONTIC_Data!C211)</f>
        <v>NTIC_TDI_TS-M03-1</v>
      </c>
      <c r="C211" s="21">
        <f>VLOOKUP(D211,Cplus_Formateur!$A$2:$B$43,2,FALSE)</f>
        <v>14041</v>
      </c>
      <c r="D211" t="str">
        <f>UPPER(SUBSTITUTE(SUBSTITUTE(ISMONTIC_Data!J211," ",""),"-",""))</f>
        <v>SAMADIBOUCHRA</v>
      </c>
      <c r="E211" t="str">
        <f>CONCATENATE(ISMONTIC_Data!D211,"-",ISMONTIC_Data!B211,"_",ISMONTIC_Data_Extract!A211)</f>
        <v>TDI104-NTIC_TDI_TS_2019</v>
      </c>
    </row>
    <row r="212" spans="1:5" x14ac:dyDescent="0.25">
      <c r="A212">
        <v>2019</v>
      </c>
      <c r="B212" t="str">
        <f>CONCATENATE(ISMONTIC_Data!B212,"-",ISMONTIC_Data!E212,"-",ISMONTIC_Data!C212)</f>
        <v>NTIC_TDI_TS-M04-1</v>
      </c>
      <c r="C212" s="21" t="str">
        <f>VLOOKUP(D212,Cplus_Formateur!$A$2:$B$43,2,FALSE)</f>
        <v>Matricule_1</v>
      </c>
      <c r="D212" t="str">
        <f>UPPER(SUBSTITUTE(SUBSTITUTE(ISMONTIC_Data!J212," ",""),"-",""))</f>
        <v>HARRAKLAILA</v>
      </c>
      <c r="E212" t="str">
        <f>CONCATENATE(ISMONTIC_Data!D212,"-",ISMONTIC_Data!B212,"_",ISMONTIC_Data_Extract!A212)</f>
        <v>TDI104-NTIC_TDI_TS_2019</v>
      </c>
    </row>
    <row r="213" spans="1:5" x14ac:dyDescent="0.25">
      <c r="A213">
        <v>2019</v>
      </c>
      <c r="B213" t="str">
        <f>CONCATENATE(ISMONTIC_Data!B213,"-",ISMONTIC_Data!E213,"-",ISMONTIC_Data!C213)</f>
        <v>NTIC_TDI_TS-M05-1</v>
      </c>
      <c r="C213" s="21">
        <f>VLOOKUP(D213,Cplus_Formateur!$A$2:$B$43,2,FALSE)</f>
        <v>11223</v>
      </c>
      <c r="D213" t="str">
        <f>UPPER(SUBSTITUTE(SUBSTITUTE(ISMONTIC_Data!J213," ",""),"-",""))</f>
        <v>ELFAQUIHLOUBNA</v>
      </c>
      <c r="E213" t="str">
        <f>CONCATENATE(ISMONTIC_Data!D213,"-",ISMONTIC_Data!B213,"_",ISMONTIC_Data_Extract!A213)</f>
        <v>TDI104-NTIC_TDI_TS_2019</v>
      </c>
    </row>
    <row r="214" spans="1:5" x14ac:dyDescent="0.25">
      <c r="A214">
        <v>2019</v>
      </c>
      <c r="B214" t="str">
        <f>CONCATENATE(ISMONTIC_Data!B214,"-",ISMONTIC_Data!E214,"-",ISMONTIC_Data!C214)</f>
        <v>NTIC_TDI_TS-M06-1</v>
      </c>
      <c r="C214" s="21">
        <f>VLOOKUP(D214,Cplus_Formateur!$A$2:$B$43,2,FALSE)</f>
        <v>11223</v>
      </c>
      <c r="D214" t="str">
        <f>UPPER(SUBSTITUTE(SUBSTITUTE(ISMONTIC_Data!J214," ",""),"-",""))</f>
        <v>ELFAQUIHLOUBNA</v>
      </c>
      <c r="E214" t="str">
        <f>CONCATENATE(ISMONTIC_Data!D214,"-",ISMONTIC_Data!B214,"_",ISMONTIC_Data_Extract!A214)</f>
        <v>TDI104-NTIC_TDI_TS_2019</v>
      </c>
    </row>
    <row r="215" spans="1:5" x14ac:dyDescent="0.25">
      <c r="A215">
        <v>2019</v>
      </c>
      <c r="B215" t="str">
        <f>CONCATENATE(ISMONTIC_Data!B215,"-",ISMONTIC_Data!E215,"-",ISMONTIC_Data!C215)</f>
        <v>NTIC_TDI_TS-M07-1</v>
      </c>
      <c r="C215" s="21">
        <f>VLOOKUP(D215,Cplus_Formateur!$A$2:$B$43,2,FALSE)</f>
        <v>9435</v>
      </c>
      <c r="D215" t="str">
        <f>UPPER(SUBSTITUTE(SUBSTITUTE(ISMONTIC_Data!J215," ",""),"-",""))</f>
        <v>RIADAMAL</v>
      </c>
      <c r="E215" t="str">
        <f>CONCATENATE(ISMONTIC_Data!D215,"-",ISMONTIC_Data!B215,"_",ISMONTIC_Data_Extract!A215)</f>
        <v>TDI104-NTIC_TDI_TS_2019</v>
      </c>
    </row>
    <row r="216" spans="1:5" x14ac:dyDescent="0.25">
      <c r="A216">
        <v>2019</v>
      </c>
      <c r="B216" t="str">
        <f>CONCATENATE(ISMONTIC_Data!B216,"-",ISMONTIC_Data!E216,"-",ISMONTIC_Data!C216)</f>
        <v>NTIC_TDI_TS-EGTS1-1</v>
      </c>
      <c r="C216" s="21">
        <f>VLOOKUP(D216,Cplus_Formateur!$A$2:$B$43,2,FALSE)</f>
        <v>11539</v>
      </c>
      <c r="D216" t="str">
        <f>UPPER(SUBSTITUTE(SUBSTITUTE(ISMONTIC_Data!J216," ",""),"-",""))</f>
        <v>ELOUAHABIMOUNIR</v>
      </c>
      <c r="E216" t="str">
        <f>CONCATENATE(ISMONTIC_Data!D216,"-",ISMONTIC_Data!B216,"_",ISMONTIC_Data_Extract!A216)</f>
        <v>TDI105-NTIC_TDI_TS_2019</v>
      </c>
    </row>
    <row r="217" spans="1:5" x14ac:dyDescent="0.25">
      <c r="A217">
        <v>2019</v>
      </c>
      <c r="B217" t="str">
        <f>CONCATENATE(ISMONTIC_Data!B217,"-",ISMONTIC_Data!E217,"-",ISMONTIC_Data!C217)</f>
        <v>NTIC_TDI_TS-EGTS2-1</v>
      </c>
      <c r="C217" s="21">
        <f>VLOOKUP(D217,Cplus_Formateur!$A$2:$B$43,2,FALSE)</f>
        <v>13556</v>
      </c>
      <c r="D217" t="str">
        <f>UPPER(SUBSTITUTE(SUBSTITUTE(ISMONTIC_Data!J217," ",""),"-",""))</f>
        <v>ELKHALOUIFERDAOUS</v>
      </c>
      <c r="E217" t="str">
        <f>CONCATENATE(ISMONTIC_Data!D217,"-",ISMONTIC_Data!B217,"_",ISMONTIC_Data_Extract!A217)</f>
        <v>TDI105-NTIC_TDI_TS_2019</v>
      </c>
    </row>
    <row r="218" spans="1:5" x14ac:dyDescent="0.25">
      <c r="A218">
        <v>2019</v>
      </c>
      <c r="B218" t="str">
        <f>CONCATENATE(ISMONTIC_Data!B218,"-",ISMONTIC_Data!E218,"-",ISMONTIC_Data!C218)</f>
        <v>NTIC_TDI_TS-EGTS3-1</v>
      </c>
      <c r="C218" s="21">
        <f>VLOOKUP(D218,Cplus_Formateur!$A$2:$B$43,2,FALSE)</f>
        <v>11533</v>
      </c>
      <c r="D218" t="str">
        <f>UPPER(SUBSTITUTE(SUBSTITUTE(ISMONTIC_Data!J218," ",""),"-",""))</f>
        <v>GUEDDALIOTHMAN</v>
      </c>
      <c r="E218" t="str">
        <f>CONCATENATE(ISMONTIC_Data!D218,"-",ISMONTIC_Data!B218,"_",ISMONTIC_Data_Extract!A218)</f>
        <v>TDI105-NTIC_TDI_TS_2019</v>
      </c>
    </row>
    <row r="219" spans="1:5" x14ac:dyDescent="0.25">
      <c r="A219">
        <v>2019</v>
      </c>
      <c r="B219" t="str">
        <f>CONCATENATE(ISMONTIC_Data!B219,"-",ISMONTIC_Data!E219,"-",ISMONTIC_Data!C219)</f>
        <v>NTIC_TDI_TS-M01-1</v>
      </c>
      <c r="C219" s="21">
        <f>VLOOKUP(D219,Cplus_Formateur!$A$2:$B$43,2,FALSE)</f>
        <v>13566</v>
      </c>
      <c r="D219" t="str">
        <f>UPPER(SUBSTITUTE(SUBSTITUTE(ISMONTIC_Data!J219," ",""),"-",""))</f>
        <v>ELAKELBOUCHRA</v>
      </c>
      <c r="E219" t="str">
        <f>CONCATENATE(ISMONTIC_Data!D219,"-",ISMONTIC_Data!B219,"_",ISMONTIC_Data_Extract!A219)</f>
        <v>TDI105-NTIC_TDI_TS_2019</v>
      </c>
    </row>
    <row r="220" spans="1:5" x14ac:dyDescent="0.25">
      <c r="A220">
        <v>2019</v>
      </c>
      <c r="B220" t="str">
        <f>CONCATENATE(ISMONTIC_Data!B220,"-",ISMONTIC_Data!E220,"-",ISMONTIC_Data!C220)</f>
        <v>NTIC_TDI_TS-M03-1</v>
      </c>
      <c r="C220" s="21">
        <f>VLOOKUP(D220,Cplus_Formateur!$A$2:$B$43,2,FALSE)</f>
        <v>10148</v>
      </c>
      <c r="D220" t="str">
        <f>UPPER(SUBSTITUTE(SUBSTITUTE(ISMONTIC_Data!J220," ",""),"-",""))</f>
        <v>ELBEGGARMERIEM</v>
      </c>
      <c r="E220" t="str">
        <f>CONCATENATE(ISMONTIC_Data!D220,"-",ISMONTIC_Data!B220,"_",ISMONTIC_Data_Extract!A220)</f>
        <v>TDI105-NTIC_TDI_TS_2019</v>
      </c>
    </row>
    <row r="221" spans="1:5" x14ac:dyDescent="0.25">
      <c r="A221">
        <v>2019</v>
      </c>
      <c r="B221" t="str">
        <f>CONCATENATE(ISMONTIC_Data!B221,"-",ISMONTIC_Data!E221,"-",ISMONTIC_Data!C221)</f>
        <v>NTIC_TDI_TS-M04-1</v>
      </c>
      <c r="C221" s="21" t="str">
        <f>VLOOKUP(D221,Cplus_Formateur!$A$2:$B$43,2,FALSE)</f>
        <v>Matricule_1</v>
      </c>
      <c r="D221" t="str">
        <f>UPPER(SUBSTITUTE(SUBSTITUTE(ISMONTIC_Data!J221," ",""),"-",""))</f>
        <v>HARRAKLAILA</v>
      </c>
      <c r="E221" t="str">
        <f>CONCATENATE(ISMONTIC_Data!D221,"-",ISMONTIC_Data!B221,"_",ISMONTIC_Data_Extract!A221)</f>
        <v>TDI105-NTIC_TDI_TS_2019</v>
      </c>
    </row>
    <row r="222" spans="1:5" x14ac:dyDescent="0.25">
      <c r="A222">
        <v>2019</v>
      </c>
      <c r="B222" t="str">
        <f>CONCATENATE(ISMONTIC_Data!B222,"-",ISMONTIC_Data!E222,"-",ISMONTIC_Data!C222)</f>
        <v>NTIC_TDI_TS-M05-1</v>
      </c>
      <c r="C222" s="21">
        <f>VLOOKUP(D222,Cplus_Formateur!$A$2:$B$43,2,FALSE)</f>
        <v>13566</v>
      </c>
      <c r="D222" t="str">
        <f>UPPER(SUBSTITUTE(SUBSTITUTE(ISMONTIC_Data!J222," ",""),"-",""))</f>
        <v>ELAKELBOUCHRA</v>
      </c>
      <c r="E222" t="str">
        <f>CONCATENATE(ISMONTIC_Data!D222,"-",ISMONTIC_Data!B222,"_",ISMONTIC_Data_Extract!A222)</f>
        <v>TDI105-NTIC_TDI_TS_2019</v>
      </c>
    </row>
    <row r="223" spans="1:5" x14ac:dyDescent="0.25">
      <c r="A223">
        <v>2019</v>
      </c>
      <c r="B223" t="str">
        <f>CONCATENATE(ISMONTIC_Data!B223,"-",ISMONTIC_Data!E223,"-",ISMONTIC_Data!C223)</f>
        <v>NTIC_TDI_TS-M06-1</v>
      </c>
      <c r="C223" s="21">
        <f>VLOOKUP(D223,Cplus_Formateur!$A$2:$B$43,2,FALSE)</f>
        <v>8655</v>
      </c>
      <c r="D223" t="str">
        <f>UPPER(SUBSTITUTE(SUBSTITUTE(ISMONTIC_Data!J223," ",""),"-",""))</f>
        <v>HABIBCHORFAFARID</v>
      </c>
      <c r="E223" t="str">
        <f>CONCATENATE(ISMONTIC_Data!D223,"-",ISMONTIC_Data!B223,"_",ISMONTIC_Data_Extract!A223)</f>
        <v>TDI105-NTIC_TDI_TS_2019</v>
      </c>
    </row>
    <row r="224" spans="1:5" x14ac:dyDescent="0.25">
      <c r="A224">
        <v>2019</v>
      </c>
      <c r="B224" t="str">
        <f>CONCATENATE(ISMONTIC_Data!B224,"-",ISMONTIC_Data!E224,"-",ISMONTIC_Data!C224)</f>
        <v>NTIC_TDI_TS-M07-1</v>
      </c>
      <c r="C224" s="21">
        <f>VLOOKUP(D224,Cplus_Formateur!$A$2:$B$43,2,FALSE)</f>
        <v>9435</v>
      </c>
      <c r="D224" t="str">
        <f>UPPER(SUBSTITUTE(SUBSTITUTE(ISMONTIC_Data!J224," ",""),"-",""))</f>
        <v>RIADAMAL</v>
      </c>
      <c r="E224" t="str">
        <f>CONCATENATE(ISMONTIC_Data!D224,"-",ISMONTIC_Data!B224,"_",ISMONTIC_Data_Extract!A224)</f>
        <v>TDI105-NTIC_TDI_TS_2019</v>
      </c>
    </row>
    <row r="225" spans="1:5" x14ac:dyDescent="0.25">
      <c r="A225">
        <v>2019</v>
      </c>
      <c r="B225" t="str">
        <f>CONCATENATE(ISMONTIC_Data!B225,"-",ISMONTIC_Data!E225,"-",ISMONTIC_Data!C225)</f>
        <v>NTIC_TDI_TS-EGTS1-1</v>
      </c>
      <c r="C225" s="21">
        <f>VLOOKUP(D225,Cplus_Formateur!$A$2:$B$43,2,FALSE)</f>
        <v>11539</v>
      </c>
      <c r="D225" t="str">
        <f>UPPER(SUBSTITUTE(SUBSTITUTE(ISMONTIC_Data!J225," ",""),"-",""))</f>
        <v>ELOUAHABIMOUNIR</v>
      </c>
      <c r="E225" t="str">
        <f>CONCATENATE(ISMONTIC_Data!D225,"-",ISMONTIC_Data!B225,"_",ISMONTIC_Data_Extract!A225)</f>
        <v>TDI106-NTIC_TDI_TS_2019</v>
      </c>
    </row>
    <row r="226" spans="1:5" x14ac:dyDescent="0.25">
      <c r="A226">
        <v>2019</v>
      </c>
      <c r="B226" t="str">
        <f>CONCATENATE(ISMONTIC_Data!B226,"-",ISMONTIC_Data!E226,"-",ISMONTIC_Data!C226)</f>
        <v>NTIC_TDI_TS-EGTS2-1</v>
      </c>
      <c r="C226" s="21">
        <f>VLOOKUP(D226,Cplus_Formateur!$A$2:$B$43,2,FALSE)</f>
        <v>13556</v>
      </c>
      <c r="D226" t="str">
        <f>UPPER(SUBSTITUTE(SUBSTITUTE(ISMONTIC_Data!J226," ",""),"-",""))</f>
        <v>ELKHALOUIFERDAOUS</v>
      </c>
      <c r="E226" t="str">
        <f>CONCATENATE(ISMONTIC_Data!D226,"-",ISMONTIC_Data!B226,"_",ISMONTIC_Data_Extract!A226)</f>
        <v>TDI106-NTIC_TDI_TS_2019</v>
      </c>
    </row>
    <row r="227" spans="1:5" x14ac:dyDescent="0.25">
      <c r="A227">
        <v>2019</v>
      </c>
      <c r="B227" t="str">
        <f>CONCATENATE(ISMONTIC_Data!B227,"-",ISMONTIC_Data!E227,"-",ISMONTIC_Data!C227)</f>
        <v>NTIC_TDI_TS-EGTS3-1</v>
      </c>
      <c r="C227" s="21">
        <f>VLOOKUP(D227,Cplus_Formateur!$A$2:$B$43,2,FALSE)</f>
        <v>11533</v>
      </c>
      <c r="D227" t="str">
        <f>UPPER(SUBSTITUTE(SUBSTITUTE(ISMONTIC_Data!J227," ",""),"-",""))</f>
        <v>GUEDDALIOTHMAN</v>
      </c>
      <c r="E227" t="str">
        <f>CONCATENATE(ISMONTIC_Data!D227,"-",ISMONTIC_Data!B227,"_",ISMONTIC_Data_Extract!A227)</f>
        <v>TDI106-NTIC_TDI_TS_2019</v>
      </c>
    </row>
    <row r="228" spans="1:5" x14ac:dyDescent="0.25">
      <c r="A228">
        <v>2019</v>
      </c>
      <c r="B228" t="str">
        <f>CONCATENATE(ISMONTIC_Data!B228,"-",ISMONTIC_Data!E228,"-",ISMONTIC_Data!C228)</f>
        <v>NTIC_TDI_TS-M01-1</v>
      </c>
      <c r="C228" s="21" t="str">
        <f>VLOOKUP(D228,Cplus_Formateur!$A$2:$B$43,2,FALSE)</f>
        <v>Matricule_101</v>
      </c>
      <c r="D228" t="str">
        <f>UPPER(SUBSTITUTE(SUBSTITUTE(ISMONTIC_Data!J228," ",""),"-",""))</f>
        <v>NAAMANYMOUNIA</v>
      </c>
      <c r="E228" t="str">
        <f>CONCATENATE(ISMONTIC_Data!D228,"-",ISMONTIC_Data!B228,"_",ISMONTIC_Data_Extract!A228)</f>
        <v>TDI106-NTIC_TDI_TS_2019</v>
      </c>
    </row>
    <row r="229" spans="1:5" x14ac:dyDescent="0.25">
      <c r="A229">
        <v>2019</v>
      </c>
      <c r="B229" t="str">
        <f>CONCATENATE(ISMONTIC_Data!B229,"-",ISMONTIC_Data!E229,"-",ISMONTIC_Data!C229)</f>
        <v>NTIC_TDI_TS-M03-1</v>
      </c>
      <c r="C229" s="21">
        <f>VLOOKUP(D229,Cplus_Formateur!$A$2:$B$43,2,FALSE)</f>
        <v>10148</v>
      </c>
      <c r="D229" t="str">
        <f>UPPER(SUBSTITUTE(SUBSTITUTE(ISMONTIC_Data!J229," ",""),"-",""))</f>
        <v>ELBEGGARMERIEM</v>
      </c>
      <c r="E229" t="str">
        <f>CONCATENATE(ISMONTIC_Data!D229,"-",ISMONTIC_Data!B229,"_",ISMONTIC_Data_Extract!A229)</f>
        <v>TDI106-NTIC_TDI_TS_2019</v>
      </c>
    </row>
    <row r="230" spans="1:5" x14ac:dyDescent="0.25">
      <c r="A230">
        <v>2019</v>
      </c>
      <c r="B230" t="str">
        <f>CONCATENATE(ISMONTIC_Data!B230,"-",ISMONTIC_Data!E230,"-",ISMONTIC_Data!C230)</f>
        <v>NTIC_TDI_TS-M04-1</v>
      </c>
      <c r="C230" s="21" t="str">
        <f>VLOOKUP(D230,Cplus_Formateur!$A$2:$B$43,2,FALSE)</f>
        <v>Matricule_1</v>
      </c>
      <c r="D230" t="str">
        <f>UPPER(SUBSTITUTE(SUBSTITUTE(ISMONTIC_Data!J230," ",""),"-",""))</f>
        <v>HARRAKLAILA</v>
      </c>
      <c r="E230" t="str">
        <f>CONCATENATE(ISMONTIC_Data!D230,"-",ISMONTIC_Data!B230,"_",ISMONTIC_Data_Extract!A230)</f>
        <v>TDI106-NTIC_TDI_TS_2019</v>
      </c>
    </row>
    <row r="231" spans="1:5" x14ac:dyDescent="0.25">
      <c r="A231">
        <v>2019</v>
      </c>
      <c r="B231" t="str">
        <f>CONCATENATE(ISMONTIC_Data!B231,"-",ISMONTIC_Data!E231,"-",ISMONTIC_Data!C231)</f>
        <v>NTIC_TDI_TS-M05-1</v>
      </c>
      <c r="C231" s="21">
        <f>VLOOKUP(D231,Cplus_Formateur!$A$2:$B$43,2,FALSE)</f>
        <v>8471</v>
      </c>
      <c r="D231" t="str">
        <f>UPPER(SUBSTITUTE(SUBSTITUTE(ISMONTIC_Data!J231," ",""),"-",""))</f>
        <v>ELMASOUDIABELOUAHAB</v>
      </c>
      <c r="E231" t="str">
        <f>CONCATENATE(ISMONTIC_Data!D231,"-",ISMONTIC_Data!B231,"_",ISMONTIC_Data_Extract!A231)</f>
        <v>TDI106-NTIC_TDI_TS_2019</v>
      </c>
    </row>
    <row r="232" spans="1:5" x14ac:dyDescent="0.25">
      <c r="A232">
        <v>2019</v>
      </c>
      <c r="B232" t="str">
        <f>CONCATENATE(ISMONTIC_Data!B232,"-",ISMONTIC_Data!E232,"-",ISMONTIC_Data!C232)</f>
        <v>NTIC_TDI_TS-M06-1</v>
      </c>
      <c r="C232" s="21">
        <f>VLOOKUP(D232,Cplus_Formateur!$A$2:$B$43,2,FALSE)</f>
        <v>11223</v>
      </c>
      <c r="D232" t="str">
        <f>UPPER(SUBSTITUTE(SUBSTITUTE(ISMONTIC_Data!J232," ",""),"-",""))</f>
        <v>ELFAQUIHLOUBNA</v>
      </c>
      <c r="E232" t="str">
        <f>CONCATENATE(ISMONTIC_Data!D232,"-",ISMONTIC_Data!B232,"_",ISMONTIC_Data_Extract!A232)</f>
        <v>TDI106-NTIC_TDI_TS_2019</v>
      </c>
    </row>
    <row r="233" spans="1:5" x14ac:dyDescent="0.25">
      <c r="A233">
        <v>2019</v>
      </c>
      <c r="B233" t="str">
        <f>CONCATENATE(ISMONTIC_Data!B233,"-",ISMONTIC_Data!E233,"-",ISMONTIC_Data!C233)</f>
        <v>NTIC_TDI_TS-M07-1</v>
      </c>
      <c r="C233" s="21">
        <f>VLOOKUP(D233,Cplus_Formateur!$A$2:$B$43,2,FALSE)</f>
        <v>9435</v>
      </c>
      <c r="D233" t="str">
        <f>UPPER(SUBSTITUTE(SUBSTITUTE(ISMONTIC_Data!J233," ",""),"-",""))</f>
        <v>RIADAMAL</v>
      </c>
      <c r="E233" t="str">
        <f>CONCATENATE(ISMONTIC_Data!D233,"-",ISMONTIC_Data!B233,"_",ISMONTIC_Data_Extract!A233)</f>
        <v>TDI106-NTIC_TDI_TS_2019</v>
      </c>
    </row>
    <row r="234" spans="1:5" x14ac:dyDescent="0.25">
      <c r="A234">
        <v>2019</v>
      </c>
      <c r="B234" t="str">
        <f>CONCATENATE(ISMONTIC_Data!B234,"-",ISMONTIC_Data!E234,"-",ISMONTIC_Data!C234)</f>
        <v>NTIC_TDI_TS-EGTS1-1</v>
      </c>
      <c r="C234" s="21">
        <f>VLOOKUP(D234,Cplus_Formateur!$A$2:$B$43,2,FALSE)</f>
        <v>11539</v>
      </c>
      <c r="D234" t="str">
        <f>UPPER(SUBSTITUTE(SUBSTITUTE(ISMONTIC_Data!J234," ",""),"-",""))</f>
        <v>ELOUAHABIMOUNIR</v>
      </c>
      <c r="E234" t="str">
        <f>CONCATENATE(ISMONTIC_Data!D234,"-",ISMONTIC_Data!B234,"_",ISMONTIC_Data_Extract!A234)</f>
        <v>TDI107-NTIC_TDI_TS_2019</v>
      </c>
    </row>
    <row r="235" spans="1:5" x14ac:dyDescent="0.25">
      <c r="A235">
        <v>2019</v>
      </c>
      <c r="B235" t="str">
        <f>CONCATENATE(ISMONTIC_Data!B235,"-",ISMONTIC_Data!E235,"-",ISMONTIC_Data!C235)</f>
        <v>NTIC_TDI_TS-EGTS2-1</v>
      </c>
      <c r="C235" s="21">
        <f>VLOOKUP(D235,Cplus_Formateur!$A$2:$B$43,2,FALSE)</f>
        <v>13556</v>
      </c>
      <c r="D235" t="str">
        <f>UPPER(SUBSTITUTE(SUBSTITUTE(ISMONTIC_Data!J235," ",""),"-",""))</f>
        <v>ELKHALOUIFERDAOUS</v>
      </c>
      <c r="E235" t="str">
        <f>CONCATENATE(ISMONTIC_Data!D235,"-",ISMONTIC_Data!B235,"_",ISMONTIC_Data_Extract!A235)</f>
        <v>TDI107-NTIC_TDI_TS_2019</v>
      </c>
    </row>
    <row r="236" spans="1:5" x14ac:dyDescent="0.25">
      <c r="A236">
        <v>2019</v>
      </c>
      <c r="B236" t="str">
        <f>CONCATENATE(ISMONTIC_Data!B236,"-",ISMONTIC_Data!E236,"-",ISMONTIC_Data!C236)</f>
        <v>NTIC_TDI_TS-EGTS3-1</v>
      </c>
      <c r="C236" s="21">
        <f>VLOOKUP(D236,Cplus_Formateur!$A$2:$B$43,2,FALSE)</f>
        <v>11533</v>
      </c>
      <c r="D236" t="str">
        <f>UPPER(SUBSTITUTE(SUBSTITUTE(ISMONTIC_Data!J236," ",""),"-",""))</f>
        <v>GUEDDALIOTHMAN</v>
      </c>
      <c r="E236" t="str">
        <f>CONCATENATE(ISMONTIC_Data!D236,"-",ISMONTIC_Data!B236,"_",ISMONTIC_Data_Extract!A236)</f>
        <v>TDI107-NTIC_TDI_TS_2019</v>
      </c>
    </row>
    <row r="237" spans="1:5" x14ac:dyDescent="0.25">
      <c r="A237">
        <v>2019</v>
      </c>
      <c r="B237" t="str">
        <f>CONCATENATE(ISMONTIC_Data!B237,"-",ISMONTIC_Data!E237,"-",ISMONTIC_Data!C237)</f>
        <v>NTIC_TDI_TS-M01-1</v>
      </c>
      <c r="C237" s="21">
        <f>VLOOKUP(D237,Cplus_Formateur!$A$2:$B$43,2,FALSE)</f>
        <v>8655</v>
      </c>
      <c r="D237" t="str">
        <f>UPPER(SUBSTITUTE(SUBSTITUTE(ISMONTIC_Data!J237," ",""),"-",""))</f>
        <v>HABIBCHORFAFARID</v>
      </c>
      <c r="E237" t="str">
        <f>CONCATENATE(ISMONTIC_Data!D237,"-",ISMONTIC_Data!B237,"_",ISMONTIC_Data_Extract!A237)</f>
        <v>TDI107-NTIC_TDI_TS_2019</v>
      </c>
    </row>
    <row r="238" spans="1:5" x14ac:dyDescent="0.25">
      <c r="A238">
        <v>2019</v>
      </c>
      <c r="B238" t="str">
        <f>CONCATENATE(ISMONTIC_Data!B238,"-",ISMONTIC_Data!E238,"-",ISMONTIC_Data!C238)</f>
        <v>NTIC_TDI_TS-M03-1</v>
      </c>
      <c r="C238" s="21">
        <f>VLOOKUP(D238,Cplus_Formateur!$A$2:$B$43,2,FALSE)</f>
        <v>10148</v>
      </c>
      <c r="D238" t="str">
        <f>UPPER(SUBSTITUTE(SUBSTITUTE(ISMONTIC_Data!J238," ",""),"-",""))</f>
        <v>ELBEGGARMERIEM</v>
      </c>
      <c r="E238" t="str">
        <f>CONCATENATE(ISMONTIC_Data!D238,"-",ISMONTIC_Data!B238,"_",ISMONTIC_Data_Extract!A238)</f>
        <v>TDI107-NTIC_TDI_TS_2019</v>
      </c>
    </row>
    <row r="239" spans="1:5" x14ac:dyDescent="0.25">
      <c r="A239">
        <v>2019</v>
      </c>
      <c r="B239" t="str">
        <f>CONCATENATE(ISMONTIC_Data!B239,"-",ISMONTIC_Data!E239,"-",ISMONTIC_Data!C239)</f>
        <v>NTIC_TDI_TS-M04-1</v>
      </c>
      <c r="C239" s="21" t="str">
        <f>VLOOKUP(D239,Cplus_Formateur!$A$2:$B$43,2,FALSE)</f>
        <v>Matricule_1</v>
      </c>
      <c r="D239" t="str">
        <f>UPPER(SUBSTITUTE(SUBSTITUTE(ISMONTIC_Data!J239," ",""),"-",""))</f>
        <v>HARRAKLAILA</v>
      </c>
      <c r="E239" t="str">
        <f>CONCATENATE(ISMONTIC_Data!D239,"-",ISMONTIC_Data!B239,"_",ISMONTIC_Data_Extract!A239)</f>
        <v>TDI107-NTIC_TDI_TS_2019</v>
      </c>
    </row>
    <row r="240" spans="1:5" x14ac:dyDescent="0.25">
      <c r="A240">
        <v>2019</v>
      </c>
      <c r="B240" t="str">
        <f>CONCATENATE(ISMONTIC_Data!B240,"-",ISMONTIC_Data!E240,"-",ISMONTIC_Data!C240)</f>
        <v>NTIC_TDI_TS-M05-1</v>
      </c>
      <c r="C240" s="21">
        <f>VLOOKUP(D240,Cplus_Formateur!$A$2:$B$43,2,FALSE)</f>
        <v>8471</v>
      </c>
      <c r="D240" t="str">
        <f>UPPER(SUBSTITUTE(SUBSTITUTE(ISMONTIC_Data!J240," ",""),"-",""))</f>
        <v>ELMASOUDIABELOUAHAB</v>
      </c>
      <c r="E240" t="str">
        <f>CONCATENATE(ISMONTIC_Data!D240,"-",ISMONTIC_Data!B240,"_",ISMONTIC_Data_Extract!A240)</f>
        <v>TDI107-NTIC_TDI_TS_2019</v>
      </c>
    </row>
    <row r="241" spans="1:5" x14ac:dyDescent="0.25">
      <c r="A241">
        <v>2019</v>
      </c>
      <c r="B241" t="str">
        <f>CONCATENATE(ISMONTIC_Data!B241,"-",ISMONTIC_Data!E241,"-",ISMONTIC_Data!C241)</f>
        <v>NTIC_TDI_TS-M06-1</v>
      </c>
      <c r="C241" s="21">
        <f>VLOOKUP(D241,Cplus_Formateur!$A$2:$B$43,2,FALSE)</f>
        <v>11223</v>
      </c>
      <c r="D241" t="str">
        <f>UPPER(SUBSTITUTE(SUBSTITUTE(ISMONTIC_Data!J241," ",""),"-",""))</f>
        <v>ELFAQUIHLOUBNA</v>
      </c>
      <c r="E241" t="str">
        <f>CONCATENATE(ISMONTIC_Data!D241,"-",ISMONTIC_Data!B241,"_",ISMONTIC_Data_Extract!A241)</f>
        <v>TDI107-NTIC_TDI_TS_2019</v>
      </c>
    </row>
    <row r="242" spans="1:5" x14ac:dyDescent="0.25">
      <c r="A242">
        <v>2019</v>
      </c>
      <c r="B242" t="str">
        <f>CONCATENATE(ISMONTIC_Data!B242,"-",ISMONTIC_Data!E242,"-",ISMONTIC_Data!C242)</f>
        <v>NTIC_TDI_TS-M07-1</v>
      </c>
      <c r="C242" s="21">
        <f>VLOOKUP(D242,Cplus_Formateur!$A$2:$B$43,2,FALSE)</f>
        <v>9435</v>
      </c>
      <c r="D242" t="str">
        <f>UPPER(SUBSTITUTE(SUBSTITUTE(ISMONTIC_Data!J242," ",""),"-",""))</f>
        <v>RIADAMAL</v>
      </c>
      <c r="E242" t="str">
        <f>CONCATENATE(ISMONTIC_Data!D242,"-",ISMONTIC_Data!B242,"_",ISMONTIC_Data_Extract!A242)</f>
        <v>TDI107-NTIC_TDI_TS_2019</v>
      </c>
    </row>
    <row r="243" spans="1:5" x14ac:dyDescent="0.25">
      <c r="A243">
        <v>2019</v>
      </c>
      <c r="B243" t="str">
        <f>CONCATENATE(ISMONTIC_Data!B243,"-",ISMONTIC_Data!E243,"-",ISMONTIC_Data!C243)</f>
        <v>NTIC_TDI_TS-EGTS2-2</v>
      </c>
      <c r="C243" s="21">
        <f>VLOOKUP(D243,Cplus_Formateur!$A$2:$B$43,2,FALSE)</f>
        <v>13556</v>
      </c>
      <c r="D243" t="str">
        <f>UPPER(SUBSTITUTE(SUBSTITUTE(ISMONTIC_Data!J243," ",""),"-",""))</f>
        <v>ELKHALOUIFERDAOUS</v>
      </c>
      <c r="E243" t="str">
        <f>CONCATENATE(ISMONTIC_Data!D243,"-",ISMONTIC_Data!B243,"_",ISMONTIC_Data_Extract!A243)</f>
        <v>TDI201-NTIC_TDI_TS_2019</v>
      </c>
    </row>
    <row r="244" spans="1:5" x14ac:dyDescent="0.25">
      <c r="A244">
        <v>2019</v>
      </c>
      <c r="B244" t="str">
        <f>CONCATENATE(ISMONTIC_Data!B244,"-",ISMONTIC_Data!E244,"-",ISMONTIC_Data!C244)</f>
        <v>NTIC_TDI_TS-EGTS3-2</v>
      </c>
      <c r="C244" s="21">
        <f>VLOOKUP(D244,Cplus_Formateur!$A$2:$B$43,2,FALSE)</f>
        <v>11533</v>
      </c>
      <c r="D244" t="str">
        <f>UPPER(SUBSTITUTE(SUBSTITUTE(ISMONTIC_Data!J244," ",""),"-",""))</f>
        <v>GUEDDALIOTHMAN</v>
      </c>
      <c r="E244" t="str">
        <f>CONCATENATE(ISMONTIC_Data!D244,"-",ISMONTIC_Data!B244,"_",ISMONTIC_Data_Extract!A244)</f>
        <v>TDI201-NTIC_TDI_TS_2019</v>
      </c>
    </row>
    <row r="245" spans="1:5" x14ac:dyDescent="0.25">
      <c r="A245">
        <v>2019</v>
      </c>
      <c r="B245" t="str">
        <f>CONCATENATE(ISMONTIC_Data!B245,"-",ISMONTIC_Data!E245,"-",ISMONTIC_Data!C245)</f>
        <v>NTIC_TDI_TS-EGTS4-2</v>
      </c>
      <c r="C245" s="21" t="str">
        <f>VLOOKUP(D245,Cplus_Formateur!$A$2:$B$43,2,FALSE)</f>
        <v>Matricule_2</v>
      </c>
      <c r="D245" t="str">
        <f>UPPER(SUBSTITUTE(SUBSTITUTE(ISMONTIC_Data!J245," ",""),"-",""))</f>
        <v>NASSERHASNAE</v>
      </c>
      <c r="E245" t="str">
        <f>CONCATENATE(ISMONTIC_Data!D245,"-",ISMONTIC_Data!B245,"_",ISMONTIC_Data_Extract!A245)</f>
        <v>TDI201-NTIC_TDI_TS_2019</v>
      </c>
    </row>
    <row r="246" spans="1:5" x14ac:dyDescent="0.25">
      <c r="A246">
        <v>2019</v>
      </c>
      <c r="B246" t="str">
        <f>CONCATENATE(ISMONTIC_Data!B246,"-",ISMONTIC_Data!E246,"-",ISMONTIC_Data!C246)</f>
        <v>NTIC_TDI_TS-M08-2</v>
      </c>
      <c r="C246" s="21">
        <f>VLOOKUP(D246,Cplus_Formateur!$A$2:$B$43,2,FALSE)</f>
        <v>10191</v>
      </c>
      <c r="D246" t="str">
        <f>UPPER(SUBSTITUTE(SUBSTITUTE(ISMONTIC_Data!J246," ",""),"-",""))</f>
        <v>ALILOUSAAD</v>
      </c>
      <c r="E246" t="str">
        <f>CONCATENATE(ISMONTIC_Data!D246,"-",ISMONTIC_Data!B246,"_",ISMONTIC_Data_Extract!A246)</f>
        <v>TDI201-NTIC_TDI_TS_2019</v>
      </c>
    </row>
    <row r="247" spans="1:5" x14ac:dyDescent="0.25">
      <c r="A247">
        <v>2019</v>
      </c>
      <c r="B247" t="str">
        <f>CONCATENATE(ISMONTIC_Data!B247,"-",ISMONTIC_Data!E247,"-",ISMONTIC_Data!C247)</f>
        <v>NTIC_TDI_TS-M09-2</v>
      </c>
      <c r="C247" s="21">
        <f>VLOOKUP(D247,Cplus_Formateur!$A$2:$B$43,2,FALSE)</f>
        <v>10191</v>
      </c>
      <c r="D247" t="str">
        <f>UPPER(SUBSTITUTE(SUBSTITUTE(ISMONTIC_Data!J247," ",""),"-",""))</f>
        <v>ALILOUSAAD</v>
      </c>
      <c r="E247" t="str">
        <f>CONCATENATE(ISMONTIC_Data!D247,"-",ISMONTIC_Data!B247,"_",ISMONTIC_Data_Extract!A247)</f>
        <v>TDI201-NTIC_TDI_TS_2019</v>
      </c>
    </row>
    <row r="248" spans="1:5" x14ac:dyDescent="0.25">
      <c r="A248">
        <v>2019</v>
      </c>
      <c r="B248" t="str">
        <f>CONCATENATE(ISMONTIC_Data!B248,"-",ISMONTIC_Data!E248,"-",ISMONTIC_Data!C248)</f>
        <v>NTIC_TDI_TS-M10-2</v>
      </c>
      <c r="C248" s="21">
        <f>VLOOKUP(D248,Cplus_Formateur!$A$2:$B$43,2,FALSE)</f>
        <v>10191</v>
      </c>
      <c r="D248" t="str">
        <f>UPPER(SUBSTITUTE(SUBSTITUTE(ISMONTIC_Data!J248," ",""),"-",""))</f>
        <v>ALILOUSAAD</v>
      </c>
      <c r="E248" t="str">
        <f>CONCATENATE(ISMONTIC_Data!D248,"-",ISMONTIC_Data!B248,"_",ISMONTIC_Data_Extract!A248)</f>
        <v>TDI201-NTIC_TDI_TS_2019</v>
      </c>
    </row>
    <row r="249" spans="1:5" x14ac:dyDescent="0.25">
      <c r="A249">
        <v>2019</v>
      </c>
      <c r="B249" t="str">
        <f>CONCATENATE(ISMONTIC_Data!B249,"-",ISMONTIC_Data!E249,"-",ISMONTIC_Data!C249)</f>
        <v>NTIC_TDI_TS-M11-2</v>
      </c>
      <c r="C249" s="21">
        <f>VLOOKUP(D249,Cplus_Formateur!$A$2:$B$43,2,FALSE)</f>
        <v>10191</v>
      </c>
      <c r="D249" t="str">
        <f>UPPER(SUBSTITUTE(SUBSTITUTE(ISMONTIC_Data!J249," ",""),"-",""))</f>
        <v>ALILOUSAAD</v>
      </c>
      <c r="E249" t="str">
        <f>CONCATENATE(ISMONTIC_Data!D249,"-",ISMONTIC_Data!B249,"_",ISMONTIC_Data_Extract!A249)</f>
        <v>TDI201-NTIC_TDI_TS_2019</v>
      </c>
    </row>
    <row r="250" spans="1:5" x14ac:dyDescent="0.25">
      <c r="A250">
        <v>2019</v>
      </c>
      <c r="B250" t="str">
        <f>CONCATENATE(ISMONTIC_Data!B250,"-",ISMONTIC_Data!E250,"-",ISMONTIC_Data!C250)</f>
        <v>NTIC_TDI_TS-M12-2</v>
      </c>
      <c r="C250" s="21">
        <f>VLOOKUP(D250,Cplus_Formateur!$A$2:$B$43,2,FALSE)</f>
        <v>13566</v>
      </c>
      <c r="D250" t="str">
        <f>UPPER(SUBSTITUTE(SUBSTITUTE(ISMONTIC_Data!J250," ",""),"-",""))</f>
        <v>ELAKELBOUCHRA</v>
      </c>
      <c r="E250" t="str">
        <f>CONCATENATE(ISMONTIC_Data!D250,"-",ISMONTIC_Data!B250,"_",ISMONTIC_Data_Extract!A250)</f>
        <v>TDI201-NTIC_TDI_TS_2019</v>
      </c>
    </row>
    <row r="251" spans="1:5" x14ac:dyDescent="0.25">
      <c r="A251">
        <v>2019</v>
      </c>
      <c r="B251" t="str">
        <f>CONCATENATE(ISMONTIC_Data!B251,"-",ISMONTIC_Data!E251,"-",ISMONTIC_Data!C251)</f>
        <v>NTIC_TDI_TS-M13-2</v>
      </c>
      <c r="C251" s="21">
        <f>VLOOKUP(D251,Cplus_Formateur!$A$2:$B$43,2,FALSE)</f>
        <v>13566</v>
      </c>
      <c r="D251" t="str">
        <f>UPPER(SUBSTITUTE(SUBSTITUTE(ISMONTIC_Data!J251," ",""),"-",""))</f>
        <v>ELAKELBOUCHRA</v>
      </c>
      <c r="E251" t="str">
        <f>CONCATENATE(ISMONTIC_Data!D251,"-",ISMONTIC_Data!B251,"_",ISMONTIC_Data_Extract!A251)</f>
        <v>TDI201-NTIC_TDI_TS_2019</v>
      </c>
    </row>
    <row r="252" spans="1:5" x14ac:dyDescent="0.25">
      <c r="A252">
        <v>2019</v>
      </c>
      <c r="B252" t="str">
        <f>CONCATENATE(ISMONTIC_Data!B252,"-",ISMONTIC_Data!E252,"-",ISMONTIC_Data!C252)</f>
        <v>NTIC_TDI_TS-M14-2</v>
      </c>
      <c r="C252" s="21">
        <f>VLOOKUP(D252,Cplus_Formateur!$A$2:$B$43,2,FALSE)</f>
        <v>13556</v>
      </c>
      <c r="D252" t="str">
        <f>UPPER(SUBSTITUTE(SUBSTITUTE(ISMONTIC_Data!J252," ",""),"-",""))</f>
        <v>ELKHALOUIFERDAOUS</v>
      </c>
      <c r="E252" t="str">
        <f>CONCATENATE(ISMONTIC_Data!D252,"-",ISMONTIC_Data!B252,"_",ISMONTIC_Data_Extract!A252)</f>
        <v>TDI201-NTIC_TDI_TS_2019</v>
      </c>
    </row>
    <row r="253" spans="1:5" x14ac:dyDescent="0.25">
      <c r="A253">
        <v>2019</v>
      </c>
      <c r="B253" t="str">
        <f>CONCATENATE(ISMONTIC_Data!B253,"-",ISMONTIC_Data!E253,"-",ISMONTIC_Data!C253)</f>
        <v>NTIC_TDI_TS-EGTS2-2</v>
      </c>
      <c r="C253" s="21">
        <f>VLOOKUP(D253,Cplus_Formateur!$A$2:$B$43,2,FALSE)</f>
        <v>13556</v>
      </c>
      <c r="D253" t="str">
        <f>UPPER(SUBSTITUTE(SUBSTITUTE(ISMONTIC_Data!J253," ",""),"-",""))</f>
        <v>ELKHALOUIFERDAOUS</v>
      </c>
      <c r="E253" t="str">
        <f>CONCATENATE(ISMONTIC_Data!D253,"-",ISMONTIC_Data!B253,"_",ISMONTIC_Data_Extract!A253)</f>
        <v>TDI202-NTIC_TDI_TS_2019</v>
      </c>
    </row>
    <row r="254" spans="1:5" x14ac:dyDescent="0.25">
      <c r="A254">
        <v>2019</v>
      </c>
      <c r="B254" t="str">
        <f>CONCATENATE(ISMONTIC_Data!B254,"-",ISMONTIC_Data!E254,"-",ISMONTIC_Data!C254)</f>
        <v>NTIC_TDI_TS-EGTS3-2</v>
      </c>
      <c r="C254" s="21">
        <f>VLOOKUP(D254,Cplus_Formateur!$A$2:$B$43,2,FALSE)</f>
        <v>11533</v>
      </c>
      <c r="D254" t="str">
        <f>UPPER(SUBSTITUTE(SUBSTITUTE(ISMONTIC_Data!J254," ",""),"-",""))</f>
        <v>GUEDDALIOTHMAN</v>
      </c>
      <c r="E254" t="str">
        <f>CONCATENATE(ISMONTIC_Data!D254,"-",ISMONTIC_Data!B254,"_",ISMONTIC_Data_Extract!A254)</f>
        <v>TDI202-NTIC_TDI_TS_2019</v>
      </c>
    </row>
    <row r="255" spans="1:5" x14ac:dyDescent="0.25">
      <c r="A255">
        <v>2019</v>
      </c>
      <c r="B255" t="str">
        <f>CONCATENATE(ISMONTIC_Data!B255,"-",ISMONTIC_Data!E255,"-",ISMONTIC_Data!C255)</f>
        <v>NTIC_TDI_TS-EGTS4-2</v>
      </c>
      <c r="C255" s="21" t="str">
        <f>VLOOKUP(D255,Cplus_Formateur!$A$2:$B$43,2,FALSE)</f>
        <v>Matricule_2</v>
      </c>
      <c r="D255" t="str">
        <f>UPPER(SUBSTITUTE(SUBSTITUTE(ISMONTIC_Data!J255," ",""),"-",""))</f>
        <v>NASSERHASNAE</v>
      </c>
      <c r="E255" t="str">
        <f>CONCATENATE(ISMONTIC_Data!D255,"-",ISMONTIC_Data!B255,"_",ISMONTIC_Data_Extract!A255)</f>
        <v>TDI202-NTIC_TDI_TS_2019</v>
      </c>
    </row>
    <row r="256" spans="1:5" x14ac:dyDescent="0.25">
      <c r="A256">
        <v>2019</v>
      </c>
      <c r="B256" t="str">
        <f>CONCATENATE(ISMONTIC_Data!B256,"-",ISMONTIC_Data!E256,"-",ISMONTIC_Data!C256)</f>
        <v>NTIC_TDI_TS-M08-2</v>
      </c>
      <c r="C256" s="21">
        <f>VLOOKUP(D256,Cplus_Formateur!$A$2:$B$43,2,FALSE)</f>
        <v>11223</v>
      </c>
      <c r="D256" t="str">
        <f>UPPER(SUBSTITUTE(SUBSTITUTE(ISMONTIC_Data!J256," ",""),"-",""))</f>
        <v>ELFAQUIHLOUBNA</v>
      </c>
      <c r="E256" t="str">
        <f>CONCATENATE(ISMONTIC_Data!D256,"-",ISMONTIC_Data!B256,"_",ISMONTIC_Data_Extract!A256)</f>
        <v>TDI202-NTIC_TDI_TS_2019</v>
      </c>
    </row>
    <row r="257" spans="1:5" x14ac:dyDescent="0.25">
      <c r="A257">
        <v>2019</v>
      </c>
      <c r="B257" t="str">
        <f>CONCATENATE(ISMONTIC_Data!B257,"-",ISMONTIC_Data!E257,"-",ISMONTIC_Data!C257)</f>
        <v>NTIC_TDI_TS-M09-2</v>
      </c>
      <c r="C257" s="21">
        <f>VLOOKUP(D257,Cplus_Formateur!$A$2:$B$43,2,FALSE)</f>
        <v>13567</v>
      </c>
      <c r="D257" t="str">
        <f>UPPER(SUBSTITUTE(SUBSTITUTE(ISMONTIC_Data!J257," ",""),"-",""))</f>
        <v>ESSARRAJFOUAD</v>
      </c>
      <c r="E257" t="str">
        <f>CONCATENATE(ISMONTIC_Data!D257,"-",ISMONTIC_Data!B257,"_",ISMONTIC_Data_Extract!A257)</f>
        <v>TDI202-NTIC_TDI_TS_2019</v>
      </c>
    </row>
    <row r="258" spans="1:5" x14ac:dyDescent="0.25">
      <c r="A258">
        <v>2019</v>
      </c>
      <c r="B258" t="str">
        <f>CONCATENATE(ISMONTIC_Data!B258,"-",ISMONTIC_Data!E258,"-",ISMONTIC_Data!C258)</f>
        <v>NTIC_TDI_TS-M10-2</v>
      </c>
      <c r="C258" s="21">
        <f>VLOOKUP(D258,Cplus_Formateur!$A$2:$B$43,2,FALSE)</f>
        <v>8471</v>
      </c>
      <c r="D258" t="str">
        <f>UPPER(SUBSTITUTE(SUBSTITUTE(ISMONTIC_Data!J258," ",""),"-",""))</f>
        <v>ELMASOUDIABELOUAHAB</v>
      </c>
      <c r="E258" t="str">
        <f>CONCATENATE(ISMONTIC_Data!D258,"-",ISMONTIC_Data!B258,"_",ISMONTIC_Data_Extract!A258)</f>
        <v>TDI202-NTIC_TDI_TS_2019</v>
      </c>
    </row>
    <row r="259" spans="1:5" x14ac:dyDescent="0.25">
      <c r="A259">
        <v>2019</v>
      </c>
      <c r="B259" t="str">
        <f>CONCATENATE(ISMONTIC_Data!B259,"-",ISMONTIC_Data!E259,"-",ISMONTIC_Data!C259)</f>
        <v>NTIC_TDI_TS-M11-2</v>
      </c>
      <c r="C259" s="21">
        <f>VLOOKUP(D259,Cplus_Formateur!$A$2:$B$43,2,FALSE)</f>
        <v>13567</v>
      </c>
      <c r="D259" t="str">
        <f>UPPER(SUBSTITUTE(SUBSTITUTE(ISMONTIC_Data!J259," ",""),"-",""))</f>
        <v>ESSARRAJFOUAD</v>
      </c>
      <c r="E259" t="str">
        <f>CONCATENATE(ISMONTIC_Data!D259,"-",ISMONTIC_Data!B259,"_",ISMONTIC_Data_Extract!A259)</f>
        <v>TDI202-NTIC_TDI_TS_2019</v>
      </c>
    </row>
    <row r="260" spans="1:5" x14ac:dyDescent="0.25">
      <c r="A260">
        <v>2019</v>
      </c>
      <c r="B260" t="str">
        <f>CONCATENATE(ISMONTIC_Data!B260,"-",ISMONTIC_Data!E260,"-",ISMONTIC_Data!C260)</f>
        <v>NTIC_TDI_TS-M12-2</v>
      </c>
      <c r="C260" s="21">
        <f>VLOOKUP(D260,Cplus_Formateur!$A$2:$B$43,2,FALSE)</f>
        <v>13566</v>
      </c>
      <c r="D260" t="str">
        <f>UPPER(SUBSTITUTE(SUBSTITUTE(ISMONTIC_Data!J260," ",""),"-",""))</f>
        <v>ELAKELBOUCHRA</v>
      </c>
      <c r="E260" t="str">
        <f>CONCATENATE(ISMONTIC_Data!D260,"-",ISMONTIC_Data!B260,"_",ISMONTIC_Data_Extract!A260)</f>
        <v>TDI202-NTIC_TDI_TS_2019</v>
      </c>
    </row>
    <row r="261" spans="1:5" x14ac:dyDescent="0.25">
      <c r="A261">
        <v>2019</v>
      </c>
      <c r="B261" t="str">
        <f>CONCATENATE(ISMONTIC_Data!B261,"-",ISMONTIC_Data!E261,"-",ISMONTIC_Data!C261)</f>
        <v>NTIC_TDI_TS-M13-2</v>
      </c>
      <c r="C261" s="21">
        <f>VLOOKUP(D261,Cplus_Formateur!$A$2:$B$43,2,FALSE)</f>
        <v>13567</v>
      </c>
      <c r="D261" t="str">
        <f>UPPER(SUBSTITUTE(SUBSTITUTE(ISMONTIC_Data!J261," ",""),"-",""))</f>
        <v>ESSARRAJFOUAD</v>
      </c>
      <c r="E261" t="str">
        <f>CONCATENATE(ISMONTIC_Data!D261,"-",ISMONTIC_Data!B261,"_",ISMONTIC_Data_Extract!A261)</f>
        <v>TDI202-NTIC_TDI_TS_2019</v>
      </c>
    </row>
    <row r="262" spans="1:5" x14ac:dyDescent="0.25">
      <c r="A262">
        <v>2019</v>
      </c>
      <c r="B262" t="str">
        <f>CONCATENATE(ISMONTIC_Data!B262,"-",ISMONTIC_Data!E262,"-",ISMONTIC_Data!C262)</f>
        <v>NTIC_TDI_TS-M14-2</v>
      </c>
      <c r="C262" s="21">
        <f>VLOOKUP(D262,Cplus_Formateur!$A$2:$B$43,2,FALSE)</f>
        <v>13556</v>
      </c>
      <c r="D262" t="str">
        <f>UPPER(SUBSTITUTE(SUBSTITUTE(ISMONTIC_Data!J262," ",""),"-",""))</f>
        <v>ELKHALOUIFERDAOUS</v>
      </c>
      <c r="E262" t="str">
        <f>CONCATENATE(ISMONTIC_Data!D262,"-",ISMONTIC_Data!B262,"_",ISMONTIC_Data_Extract!A262)</f>
        <v>TDI202-NTIC_TDI_TS_2019</v>
      </c>
    </row>
    <row r="263" spans="1:5" x14ac:dyDescent="0.25">
      <c r="A263">
        <v>2019</v>
      </c>
      <c r="B263" t="str">
        <f>CONCATENATE(ISMONTIC_Data!B263,"-",ISMONTIC_Data!E263,"-",ISMONTIC_Data!C263)</f>
        <v>NTIC_TDI_TS-EGTS2-2</v>
      </c>
      <c r="C263" s="21">
        <f>VLOOKUP(D263,Cplus_Formateur!$A$2:$B$43,2,FALSE)</f>
        <v>13556</v>
      </c>
      <c r="D263" t="str">
        <f>UPPER(SUBSTITUTE(SUBSTITUTE(ISMONTIC_Data!J263," ",""),"-",""))</f>
        <v>ELKHALOUIFERDAOUS</v>
      </c>
      <c r="E263" t="str">
        <f>CONCATENATE(ISMONTIC_Data!D263,"-",ISMONTIC_Data!B263,"_",ISMONTIC_Data_Extract!A263)</f>
        <v>TDI203-NTIC_TDI_TS_2019</v>
      </c>
    </row>
    <row r="264" spans="1:5" x14ac:dyDescent="0.25">
      <c r="A264">
        <v>2019</v>
      </c>
      <c r="B264" t="str">
        <f>CONCATENATE(ISMONTIC_Data!B264,"-",ISMONTIC_Data!E264,"-",ISMONTIC_Data!C264)</f>
        <v>NTIC_TDI_TS-EGTS3-2</v>
      </c>
      <c r="C264" s="21">
        <f>VLOOKUP(D264,Cplus_Formateur!$A$2:$B$43,2,FALSE)</f>
        <v>11533</v>
      </c>
      <c r="D264" t="str">
        <f>UPPER(SUBSTITUTE(SUBSTITUTE(ISMONTIC_Data!J264," ",""),"-",""))</f>
        <v>GUEDDALIOTHMAN</v>
      </c>
      <c r="E264" t="str">
        <f>CONCATENATE(ISMONTIC_Data!D264,"-",ISMONTIC_Data!B264,"_",ISMONTIC_Data_Extract!A264)</f>
        <v>TDI203-NTIC_TDI_TS_2019</v>
      </c>
    </row>
    <row r="265" spans="1:5" x14ac:dyDescent="0.25">
      <c r="A265">
        <v>2019</v>
      </c>
      <c r="B265" t="str">
        <f>CONCATENATE(ISMONTIC_Data!B265,"-",ISMONTIC_Data!E265,"-",ISMONTIC_Data!C265)</f>
        <v>NTIC_TDI_TS-EGTS4-2</v>
      </c>
      <c r="C265" s="21" t="str">
        <f>VLOOKUP(D265,Cplus_Formateur!$A$2:$B$43,2,FALSE)</f>
        <v>Matricule_2</v>
      </c>
      <c r="D265" t="str">
        <f>UPPER(SUBSTITUTE(SUBSTITUTE(ISMONTIC_Data!J265," ",""),"-",""))</f>
        <v>NASSERHASNAE</v>
      </c>
      <c r="E265" t="str">
        <f>CONCATENATE(ISMONTIC_Data!D265,"-",ISMONTIC_Data!B265,"_",ISMONTIC_Data_Extract!A265)</f>
        <v>TDI203-NTIC_TDI_TS_2019</v>
      </c>
    </row>
    <row r="266" spans="1:5" x14ac:dyDescent="0.25">
      <c r="A266">
        <v>2019</v>
      </c>
      <c r="B266" t="str">
        <f>CONCATENATE(ISMONTIC_Data!B266,"-",ISMONTIC_Data!E266,"-",ISMONTIC_Data!C266)</f>
        <v>NTIC_TDI_TS-M08-2</v>
      </c>
      <c r="C266" s="21">
        <f>VLOOKUP(D266,Cplus_Formateur!$A$2:$B$43,2,FALSE)</f>
        <v>10657</v>
      </c>
      <c r="D266" t="str">
        <f>UPPER(SUBSTITUTE(SUBSTITUTE(ISMONTIC_Data!J266," ",""),"-",""))</f>
        <v>YAZIDIALAOUIYOUSSEF</v>
      </c>
      <c r="E266" t="str">
        <f>CONCATENATE(ISMONTIC_Data!D266,"-",ISMONTIC_Data!B266,"_",ISMONTIC_Data_Extract!A266)</f>
        <v>TDI203-NTIC_TDI_TS_2019</v>
      </c>
    </row>
    <row r="267" spans="1:5" x14ac:dyDescent="0.25">
      <c r="A267">
        <v>2019</v>
      </c>
      <c r="B267" t="str">
        <f>CONCATENATE(ISMONTIC_Data!B267,"-",ISMONTIC_Data!E267,"-",ISMONTIC_Data!C267)</f>
        <v>NTIC_TDI_TS-M09-2</v>
      </c>
      <c r="C267" s="21">
        <f>VLOOKUP(D267,Cplus_Formateur!$A$2:$B$43,2,FALSE)</f>
        <v>10657</v>
      </c>
      <c r="D267" t="str">
        <f>UPPER(SUBSTITUTE(SUBSTITUTE(ISMONTIC_Data!J267," ",""),"-",""))</f>
        <v>YAZIDIALAOUIYOUSSEF</v>
      </c>
      <c r="E267" t="str">
        <f>CONCATENATE(ISMONTIC_Data!D267,"-",ISMONTIC_Data!B267,"_",ISMONTIC_Data_Extract!A267)</f>
        <v>TDI203-NTIC_TDI_TS_2019</v>
      </c>
    </row>
    <row r="268" spans="1:5" x14ac:dyDescent="0.25">
      <c r="A268">
        <v>2019</v>
      </c>
      <c r="B268" t="str">
        <f>CONCATENATE(ISMONTIC_Data!B268,"-",ISMONTIC_Data!E268,"-",ISMONTIC_Data!C268)</f>
        <v>NTIC_TDI_TS-M10-2</v>
      </c>
      <c r="C268" s="21">
        <f>VLOOKUP(D268,Cplus_Formateur!$A$2:$B$43,2,FALSE)</f>
        <v>10657</v>
      </c>
      <c r="D268" t="str">
        <f>UPPER(SUBSTITUTE(SUBSTITUTE(ISMONTIC_Data!J268," ",""),"-",""))</f>
        <v>YAZIDIALAOUIYOUSSEF</v>
      </c>
      <c r="E268" t="str">
        <f>CONCATENATE(ISMONTIC_Data!D268,"-",ISMONTIC_Data!B268,"_",ISMONTIC_Data_Extract!A268)</f>
        <v>TDI203-NTIC_TDI_TS_2019</v>
      </c>
    </row>
    <row r="269" spans="1:5" x14ac:dyDescent="0.25">
      <c r="A269">
        <v>2019</v>
      </c>
      <c r="B269" t="str">
        <f>CONCATENATE(ISMONTIC_Data!B269,"-",ISMONTIC_Data!E269,"-",ISMONTIC_Data!C269)</f>
        <v>NTIC_TDI_TS-M11-2</v>
      </c>
      <c r="C269" s="21">
        <f>VLOOKUP(D269,Cplus_Formateur!$A$2:$B$43,2,FALSE)</f>
        <v>10657</v>
      </c>
      <c r="D269" t="str">
        <f>UPPER(SUBSTITUTE(SUBSTITUTE(ISMONTIC_Data!J269," ",""),"-",""))</f>
        <v>YAZIDIALAOUIYOUSSEF</v>
      </c>
      <c r="E269" t="str">
        <f>CONCATENATE(ISMONTIC_Data!D269,"-",ISMONTIC_Data!B269,"_",ISMONTIC_Data_Extract!A269)</f>
        <v>TDI203-NTIC_TDI_TS_2019</v>
      </c>
    </row>
    <row r="270" spans="1:5" x14ac:dyDescent="0.25">
      <c r="A270">
        <v>2019</v>
      </c>
      <c r="B270" t="str">
        <f>CONCATENATE(ISMONTIC_Data!B270,"-",ISMONTIC_Data!E270,"-",ISMONTIC_Data!C270)</f>
        <v>NTIC_TDI_TS-M12-2</v>
      </c>
      <c r="C270" s="21">
        <f>VLOOKUP(D270,Cplus_Formateur!$A$2:$B$43,2,FALSE)</f>
        <v>13566</v>
      </c>
      <c r="D270" t="str">
        <f>UPPER(SUBSTITUTE(SUBSTITUTE(ISMONTIC_Data!J270," ",""),"-",""))</f>
        <v>ELAKELBOUCHRA</v>
      </c>
      <c r="E270" t="str">
        <f>CONCATENATE(ISMONTIC_Data!D270,"-",ISMONTIC_Data!B270,"_",ISMONTIC_Data_Extract!A270)</f>
        <v>TDI203-NTIC_TDI_TS_2019</v>
      </c>
    </row>
    <row r="271" spans="1:5" x14ac:dyDescent="0.25">
      <c r="A271">
        <v>2019</v>
      </c>
      <c r="B271" t="str">
        <f>CONCATENATE(ISMONTIC_Data!B271,"-",ISMONTIC_Data!E271,"-",ISMONTIC_Data!C271)</f>
        <v>NTIC_TDI_TS-M13-2</v>
      </c>
      <c r="C271" s="21">
        <f>VLOOKUP(D271,Cplus_Formateur!$A$2:$B$43,2,FALSE)</f>
        <v>10657</v>
      </c>
      <c r="D271" t="str">
        <f>UPPER(SUBSTITUTE(SUBSTITUTE(ISMONTIC_Data!J271," ",""),"-",""))</f>
        <v>YAZIDIALAOUIYOUSSEF</v>
      </c>
      <c r="E271" t="str">
        <f>CONCATENATE(ISMONTIC_Data!D271,"-",ISMONTIC_Data!B271,"_",ISMONTIC_Data_Extract!A271)</f>
        <v>TDI203-NTIC_TDI_TS_2019</v>
      </c>
    </row>
    <row r="272" spans="1:5" x14ac:dyDescent="0.25">
      <c r="A272">
        <v>2019</v>
      </c>
      <c r="B272" t="str">
        <f>CONCATENATE(ISMONTIC_Data!B272,"-",ISMONTIC_Data!E272,"-",ISMONTIC_Data!C272)</f>
        <v>NTIC_TDI_TS-M14-2</v>
      </c>
      <c r="C272" s="21">
        <f>VLOOKUP(D272,Cplus_Formateur!$A$2:$B$43,2,FALSE)</f>
        <v>13556</v>
      </c>
      <c r="D272" t="str">
        <f>UPPER(SUBSTITUTE(SUBSTITUTE(ISMONTIC_Data!J272," ",""),"-",""))</f>
        <v>ELKHALOUIFERDAOUS</v>
      </c>
      <c r="E272" t="str">
        <f>CONCATENATE(ISMONTIC_Data!D272,"-",ISMONTIC_Data!B272,"_",ISMONTIC_Data_Extract!A272)</f>
        <v>TDI203-NTIC_TDI_TS_2019</v>
      </c>
    </row>
    <row r="273" spans="1:5" x14ac:dyDescent="0.25">
      <c r="A273">
        <v>2019</v>
      </c>
      <c r="B273" t="str">
        <f>CONCATENATE(ISMONTIC_Data!B273,"-",ISMONTIC_Data!E273,"-",ISMONTIC_Data!C273)</f>
        <v>NTIC_TDI_TS-EGTS2-2</v>
      </c>
      <c r="C273" s="21">
        <f>VLOOKUP(D273,Cplus_Formateur!$A$2:$B$43,2,FALSE)</f>
        <v>13556</v>
      </c>
      <c r="D273" t="str">
        <f>UPPER(SUBSTITUTE(SUBSTITUTE(ISMONTIC_Data!J273," ",""),"-",""))</f>
        <v>ELKHALOUIFERDAOUS</v>
      </c>
      <c r="E273" t="str">
        <f>CONCATENATE(ISMONTIC_Data!D273,"-",ISMONTIC_Data!B273,"_",ISMONTIC_Data_Extract!A273)</f>
        <v>TDI204-NTIC_TDI_TS_2019</v>
      </c>
    </row>
    <row r="274" spans="1:5" x14ac:dyDescent="0.25">
      <c r="A274">
        <v>2019</v>
      </c>
      <c r="B274" t="str">
        <f>CONCATENATE(ISMONTIC_Data!B274,"-",ISMONTIC_Data!E274,"-",ISMONTIC_Data!C274)</f>
        <v>NTIC_TDI_TS-EGTS3-2</v>
      </c>
      <c r="C274" s="21">
        <f>VLOOKUP(D274,Cplus_Formateur!$A$2:$B$43,2,FALSE)</f>
        <v>11533</v>
      </c>
      <c r="D274" t="str">
        <f>UPPER(SUBSTITUTE(SUBSTITUTE(ISMONTIC_Data!J274," ",""),"-",""))</f>
        <v>GUEDDALIOTHMAN</v>
      </c>
      <c r="E274" t="str">
        <f>CONCATENATE(ISMONTIC_Data!D274,"-",ISMONTIC_Data!B274,"_",ISMONTIC_Data_Extract!A274)</f>
        <v>TDI204-NTIC_TDI_TS_2019</v>
      </c>
    </row>
    <row r="275" spans="1:5" x14ac:dyDescent="0.25">
      <c r="A275">
        <v>2019</v>
      </c>
      <c r="B275" t="str">
        <f>CONCATENATE(ISMONTIC_Data!B275,"-",ISMONTIC_Data!E275,"-",ISMONTIC_Data!C275)</f>
        <v>NTIC_TDI_TS-EGTS4-2</v>
      </c>
      <c r="C275" s="21" t="str">
        <f>VLOOKUP(D275,Cplus_Formateur!$A$2:$B$43,2,FALSE)</f>
        <v>Matricule_2</v>
      </c>
      <c r="D275" t="str">
        <f>UPPER(SUBSTITUTE(SUBSTITUTE(ISMONTIC_Data!J275," ",""),"-",""))</f>
        <v>NASSERHASNAE</v>
      </c>
      <c r="E275" t="str">
        <f>CONCATENATE(ISMONTIC_Data!D275,"-",ISMONTIC_Data!B275,"_",ISMONTIC_Data_Extract!A275)</f>
        <v>TDI204-NTIC_TDI_TS_2019</v>
      </c>
    </row>
    <row r="276" spans="1:5" x14ac:dyDescent="0.25">
      <c r="A276">
        <v>2019</v>
      </c>
      <c r="B276" t="str">
        <f>CONCATENATE(ISMONTIC_Data!B276,"-",ISMONTIC_Data!E276,"-",ISMONTIC_Data!C276)</f>
        <v>NTIC_TDI_TS-M08-2</v>
      </c>
      <c r="C276" s="21">
        <f>VLOOKUP(D276,Cplus_Formateur!$A$2:$B$43,2,FALSE)</f>
        <v>13566</v>
      </c>
      <c r="D276" t="str">
        <f>UPPER(SUBSTITUTE(SUBSTITUTE(ISMONTIC_Data!J276," ",""),"-",""))</f>
        <v>ELAKELBOUCHRA</v>
      </c>
      <c r="E276" t="str">
        <f>CONCATENATE(ISMONTIC_Data!D276,"-",ISMONTIC_Data!B276,"_",ISMONTIC_Data_Extract!A276)</f>
        <v>TDI204-NTIC_TDI_TS_2019</v>
      </c>
    </row>
    <row r="277" spans="1:5" x14ac:dyDescent="0.25">
      <c r="A277">
        <v>2019</v>
      </c>
      <c r="B277" t="str">
        <f>CONCATENATE(ISMONTIC_Data!B277,"-",ISMONTIC_Data!E277,"-",ISMONTIC_Data!C277)</f>
        <v>NTIC_TDI_TS-M09-2</v>
      </c>
      <c r="C277" s="21">
        <f>VLOOKUP(D277,Cplus_Formateur!$A$2:$B$43,2,FALSE)</f>
        <v>8471</v>
      </c>
      <c r="D277" t="str">
        <f>UPPER(SUBSTITUTE(SUBSTITUTE(ISMONTIC_Data!J277," ",""),"-",""))</f>
        <v>ELMASOUDIABELOUAHAB</v>
      </c>
      <c r="E277" t="str">
        <f>CONCATENATE(ISMONTIC_Data!D277,"-",ISMONTIC_Data!B277,"_",ISMONTIC_Data_Extract!A277)</f>
        <v>TDI204-NTIC_TDI_TS_2019</v>
      </c>
    </row>
    <row r="278" spans="1:5" x14ac:dyDescent="0.25">
      <c r="A278">
        <v>2019</v>
      </c>
      <c r="B278" t="str">
        <f>CONCATENATE(ISMONTIC_Data!B278,"-",ISMONTIC_Data!E278,"-",ISMONTIC_Data!C278)</f>
        <v>NTIC_TDI_TS-M10-2</v>
      </c>
      <c r="C278" s="21">
        <f>VLOOKUP(D278,Cplus_Formateur!$A$2:$B$43,2,FALSE)</f>
        <v>8471</v>
      </c>
      <c r="D278" t="str">
        <f>UPPER(SUBSTITUTE(SUBSTITUTE(ISMONTIC_Data!J278," ",""),"-",""))</f>
        <v>ELMASOUDIABELOUAHAB</v>
      </c>
      <c r="E278" t="str">
        <f>CONCATENATE(ISMONTIC_Data!D278,"-",ISMONTIC_Data!B278,"_",ISMONTIC_Data_Extract!A278)</f>
        <v>TDI204-NTIC_TDI_TS_2019</v>
      </c>
    </row>
    <row r="279" spans="1:5" x14ac:dyDescent="0.25">
      <c r="A279">
        <v>2019</v>
      </c>
      <c r="B279" t="str">
        <f>CONCATENATE(ISMONTIC_Data!B279,"-",ISMONTIC_Data!E279,"-",ISMONTIC_Data!C279)</f>
        <v>NTIC_TDI_TS-M11-2</v>
      </c>
      <c r="C279" s="21">
        <f>VLOOKUP(D279,Cplus_Formateur!$A$2:$B$43,2,FALSE)</f>
        <v>13567</v>
      </c>
      <c r="D279" t="str">
        <f>UPPER(SUBSTITUTE(SUBSTITUTE(ISMONTIC_Data!J279," ",""),"-",""))</f>
        <v>ESSARRAJFOUAD</v>
      </c>
      <c r="E279" t="str">
        <f>CONCATENATE(ISMONTIC_Data!D279,"-",ISMONTIC_Data!B279,"_",ISMONTIC_Data_Extract!A279)</f>
        <v>TDI204-NTIC_TDI_TS_2019</v>
      </c>
    </row>
    <row r="280" spans="1:5" x14ac:dyDescent="0.25">
      <c r="A280">
        <v>2019</v>
      </c>
      <c r="B280" t="str">
        <f>CONCATENATE(ISMONTIC_Data!B280,"-",ISMONTIC_Data!E280,"-",ISMONTIC_Data!C280)</f>
        <v>NTIC_TDI_TS-M12-2</v>
      </c>
      <c r="C280" s="21">
        <f>VLOOKUP(D280,Cplus_Formateur!$A$2:$B$43,2,FALSE)</f>
        <v>13566</v>
      </c>
      <c r="D280" t="str">
        <f>UPPER(SUBSTITUTE(SUBSTITUTE(ISMONTIC_Data!J280," ",""),"-",""))</f>
        <v>ELAKELBOUCHRA</v>
      </c>
      <c r="E280" t="str">
        <f>CONCATENATE(ISMONTIC_Data!D280,"-",ISMONTIC_Data!B280,"_",ISMONTIC_Data_Extract!A280)</f>
        <v>TDI204-NTIC_TDI_TS_2019</v>
      </c>
    </row>
    <row r="281" spans="1:5" x14ac:dyDescent="0.25">
      <c r="A281">
        <v>2019</v>
      </c>
      <c r="B281" t="str">
        <f>CONCATENATE(ISMONTIC_Data!B281,"-",ISMONTIC_Data!E281,"-",ISMONTIC_Data!C281)</f>
        <v>NTIC_TDI_TS-M13-2</v>
      </c>
      <c r="C281" s="21">
        <f>VLOOKUP(D281,Cplus_Formateur!$A$2:$B$43,2,FALSE)</f>
        <v>13567</v>
      </c>
      <c r="D281" t="str">
        <f>UPPER(SUBSTITUTE(SUBSTITUTE(ISMONTIC_Data!J281," ",""),"-",""))</f>
        <v>ESSARRAJFOUAD</v>
      </c>
      <c r="E281" t="str">
        <f>CONCATENATE(ISMONTIC_Data!D281,"-",ISMONTIC_Data!B281,"_",ISMONTIC_Data_Extract!A281)</f>
        <v>TDI204-NTIC_TDI_TS_2019</v>
      </c>
    </row>
    <row r="282" spans="1:5" x14ac:dyDescent="0.25">
      <c r="A282">
        <v>2019</v>
      </c>
      <c r="B282" t="str">
        <f>CONCATENATE(ISMONTIC_Data!B282,"-",ISMONTIC_Data!E282,"-",ISMONTIC_Data!C282)</f>
        <v>NTIC_TDI_TS-M14-2</v>
      </c>
      <c r="C282" s="21">
        <f>VLOOKUP(D282,Cplus_Formateur!$A$2:$B$43,2,FALSE)</f>
        <v>13556</v>
      </c>
      <c r="D282" t="str">
        <f>UPPER(SUBSTITUTE(SUBSTITUTE(ISMONTIC_Data!J282," ",""),"-",""))</f>
        <v>ELKHALOUIFERDAOUS</v>
      </c>
      <c r="E282" t="str">
        <f>CONCATENATE(ISMONTIC_Data!D282,"-",ISMONTIC_Data!B282,"_",ISMONTIC_Data_Extract!A282)</f>
        <v>TDI204-NTIC_TDI_TS_2019</v>
      </c>
    </row>
    <row r="283" spans="1:5" x14ac:dyDescent="0.25">
      <c r="A283">
        <v>2019</v>
      </c>
      <c r="B283" t="str">
        <f>CONCATENATE(ISMONTIC_Data!B283,"-",ISMONTIC_Data!E283,"-",ISMONTIC_Data!C283)</f>
        <v>NTIC_TMSIR_T-EGT1-1</v>
      </c>
      <c r="C283" s="21">
        <f>VLOOKUP(D283,Cplus_Formateur!$A$2:$B$43,2,FALSE)</f>
        <v>11539</v>
      </c>
      <c r="D283" t="str">
        <f>UPPER(SUBSTITUTE(SUBSTITUTE(ISMONTIC_Data!J283," ",""),"-",""))</f>
        <v>ELOUAHABIMOUNIR</v>
      </c>
      <c r="E283" t="str">
        <f>CONCATENATE(ISMONTIC_Data!D283,"-",ISMONTIC_Data!B283,"_",ISMONTIC_Data_Extract!A283)</f>
        <v>TMSIR101-NTIC_TMSIR_T_2019</v>
      </c>
    </row>
    <row r="284" spans="1:5" x14ac:dyDescent="0.25">
      <c r="A284">
        <v>2019</v>
      </c>
      <c r="B284" t="str">
        <f>CONCATENATE(ISMONTIC_Data!B284,"-",ISMONTIC_Data!E284,"-",ISMONTIC_Data!C284)</f>
        <v>NTIC_TMSIR_T-EGT2-1</v>
      </c>
      <c r="C284" s="21">
        <f>VLOOKUP(D284,Cplus_Formateur!$A$2:$B$43,2,FALSE)</f>
        <v>13053</v>
      </c>
      <c r="D284" t="str">
        <f>UPPER(SUBSTITUTE(SUBSTITUTE(ISMONTIC_Data!J284," ",""),"-",""))</f>
        <v>ZIANEASSIA</v>
      </c>
      <c r="E284" t="str">
        <f>CONCATENATE(ISMONTIC_Data!D284,"-",ISMONTIC_Data!B284,"_",ISMONTIC_Data_Extract!A284)</f>
        <v>TMSIR101-NTIC_TMSIR_T_2019</v>
      </c>
    </row>
    <row r="285" spans="1:5" x14ac:dyDescent="0.25">
      <c r="A285">
        <v>2019</v>
      </c>
      <c r="B285" t="str">
        <f>CONCATENATE(ISMONTIC_Data!B285,"-",ISMONTIC_Data!E285,"-",ISMONTIC_Data!C285)</f>
        <v>NTIC_TMSIR_T-EGT3-1</v>
      </c>
      <c r="C285" s="21" t="str">
        <f>VLOOKUP(D285,Cplus_Formateur!$A$2:$B$43,2,FALSE)</f>
        <v>Matricule_5</v>
      </c>
      <c r="D285" t="str">
        <f>UPPER(SUBSTITUTE(SUBSTITUTE(ISMONTIC_Data!J285," ",""),"-",""))</f>
        <v>KHAIROUNIABDELLAH</v>
      </c>
      <c r="E285" t="str">
        <f>CONCATENATE(ISMONTIC_Data!D285,"-",ISMONTIC_Data!B285,"_",ISMONTIC_Data_Extract!A285)</f>
        <v>TMSIR101-NTIC_TMSIR_T_2019</v>
      </c>
    </row>
    <row r="286" spans="1:5" x14ac:dyDescent="0.25">
      <c r="A286">
        <v>2019</v>
      </c>
      <c r="B286" t="str">
        <f>CONCATENATE(ISMONTIC_Data!B286,"-",ISMONTIC_Data!E286,"-",ISMONTIC_Data!C286)</f>
        <v>NTIC_TMSIR_T-M01-1</v>
      </c>
      <c r="C286" s="21">
        <f>VLOOKUP(D286,Cplus_Formateur!$A$2:$B$43,2,FALSE)</f>
        <v>13199</v>
      </c>
      <c r="D286" t="str">
        <f>UPPER(SUBSTITUTE(SUBSTITUTE(ISMONTIC_Data!J286," ",""),"-",""))</f>
        <v>BADAABDERRAHIM</v>
      </c>
      <c r="E286" t="str">
        <f>CONCATENATE(ISMONTIC_Data!D286,"-",ISMONTIC_Data!B286,"_",ISMONTIC_Data_Extract!A286)</f>
        <v>TMSIR101-NTIC_TMSIR_T_2019</v>
      </c>
    </row>
    <row r="287" spans="1:5" x14ac:dyDescent="0.25">
      <c r="A287">
        <v>2019</v>
      </c>
      <c r="B287" t="str">
        <f>CONCATENATE(ISMONTIC_Data!B287,"-",ISMONTIC_Data!E287,"-",ISMONTIC_Data!C287)</f>
        <v>NTIC_TMSIR_T-M03-1</v>
      </c>
      <c r="C287" s="21" t="str">
        <f>VLOOKUP(D287,Cplus_Formateur!$A$2:$B$43,2,FALSE)</f>
        <v>Matricule_1</v>
      </c>
      <c r="D287" t="str">
        <f>UPPER(SUBSTITUTE(SUBSTITUTE(ISMONTIC_Data!J287," ",""),"-",""))</f>
        <v>HARRAKLAILA</v>
      </c>
      <c r="E287" t="str">
        <f>CONCATENATE(ISMONTIC_Data!D287,"-",ISMONTIC_Data!B287,"_",ISMONTIC_Data_Extract!A287)</f>
        <v>TMSIR101-NTIC_TMSIR_T_2019</v>
      </c>
    </row>
    <row r="288" spans="1:5" x14ac:dyDescent="0.25">
      <c r="A288">
        <v>2019</v>
      </c>
      <c r="B288" t="str">
        <f>CONCATENATE(ISMONTIC_Data!B288,"-",ISMONTIC_Data!E288,"-",ISMONTIC_Data!C288)</f>
        <v>NTIC_TMSIR_T-M04-1</v>
      </c>
      <c r="C288" s="21">
        <f>VLOOKUP(D288,Cplus_Formateur!$A$2:$B$43,2,FALSE)</f>
        <v>13199</v>
      </c>
      <c r="D288" t="str">
        <f>UPPER(SUBSTITUTE(SUBSTITUTE(ISMONTIC_Data!J288," ",""),"-",""))</f>
        <v>BADAABDERRAHIM</v>
      </c>
      <c r="E288" t="str">
        <f>CONCATENATE(ISMONTIC_Data!D288,"-",ISMONTIC_Data!B288,"_",ISMONTIC_Data_Extract!A288)</f>
        <v>TMSIR101-NTIC_TMSIR_T_2019</v>
      </c>
    </row>
    <row r="289" spans="1:5" x14ac:dyDescent="0.25">
      <c r="A289">
        <v>2019</v>
      </c>
      <c r="B289" t="str">
        <f>CONCATENATE(ISMONTIC_Data!B289,"-",ISMONTIC_Data!E289,"-",ISMONTIC_Data!C289)</f>
        <v>NTIC_TMSIR_T-M05-1</v>
      </c>
      <c r="C289" s="21">
        <f>VLOOKUP(D289,Cplus_Formateur!$A$2:$B$43,2,FALSE)</f>
        <v>13553</v>
      </c>
      <c r="D289" t="str">
        <f>UPPER(SUBSTITUTE(SUBSTITUTE(ISMONTIC_Data!J289," ",""),"-",""))</f>
        <v>SANDIMERYEM</v>
      </c>
      <c r="E289" t="str">
        <f>CONCATENATE(ISMONTIC_Data!D289,"-",ISMONTIC_Data!B289,"_",ISMONTIC_Data_Extract!A289)</f>
        <v>TMSIR101-NTIC_TMSIR_T_2019</v>
      </c>
    </row>
    <row r="290" spans="1:5" x14ac:dyDescent="0.25">
      <c r="A290">
        <v>2019</v>
      </c>
      <c r="B290" t="str">
        <f>CONCATENATE(ISMONTIC_Data!B290,"-",ISMONTIC_Data!E290,"-",ISMONTIC_Data!C290)</f>
        <v>NTIC_TMSIR_T-M06-1</v>
      </c>
      <c r="C290" s="21">
        <f>VLOOKUP(D290,Cplus_Formateur!$A$2:$B$43,2,FALSE)</f>
        <v>11330</v>
      </c>
      <c r="D290" t="str">
        <f>UPPER(SUBSTITUTE(SUBSTITUTE(ISMONTIC_Data!J290," ",""),"-",""))</f>
        <v>ZOKRIABDELLAH</v>
      </c>
      <c r="E290" t="str">
        <f>CONCATENATE(ISMONTIC_Data!D290,"-",ISMONTIC_Data!B290,"_",ISMONTIC_Data_Extract!A290)</f>
        <v>TMSIR101-NTIC_TMSIR_T_2019</v>
      </c>
    </row>
    <row r="291" spans="1:5" x14ac:dyDescent="0.25">
      <c r="A291">
        <v>2019</v>
      </c>
      <c r="B291" t="str">
        <f>CONCATENATE(ISMONTIC_Data!B291,"-",ISMONTIC_Data!E291,"-",ISMONTIC_Data!C291)</f>
        <v>NTIC_TMSIR_T-M07-1</v>
      </c>
      <c r="C291" s="21">
        <f>VLOOKUP(D291,Cplus_Formateur!$A$2:$B$43,2,FALSE)</f>
        <v>14041</v>
      </c>
      <c r="D291" t="str">
        <f>UPPER(SUBSTITUTE(SUBSTITUTE(ISMONTIC_Data!J291," ",""),"-",""))</f>
        <v>SAMADIBOUCHRA</v>
      </c>
      <c r="E291" t="str">
        <f>CONCATENATE(ISMONTIC_Data!D291,"-",ISMONTIC_Data!B291,"_",ISMONTIC_Data_Extract!A291)</f>
        <v>TMSIR101-NTIC_TMSIR_T_2019</v>
      </c>
    </row>
    <row r="292" spans="1:5" x14ac:dyDescent="0.25">
      <c r="A292">
        <v>2019</v>
      </c>
      <c r="B292" t="str">
        <f>CONCATENATE(ISMONTIC_Data!B292,"-",ISMONTIC_Data!E292,"-",ISMONTIC_Data!C292)</f>
        <v>NTIC_TMSIR_T-EGT1-1</v>
      </c>
      <c r="C292" s="21">
        <f>VLOOKUP(D292,Cplus_Formateur!$A$2:$B$43,2,FALSE)</f>
        <v>11539</v>
      </c>
      <c r="D292" t="str">
        <f>UPPER(SUBSTITUTE(SUBSTITUTE(ISMONTIC_Data!J292," ",""),"-",""))</f>
        <v>ELOUAHABIMOUNIR</v>
      </c>
      <c r="E292" t="str">
        <f>CONCATENATE(ISMONTIC_Data!D292,"-",ISMONTIC_Data!B292,"_",ISMONTIC_Data_Extract!A292)</f>
        <v>TMSIR102-NTIC_TMSIR_T_2019</v>
      </c>
    </row>
    <row r="293" spans="1:5" x14ac:dyDescent="0.25">
      <c r="A293">
        <v>2019</v>
      </c>
      <c r="B293" t="str">
        <f>CONCATENATE(ISMONTIC_Data!B293,"-",ISMONTIC_Data!E293,"-",ISMONTIC_Data!C293)</f>
        <v>NTIC_TMSIR_T-EGT2-1</v>
      </c>
      <c r="C293" s="21">
        <f>VLOOKUP(D293,Cplus_Formateur!$A$2:$B$43,2,FALSE)</f>
        <v>13556</v>
      </c>
      <c r="D293" t="str">
        <f>UPPER(SUBSTITUTE(SUBSTITUTE(ISMONTIC_Data!J293," ",""),"-",""))</f>
        <v>ELKHALOUIFERDAOUS</v>
      </c>
      <c r="E293" t="str">
        <f>CONCATENATE(ISMONTIC_Data!D293,"-",ISMONTIC_Data!B293,"_",ISMONTIC_Data_Extract!A293)</f>
        <v>TMSIR102-NTIC_TMSIR_T_2019</v>
      </c>
    </row>
    <row r="294" spans="1:5" x14ac:dyDescent="0.25">
      <c r="A294">
        <v>2019</v>
      </c>
      <c r="B294" t="str">
        <f>CONCATENATE(ISMONTIC_Data!B294,"-",ISMONTIC_Data!E294,"-",ISMONTIC_Data!C294)</f>
        <v>NTIC_TMSIR_T-EGT3-1</v>
      </c>
      <c r="C294" s="21" t="str">
        <f>VLOOKUP(D294,Cplus_Formateur!$A$2:$B$43,2,FALSE)</f>
        <v>Matricule_5</v>
      </c>
      <c r="D294" t="str">
        <f>UPPER(SUBSTITUTE(SUBSTITUTE(ISMONTIC_Data!J294," ",""),"-",""))</f>
        <v>KHAIROUNIABDELLAH</v>
      </c>
      <c r="E294" t="str">
        <f>CONCATENATE(ISMONTIC_Data!D294,"-",ISMONTIC_Data!B294,"_",ISMONTIC_Data_Extract!A294)</f>
        <v>TMSIR102-NTIC_TMSIR_T_2019</v>
      </c>
    </row>
    <row r="295" spans="1:5" x14ac:dyDescent="0.25">
      <c r="A295">
        <v>2019</v>
      </c>
      <c r="B295" t="str">
        <f>CONCATENATE(ISMONTIC_Data!B295,"-",ISMONTIC_Data!E295,"-",ISMONTIC_Data!C295)</f>
        <v>NTIC_TMSIR_T-M01-1</v>
      </c>
      <c r="C295" s="21">
        <f>VLOOKUP(D295,Cplus_Formateur!$A$2:$B$43,2,FALSE)</f>
        <v>13199</v>
      </c>
      <c r="D295" t="str">
        <f>UPPER(SUBSTITUTE(SUBSTITUTE(ISMONTIC_Data!J295," ",""),"-",""))</f>
        <v>BADAABDERRAHIM</v>
      </c>
      <c r="E295" t="str">
        <f>CONCATENATE(ISMONTIC_Data!D295,"-",ISMONTIC_Data!B295,"_",ISMONTIC_Data_Extract!A295)</f>
        <v>TMSIR102-NTIC_TMSIR_T_2019</v>
      </c>
    </row>
    <row r="296" spans="1:5" x14ac:dyDescent="0.25">
      <c r="A296">
        <v>2019</v>
      </c>
      <c r="B296" t="str">
        <f>CONCATENATE(ISMONTIC_Data!B296,"-",ISMONTIC_Data!E296,"-",ISMONTIC_Data!C296)</f>
        <v>NTIC_TMSIR_T-M03-1</v>
      </c>
      <c r="C296" s="21" t="str">
        <f>VLOOKUP(D296,Cplus_Formateur!$A$2:$B$43,2,FALSE)</f>
        <v>Matricule_1</v>
      </c>
      <c r="D296" t="str">
        <f>UPPER(SUBSTITUTE(SUBSTITUTE(ISMONTIC_Data!J296," ",""),"-",""))</f>
        <v>HARRAKLAILA</v>
      </c>
      <c r="E296" t="str">
        <f>CONCATENATE(ISMONTIC_Data!D296,"-",ISMONTIC_Data!B296,"_",ISMONTIC_Data_Extract!A296)</f>
        <v>TMSIR102-NTIC_TMSIR_T_2019</v>
      </c>
    </row>
    <row r="297" spans="1:5" x14ac:dyDescent="0.25">
      <c r="A297">
        <v>2019</v>
      </c>
      <c r="B297" t="str">
        <f>CONCATENATE(ISMONTIC_Data!B297,"-",ISMONTIC_Data!E297,"-",ISMONTIC_Data!C297)</f>
        <v>NTIC_TMSIR_T-M04-1</v>
      </c>
      <c r="C297" s="21">
        <f>VLOOKUP(D297,Cplus_Formateur!$A$2:$B$43,2,FALSE)</f>
        <v>13199</v>
      </c>
      <c r="D297" t="str">
        <f>UPPER(SUBSTITUTE(SUBSTITUTE(ISMONTIC_Data!J297," ",""),"-",""))</f>
        <v>BADAABDERRAHIM</v>
      </c>
      <c r="E297" t="str">
        <f>CONCATENATE(ISMONTIC_Data!D297,"-",ISMONTIC_Data!B297,"_",ISMONTIC_Data_Extract!A297)</f>
        <v>TMSIR102-NTIC_TMSIR_T_2019</v>
      </c>
    </row>
    <row r="298" spans="1:5" x14ac:dyDescent="0.25">
      <c r="A298">
        <v>2019</v>
      </c>
      <c r="B298" t="str">
        <f>CONCATENATE(ISMONTIC_Data!B298,"-",ISMONTIC_Data!E298,"-",ISMONTIC_Data!C298)</f>
        <v>NTIC_TMSIR_T-M05-1</v>
      </c>
      <c r="C298" s="21">
        <f>VLOOKUP(D298,Cplus_Formateur!$A$2:$B$43,2,FALSE)</f>
        <v>13553</v>
      </c>
      <c r="D298" t="str">
        <f>UPPER(SUBSTITUTE(SUBSTITUTE(ISMONTIC_Data!J298," ",""),"-",""))</f>
        <v>SANDIMERYEM</v>
      </c>
      <c r="E298" t="str">
        <f>CONCATENATE(ISMONTIC_Data!D298,"-",ISMONTIC_Data!B298,"_",ISMONTIC_Data_Extract!A298)</f>
        <v>TMSIR102-NTIC_TMSIR_T_2019</v>
      </c>
    </row>
    <row r="299" spans="1:5" x14ac:dyDescent="0.25">
      <c r="A299">
        <v>2019</v>
      </c>
      <c r="B299" t="str">
        <f>CONCATENATE(ISMONTIC_Data!B299,"-",ISMONTIC_Data!E299,"-",ISMONTIC_Data!C299)</f>
        <v>NTIC_TMSIR_T-M06-1</v>
      </c>
      <c r="C299" s="21">
        <f>VLOOKUP(D299,Cplus_Formateur!$A$2:$B$43,2,FALSE)</f>
        <v>11330</v>
      </c>
      <c r="D299" t="str">
        <f>UPPER(SUBSTITUTE(SUBSTITUTE(ISMONTIC_Data!J299," ",""),"-",""))</f>
        <v>ZOKRIABDELLAH</v>
      </c>
      <c r="E299" t="str">
        <f>CONCATENATE(ISMONTIC_Data!D299,"-",ISMONTIC_Data!B299,"_",ISMONTIC_Data_Extract!A299)</f>
        <v>TMSIR102-NTIC_TMSIR_T_2019</v>
      </c>
    </row>
    <row r="300" spans="1:5" x14ac:dyDescent="0.25">
      <c r="A300">
        <v>2019</v>
      </c>
      <c r="B300" t="str">
        <f>CONCATENATE(ISMONTIC_Data!B300,"-",ISMONTIC_Data!E300,"-",ISMONTIC_Data!C300)</f>
        <v>NTIC_TMSIR_T-M07-1</v>
      </c>
      <c r="C300" s="21">
        <f>VLOOKUP(D300,Cplus_Formateur!$A$2:$B$43,2,FALSE)</f>
        <v>10148</v>
      </c>
      <c r="D300" t="str">
        <f>UPPER(SUBSTITUTE(SUBSTITUTE(ISMONTIC_Data!J300," ",""),"-",""))</f>
        <v>ELBEGGARMERIEM</v>
      </c>
      <c r="E300" t="str">
        <f>CONCATENATE(ISMONTIC_Data!D300,"-",ISMONTIC_Data!B300,"_",ISMONTIC_Data_Extract!A300)</f>
        <v>TMSIR102-NTIC_TMSIR_T_2019</v>
      </c>
    </row>
    <row r="301" spans="1:5" x14ac:dyDescent="0.25">
      <c r="A301">
        <v>2019</v>
      </c>
      <c r="B301" t="str">
        <f>CONCATENATE(ISMONTIC_Data!B301,"-",ISMONTIC_Data!E301,"-",ISMONTIC_Data!C301)</f>
        <v>NTIC_TMSIR_T-EGT1-1</v>
      </c>
      <c r="C301" s="21">
        <f>VLOOKUP(D301,Cplus_Formateur!$A$2:$B$43,2,FALSE)</f>
        <v>11539</v>
      </c>
      <c r="D301" t="str">
        <f>UPPER(SUBSTITUTE(SUBSTITUTE(ISMONTIC_Data!J301," ",""),"-",""))</f>
        <v>ELOUAHABIMOUNIR</v>
      </c>
      <c r="E301" t="str">
        <f>CONCATENATE(ISMONTIC_Data!D301,"-",ISMONTIC_Data!B301,"_",ISMONTIC_Data_Extract!A301)</f>
        <v>TMSIR103-NTIC_TMSIR_T_2019</v>
      </c>
    </row>
    <row r="302" spans="1:5" x14ac:dyDescent="0.25">
      <c r="A302">
        <v>2019</v>
      </c>
      <c r="B302" t="str">
        <f>CONCATENATE(ISMONTIC_Data!B302,"-",ISMONTIC_Data!E302,"-",ISMONTIC_Data!C302)</f>
        <v>NTIC_TMSIR_T-EGT2-1</v>
      </c>
      <c r="C302" s="21">
        <f>VLOOKUP(D302,Cplus_Formateur!$A$2:$B$43,2,FALSE)</f>
        <v>13556</v>
      </c>
      <c r="D302" t="str">
        <f>UPPER(SUBSTITUTE(SUBSTITUTE(ISMONTIC_Data!J302," ",""),"-",""))</f>
        <v>ELKHALOUIFERDAOUS</v>
      </c>
      <c r="E302" t="str">
        <f>CONCATENATE(ISMONTIC_Data!D302,"-",ISMONTIC_Data!B302,"_",ISMONTIC_Data_Extract!A302)</f>
        <v>TMSIR103-NTIC_TMSIR_T_2019</v>
      </c>
    </row>
    <row r="303" spans="1:5" x14ac:dyDescent="0.25">
      <c r="A303">
        <v>2019</v>
      </c>
      <c r="B303" t="str">
        <f>CONCATENATE(ISMONTIC_Data!B303,"-",ISMONTIC_Data!E303,"-",ISMONTIC_Data!C303)</f>
        <v>NTIC_TMSIR_T-EGT3-1</v>
      </c>
      <c r="C303" s="21" t="str">
        <f>VLOOKUP(D303,Cplus_Formateur!$A$2:$B$43,2,FALSE)</f>
        <v>Matricule_5</v>
      </c>
      <c r="D303" t="str">
        <f>UPPER(SUBSTITUTE(SUBSTITUTE(ISMONTIC_Data!J303," ",""),"-",""))</f>
        <v>KHAIROUNIABDELLAH</v>
      </c>
      <c r="E303" t="str">
        <f>CONCATENATE(ISMONTIC_Data!D303,"-",ISMONTIC_Data!B303,"_",ISMONTIC_Data_Extract!A303)</f>
        <v>TMSIR103-NTIC_TMSIR_T_2019</v>
      </c>
    </row>
    <row r="304" spans="1:5" x14ac:dyDescent="0.25">
      <c r="A304">
        <v>2019</v>
      </c>
      <c r="B304" t="str">
        <f>CONCATENATE(ISMONTIC_Data!B304,"-",ISMONTIC_Data!E304,"-",ISMONTIC_Data!C304)</f>
        <v>NTIC_TMSIR_T-M01-1</v>
      </c>
      <c r="C304" s="21">
        <f>VLOOKUP(D304,Cplus_Formateur!$A$2:$B$43,2,FALSE)</f>
        <v>13199</v>
      </c>
      <c r="D304" t="str">
        <f>UPPER(SUBSTITUTE(SUBSTITUTE(ISMONTIC_Data!J304," ",""),"-",""))</f>
        <v>BADAABDERRAHIM</v>
      </c>
      <c r="E304" t="str">
        <f>CONCATENATE(ISMONTIC_Data!D304,"-",ISMONTIC_Data!B304,"_",ISMONTIC_Data_Extract!A304)</f>
        <v>TMSIR103-NTIC_TMSIR_T_2019</v>
      </c>
    </row>
    <row r="305" spans="1:5" x14ac:dyDescent="0.25">
      <c r="A305">
        <v>2019</v>
      </c>
      <c r="B305" t="str">
        <f>CONCATENATE(ISMONTIC_Data!B305,"-",ISMONTIC_Data!E305,"-",ISMONTIC_Data!C305)</f>
        <v>NTIC_TMSIR_T-M03-1</v>
      </c>
      <c r="C305" s="21" t="str">
        <f>VLOOKUP(D305,Cplus_Formateur!$A$2:$B$43,2,FALSE)</f>
        <v>Matricule_1</v>
      </c>
      <c r="D305" t="str">
        <f>UPPER(SUBSTITUTE(SUBSTITUTE(ISMONTIC_Data!J305," ",""),"-",""))</f>
        <v>HARRAKLAILA</v>
      </c>
      <c r="E305" t="str">
        <f>CONCATENATE(ISMONTIC_Data!D305,"-",ISMONTIC_Data!B305,"_",ISMONTIC_Data_Extract!A305)</f>
        <v>TMSIR103-NTIC_TMSIR_T_2019</v>
      </c>
    </row>
    <row r="306" spans="1:5" x14ac:dyDescent="0.25">
      <c r="A306">
        <v>2019</v>
      </c>
      <c r="B306" t="str">
        <f>CONCATENATE(ISMONTIC_Data!B306,"-",ISMONTIC_Data!E306,"-",ISMONTIC_Data!C306)</f>
        <v>NTIC_TMSIR_T-M04-1</v>
      </c>
      <c r="C306" s="21">
        <f>VLOOKUP(D306,Cplus_Formateur!$A$2:$B$43,2,FALSE)</f>
        <v>13199</v>
      </c>
      <c r="D306" t="str">
        <f>UPPER(SUBSTITUTE(SUBSTITUTE(ISMONTIC_Data!J306," ",""),"-",""))</f>
        <v>BADAABDERRAHIM</v>
      </c>
      <c r="E306" t="str">
        <f>CONCATENATE(ISMONTIC_Data!D306,"-",ISMONTIC_Data!B306,"_",ISMONTIC_Data_Extract!A306)</f>
        <v>TMSIR103-NTIC_TMSIR_T_2019</v>
      </c>
    </row>
    <row r="307" spans="1:5" x14ac:dyDescent="0.25">
      <c r="A307">
        <v>2019</v>
      </c>
      <c r="B307" t="str">
        <f>CONCATENATE(ISMONTIC_Data!B307,"-",ISMONTIC_Data!E307,"-",ISMONTIC_Data!C307)</f>
        <v>NTIC_TMSIR_T-M05-1</v>
      </c>
      <c r="C307" s="21">
        <f>VLOOKUP(D307,Cplus_Formateur!$A$2:$B$43,2,FALSE)</f>
        <v>13553</v>
      </c>
      <c r="D307" t="str">
        <f>UPPER(SUBSTITUTE(SUBSTITUTE(ISMONTIC_Data!J307," ",""),"-",""))</f>
        <v>SANDIMERYEM</v>
      </c>
      <c r="E307" t="str">
        <f>CONCATENATE(ISMONTIC_Data!D307,"-",ISMONTIC_Data!B307,"_",ISMONTIC_Data_Extract!A307)</f>
        <v>TMSIR103-NTIC_TMSIR_T_2019</v>
      </c>
    </row>
    <row r="308" spans="1:5" x14ac:dyDescent="0.25">
      <c r="A308">
        <v>2019</v>
      </c>
      <c r="B308" t="str">
        <f>CONCATENATE(ISMONTIC_Data!B308,"-",ISMONTIC_Data!E308,"-",ISMONTIC_Data!C308)</f>
        <v>NTIC_TMSIR_T-M06-1</v>
      </c>
      <c r="C308" s="21">
        <f>VLOOKUP(D308,Cplus_Formateur!$A$2:$B$43,2,FALSE)</f>
        <v>11330</v>
      </c>
      <c r="D308" t="str">
        <f>UPPER(SUBSTITUTE(SUBSTITUTE(ISMONTIC_Data!J308," ",""),"-",""))</f>
        <v>ZOKRIABDELLAH</v>
      </c>
      <c r="E308" t="str">
        <f>CONCATENATE(ISMONTIC_Data!D308,"-",ISMONTIC_Data!B308,"_",ISMONTIC_Data_Extract!A308)</f>
        <v>TMSIR103-NTIC_TMSIR_T_2019</v>
      </c>
    </row>
    <row r="309" spans="1:5" x14ac:dyDescent="0.25">
      <c r="A309">
        <v>2019</v>
      </c>
      <c r="B309" t="str">
        <f>CONCATENATE(ISMONTIC_Data!B309,"-",ISMONTIC_Data!E309,"-",ISMONTIC_Data!C309)</f>
        <v>NTIC_TMSIR_T-M07-1</v>
      </c>
      <c r="C309" s="21">
        <f>VLOOKUP(D309,Cplus_Formateur!$A$2:$B$43,2,FALSE)</f>
        <v>13552</v>
      </c>
      <c r="D309" t="str">
        <f>UPPER(SUBSTITUTE(SUBSTITUTE(ISMONTIC_Data!J309," ",""),"-",""))</f>
        <v>ELGHAILANIHICHAM</v>
      </c>
      <c r="E309" t="str">
        <f>CONCATENATE(ISMONTIC_Data!D309,"-",ISMONTIC_Data!B309,"_",ISMONTIC_Data_Extract!A309)</f>
        <v>TMSIR103-NTIC_TMSIR_T_2019</v>
      </c>
    </row>
    <row r="310" spans="1:5" x14ac:dyDescent="0.25">
      <c r="A310">
        <v>2019</v>
      </c>
      <c r="B310" t="str">
        <f>CONCATENATE(ISMONTIC_Data!B310,"-",ISMONTIC_Data!E310,"-",ISMONTIC_Data!C310)</f>
        <v>NTIC_TMSIR_T-EGT2-2</v>
      </c>
      <c r="C310" s="21">
        <f>VLOOKUP(D310,Cplus_Formateur!$A$2:$B$43,2,FALSE)</f>
        <v>13556</v>
      </c>
      <c r="D310" t="str">
        <f>UPPER(SUBSTITUTE(SUBSTITUTE(ISMONTIC_Data!J310," ",""),"-",""))</f>
        <v>ELKHALOUIFERDAOUS</v>
      </c>
      <c r="E310" t="str">
        <f>CONCATENATE(ISMONTIC_Data!D310,"-",ISMONTIC_Data!B310,"_",ISMONTIC_Data_Extract!A310)</f>
        <v>TMSIR201-NTIC_TMSIR_T_2019</v>
      </c>
    </row>
    <row r="311" spans="1:5" x14ac:dyDescent="0.25">
      <c r="A311">
        <v>2019</v>
      </c>
      <c r="B311" t="str">
        <f>CONCATENATE(ISMONTIC_Data!B311,"-",ISMONTIC_Data!E311,"-",ISMONTIC_Data!C311)</f>
        <v>NTIC_TMSIR_T-EGT3-2</v>
      </c>
      <c r="C311" s="21">
        <f>VLOOKUP(D311,Cplus_Formateur!$A$2:$B$43,2,FALSE)</f>
        <v>11533</v>
      </c>
      <c r="D311" t="str">
        <f>UPPER(SUBSTITUTE(SUBSTITUTE(ISMONTIC_Data!J311," ",""),"-",""))</f>
        <v>GUEDDALIOTHMAN</v>
      </c>
      <c r="E311" t="str">
        <f>CONCATENATE(ISMONTIC_Data!D311,"-",ISMONTIC_Data!B311,"_",ISMONTIC_Data_Extract!A311)</f>
        <v>TMSIR201-NTIC_TMSIR_T_2019</v>
      </c>
    </row>
    <row r="312" spans="1:5" x14ac:dyDescent="0.25">
      <c r="A312">
        <v>2019</v>
      </c>
      <c r="B312" t="str">
        <f>CONCATENATE(ISMONTIC_Data!B312,"-",ISMONTIC_Data!E312,"-",ISMONTIC_Data!C312)</f>
        <v>NTIC_TMSIR_T-EGT4-2</v>
      </c>
      <c r="C312" s="21" t="str">
        <f>VLOOKUP(D312,Cplus_Formateur!$A$2:$B$43,2,FALSE)</f>
        <v>Matricule_2</v>
      </c>
      <c r="D312" t="str">
        <f>UPPER(SUBSTITUTE(SUBSTITUTE(ISMONTIC_Data!J312," ",""),"-",""))</f>
        <v>NASSERHASNAE</v>
      </c>
      <c r="E312" t="str">
        <f>CONCATENATE(ISMONTIC_Data!D312,"-",ISMONTIC_Data!B312,"_",ISMONTIC_Data_Extract!A312)</f>
        <v>TMSIR201-NTIC_TMSIR_T_2019</v>
      </c>
    </row>
    <row r="313" spans="1:5" x14ac:dyDescent="0.25">
      <c r="A313">
        <v>2019</v>
      </c>
      <c r="B313" t="str">
        <f>CONCATENATE(ISMONTIC_Data!B313,"-",ISMONTIC_Data!E313,"-",ISMONTIC_Data!C313)</f>
        <v>NTIC_TMSIR_T-M08-2</v>
      </c>
      <c r="C313" s="21">
        <f>VLOOKUP(D313,Cplus_Formateur!$A$2:$B$43,2,FALSE)</f>
        <v>11062</v>
      </c>
      <c r="D313" t="str">
        <f>UPPER(SUBSTITUTE(SUBSTITUTE(ISMONTIC_Data!J313," ",""),"-",""))</f>
        <v>AURAGHSAMIR</v>
      </c>
      <c r="E313" t="str">
        <f>CONCATENATE(ISMONTIC_Data!D313,"-",ISMONTIC_Data!B313,"_",ISMONTIC_Data_Extract!A313)</f>
        <v>TMSIR201-NTIC_TMSIR_T_2019</v>
      </c>
    </row>
    <row r="314" spans="1:5" x14ac:dyDescent="0.25">
      <c r="A314">
        <v>2019</v>
      </c>
      <c r="B314" t="str">
        <f>CONCATENATE(ISMONTIC_Data!B314,"-",ISMONTIC_Data!E314,"-",ISMONTIC_Data!C314)</f>
        <v>NTIC_TMSIR_T-M09-2</v>
      </c>
      <c r="C314" s="21">
        <f>VLOOKUP(D314,Cplus_Formateur!$A$2:$B$43,2,FALSE)</f>
        <v>11330</v>
      </c>
      <c r="D314" t="str">
        <f>UPPER(SUBSTITUTE(SUBSTITUTE(ISMONTIC_Data!J314," ",""),"-",""))</f>
        <v>ZOKRIABDELLAH</v>
      </c>
      <c r="E314" t="str">
        <f>CONCATENATE(ISMONTIC_Data!D314,"-",ISMONTIC_Data!B314,"_",ISMONTIC_Data_Extract!A314)</f>
        <v>TMSIR201-NTIC_TMSIR_T_2019</v>
      </c>
    </row>
    <row r="315" spans="1:5" x14ac:dyDescent="0.25">
      <c r="A315">
        <v>2019</v>
      </c>
      <c r="B315" t="str">
        <f>CONCATENATE(ISMONTIC_Data!B315,"-",ISMONTIC_Data!E315,"-",ISMONTIC_Data!C315)</f>
        <v>NTIC_TMSIR_T-M10-2</v>
      </c>
      <c r="C315" s="21">
        <f>VLOOKUP(D315,Cplus_Formateur!$A$2:$B$43,2,FALSE)</f>
        <v>10855</v>
      </c>
      <c r="D315" t="str">
        <f>UPPER(SUBSTITUTE(SUBSTITUTE(ISMONTIC_Data!J315," ",""),"-",""))</f>
        <v>JMOULASAFAE</v>
      </c>
      <c r="E315" t="str">
        <f>CONCATENATE(ISMONTIC_Data!D315,"-",ISMONTIC_Data!B315,"_",ISMONTIC_Data_Extract!A315)</f>
        <v>TMSIR201-NTIC_TMSIR_T_2019</v>
      </c>
    </row>
    <row r="316" spans="1:5" x14ac:dyDescent="0.25">
      <c r="A316">
        <v>2019</v>
      </c>
      <c r="B316" t="str">
        <f>CONCATENATE(ISMONTIC_Data!B316,"-",ISMONTIC_Data!E316,"-",ISMONTIC_Data!C316)</f>
        <v>NTIC_TMSIR_T-M11-2</v>
      </c>
      <c r="C316" s="21">
        <f>VLOOKUP(D316,Cplus_Formateur!$A$2:$B$43,2,FALSE)</f>
        <v>10855</v>
      </c>
      <c r="D316" t="str">
        <f>UPPER(SUBSTITUTE(SUBSTITUTE(ISMONTIC_Data!J316," ",""),"-",""))</f>
        <v>JMOULASAFAE</v>
      </c>
      <c r="E316" t="str">
        <f>CONCATENATE(ISMONTIC_Data!D316,"-",ISMONTIC_Data!B316,"_",ISMONTIC_Data_Extract!A316)</f>
        <v>TMSIR201-NTIC_TMSIR_T_2019</v>
      </c>
    </row>
    <row r="317" spans="1:5" x14ac:dyDescent="0.25">
      <c r="A317">
        <v>2019</v>
      </c>
      <c r="B317" t="str">
        <f>CONCATENATE(ISMONTIC_Data!B317,"-",ISMONTIC_Data!E317,"-",ISMONTIC_Data!C317)</f>
        <v>NTIC_TMSIR_T-M12-2</v>
      </c>
      <c r="C317" s="21">
        <f>VLOOKUP(D317,Cplus_Formateur!$A$2:$B$43,2,FALSE)</f>
        <v>10849</v>
      </c>
      <c r="D317" t="str">
        <f>UPPER(SUBSTITUTE(SUBSTITUTE(ISMONTIC_Data!J317," ",""),"-",""))</f>
        <v>AZIZIYOUSSEF</v>
      </c>
      <c r="E317" t="str">
        <f>CONCATENATE(ISMONTIC_Data!D317,"-",ISMONTIC_Data!B317,"_",ISMONTIC_Data_Extract!A317)</f>
        <v>TMSIR201-NTIC_TMSIR_T_2019</v>
      </c>
    </row>
    <row r="318" spans="1:5" x14ac:dyDescent="0.25">
      <c r="A318">
        <v>2019</v>
      </c>
      <c r="B318" t="str">
        <f>CONCATENATE(ISMONTIC_Data!B318,"-",ISMONTIC_Data!E318,"-",ISMONTIC_Data!C318)</f>
        <v>NTIC_TMSIR_T-M13-2</v>
      </c>
      <c r="C318" s="21">
        <f>VLOOKUP(D318,Cplus_Formateur!$A$2:$B$43,2,FALSE)</f>
        <v>10855</v>
      </c>
      <c r="D318" t="str">
        <f>UPPER(SUBSTITUTE(SUBSTITUTE(ISMONTIC_Data!J318," ",""),"-",""))</f>
        <v>JMOULASAFAE</v>
      </c>
      <c r="E318" t="str">
        <f>CONCATENATE(ISMONTIC_Data!D318,"-",ISMONTIC_Data!B318,"_",ISMONTIC_Data_Extract!A318)</f>
        <v>TMSIR201-NTIC_TMSIR_T_2019</v>
      </c>
    </row>
    <row r="319" spans="1:5" x14ac:dyDescent="0.25">
      <c r="A319">
        <v>2019</v>
      </c>
      <c r="B319" t="str">
        <f>CONCATENATE(ISMONTIC_Data!B319,"-",ISMONTIC_Data!E319,"-",ISMONTIC_Data!C319)</f>
        <v>NTIC_TMSIR_T-M14-2</v>
      </c>
      <c r="C319" s="21">
        <f>VLOOKUP(D319,Cplus_Formateur!$A$2:$B$43,2,FALSE)</f>
        <v>13556</v>
      </c>
      <c r="D319" t="str">
        <f>UPPER(SUBSTITUTE(SUBSTITUTE(ISMONTIC_Data!J319," ",""),"-",""))</f>
        <v>ELKHALOUIFERDAOUS</v>
      </c>
      <c r="E319" t="str">
        <f>CONCATENATE(ISMONTIC_Data!D319,"-",ISMONTIC_Data!B319,"_",ISMONTIC_Data_Extract!A319)</f>
        <v>TMSIR201-NTIC_TMSIR_T_2019</v>
      </c>
    </row>
    <row r="320" spans="1:5" x14ac:dyDescent="0.25">
      <c r="A320">
        <v>2019</v>
      </c>
      <c r="B320" t="str">
        <f>CONCATENATE(ISMONTIC_Data!B320,"-",ISMONTIC_Data!E320,"-",ISMONTIC_Data!C320)</f>
        <v>NTIC_TMSIR_T-EGT2-2</v>
      </c>
      <c r="C320" s="21">
        <f>VLOOKUP(D320,Cplus_Formateur!$A$2:$B$43,2,FALSE)</f>
        <v>13556</v>
      </c>
      <c r="D320" t="str">
        <f>UPPER(SUBSTITUTE(SUBSTITUTE(ISMONTIC_Data!J320," ",""),"-",""))</f>
        <v>ELKHALOUIFERDAOUS</v>
      </c>
      <c r="E320" t="str">
        <f>CONCATENATE(ISMONTIC_Data!D320,"-",ISMONTIC_Data!B320,"_",ISMONTIC_Data_Extract!A320)</f>
        <v>TMSIR202-NTIC_TMSIR_T_2019</v>
      </c>
    </row>
    <row r="321" spans="1:5" x14ac:dyDescent="0.25">
      <c r="A321">
        <v>2019</v>
      </c>
      <c r="B321" t="str">
        <f>CONCATENATE(ISMONTIC_Data!B321,"-",ISMONTIC_Data!E321,"-",ISMONTIC_Data!C321)</f>
        <v>NTIC_TMSIR_T-EGT3-2</v>
      </c>
      <c r="C321" s="21">
        <f>VLOOKUP(D321,Cplus_Formateur!$A$2:$B$43,2,FALSE)</f>
        <v>11533</v>
      </c>
      <c r="D321" t="str">
        <f>UPPER(SUBSTITUTE(SUBSTITUTE(ISMONTIC_Data!J321," ",""),"-",""))</f>
        <v>GUEDDALIOTHMAN</v>
      </c>
      <c r="E321" t="str">
        <f>CONCATENATE(ISMONTIC_Data!D321,"-",ISMONTIC_Data!B321,"_",ISMONTIC_Data_Extract!A321)</f>
        <v>TMSIR202-NTIC_TMSIR_T_2019</v>
      </c>
    </row>
    <row r="322" spans="1:5" x14ac:dyDescent="0.25">
      <c r="A322">
        <v>2019</v>
      </c>
      <c r="B322" t="str">
        <f>CONCATENATE(ISMONTIC_Data!B322,"-",ISMONTIC_Data!E322,"-",ISMONTIC_Data!C322)</f>
        <v>NTIC_TMSIR_T-EGT4-2</v>
      </c>
      <c r="C322" s="21" t="str">
        <f>VLOOKUP(D322,Cplus_Formateur!$A$2:$B$43,2,FALSE)</f>
        <v>Matricule_2</v>
      </c>
      <c r="D322" t="str">
        <f>UPPER(SUBSTITUTE(SUBSTITUTE(ISMONTIC_Data!J322," ",""),"-",""))</f>
        <v>NASSERHASNAE</v>
      </c>
      <c r="E322" t="str">
        <f>CONCATENATE(ISMONTIC_Data!D322,"-",ISMONTIC_Data!B322,"_",ISMONTIC_Data_Extract!A322)</f>
        <v>TMSIR202-NTIC_TMSIR_T_2019</v>
      </c>
    </row>
    <row r="323" spans="1:5" x14ac:dyDescent="0.25">
      <c r="A323">
        <v>2019</v>
      </c>
      <c r="B323" t="str">
        <f>CONCATENATE(ISMONTIC_Data!B323,"-",ISMONTIC_Data!E323,"-",ISMONTIC_Data!C323)</f>
        <v>NTIC_TMSIR_T-M08-2</v>
      </c>
      <c r="C323" s="21">
        <f>VLOOKUP(D323,Cplus_Formateur!$A$2:$B$43,2,FALSE)</f>
        <v>11062</v>
      </c>
      <c r="D323" t="str">
        <f>UPPER(SUBSTITUTE(SUBSTITUTE(ISMONTIC_Data!J323," ",""),"-",""))</f>
        <v>AURAGHSAMIR</v>
      </c>
      <c r="E323" t="str">
        <f>CONCATENATE(ISMONTIC_Data!D323,"-",ISMONTIC_Data!B323,"_",ISMONTIC_Data_Extract!A323)</f>
        <v>TMSIR202-NTIC_TMSIR_T_2019</v>
      </c>
    </row>
    <row r="324" spans="1:5" x14ac:dyDescent="0.25">
      <c r="A324">
        <v>2019</v>
      </c>
      <c r="B324" t="str">
        <f>CONCATENATE(ISMONTIC_Data!B324,"-",ISMONTIC_Data!E324,"-",ISMONTIC_Data!C324)</f>
        <v>NTIC_TMSIR_T-M09-2</v>
      </c>
      <c r="C324" s="21">
        <f>VLOOKUP(D324,Cplus_Formateur!$A$2:$B$43,2,FALSE)</f>
        <v>11330</v>
      </c>
      <c r="D324" t="str">
        <f>UPPER(SUBSTITUTE(SUBSTITUTE(ISMONTIC_Data!J324," ",""),"-",""))</f>
        <v>ZOKRIABDELLAH</v>
      </c>
      <c r="E324" t="str">
        <f>CONCATENATE(ISMONTIC_Data!D324,"-",ISMONTIC_Data!B324,"_",ISMONTIC_Data_Extract!A324)</f>
        <v>TMSIR202-NTIC_TMSIR_T_2019</v>
      </c>
    </row>
    <row r="325" spans="1:5" x14ac:dyDescent="0.25">
      <c r="A325">
        <v>2019</v>
      </c>
      <c r="B325" t="str">
        <f>CONCATENATE(ISMONTIC_Data!B325,"-",ISMONTIC_Data!E325,"-",ISMONTIC_Data!C325)</f>
        <v>NTIC_TMSIR_T-M10-2</v>
      </c>
      <c r="C325" s="21">
        <f>VLOOKUP(D325,Cplus_Formateur!$A$2:$B$43,2,FALSE)</f>
        <v>11330</v>
      </c>
      <c r="D325" t="str">
        <f>UPPER(SUBSTITUTE(SUBSTITUTE(ISMONTIC_Data!J325," ",""),"-",""))</f>
        <v>ZOKRIABDELLAH</v>
      </c>
      <c r="E325" t="str">
        <f>CONCATENATE(ISMONTIC_Data!D325,"-",ISMONTIC_Data!B325,"_",ISMONTIC_Data_Extract!A325)</f>
        <v>TMSIR202-NTIC_TMSIR_T_2019</v>
      </c>
    </row>
    <row r="326" spans="1:5" x14ac:dyDescent="0.25">
      <c r="A326">
        <v>2019</v>
      </c>
      <c r="B326" t="str">
        <f>CONCATENATE(ISMONTIC_Data!B326,"-",ISMONTIC_Data!E326,"-",ISMONTIC_Data!C326)</f>
        <v>NTIC_TMSIR_T-M11-2</v>
      </c>
      <c r="C326" s="21">
        <f>VLOOKUP(D326,Cplus_Formateur!$A$2:$B$43,2,FALSE)</f>
        <v>11062</v>
      </c>
      <c r="D326" t="str">
        <f>UPPER(SUBSTITUTE(SUBSTITUTE(ISMONTIC_Data!J326," ",""),"-",""))</f>
        <v>AURAGHSAMIR</v>
      </c>
      <c r="E326" t="str">
        <f>CONCATENATE(ISMONTIC_Data!D326,"-",ISMONTIC_Data!B326,"_",ISMONTIC_Data_Extract!A326)</f>
        <v>TMSIR202-NTIC_TMSIR_T_2019</v>
      </c>
    </row>
    <row r="327" spans="1:5" x14ac:dyDescent="0.25">
      <c r="A327">
        <v>2019</v>
      </c>
      <c r="B327" t="str">
        <f>CONCATENATE(ISMONTIC_Data!B327,"-",ISMONTIC_Data!E327,"-",ISMONTIC_Data!C327)</f>
        <v>NTIC_TMSIR_T-M12-2</v>
      </c>
      <c r="C327" s="21">
        <f>VLOOKUP(D327,Cplus_Formateur!$A$2:$B$43,2,FALSE)</f>
        <v>11062</v>
      </c>
      <c r="D327" t="str">
        <f>UPPER(SUBSTITUTE(SUBSTITUTE(ISMONTIC_Data!J327," ",""),"-",""))</f>
        <v>AURAGHSAMIR</v>
      </c>
      <c r="E327" t="str">
        <f>CONCATENATE(ISMONTIC_Data!D327,"-",ISMONTIC_Data!B327,"_",ISMONTIC_Data_Extract!A327)</f>
        <v>TMSIR202-NTIC_TMSIR_T_2019</v>
      </c>
    </row>
    <row r="328" spans="1:5" x14ac:dyDescent="0.25">
      <c r="A328">
        <v>2019</v>
      </c>
      <c r="B328" t="str">
        <f>CONCATENATE(ISMONTIC_Data!B328,"-",ISMONTIC_Data!E328,"-",ISMONTIC_Data!C328)</f>
        <v>NTIC_TMSIR_T-M13-2</v>
      </c>
      <c r="C328" s="21">
        <f>VLOOKUP(D328,Cplus_Formateur!$A$2:$B$43,2,FALSE)</f>
        <v>10855</v>
      </c>
      <c r="D328" t="str">
        <f>UPPER(SUBSTITUTE(SUBSTITUTE(ISMONTIC_Data!J328," ",""),"-",""))</f>
        <v>JMOULASAFAE</v>
      </c>
      <c r="E328" t="str">
        <f>CONCATENATE(ISMONTIC_Data!D328,"-",ISMONTIC_Data!B328,"_",ISMONTIC_Data_Extract!A328)</f>
        <v>TMSIR202-NTIC_TMSIR_T_2019</v>
      </c>
    </row>
    <row r="329" spans="1:5" x14ac:dyDescent="0.25">
      <c r="A329">
        <v>2019</v>
      </c>
      <c r="B329" t="str">
        <f>CONCATENATE(ISMONTIC_Data!B329,"-",ISMONTIC_Data!E329,"-",ISMONTIC_Data!C329)</f>
        <v>NTIC_TMSIR_T-M14-2</v>
      </c>
      <c r="C329" s="21">
        <f>VLOOKUP(D329,Cplus_Formateur!$A$2:$B$43,2,FALSE)</f>
        <v>13556</v>
      </c>
      <c r="D329" t="str">
        <f>UPPER(SUBSTITUTE(SUBSTITUTE(ISMONTIC_Data!J329," ",""),"-",""))</f>
        <v>ELKHALOUIFERDAOUS</v>
      </c>
      <c r="E329" t="str">
        <f>CONCATENATE(ISMONTIC_Data!D329,"-",ISMONTIC_Data!B329,"_",ISMONTIC_Data_Extract!A329)</f>
        <v>TMSIR202-NTIC_TMSIR_T_2019</v>
      </c>
    </row>
    <row r="330" spans="1:5" x14ac:dyDescent="0.25">
      <c r="A330">
        <v>2019</v>
      </c>
      <c r="B330" t="str">
        <f>CONCATENATE(ISMONTIC_Data!B330,"-",ISMONTIC_Data!E330,"-",ISMONTIC_Data!C330)</f>
        <v>NTIC_TMSIR_T-EGT2-2</v>
      </c>
      <c r="C330" s="21">
        <f>VLOOKUP(D330,Cplus_Formateur!$A$2:$B$43,2,FALSE)</f>
        <v>13556</v>
      </c>
      <c r="D330" t="str">
        <f>UPPER(SUBSTITUTE(SUBSTITUTE(ISMONTIC_Data!J330," ",""),"-",""))</f>
        <v>ELKHALOUIFERDAOUS</v>
      </c>
      <c r="E330" t="str">
        <f>CONCATENATE(ISMONTIC_Data!D330,"-",ISMONTIC_Data!B330,"_",ISMONTIC_Data_Extract!A330)</f>
        <v>TMSIR203-NTIC_TMSIR_T_2019</v>
      </c>
    </row>
    <row r="331" spans="1:5" x14ac:dyDescent="0.25">
      <c r="A331">
        <v>2019</v>
      </c>
      <c r="B331" t="str">
        <f>CONCATENATE(ISMONTIC_Data!B331,"-",ISMONTIC_Data!E331,"-",ISMONTIC_Data!C331)</f>
        <v>NTIC_TMSIR_T-EGT3-2</v>
      </c>
      <c r="C331" s="21">
        <f>VLOOKUP(D331,Cplus_Formateur!$A$2:$B$43,2,FALSE)</f>
        <v>11533</v>
      </c>
      <c r="D331" t="str">
        <f>UPPER(SUBSTITUTE(SUBSTITUTE(ISMONTIC_Data!J331," ",""),"-",""))</f>
        <v>GUEDDALIOTHMAN</v>
      </c>
      <c r="E331" t="str">
        <f>CONCATENATE(ISMONTIC_Data!D331,"-",ISMONTIC_Data!B331,"_",ISMONTIC_Data_Extract!A331)</f>
        <v>TMSIR203-NTIC_TMSIR_T_2019</v>
      </c>
    </row>
    <row r="332" spans="1:5" x14ac:dyDescent="0.25">
      <c r="A332">
        <v>2019</v>
      </c>
      <c r="B332" t="str">
        <f>CONCATENATE(ISMONTIC_Data!B332,"-",ISMONTIC_Data!E332,"-",ISMONTIC_Data!C332)</f>
        <v>NTIC_TMSIR_T-EGT4-2</v>
      </c>
      <c r="C332" s="21" t="str">
        <f>VLOOKUP(D332,Cplus_Formateur!$A$2:$B$43,2,FALSE)</f>
        <v>Matricule_2</v>
      </c>
      <c r="D332" t="str">
        <f>UPPER(SUBSTITUTE(SUBSTITUTE(ISMONTIC_Data!J332," ",""),"-",""))</f>
        <v>NASSERHASNAE</v>
      </c>
      <c r="E332" t="str">
        <f>CONCATENATE(ISMONTIC_Data!D332,"-",ISMONTIC_Data!B332,"_",ISMONTIC_Data_Extract!A332)</f>
        <v>TMSIR203-NTIC_TMSIR_T_2019</v>
      </c>
    </row>
    <row r="333" spans="1:5" x14ac:dyDescent="0.25">
      <c r="A333">
        <v>2019</v>
      </c>
      <c r="B333" t="str">
        <f>CONCATENATE(ISMONTIC_Data!B333,"-",ISMONTIC_Data!E333,"-",ISMONTIC_Data!C333)</f>
        <v>NTIC_TMSIR_T-M08-2</v>
      </c>
      <c r="C333" s="21">
        <f>VLOOKUP(D333,Cplus_Formateur!$A$2:$B$43,2,FALSE)</f>
        <v>11272</v>
      </c>
      <c r="D333" t="str">
        <f>UPPER(SUBSTITUTE(SUBSTITUTE(ISMONTIC_Data!J333," ",""),"-",""))</f>
        <v>HAJJAJJIHANE</v>
      </c>
      <c r="E333" t="str">
        <f>CONCATENATE(ISMONTIC_Data!D333,"-",ISMONTIC_Data!B333,"_",ISMONTIC_Data_Extract!A333)</f>
        <v>TMSIR203-NTIC_TMSIR_T_2019</v>
      </c>
    </row>
    <row r="334" spans="1:5" x14ac:dyDescent="0.25">
      <c r="A334">
        <v>2019</v>
      </c>
      <c r="B334" t="str">
        <f>CONCATENATE(ISMONTIC_Data!B334,"-",ISMONTIC_Data!E334,"-",ISMONTIC_Data!C334)</f>
        <v>NTIC_TMSIR_T-M09-2</v>
      </c>
      <c r="C334" s="21">
        <f>VLOOKUP(D334,Cplus_Formateur!$A$2:$B$43,2,FALSE)</f>
        <v>14041</v>
      </c>
      <c r="D334" t="str">
        <f>UPPER(SUBSTITUTE(SUBSTITUTE(ISMONTIC_Data!J334," ",""),"-",""))</f>
        <v>SAMADIBOUCHRA</v>
      </c>
      <c r="E334" t="str">
        <f>CONCATENATE(ISMONTIC_Data!D334,"-",ISMONTIC_Data!B334,"_",ISMONTIC_Data_Extract!A334)</f>
        <v>TMSIR203-NTIC_TMSIR_T_2019</v>
      </c>
    </row>
    <row r="335" spans="1:5" x14ac:dyDescent="0.25">
      <c r="A335">
        <v>2019</v>
      </c>
      <c r="B335" t="str">
        <f>CONCATENATE(ISMONTIC_Data!B335,"-",ISMONTIC_Data!E335,"-",ISMONTIC_Data!C335)</f>
        <v>NTIC_TMSIR_T-M10-2</v>
      </c>
      <c r="C335" s="21">
        <f>VLOOKUP(D335,Cplus_Formateur!$A$2:$B$43,2,FALSE)</f>
        <v>13553</v>
      </c>
      <c r="D335" t="str">
        <f>UPPER(SUBSTITUTE(SUBSTITUTE(ISMONTIC_Data!J335," ",""),"-",""))</f>
        <v>SANDIMERYEM</v>
      </c>
      <c r="E335" t="str">
        <f>CONCATENATE(ISMONTIC_Data!D335,"-",ISMONTIC_Data!B335,"_",ISMONTIC_Data_Extract!A335)</f>
        <v>TMSIR203-NTIC_TMSIR_T_2019</v>
      </c>
    </row>
    <row r="336" spans="1:5" x14ac:dyDescent="0.25">
      <c r="A336">
        <v>2019</v>
      </c>
      <c r="B336" t="str">
        <f>CONCATENATE(ISMONTIC_Data!B336,"-",ISMONTIC_Data!E336,"-",ISMONTIC_Data!C336)</f>
        <v>NTIC_TMSIR_T-M11-2</v>
      </c>
      <c r="C336" s="21">
        <f>VLOOKUP(D336,Cplus_Formateur!$A$2:$B$43,2,FALSE)</f>
        <v>11272</v>
      </c>
      <c r="D336" t="str">
        <f>UPPER(SUBSTITUTE(SUBSTITUTE(ISMONTIC_Data!J336," ",""),"-",""))</f>
        <v>HAJJAJJIHANE</v>
      </c>
      <c r="E336" t="str">
        <f>CONCATENATE(ISMONTIC_Data!D336,"-",ISMONTIC_Data!B336,"_",ISMONTIC_Data_Extract!A336)</f>
        <v>TMSIR203-NTIC_TMSIR_T_2019</v>
      </c>
    </row>
    <row r="337" spans="1:5" x14ac:dyDescent="0.25">
      <c r="A337">
        <v>2019</v>
      </c>
      <c r="B337" t="str">
        <f>CONCATENATE(ISMONTIC_Data!B337,"-",ISMONTIC_Data!E337,"-",ISMONTIC_Data!C337)</f>
        <v>NTIC_TMSIR_T-M12-2</v>
      </c>
      <c r="C337" s="21">
        <f>VLOOKUP(D337,Cplus_Formateur!$A$2:$B$43,2,FALSE)</f>
        <v>11272</v>
      </c>
      <c r="D337" t="str">
        <f>UPPER(SUBSTITUTE(SUBSTITUTE(ISMONTIC_Data!J337," ",""),"-",""))</f>
        <v>HAJJAJJIHANE</v>
      </c>
      <c r="E337" t="str">
        <f>CONCATENATE(ISMONTIC_Data!D337,"-",ISMONTIC_Data!B337,"_",ISMONTIC_Data_Extract!A337)</f>
        <v>TMSIR203-NTIC_TMSIR_T_2019</v>
      </c>
    </row>
    <row r="338" spans="1:5" x14ac:dyDescent="0.25">
      <c r="A338">
        <v>2019</v>
      </c>
      <c r="B338" t="str">
        <f>CONCATENATE(ISMONTIC_Data!B338,"-",ISMONTIC_Data!E338,"-",ISMONTIC_Data!C338)</f>
        <v>NTIC_TMSIR_T-M13-2</v>
      </c>
      <c r="C338" s="21">
        <f>VLOOKUP(D338,Cplus_Formateur!$A$2:$B$43,2,FALSE)</f>
        <v>13552</v>
      </c>
      <c r="D338" t="str">
        <f>UPPER(SUBSTITUTE(SUBSTITUTE(ISMONTIC_Data!J338," ",""),"-",""))</f>
        <v>ELGHAILANIHICHAM</v>
      </c>
      <c r="E338" t="str">
        <f>CONCATENATE(ISMONTIC_Data!D338,"-",ISMONTIC_Data!B338,"_",ISMONTIC_Data_Extract!A338)</f>
        <v>TMSIR203-NTIC_TMSIR_T_2019</v>
      </c>
    </row>
    <row r="339" spans="1:5" x14ac:dyDescent="0.25">
      <c r="A339">
        <v>2019</v>
      </c>
      <c r="B339" t="str">
        <f>CONCATENATE(ISMONTIC_Data!B339,"-",ISMONTIC_Data!E339,"-",ISMONTIC_Data!C339)</f>
        <v>NTIC_TMSIR_T-M14-2</v>
      </c>
      <c r="C339" s="21">
        <f>VLOOKUP(D339,Cplus_Formateur!$A$2:$B$43,2,FALSE)</f>
        <v>13556</v>
      </c>
      <c r="D339" t="str">
        <f>UPPER(SUBSTITUTE(SUBSTITUTE(ISMONTIC_Data!J339," ",""),"-",""))</f>
        <v>ELKHALOUIFERDAOUS</v>
      </c>
      <c r="E339" t="str">
        <f>CONCATENATE(ISMONTIC_Data!D339,"-",ISMONTIC_Data!B339,"_",ISMONTIC_Data_Extract!A339)</f>
        <v>TMSIR203-NTIC_TMSIR_T_2019</v>
      </c>
    </row>
    <row r="340" spans="1:5" x14ac:dyDescent="0.25">
      <c r="A340">
        <v>2019</v>
      </c>
      <c r="B340" t="str">
        <f>CONCATENATE(ISMONTIC_Data!B340,"-",ISMONTIC_Data!E340,"-",ISMONTIC_Data!C340)</f>
        <v>AG_INFO_TS-EGTS1-1</v>
      </c>
      <c r="C340" s="21">
        <f>VLOOKUP(D340,Cplus_Formateur!$A$2:$B$43,2,FALSE)</f>
        <v>11539</v>
      </c>
      <c r="D340" t="str">
        <f>UPPER(SUBSTITUTE(SUBSTITUTE(ISMONTIC_Data!J340," ",""),"-",""))</f>
        <v>ELOUAHABIMOUNIR</v>
      </c>
      <c r="E340" t="str">
        <f>CONCATENATE(ISMONTIC_Data!D340,"-",ISMONTIC_Data!B340,"_",ISMONTIC_Data_Extract!A340)</f>
        <v>INFO101-AG_INFO_TS_2019</v>
      </c>
    </row>
    <row r="341" spans="1:5" x14ac:dyDescent="0.25">
      <c r="A341">
        <v>2019</v>
      </c>
      <c r="B341" t="str">
        <f>CONCATENATE(ISMONTIC_Data!B341,"-",ISMONTIC_Data!E341,"-",ISMONTIC_Data!C341)</f>
        <v>AG_INFO_TS-EGTS2-1</v>
      </c>
      <c r="C341" s="21">
        <f>VLOOKUP(D341,Cplus_Formateur!$A$2:$B$43,2,FALSE)</f>
        <v>13556</v>
      </c>
      <c r="D341" t="str">
        <f>UPPER(SUBSTITUTE(SUBSTITUTE(ISMONTIC_Data!J341," ",""),"-",""))</f>
        <v>ELKHALOUIFERDAOUS</v>
      </c>
      <c r="E341" t="str">
        <f>CONCATENATE(ISMONTIC_Data!D341,"-",ISMONTIC_Data!B341,"_",ISMONTIC_Data_Extract!A341)</f>
        <v>INFO101-AG_INFO_TS_2019</v>
      </c>
    </row>
    <row r="342" spans="1:5" x14ac:dyDescent="0.25">
      <c r="A342">
        <v>2019</v>
      </c>
      <c r="B342" t="str">
        <f>CONCATENATE(ISMONTIC_Data!B342,"-",ISMONTIC_Data!E342,"-",ISMONTIC_Data!C342)</f>
        <v>AG_INFO_TS-EGTS3-1</v>
      </c>
      <c r="C342" s="21">
        <f>VLOOKUP(D342,Cplus_Formateur!$A$2:$B$43,2,FALSE)</f>
        <v>11533</v>
      </c>
      <c r="D342" t="str">
        <f>UPPER(SUBSTITUTE(SUBSTITUTE(ISMONTIC_Data!J342," ",""),"-",""))</f>
        <v>GUEDDALIOTHMAN</v>
      </c>
      <c r="E342" t="str">
        <f>CONCATENATE(ISMONTIC_Data!D342,"-",ISMONTIC_Data!B342,"_",ISMONTIC_Data_Extract!A342)</f>
        <v>INFO101-AG_INFO_TS_2019</v>
      </c>
    </row>
    <row r="343" spans="1:5" x14ac:dyDescent="0.25">
      <c r="A343">
        <v>2019</v>
      </c>
      <c r="B343" t="str">
        <f>CONCATENATE(ISMONTIC_Data!B343,"-",ISMONTIC_Data!E343,"-",ISMONTIC_Data!C343)</f>
        <v>AG_INFO_TS-M01-1</v>
      </c>
      <c r="C343" s="21">
        <f>VLOOKUP(D343,Cplus_Formateur!$A$2:$B$43,2,FALSE)</f>
        <v>8438</v>
      </c>
      <c r="D343" t="str">
        <f>UPPER(SUBSTITUTE(SUBSTITUTE(ISMONTIC_Data!J343," ",""),"-",""))</f>
        <v>ELAFIFIRACHIDA</v>
      </c>
      <c r="E343" t="str">
        <f>CONCATENATE(ISMONTIC_Data!D343,"-",ISMONTIC_Data!B343,"_",ISMONTIC_Data_Extract!A343)</f>
        <v>INFO101-AG_INFO_TS_2019</v>
      </c>
    </row>
    <row r="344" spans="1:5" x14ac:dyDescent="0.25">
      <c r="A344">
        <v>2019</v>
      </c>
      <c r="B344" t="str">
        <f>CONCATENATE(ISMONTIC_Data!B344,"-",ISMONTIC_Data!E344,"-",ISMONTIC_Data!C344)</f>
        <v>AG_INFO_TS-EGTS1-1</v>
      </c>
      <c r="C344" s="21">
        <f>VLOOKUP(D344,Cplus_Formateur!$A$2:$B$43,2,FALSE)</f>
        <v>11539</v>
      </c>
      <c r="D344" t="str">
        <f>UPPER(SUBSTITUTE(SUBSTITUTE(ISMONTIC_Data!J344," ",""),"-",""))</f>
        <v>ELOUAHABIMOUNIR</v>
      </c>
      <c r="E344" t="str">
        <f>CONCATENATE(ISMONTIC_Data!D344,"-",ISMONTIC_Data!B344,"_",ISMONTIC_Data_Extract!A344)</f>
        <v>INFO102-AG_INFO_TS_2019</v>
      </c>
    </row>
    <row r="345" spans="1:5" x14ac:dyDescent="0.25">
      <c r="A345">
        <v>2019</v>
      </c>
      <c r="B345" t="str">
        <f>CONCATENATE(ISMONTIC_Data!B345,"-",ISMONTIC_Data!E345,"-",ISMONTIC_Data!C345)</f>
        <v>AG_INFO_TS-EGTS2-1</v>
      </c>
      <c r="C345" s="21">
        <f>VLOOKUP(D345,Cplus_Formateur!$A$2:$B$43,2,FALSE)</f>
        <v>13556</v>
      </c>
      <c r="D345" t="str">
        <f>UPPER(SUBSTITUTE(SUBSTITUTE(ISMONTIC_Data!J345," ",""),"-",""))</f>
        <v>ELKHALOUIFERDAOUS</v>
      </c>
      <c r="E345" t="str">
        <f>CONCATENATE(ISMONTIC_Data!D345,"-",ISMONTIC_Data!B345,"_",ISMONTIC_Data_Extract!A345)</f>
        <v>INFO102-AG_INFO_TS_2019</v>
      </c>
    </row>
    <row r="346" spans="1:5" x14ac:dyDescent="0.25">
      <c r="A346">
        <v>2019</v>
      </c>
      <c r="B346" t="str">
        <f>CONCATENATE(ISMONTIC_Data!B346,"-",ISMONTIC_Data!E346,"-",ISMONTIC_Data!C346)</f>
        <v>AG_INFO_TS-EGTS3-1</v>
      </c>
      <c r="C346" s="21">
        <f>VLOOKUP(D346,Cplus_Formateur!$A$2:$B$43,2,FALSE)</f>
        <v>11533</v>
      </c>
      <c r="D346" t="str">
        <f>UPPER(SUBSTITUTE(SUBSTITUTE(ISMONTIC_Data!J346," ",""),"-",""))</f>
        <v>GUEDDALIOTHMAN</v>
      </c>
      <c r="E346" t="str">
        <f>CONCATENATE(ISMONTIC_Data!D346,"-",ISMONTIC_Data!B346,"_",ISMONTIC_Data_Extract!A346)</f>
        <v>INFO102-AG_INFO_TS_2019</v>
      </c>
    </row>
    <row r="347" spans="1:5" x14ac:dyDescent="0.25">
      <c r="A347">
        <v>2019</v>
      </c>
      <c r="B347" t="str">
        <f>CONCATENATE(ISMONTIC_Data!B347,"-",ISMONTIC_Data!E347,"-",ISMONTIC_Data!C347)</f>
        <v>AG_INFO_TS-M01-1</v>
      </c>
      <c r="C347" s="21">
        <f>VLOOKUP(D347,Cplus_Formateur!$A$2:$B$43,2,FALSE)</f>
        <v>8438</v>
      </c>
      <c r="D347" t="str">
        <f>UPPER(SUBSTITUTE(SUBSTITUTE(ISMONTIC_Data!J347," ",""),"-",""))</f>
        <v>ELAFIFIRACHIDA</v>
      </c>
      <c r="E347" t="str">
        <f>CONCATENATE(ISMONTIC_Data!D347,"-",ISMONTIC_Data!B347,"_",ISMONTIC_Data_Extract!A347)</f>
        <v>INFO102-AG_INFO_TS_2019</v>
      </c>
    </row>
    <row r="348" spans="1:5" x14ac:dyDescent="0.25">
      <c r="A348">
        <v>2019</v>
      </c>
      <c r="B348" t="str">
        <f>CONCATENATE(ISMONTIC_Data!B348,"-",ISMONTIC_Data!E348,"-",ISMONTIC_Data!C348)</f>
        <v>AG_INFO_TS-EGTS2-2</v>
      </c>
      <c r="C348" s="21">
        <f>VLOOKUP(D348,Cplus_Formateur!$A$2:$B$43,2,FALSE)</f>
        <v>13556</v>
      </c>
      <c r="D348" t="str">
        <f>UPPER(SUBSTITUTE(SUBSTITUTE(ISMONTIC_Data!J348," ",""),"-",""))</f>
        <v>ELKHALOUIFERDAOUS</v>
      </c>
      <c r="E348" t="str">
        <f>CONCATENATE(ISMONTIC_Data!D348,"-",ISMONTIC_Data!B348,"_",ISMONTIC_Data_Extract!A348)</f>
        <v>INFO201-AG_INFO_TS_2019</v>
      </c>
    </row>
    <row r="349" spans="1:5" x14ac:dyDescent="0.25">
      <c r="A349">
        <v>2019</v>
      </c>
      <c r="B349" t="str">
        <f>CONCATENATE(ISMONTIC_Data!B349,"-",ISMONTIC_Data!E349,"-",ISMONTIC_Data!C349)</f>
        <v>AG_INFO_TS-EGTS3-2</v>
      </c>
      <c r="C349" s="21">
        <f>VLOOKUP(D349,Cplus_Formateur!$A$2:$B$43,2,FALSE)</f>
        <v>11533</v>
      </c>
      <c r="D349" t="str">
        <f>UPPER(SUBSTITUTE(SUBSTITUTE(ISMONTIC_Data!J349," ",""),"-",""))</f>
        <v>GUEDDALIOTHMAN</v>
      </c>
      <c r="E349" t="str">
        <f>CONCATENATE(ISMONTIC_Data!D349,"-",ISMONTIC_Data!B349,"_",ISMONTIC_Data_Extract!A349)</f>
        <v>INFO201-AG_INFO_TS_2019</v>
      </c>
    </row>
    <row r="350" spans="1:5" x14ac:dyDescent="0.25">
      <c r="A350">
        <v>2019</v>
      </c>
      <c r="B350" t="str">
        <f>CONCATENATE(ISMONTIC_Data!B350,"-",ISMONTIC_Data!E350,"-",ISMONTIC_Data!C350)</f>
        <v>AG_INFO_TS-EGTS4-2</v>
      </c>
      <c r="C350" s="21" t="str">
        <f>VLOOKUP(D350,Cplus_Formateur!$A$2:$B$43,2,FALSE)</f>
        <v>Matricule_2</v>
      </c>
      <c r="D350" t="str">
        <f>UPPER(SUBSTITUTE(SUBSTITUTE(ISMONTIC_Data!J350," ",""),"-",""))</f>
        <v>NASSERHASNAE</v>
      </c>
      <c r="E350" t="str">
        <f>CONCATENATE(ISMONTIC_Data!D350,"-",ISMONTIC_Data!B350,"_",ISMONTIC_Data_Extract!A350)</f>
        <v>INFO201-AG_INFO_TS_2019</v>
      </c>
    </row>
    <row r="351" spans="1:5" x14ac:dyDescent="0.25">
      <c r="A351">
        <v>2019</v>
      </c>
      <c r="B351" t="str">
        <f>CONCATENATE(ISMONTIC_Data!B351,"-",ISMONTIC_Data!E351,"-",ISMONTIC_Data!C351)</f>
        <v>AG_INFO_TS-M09-2</v>
      </c>
      <c r="C351" s="21">
        <f>VLOOKUP(D351,Cplus_Formateur!$A$2:$B$43,2,FALSE)</f>
        <v>8438</v>
      </c>
      <c r="D351" t="str">
        <f>UPPER(SUBSTITUTE(SUBSTITUTE(ISMONTIC_Data!J351," ",""),"-",""))</f>
        <v>ELAFIFIRACHIDA</v>
      </c>
      <c r="E351" t="str">
        <f>CONCATENATE(ISMONTIC_Data!D351,"-",ISMONTIC_Data!B351,"_",ISMONTIC_Data_Extract!A351)</f>
        <v>INFO201-AG_INFO_TS_2019</v>
      </c>
    </row>
    <row r="352" spans="1:5" x14ac:dyDescent="0.25">
      <c r="A352">
        <v>2019</v>
      </c>
      <c r="B352" t="str">
        <f>CONCATENATE(ISMONTIC_Data!B352,"-",ISMONTIC_Data!E352,"-",ISMONTIC_Data!C352)</f>
        <v>AG_INFO_TS-M10-2</v>
      </c>
      <c r="C352" s="21">
        <f>VLOOKUP(D352,Cplus_Formateur!$A$2:$B$43,2,FALSE)</f>
        <v>13714</v>
      </c>
      <c r="D352" t="str">
        <f>UPPER(SUBSTITUTE(SUBSTITUTE(ISMONTIC_Data!J352," ",""),"-",""))</f>
        <v>ELMANSOURIOUSSAMA</v>
      </c>
      <c r="E352" t="str">
        <f>CONCATENATE(ISMONTIC_Data!D352,"-",ISMONTIC_Data!B352,"_",ISMONTIC_Data_Extract!A352)</f>
        <v>INFO201-AG_INFO_TS_2019</v>
      </c>
    </row>
    <row r="353" spans="1:5" x14ac:dyDescent="0.25">
      <c r="A353">
        <v>2019</v>
      </c>
      <c r="B353" t="str">
        <f>CONCATENATE(ISMONTIC_Data!B353,"-",ISMONTIC_Data!E353,"-",ISMONTIC_Data!C353)</f>
        <v>AG_INFO_TS-M11-2</v>
      </c>
      <c r="C353" s="21">
        <f>VLOOKUP(D353,Cplus_Formateur!$A$2:$B$43,2,FALSE)</f>
        <v>13714</v>
      </c>
      <c r="D353" t="str">
        <f>UPPER(SUBSTITUTE(SUBSTITUTE(ISMONTIC_Data!J353," ",""),"-",""))</f>
        <v>ELMANSOURIOUSSAMA</v>
      </c>
      <c r="E353" t="str">
        <f>CONCATENATE(ISMONTIC_Data!D353,"-",ISMONTIC_Data!B353,"_",ISMONTIC_Data_Extract!A353)</f>
        <v>INFO201-AG_INFO_TS_2019</v>
      </c>
    </row>
    <row r="354" spans="1:5" x14ac:dyDescent="0.25">
      <c r="A354">
        <v>2019</v>
      </c>
      <c r="B354" t="str">
        <f>CONCATENATE(ISMONTIC_Data!B354,"-",ISMONTIC_Data!E354,"-",ISMONTIC_Data!C354)</f>
        <v>AG_INFO_TS-M12-2</v>
      </c>
      <c r="C354" s="21">
        <f>VLOOKUP(D354,Cplus_Formateur!$A$2:$B$43,2,FALSE)</f>
        <v>13714</v>
      </c>
      <c r="D354" t="str">
        <f>UPPER(SUBSTITUTE(SUBSTITUTE(ISMONTIC_Data!J354," ",""),"-",""))</f>
        <v>ELMANSOURIOUSSAMA</v>
      </c>
      <c r="E354" t="str">
        <f>CONCATENATE(ISMONTIC_Data!D354,"-",ISMONTIC_Data!B354,"_",ISMONTIC_Data_Extract!A354)</f>
        <v>INFO201-AG_INFO_TS_2019</v>
      </c>
    </row>
    <row r="355" spans="1:5" x14ac:dyDescent="0.25">
      <c r="A355">
        <v>2019</v>
      </c>
      <c r="B355" t="str">
        <f>CONCATENATE(ISMONTIC_Data!B355,"-",ISMONTIC_Data!E355,"-",ISMONTIC_Data!C355)</f>
        <v>AG_INFO_TS-M13-2</v>
      </c>
      <c r="C355" s="21">
        <f>VLOOKUP(D355,Cplus_Formateur!$A$2:$B$43,2,FALSE)</f>
        <v>13714</v>
      </c>
      <c r="D355" t="str">
        <f>UPPER(SUBSTITUTE(SUBSTITUTE(ISMONTIC_Data!J355," ",""),"-",""))</f>
        <v>ELMANSOURIOUSSAMA</v>
      </c>
      <c r="E355" t="str">
        <f>CONCATENATE(ISMONTIC_Data!D355,"-",ISMONTIC_Data!B355,"_",ISMONTIC_Data_Extract!A355)</f>
        <v>INFO201-AG_INFO_TS_2019</v>
      </c>
    </row>
    <row r="356" spans="1:5" x14ac:dyDescent="0.25">
      <c r="A356">
        <v>2019</v>
      </c>
      <c r="B356" t="str">
        <f>CONCATENATE(ISMONTIC_Data!B356,"-",ISMONTIC_Data!E356,"-",ISMONTIC_Data!C356)</f>
        <v>AG_INFO_TS-EGTS2-2</v>
      </c>
      <c r="C356" s="21">
        <f>VLOOKUP(D356,Cplus_Formateur!$A$2:$B$43,2,FALSE)</f>
        <v>13556</v>
      </c>
      <c r="D356" t="str">
        <f>UPPER(SUBSTITUTE(SUBSTITUTE(ISMONTIC_Data!J356," ",""),"-",""))</f>
        <v>ELKHALOUIFERDAOUS</v>
      </c>
      <c r="E356" t="str">
        <f>CONCATENATE(ISMONTIC_Data!D356,"-",ISMONTIC_Data!B356,"_",ISMONTIC_Data_Extract!A356)</f>
        <v>INFO202-AG_INFO_TS_2019</v>
      </c>
    </row>
    <row r="357" spans="1:5" x14ac:dyDescent="0.25">
      <c r="A357">
        <v>2019</v>
      </c>
      <c r="B357" t="str">
        <f>CONCATENATE(ISMONTIC_Data!B357,"-",ISMONTIC_Data!E357,"-",ISMONTIC_Data!C357)</f>
        <v>AG_INFO_TS-EGTS3-2</v>
      </c>
      <c r="C357" s="21">
        <f>VLOOKUP(D357,Cplus_Formateur!$A$2:$B$43,2,FALSE)</f>
        <v>11533</v>
      </c>
      <c r="D357" t="str">
        <f>UPPER(SUBSTITUTE(SUBSTITUTE(ISMONTIC_Data!J357," ",""),"-",""))</f>
        <v>GUEDDALIOTHMAN</v>
      </c>
      <c r="E357" t="str">
        <f>CONCATENATE(ISMONTIC_Data!D357,"-",ISMONTIC_Data!B357,"_",ISMONTIC_Data_Extract!A357)</f>
        <v>INFO202-AG_INFO_TS_2019</v>
      </c>
    </row>
    <row r="358" spans="1:5" x14ac:dyDescent="0.25">
      <c r="A358">
        <v>2019</v>
      </c>
      <c r="B358" t="str">
        <f>CONCATENATE(ISMONTIC_Data!B358,"-",ISMONTIC_Data!E358,"-",ISMONTIC_Data!C358)</f>
        <v>AG_INFO_TS-EGTS4-2</v>
      </c>
      <c r="C358" s="21" t="str">
        <f>VLOOKUP(D358,Cplus_Formateur!$A$2:$B$43,2,FALSE)</f>
        <v>Matricule_2</v>
      </c>
      <c r="D358" t="str">
        <f>UPPER(SUBSTITUTE(SUBSTITUTE(ISMONTIC_Data!J358," ",""),"-",""))</f>
        <v>NASSERHASNAE</v>
      </c>
      <c r="E358" t="str">
        <f>CONCATENATE(ISMONTIC_Data!D358,"-",ISMONTIC_Data!B358,"_",ISMONTIC_Data_Extract!A358)</f>
        <v>INFO202-AG_INFO_TS_2019</v>
      </c>
    </row>
    <row r="359" spans="1:5" x14ac:dyDescent="0.25">
      <c r="A359">
        <v>2019</v>
      </c>
      <c r="B359" t="str">
        <f>CONCATENATE(ISMONTIC_Data!B359,"-",ISMONTIC_Data!E359,"-",ISMONTIC_Data!C359)</f>
        <v>AG_INFO_TS-M09-2</v>
      </c>
      <c r="C359" s="21">
        <f>VLOOKUP(D359,Cplus_Formateur!$A$2:$B$43,2,FALSE)</f>
        <v>8438</v>
      </c>
      <c r="D359" t="str">
        <f>UPPER(SUBSTITUTE(SUBSTITUTE(ISMONTIC_Data!J359," ",""),"-",""))</f>
        <v>ELAFIFIRACHIDA</v>
      </c>
      <c r="E359" t="str">
        <f>CONCATENATE(ISMONTIC_Data!D359,"-",ISMONTIC_Data!B359,"_",ISMONTIC_Data_Extract!A359)</f>
        <v>INFO202-AG_INFO_TS_2019</v>
      </c>
    </row>
    <row r="360" spans="1:5" x14ac:dyDescent="0.25">
      <c r="A360">
        <v>2019</v>
      </c>
      <c r="B360" t="str">
        <f>CONCATENATE(ISMONTIC_Data!B360,"-",ISMONTIC_Data!E360,"-",ISMONTIC_Data!C360)</f>
        <v>AG_INFO_TS-M10-2</v>
      </c>
      <c r="C360" s="21">
        <f>VLOOKUP(D360,Cplus_Formateur!$A$2:$B$43,2,FALSE)</f>
        <v>13714</v>
      </c>
      <c r="D360" t="str">
        <f>UPPER(SUBSTITUTE(SUBSTITUTE(ISMONTIC_Data!J360," ",""),"-",""))</f>
        <v>ELMANSOURIOUSSAMA</v>
      </c>
      <c r="E360" t="str">
        <f>CONCATENATE(ISMONTIC_Data!D360,"-",ISMONTIC_Data!B360,"_",ISMONTIC_Data_Extract!A360)</f>
        <v>INFO202-AG_INFO_TS_2019</v>
      </c>
    </row>
    <row r="361" spans="1:5" x14ac:dyDescent="0.25">
      <c r="A361">
        <v>2019</v>
      </c>
      <c r="B361" t="str">
        <f>CONCATENATE(ISMONTIC_Data!B361,"-",ISMONTIC_Data!E361,"-",ISMONTIC_Data!C361)</f>
        <v>AG_INFO_TS-M11-2</v>
      </c>
      <c r="C361" s="21">
        <f>VLOOKUP(D361,Cplus_Formateur!$A$2:$B$43,2,FALSE)</f>
        <v>13714</v>
      </c>
      <c r="D361" t="str">
        <f>UPPER(SUBSTITUTE(SUBSTITUTE(ISMONTIC_Data!J361," ",""),"-",""))</f>
        <v>ELMANSOURIOUSSAMA</v>
      </c>
      <c r="E361" t="str">
        <f>CONCATENATE(ISMONTIC_Data!D361,"-",ISMONTIC_Data!B361,"_",ISMONTIC_Data_Extract!A361)</f>
        <v>INFO202-AG_INFO_TS_2019</v>
      </c>
    </row>
    <row r="362" spans="1:5" x14ac:dyDescent="0.25">
      <c r="A362">
        <v>2019</v>
      </c>
      <c r="B362" t="str">
        <f>CONCATENATE(ISMONTIC_Data!B362,"-",ISMONTIC_Data!E362,"-",ISMONTIC_Data!C362)</f>
        <v>AG_INFO_TS-M12-2</v>
      </c>
      <c r="C362" s="21">
        <f>VLOOKUP(D362,Cplus_Formateur!$A$2:$B$43,2,FALSE)</f>
        <v>13714</v>
      </c>
      <c r="D362" t="str">
        <f>UPPER(SUBSTITUTE(SUBSTITUTE(ISMONTIC_Data!J362," ",""),"-",""))</f>
        <v>ELMANSOURIOUSSAMA</v>
      </c>
      <c r="E362" t="str">
        <f>CONCATENATE(ISMONTIC_Data!D362,"-",ISMONTIC_Data!B362,"_",ISMONTIC_Data_Extract!A362)</f>
        <v>INFO202-AG_INFO_TS_2019</v>
      </c>
    </row>
    <row r="363" spans="1:5" x14ac:dyDescent="0.25">
      <c r="A363">
        <v>2019</v>
      </c>
      <c r="B363" t="str">
        <f>CONCATENATE(ISMONTIC_Data!B363,"-",ISMONTIC_Data!E363,"-",ISMONTIC_Data!C363)</f>
        <v>AG_INFO_TS-M13-2</v>
      </c>
      <c r="C363" s="21">
        <f>VLOOKUP(D363,Cplus_Formateur!$A$2:$B$43,2,FALSE)</f>
        <v>13714</v>
      </c>
      <c r="D363" t="str">
        <f>UPPER(SUBSTITUTE(SUBSTITUTE(ISMONTIC_Data!J363," ",""),"-",""))</f>
        <v>ELMANSOURIOUSSAMA</v>
      </c>
      <c r="E363" t="str">
        <f>CONCATENATE(ISMONTIC_Data!D363,"-",ISMONTIC_Data!B363,"_",ISMONTIC_Data_Extract!A363)</f>
        <v>INFO202-AG_INFO_TS_2019</v>
      </c>
    </row>
    <row r="364" spans="1:5" x14ac:dyDescent="0.25">
      <c r="A364">
        <v>2019</v>
      </c>
      <c r="B364" t="str">
        <f>CONCATENATE(ISMONTIC_Data!B364,"-",ISMONTIC_Data!E364,"-",ISMONTIC_Data!C364)</f>
        <v>NTIC_MIR_BP-M01-1</v>
      </c>
      <c r="C364" s="21">
        <f>VLOOKUP(D364,Cplus_Formateur!$A$2:$B$43,2,FALSE)</f>
        <v>13199</v>
      </c>
      <c r="D364" t="str">
        <f>UPPER(SUBSTITUTE(SUBSTITUTE(ISMONTIC_Data!J364," ",""),"-",""))</f>
        <v>BADAABDERRAHIM</v>
      </c>
      <c r="E364" t="str">
        <f>CONCATENATE(ISMONTIC_Data!D364,"-",ISMONTIC_Data!B364,"_",ISMONTIC_Data_Extract!A364)</f>
        <v>MIR101-NTIC_MIR_BP_2019</v>
      </c>
    </row>
    <row r="365" spans="1:5" x14ac:dyDescent="0.25">
      <c r="A365">
        <v>2019</v>
      </c>
      <c r="B365" t="str">
        <f>CONCATENATE(ISMONTIC_Data!B365,"-",ISMONTIC_Data!E365,"-",ISMONTIC_Data!C365)</f>
        <v>NTIC_MIR_BP-M02-1</v>
      </c>
      <c r="C365" s="21">
        <f>VLOOKUP(D365,Cplus_Formateur!$A$2:$B$43,2,FALSE)</f>
        <v>10148</v>
      </c>
      <c r="D365" t="str">
        <f>UPPER(SUBSTITUTE(SUBSTITUTE(ISMONTIC_Data!J365," ",""),"-",""))</f>
        <v>ELBEGGARMERIEM</v>
      </c>
      <c r="E365" t="str">
        <f>CONCATENATE(ISMONTIC_Data!D365,"-",ISMONTIC_Data!B365,"_",ISMONTIC_Data_Extract!A365)</f>
        <v>MIR101-NTIC_MIR_BP_2019</v>
      </c>
    </row>
    <row r="366" spans="1:5" x14ac:dyDescent="0.25">
      <c r="A366">
        <v>2019</v>
      </c>
      <c r="B366" t="str">
        <f>CONCATENATE(ISMONTIC_Data!B366,"-",ISMONTIC_Data!E366,"-",ISMONTIC_Data!C366)</f>
        <v>NTIC_MIR_BP-M03-1</v>
      </c>
      <c r="C366" s="21" t="str">
        <f>VLOOKUP(D366,Cplus_Formateur!$A$2:$B$43,2,FALSE)</f>
        <v>Matricule_1</v>
      </c>
      <c r="D366" t="str">
        <f>UPPER(SUBSTITUTE(SUBSTITUTE(ISMONTIC_Data!J366," ",""),"-",""))</f>
        <v>HARRAKLAILA</v>
      </c>
      <c r="E366" t="str">
        <f>CONCATENATE(ISMONTIC_Data!D366,"-",ISMONTIC_Data!B366,"_",ISMONTIC_Data_Extract!A366)</f>
        <v>MIR101-NTIC_MIR_BP_2019</v>
      </c>
    </row>
    <row r="367" spans="1:5" x14ac:dyDescent="0.25">
      <c r="A367">
        <v>2019</v>
      </c>
      <c r="B367" t="str">
        <f>CONCATENATE(ISMONTIC_Data!B367,"-",ISMONTIC_Data!E367,"-",ISMONTIC_Data!C367)</f>
        <v>NTIC_MIR_BP-M04-1</v>
      </c>
      <c r="C367" s="21">
        <f>VLOOKUP(D367,Cplus_Formateur!$A$2:$B$43,2,FALSE)</f>
        <v>13199</v>
      </c>
      <c r="D367" t="str">
        <f>UPPER(SUBSTITUTE(SUBSTITUTE(ISMONTIC_Data!J367," ",""),"-",""))</f>
        <v>BADAABDERRAHIM</v>
      </c>
      <c r="E367" t="str">
        <f>CONCATENATE(ISMONTIC_Data!D367,"-",ISMONTIC_Data!B367,"_",ISMONTIC_Data_Extract!A367)</f>
        <v>MIR101-NTIC_MIR_BP_2019</v>
      </c>
    </row>
    <row r="368" spans="1:5" x14ac:dyDescent="0.25">
      <c r="A368">
        <v>2019</v>
      </c>
      <c r="B368" t="str">
        <f>CONCATENATE(ISMONTIC_Data!B368,"-",ISMONTIC_Data!E368,"-",ISMONTIC_Data!C368)</f>
        <v>NTIC_MIR_BP-M05-1</v>
      </c>
      <c r="C368" s="21">
        <f>VLOOKUP(D368,Cplus_Formateur!$A$2:$B$43,2,FALSE)</f>
        <v>10148</v>
      </c>
      <c r="D368" t="str">
        <f>UPPER(SUBSTITUTE(SUBSTITUTE(ISMONTIC_Data!J368," ",""),"-",""))</f>
        <v>ELBEGGARMERIEM</v>
      </c>
      <c r="E368" t="str">
        <f>CONCATENATE(ISMONTIC_Data!D368,"-",ISMONTIC_Data!B368,"_",ISMONTIC_Data_Extract!A368)</f>
        <v>MIR101-NTIC_MIR_BP_2019</v>
      </c>
    </row>
    <row r="369" spans="1:5" x14ac:dyDescent="0.25">
      <c r="A369">
        <v>2019</v>
      </c>
      <c r="B369" t="str">
        <f>CONCATENATE(ISMONTIC_Data!B369,"-",ISMONTIC_Data!E369,"-",ISMONTIC_Data!C369)</f>
        <v>NTIC_MIR_BP-M6-1</v>
      </c>
      <c r="C369" s="21">
        <f>VLOOKUP(D369,Cplus_Formateur!$A$2:$B$43,2,FALSE)</f>
        <v>13199</v>
      </c>
      <c r="D369" t="str">
        <f>UPPER(SUBSTITUTE(SUBSTITUTE(ISMONTIC_Data!J369," ",""),"-",""))</f>
        <v>BADAABDERRAHIM</v>
      </c>
      <c r="E369" t="str">
        <f>CONCATENATE(ISMONTIC_Data!D369,"-",ISMONTIC_Data!B369,"_",ISMONTIC_Data_Extract!A369)</f>
        <v>MIR101-NTIC_MIR_BP_2019</v>
      </c>
    </row>
    <row r="370" spans="1:5" x14ac:dyDescent="0.25">
      <c r="A370">
        <v>2019</v>
      </c>
      <c r="B370" t="str">
        <f>CONCATENATE(ISMONTIC_Data!B370,"-",ISMONTIC_Data!E370,"-",ISMONTIC_Data!C370)</f>
        <v>NTIC_MIR_BP-M7-1</v>
      </c>
      <c r="C370" s="21">
        <f>VLOOKUP(D370,Cplus_Formateur!$A$2:$B$43,2,FALSE)</f>
        <v>13199</v>
      </c>
      <c r="D370" t="str">
        <f>UPPER(SUBSTITUTE(SUBSTITUTE(ISMONTIC_Data!J370," ",""),"-",""))</f>
        <v>BADAABDERRAHIM</v>
      </c>
      <c r="E370" t="str">
        <f>CONCATENATE(ISMONTIC_Data!D370,"-",ISMONTIC_Data!B370,"_",ISMONTIC_Data_Extract!A370)</f>
        <v>MIR101-NTIC_MIR_BP_2019</v>
      </c>
    </row>
    <row r="371" spans="1:5" x14ac:dyDescent="0.25">
      <c r="A371">
        <v>2019</v>
      </c>
      <c r="B371" t="str">
        <f>CONCATENATE(ISMONTIC_Data!B371,"-",ISMONTIC_Data!E371,"-",ISMONTIC_Data!C371)</f>
        <v>NTIC_MIR_BP-M8-1</v>
      </c>
      <c r="C371" s="21">
        <f>VLOOKUP(D371,Cplus_Formateur!$A$2:$B$43,2,FALSE)</f>
        <v>13199</v>
      </c>
      <c r="D371" t="str">
        <f>UPPER(SUBSTITUTE(SUBSTITUTE(ISMONTIC_Data!J371," ",""),"-",""))</f>
        <v>BADAABDERRAHIM</v>
      </c>
      <c r="E371" t="str">
        <f>CONCATENATE(ISMONTIC_Data!D371,"-",ISMONTIC_Data!B371,"_",ISMONTIC_Data_Extract!A371)</f>
        <v>MIR101-NTIC_MIR_BP_2019</v>
      </c>
    </row>
    <row r="372" spans="1:5" x14ac:dyDescent="0.25">
      <c r="A372">
        <v>2019</v>
      </c>
      <c r="B372" t="str">
        <f>CONCATENATE(ISMONTIC_Data!B372,"-",ISMONTIC_Data!E372,"-",ISMONTIC_Data!C372)</f>
        <v>NTIC_MIR_BP-M9-1</v>
      </c>
      <c r="C372" s="21">
        <f>VLOOKUP(D372,Cplus_Formateur!$A$2:$B$43,2,FALSE)</f>
        <v>13199</v>
      </c>
      <c r="D372" t="str">
        <f>UPPER(SUBSTITUTE(SUBSTITUTE(ISMONTIC_Data!J372," ",""),"-",""))</f>
        <v>BADAABDERRAHIM</v>
      </c>
      <c r="E372" t="str">
        <f>CONCATENATE(ISMONTIC_Data!D372,"-",ISMONTIC_Data!B372,"_",ISMONTIC_Data_Extract!A372)</f>
        <v>MIR101-NTIC_MIR_BP_2019</v>
      </c>
    </row>
    <row r="373" spans="1:5" x14ac:dyDescent="0.25">
      <c r="A373">
        <v>2019</v>
      </c>
      <c r="B373" t="str">
        <f>CONCATENATE(ISMONTIC_Data!B373,"-",ISMONTIC_Data!E373,"-",ISMONTIC_Data!C373)</f>
        <v>NTIC_MIR_BP-M10-2</v>
      </c>
      <c r="C373" s="21">
        <f>VLOOKUP(D373,Cplus_Formateur!$A$2:$B$43,2,FALSE)</f>
        <v>10855</v>
      </c>
      <c r="D373" t="str">
        <f>UPPER(SUBSTITUTE(SUBSTITUTE(ISMONTIC_Data!J373," ",""),"-",""))</f>
        <v>JMOULASAFAE</v>
      </c>
      <c r="E373" t="str">
        <f>CONCATENATE(ISMONTIC_Data!D373,"-",ISMONTIC_Data!B373,"_",ISMONTIC_Data_Extract!A373)</f>
        <v>MIR201-NTIC_MIR_BP_2019</v>
      </c>
    </row>
    <row r="374" spans="1:5" x14ac:dyDescent="0.25">
      <c r="A374">
        <v>2019</v>
      </c>
      <c r="B374" t="str">
        <f>CONCATENATE(ISMONTIC_Data!B374,"-",ISMONTIC_Data!E374,"-",ISMONTIC_Data!C374)</f>
        <v>NTIC_TDI_TS_CDS-M01-1</v>
      </c>
      <c r="C374" s="21" t="str">
        <f>VLOOKUP(D374,Cplus_Formateur!$A$2:$B$43,2,FALSE)</f>
        <v>Matricule_11</v>
      </c>
      <c r="D374" t="str">
        <f>UPPER(SUBSTITUTE(SUBSTITUTE(ISMONTIC_Data!J374," ",""),"-",""))</f>
        <v>MRABETJAMALEDINE</v>
      </c>
      <c r="E374" t="str">
        <f>CONCATENATE(ISMONTIC_Data!D374,"-",ISMONTIC_Data!B374,"_",ISMONTIC_Data_Extract!A374)</f>
        <v>TDI101-NTIC_TDI_TS_CDS_2019</v>
      </c>
    </row>
    <row r="375" spans="1:5" x14ac:dyDescent="0.25">
      <c r="A375">
        <v>2019</v>
      </c>
      <c r="B375" t="str">
        <f>CONCATENATE(ISMONTIC_Data!B375,"-",ISMONTIC_Data!E375,"-",ISMONTIC_Data!C375)</f>
        <v>NTIC_TDI_TS_CDS-M02-1</v>
      </c>
      <c r="C375" s="21" t="str">
        <f>VLOOKUP(D375,Cplus_Formateur!$A$2:$B$43,2,FALSE)</f>
        <v>Matricule_11</v>
      </c>
      <c r="D375" t="str">
        <f>UPPER(SUBSTITUTE(SUBSTITUTE(ISMONTIC_Data!J375," ",""),"-",""))</f>
        <v>MRABETJAMALEDINE</v>
      </c>
      <c r="E375" t="str">
        <f>CONCATENATE(ISMONTIC_Data!D375,"-",ISMONTIC_Data!B375,"_",ISMONTIC_Data_Extract!A375)</f>
        <v>TDI101-NTIC_TDI_TS_CDS_2019</v>
      </c>
    </row>
    <row r="376" spans="1:5" x14ac:dyDescent="0.25">
      <c r="A376">
        <v>2019</v>
      </c>
      <c r="B376" t="str">
        <f>CONCATENATE(ISMONTIC_Data!B376,"-",ISMONTIC_Data!E376,"-",ISMONTIC_Data!C376)</f>
        <v>NTIC_TDI_TS_CDS-M03-1</v>
      </c>
      <c r="C376" s="21" t="str">
        <f>VLOOKUP(D376,Cplus_Formateur!$A$2:$B$43,2,FALSE)</f>
        <v>Matricule_11</v>
      </c>
      <c r="D376" t="str">
        <f>UPPER(SUBSTITUTE(SUBSTITUTE(ISMONTIC_Data!J376," ",""),"-",""))</f>
        <v>MRABETJAMALEDINE</v>
      </c>
      <c r="E376" t="str">
        <f>CONCATENATE(ISMONTIC_Data!D376,"-",ISMONTIC_Data!B376,"_",ISMONTIC_Data_Extract!A376)</f>
        <v>TDI101-NTIC_TDI_TS_CDS_2019</v>
      </c>
    </row>
    <row r="377" spans="1:5" x14ac:dyDescent="0.25">
      <c r="A377">
        <v>2019</v>
      </c>
      <c r="B377" t="str">
        <f>CONCATENATE(ISMONTIC_Data!B377,"-",ISMONTIC_Data!E377,"-",ISMONTIC_Data!C377)</f>
        <v>NTIC_TDI_TS_CDS-M04-1</v>
      </c>
      <c r="C377" s="21" t="str">
        <f>VLOOKUP(D377,Cplus_Formateur!$A$2:$B$43,2,FALSE)</f>
        <v>Matricule_11</v>
      </c>
      <c r="D377" t="str">
        <f>UPPER(SUBSTITUTE(SUBSTITUTE(ISMONTIC_Data!J377," ",""),"-",""))</f>
        <v>MRABETJAMALEDINE</v>
      </c>
      <c r="E377" t="str">
        <f>CONCATENATE(ISMONTIC_Data!D377,"-",ISMONTIC_Data!B377,"_",ISMONTIC_Data_Extract!A377)</f>
        <v>TDI101-NTIC_TDI_TS_CDS_2019</v>
      </c>
    </row>
    <row r="378" spans="1:5" x14ac:dyDescent="0.25">
      <c r="A378">
        <v>2019</v>
      </c>
      <c r="B378" t="str">
        <f>CONCATENATE(ISMONTIC_Data!B378,"-",ISMONTIC_Data!E378,"-",ISMONTIC_Data!C378)</f>
        <v>NTIC_TDI_TS_CDS-M05-1</v>
      </c>
      <c r="C378" s="21" t="str">
        <f>VLOOKUP(D378,Cplus_Formateur!$A$2:$B$43,2,FALSE)</f>
        <v>Matricule_10</v>
      </c>
      <c r="D378" t="str">
        <f>UPPER(SUBSTITUTE(SUBSTITUTE(ISMONTIC_Data!J378," ",""),"-",""))</f>
        <v>ALLACHSAMIR</v>
      </c>
      <c r="E378" t="str">
        <f>CONCATENATE(ISMONTIC_Data!D378,"-",ISMONTIC_Data!B378,"_",ISMONTIC_Data_Extract!A378)</f>
        <v>TDI101-NTIC_TDI_TS_CDS_2019</v>
      </c>
    </row>
    <row r="379" spans="1:5" x14ac:dyDescent="0.25">
      <c r="A379">
        <v>2019</v>
      </c>
      <c r="B379" t="str">
        <f>CONCATENATE(ISMONTIC_Data!B379,"-",ISMONTIC_Data!E379,"-",ISMONTIC_Data!C379)</f>
        <v>NTIC_TDI_TS_CDS-M06-2</v>
      </c>
      <c r="C379" s="21" t="str">
        <f>VLOOKUP(D379,Cplus_Formateur!$A$2:$B$43,2,FALSE)</f>
        <v>Matricule_9</v>
      </c>
      <c r="D379" t="str">
        <f>UPPER(SUBSTITUTE(SUBSTITUTE(ISMONTIC_Data!J379," ",""),"-",""))</f>
        <v>MOUTISMOHAMEDLARBI</v>
      </c>
      <c r="E379" t="str">
        <f>CONCATENATE(ISMONTIC_Data!D379,"-",ISMONTIC_Data!B379,"_",ISMONTIC_Data_Extract!A379)</f>
        <v>TDI201-NTIC_TDI_TS_CDS_2019</v>
      </c>
    </row>
    <row r="380" spans="1:5" x14ac:dyDescent="0.25">
      <c r="A380">
        <v>2019</v>
      </c>
      <c r="B380" t="str">
        <f>CONCATENATE(ISMONTIC_Data!B380,"-",ISMONTIC_Data!E380,"-",ISMONTIC_Data!C380)</f>
        <v>NTIC_TDI_TS_CDS-M07-2</v>
      </c>
      <c r="C380" s="21" t="str">
        <f>VLOOKUP(D380,Cplus_Formateur!$A$2:$B$43,2,FALSE)</f>
        <v>Matricule_9</v>
      </c>
      <c r="D380" t="str">
        <f>UPPER(SUBSTITUTE(SUBSTITUTE(ISMONTIC_Data!J380," ",""),"-",""))</f>
        <v>MOUTISMOHAMEDLARBI</v>
      </c>
      <c r="E380" t="str">
        <f>CONCATENATE(ISMONTIC_Data!D380,"-",ISMONTIC_Data!B380,"_",ISMONTIC_Data_Extract!A380)</f>
        <v>TDI201-NTIC_TDI_TS_CDS_2019</v>
      </c>
    </row>
    <row r="381" spans="1:5" x14ac:dyDescent="0.25">
      <c r="A381">
        <v>2019</v>
      </c>
      <c r="B381" t="str">
        <f>CONCATENATE(ISMONTIC_Data!B381,"-",ISMONTIC_Data!E381,"-",ISMONTIC_Data!C381)</f>
        <v>NTIC_TDI_TS_CDS-M08-2</v>
      </c>
      <c r="C381" s="21">
        <f>VLOOKUP(D381,Cplus_Formateur!$A$2:$B$43,2,FALSE)</f>
        <v>10657</v>
      </c>
      <c r="D381" t="str">
        <f>UPPER(SUBSTITUTE(SUBSTITUTE(ISMONTIC_Data!J381," ",""),"-",""))</f>
        <v>YAZIDIALAOUIYOUSSEF</v>
      </c>
      <c r="E381" t="str">
        <f>CONCATENATE(ISMONTIC_Data!D381,"-",ISMONTIC_Data!B381,"_",ISMONTIC_Data_Extract!A381)</f>
        <v>TDI201-NTIC_TDI_TS_CDS_2019</v>
      </c>
    </row>
    <row r="382" spans="1:5" x14ac:dyDescent="0.25">
      <c r="A382">
        <v>2019</v>
      </c>
      <c r="B382" t="str">
        <f>CONCATENATE(ISMONTIC_Data!B382,"-",ISMONTIC_Data!E382,"-",ISMONTIC_Data!C382)</f>
        <v>NTIC_TDI_TS_CDS-M16-3</v>
      </c>
      <c r="C382" s="21">
        <f>VLOOKUP(D382,Cplus_Formateur!$A$2:$B$43,2,FALSE)</f>
        <v>10657</v>
      </c>
      <c r="D382" t="str">
        <f>UPPER(SUBSTITUTE(SUBSTITUTE(ISMONTIC_Data!J382," ",""),"-",""))</f>
        <v>YAZIDIALAOUIYOUSSEF</v>
      </c>
      <c r="E382" t="str">
        <f>CONCATENATE(ISMONTIC_Data!D382,"-",ISMONTIC_Data!B382,"_",ISMONTIC_Data_Extract!A382)</f>
        <v>TDI301-NTIC_TDI_TS_CDS_2019</v>
      </c>
    </row>
    <row r="383" spans="1:5" x14ac:dyDescent="0.25">
      <c r="A383">
        <v>2019</v>
      </c>
      <c r="B383" t="str">
        <f>CONCATENATE(ISMONTIC_Data!B383,"-",ISMONTIC_Data!E383,"-",ISMONTIC_Data!C383)</f>
        <v>NTIC_TDI_TS_CDS-M17-3</v>
      </c>
      <c r="C383" s="21" t="str">
        <f>VLOOKUP(D383,Cplus_Formateur!$A$2:$B$43,2,FALSE)</f>
        <v>Matricule_12</v>
      </c>
      <c r="D383" t="str">
        <f>UPPER(SUBSTITUTE(SUBSTITUTE(ISMONTIC_Data!J383," ",""),"-",""))</f>
        <v>SAIDIAHMED</v>
      </c>
      <c r="E383" t="str">
        <f>CONCATENATE(ISMONTIC_Data!D383,"-",ISMONTIC_Data!B383,"_",ISMONTIC_Data_Extract!A383)</f>
        <v>TDI301-NTIC_TDI_TS_CDS_2019</v>
      </c>
    </row>
    <row r="384" spans="1:5" x14ac:dyDescent="0.25">
      <c r="A384">
        <v>2019</v>
      </c>
      <c r="B384" t="str">
        <f>CONCATENATE(ISMONTIC_Data!B384,"-",ISMONTIC_Data!E384,"-",ISMONTIC_Data!C384)</f>
        <v>NTIC_TDI_TS_CDS-M18-3</v>
      </c>
      <c r="C384" s="21">
        <f>VLOOKUP(D384,Cplus_Formateur!$A$2:$B$43,2,FALSE)</f>
        <v>10657</v>
      </c>
      <c r="D384" t="str">
        <f>UPPER(SUBSTITUTE(SUBSTITUTE(ISMONTIC_Data!J384," ",""),"-",""))</f>
        <v>YAZIDIALAOUIYOUSSEF</v>
      </c>
      <c r="E384" t="str">
        <f>CONCATENATE(ISMONTIC_Data!D384,"-",ISMONTIC_Data!B384,"_",ISMONTIC_Data_Extract!A384)</f>
        <v>TDI301-NTIC_TDI_TS_CDS_2019</v>
      </c>
    </row>
    <row r="385" spans="1:5" x14ac:dyDescent="0.25">
      <c r="A385">
        <v>2019</v>
      </c>
      <c r="B385" t="str">
        <f>CONCATENATE(ISMONTIC_Data!B385,"-",ISMONTIC_Data!E385,"-",ISMONTIC_Data!C385)</f>
        <v>NTIC_TDI_TS_CDS-M19-3</v>
      </c>
      <c r="C385" s="21" t="str">
        <f>VLOOKUP(D385,Cplus_Formateur!$A$2:$B$43,2,FALSE)</f>
        <v>Matricule_12</v>
      </c>
      <c r="D385" t="str">
        <f>UPPER(SUBSTITUTE(SUBSTITUTE(ISMONTIC_Data!J385," ",""),"-",""))</f>
        <v>SAIDIAHMED</v>
      </c>
      <c r="E385" t="str">
        <f>CONCATENATE(ISMONTIC_Data!D385,"-",ISMONTIC_Data!B385,"_",ISMONTIC_Data_Extract!A385)</f>
        <v>TDI301-NTIC_TDI_TS_CDS_2019</v>
      </c>
    </row>
    <row r="386" spans="1:5" x14ac:dyDescent="0.25">
      <c r="A386">
        <v>2019</v>
      </c>
      <c r="B386" t="str">
        <f>CONCATENATE(ISMONTIC_Data!B386,"-",ISMONTIC_Data!E386,"-",ISMONTIC_Data!C386)</f>
        <v>NTIC_TDI_TS_CDS-M20-3</v>
      </c>
      <c r="C386" s="21" t="str">
        <f>VLOOKUP(D386,Cplus_Formateur!$A$2:$B$43,2,FALSE)</f>
        <v>Matricule_12</v>
      </c>
      <c r="D386" t="str">
        <f>UPPER(SUBSTITUTE(SUBSTITUTE(ISMONTIC_Data!J386," ",""),"-",""))</f>
        <v>SAIDIAHMED</v>
      </c>
      <c r="E386" t="str">
        <f>CONCATENATE(ISMONTIC_Data!D386,"-",ISMONTIC_Data!B386,"_",ISMONTIC_Data_Extract!A386)</f>
        <v>TDI301-NTIC_TDI_TS_CDS_2019</v>
      </c>
    </row>
    <row r="387" spans="1:5" x14ac:dyDescent="0.25">
      <c r="A387">
        <v>2019</v>
      </c>
      <c r="B387" t="str">
        <f>CONCATENATE(ISMONTIC_Data!B387,"-",ISMONTIC_Data!E387,"-",ISMONTIC_Data!C387)</f>
        <v>NTIC_TDI_TS_CDS-M21-3</v>
      </c>
      <c r="C387" s="21" t="str">
        <f>VLOOKUP(D387,Cplus_Formateur!$A$2:$B$43,2,FALSE)</f>
        <v>Matricule_12</v>
      </c>
      <c r="D387" t="str">
        <f>UPPER(SUBSTITUTE(SUBSTITUTE(ISMONTIC_Data!J387," ",""),"-",""))</f>
        <v>SAIDIAHMED</v>
      </c>
      <c r="E387" t="str">
        <f>CONCATENATE(ISMONTIC_Data!D387,"-",ISMONTIC_Data!B387,"_",ISMONTIC_Data_Extract!A387)</f>
        <v>TDI301-NTIC_TDI_TS_CDS_2019</v>
      </c>
    </row>
    <row r="388" spans="1:5" x14ac:dyDescent="0.25">
      <c r="A388">
        <v>2019</v>
      </c>
      <c r="B388" t="str">
        <f>CONCATENATE(ISMONTIC_Data!B388,"-",ISMONTIC_Data!E388,"-",ISMONTIC_Data!C388)</f>
        <v>NTIC_TDI_TS_CDS-M22-3</v>
      </c>
      <c r="C388" s="21" t="str">
        <f>VLOOKUP(D388,Cplus_Formateur!$A$2:$B$43,2,FALSE)</f>
        <v>Matricule_12</v>
      </c>
      <c r="D388" t="str">
        <f>UPPER(SUBSTITUTE(SUBSTITUTE(ISMONTIC_Data!J388," ",""),"-",""))</f>
        <v>SAIDIAHMED</v>
      </c>
      <c r="E388" t="str">
        <f>CONCATENATE(ISMONTIC_Data!D388,"-",ISMONTIC_Data!B388,"_",ISMONTIC_Data_Extract!A388)</f>
        <v>TDI301-NTIC_TDI_TS_CDS_2019</v>
      </c>
    </row>
    <row r="389" spans="1:5" x14ac:dyDescent="0.25">
      <c r="A389">
        <v>2019</v>
      </c>
      <c r="B389" t="str">
        <f>CONCATENATE(ISMONTIC_Data!B389,"-",ISMONTIC_Data!E389,"-",ISMONTIC_Data!C389)</f>
        <v>NTIC_TDI_TS_CDS-M23-3</v>
      </c>
      <c r="C389" s="21" t="str">
        <f>VLOOKUP(D389,Cplus_Formateur!$A$2:$B$43,2,FALSE)</f>
        <v>Matricule_12</v>
      </c>
      <c r="D389" t="str">
        <f>UPPER(SUBSTITUTE(SUBSTITUTE(ISMONTIC_Data!J389," ",""),"-",""))</f>
        <v>SAIDIAHMED</v>
      </c>
      <c r="E389" t="str">
        <f>CONCATENATE(ISMONTIC_Data!D389,"-",ISMONTIC_Data!B389,"_",ISMONTIC_Data_Extract!A389)</f>
        <v>TDI301-NTIC_TDI_TS_CDS_2019</v>
      </c>
    </row>
    <row r="390" spans="1:5" x14ac:dyDescent="0.25">
      <c r="A390">
        <v>2019</v>
      </c>
      <c r="B390" t="str">
        <f>CONCATENATE(ISMONTIC_Data!B390,"-",ISMONTIC_Data!E390,"-",ISMONTIC_Data!C390)</f>
        <v>NTIC_TDI_TS_CDS-M24-3</v>
      </c>
      <c r="C390" s="21" t="str">
        <f>VLOOKUP(D390,Cplus_Formateur!$A$2:$B$43,2,FALSE)</f>
        <v>Matricule_12</v>
      </c>
      <c r="D390" t="str">
        <f>UPPER(SUBSTITUTE(SUBSTITUTE(ISMONTIC_Data!J390," ",""),"-",""))</f>
        <v>SAIDIAHMED</v>
      </c>
      <c r="E390" t="str">
        <f>CONCATENATE(ISMONTIC_Data!D390,"-",ISMONTIC_Data!B390,"_",ISMONTIC_Data_Extract!A390)</f>
        <v>TDI301-NTIC_TDI_TS_CDS_2019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7" workbookViewId="0">
      <selection activeCell="D43" sqref="D43"/>
    </sheetView>
  </sheetViews>
  <sheetFormatPr baseColWidth="10" defaultRowHeight="15" x14ac:dyDescent="0.25"/>
  <cols>
    <col min="1" max="1" width="32.5703125" customWidth="1"/>
    <col min="2" max="2" width="23" style="21" customWidth="1"/>
    <col min="3" max="3" width="20" customWidth="1"/>
    <col min="4" max="4" width="24.5703125" customWidth="1"/>
    <col min="5" max="5" width="33" customWidth="1"/>
    <col min="7" max="7" width="20.85546875" customWidth="1"/>
  </cols>
  <sheetData>
    <row r="1" spans="1:5" x14ac:dyDescent="0.25">
      <c r="A1" t="s">
        <v>320</v>
      </c>
      <c r="B1" s="21" t="s">
        <v>238</v>
      </c>
      <c r="C1" t="s">
        <v>239</v>
      </c>
      <c r="D1" t="s">
        <v>240</v>
      </c>
      <c r="E1" t="s">
        <v>319</v>
      </c>
    </row>
    <row r="2" spans="1:5" x14ac:dyDescent="0.25">
      <c r="A2" t="str">
        <f t="shared" ref="A2:A42" si="0">UPPER(SUBSTITUTE(SUBSTITUTE(E2," ",""),"-",""))</f>
        <v>SAMADIBOUCHRA</v>
      </c>
      <c r="B2" s="21">
        <v>14041</v>
      </c>
      <c r="C2" t="s">
        <v>241</v>
      </c>
      <c r="D2" t="s">
        <v>242</v>
      </c>
      <c r="E2" t="str">
        <f>CONCATENATE(C2,D2)</f>
        <v>SAMADIBOUCHRA</v>
      </c>
    </row>
    <row r="3" spans="1:5" x14ac:dyDescent="0.25">
      <c r="A3" t="str">
        <f t="shared" si="0"/>
        <v>BOUYBANINANASS</v>
      </c>
      <c r="B3" s="21">
        <v>13716</v>
      </c>
      <c r="C3" t="s">
        <v>243</v>
      </c>
      <c r="D3" t="s">
        <v>244</v>
      </c>
      <c r="E3" t="str">
        <f t="shared" ref="E3:E43" si="1">CONCATENATE(C3,D3)</f>
        <v>BOUYBANINANASS</v>
      </c>
    </row>
    <row r="4" spans="1:5" x14ac:dyDescent="0.25">
      <c r="A4" t="str">
        <f t="shared" si="0"/>
        <v>ELMANSOURIOUSSAMA</v>
      </c>
      <c r="B4" s="21">
        <v>13714</v>
      </c>
      <c r="C4" t="s">
        <v>245</v>
      </c>
      <c r="D4" t="s">
        <v>246</v>
      </c>
      <c r="E4" t="str">
        <f t="shared" si="1"/>
        <v>EL MANSOURIOUSSAMA</v>
      </c>
    </row>
    <row r="5" spans="1:5" x14ac:dyDescent="0.25">
      <c r="A5" t="str">
        <f t="shared" si="0"/>
        <v>ESSARRAJFOUAD</v>
      </c>
      <c r="B5" s="21">
        <v>13567</v>
      </c>
      <c r="C5" t="s">
        <v>247</v>
      </c>
      <c r="D5" t="s">
        <v>248</v>
      </c>
      <c r="E5" t="str">
        <f t="shared" si="1"/>
        <v>ES-SARRAJFOUAD</v>
      </c>
    </row>
    <row r="6" spans="1:5" x14ac:dyDescent="0.25">
      <c r="A6" t="str">
        <f t="shared" si="0"/>
        <v>ELAKELBOUCHRA</v>
      </c>
      <c r="B6" s="21">
        <v>13566</v>
      </c>
      <c r="C6" t="s">
        <v>249</v>
      </c>
      <c r="D6" t="s">
        <v>242</v>
      </c>
      <c r="E6" t="str">
        <f t="shared" si="1"/>
        <v>EL AKELBOUCHRA</v>
      </c>
    </row>
    <row r="7" spans="1:5" x14ac:dyDescent="0.25">
      <c r="A7" t="str">
        <f t="shared" si="0"/>
        <v>ELKHALOUIFERDAOUS</v>
      </c>
      <c r="B7" s="21">
        <v>13556</v>
      </c>
      <c r="C7" t="s">
        <v>250</v>
      </c>
      <c r="D7" t="s">
        <v>251</v>
      </c>
      <c r="E7" t="str">
        <f t="shared" si="1"/>
        <v>EL KHALOUIFERDAOUS</v>
      </c>
    </row>
    <row r="8" spans="1:5" x14ac:dyDescent="0.25">
      <c r="A8" t="str">
        <f t="shared" si="0"/>
        <v>SANDIMERYEM</v>
      </c>
      <c r="B8" s="21">
        <v>13553</v>
      </c>
      <c r="C8" t="s">
        <v>252</v>
      </c>
      <c r="D8" t="s">
        <v>253</v>
      </c>
      <c r="E8" t="str">
        <f t="shared" si="1"/>
        <v>SANDIMERYEM</v>
      </c>
    </row>
    <row r="9" spans="1:5" x14ac:dyDescent="0.25">
      <c r="A9" t="str">
        <f t="shared" si="0"/>
        <v>ELGHAILANIHICHAM</v>
      </c>
      <c r="B9" s="21">
        <v>13552</v>
      </c>
      <c r="C9" t="s">
        <v>254</v>
      </c>
      <c r="D9" t="s">
        <v>255</v>
      </c>
      <c r="E9" t="str">
        <f t="shared" si="1"/>
        <v>EL GHAILANIHICHAM</v>
      </c>
    </row>
    <row r="10" spans="1:5" x14ac:dyDescent="0.25">
      <c r="A10" t="str">
        <f t="shared" si="0"/>
        <v>BADAABDERRAHIM</v>
      </c>
      <c r="B10" s="21">
        <v>13199</v>
      </c>
      <c r="C10" t="s">
        <v>256</v>
      </c>
      <c r="D10" t="s">
        <v>257</v>
      </c>
      <c r="E10" t="str">
        <f t="shared" si="1"/>
        <v>BADAABDERRAHIM</v>
      </c>
    </row>
    <row r="11" spans="1:5" x14ac:dyDescent="0.25">
      <c r="A11" t="str">
        <f t="shared" si="0"/>
        <v>ZIANEASSIA</v>
      </c>
      <c r="B11" s="21">
        <v>13053</v>
      </c>
      <c r="C11" t="s">
        <v>258</v>
      </c>
      <c r="D11" t="s">
        <v>259</v>
      </c>
      <c r="E11" t="str">
        <f t="shared" si="1"/>
        <v>ZIANEASSIA</v>
      </c>
    </row>
    <row r="12" spans="1:5" x14ac:dyDescent="0.25">
      <c r="A12" t="str">
        <f t="shared" si="0"/>
        <v>ELOUAHABIMOUNIR</v>
      </c>
      <c r="B12" s="21">
        <v>11539</v>
      </c>
      <c r="C12" t="s">
        <v>260</v>
      </c>
      <c r="D12" t="s">
        <v>261</v>
      </c>
      <c r="E12" t="str">
        <f t="shared" si="1"/>
        <v>EL OUAHABIMOUNIR</v>
      </c>
    </row>
    <row r="13" spans="1:5" x14ac:dyDescent="0.25">
      <c r="A13" t="str">
        <f t="shared" si="0"/>
        <v>GUEDDALIOTHMAN</v>
      </c>
      <c r="B13" s="21">
        <v>11533</v>
      </c>
      <c r="C13" t="s">
        <v>262</v>
      </c>
      <c r="D13" t="s">
        <v>263</v>
      </c>
      <c r="E13" t="str">
        <f t="shared" si="1"/>
        <v>GUEDDALIOTHMAN</v>
      </c>
    </row>
    <row r="14" spans="1:5" x14ac:dyDescent="0.25">
      <c r="A14" t="str">
        <f t="shared" si="0"/>
        <v>ZOKRIABDELLAH</v>
      </c>
      <c r="B14" s="21">
        <v>11330</v>
      </c>
      <c r="C14" t="s">
        <v>264</v>
      </c>
      <c r="D14" t="s">
        <v>265</v>
      </c>
      <c r="E14" t="str">
        <f t="shared" si="1"/>
        <v>ZOKRIABDELLAH</v>
      </c>
    </row>
    <row r="15" spans="1:5" x14ac:dyDescent="0.25">
      <c r="A15" t="str">
        <f t="shared" si="0"/>
        <v>HAJJAJJIHANE</v>
      </c>
      <c r="B15" s="21">
        <v>11272</v>
      </c>
      <c r="C15" t="s">
        <v>266</v>
      </c>
      <c r="D15" t="s">
        <v>267</v>
      </c>
      <c r="E15" t="str">
        <f t="shared" si="1"/>
        <v>HAJJAJJIHANE</v>
      </c>
    </row>
    <row r="16" spans="1:5" x14ac:dyDescent="0.25">
      <c r="A16" t="str">
        <f t="shared" si="0"/>
        <v>ELFAQUIHLOUBNA</v>
      </c>
      <c r="B16" s="21">
        <v>11223</v>
      </c>
      <c r="C16" t="s">
        <v>268</v>
      </c>
      <c r="D16" t="s">
        <v>269</v>
      </c>
      <c r="E16" t="str">
        <f t="shared" si="1"/>
        <v>EL FAQUIHLOUBNA</v>
      </c>
    </row>
    <row r="17" spans="1:5" x14ac:dyDescent="0.25">
      <c r="A17" t="str">
        <f t="shared" si="0"/>
        <v>AURAGHSAMIR</v>
      </c>
      <c r="B17" s="21">
        <v>11062</v>
      </c>
      <c r="C17" t="s">
        <v>270</v>
      </c>
      <c r="D17" t="s">
        <v>271</v>
      </c>
      <c r="E17" t="str">
        <f t="shared" si="1"/>
        <v>AURAGHSAMIR</v>
      </c>
    </row>
    <row r="18" spans="1:5" x14ac:dyDescent="0.25">
      <c r="A18" t="str">
        <f t="shared" si="0"/>
        <v>JMOULASAFAE</v>
      </c>
      <c r="B18" s="21">
        <v>10855</v>
      </c>
      <c r="C18" t="s">
        <v>272</v>
      </c>
      <c r="D18" t="s">
        <v>273</v>
      </c>
      <c r="E18" t="str">
        <f t="shared" si="1"/>
        <v>JMOULASAFAE</v>
      </c>
    </row>
    <row r="19" spans="1:5" x14ac:dyDescent="0.25">
      <c r="A19" t="str">
        <f t="shared" si="0"/>
        <v>MOUMNISANAE</v>
      </c>
      <c r="B19" s="21">
        <v>10854</v>
      </c>
      <c r="C19" t="s">
        <v>274</v>
      </c>
      <c r="D19" t="s">
        <v>275</v>
      </c>
      <c r="E19" t="str">
        <f t="shared" si="1"/>
        <v>MOUMNISANAE</v>
      </c>
    </row>
    <row r="20" spans="1:5" x14ac:dyDescent="0.25">
      <c r="A20" t="str">
        <f t="shared" si="0"/>
        <v>AZIZIYOUSSEF</v>
      </c>
      <c r="B20" s="21">
        <v>10849</v>
      </c>
      <c r="C20" t="s">
        <v>276</v>
      </c>
      <c r="D20" t="s">
        <v>277</v>
      </c>
      <c r="E20" t="str">
        <f t="shared" si="1"/>
        <v>AZIZIYOUSSEF</v>
      </c>
    </row>
    <row r="21" spans="1:5" x14ac:dyDescent="0.25">
      <c r="A21" t="str">
        <f t="shared" si="0"/>
        <v>AZEGGOUARMOHAMEDKARIM</v>
      </c>
      <c r="B21" s="21">
        <v>10777</v>
      </c>
      <c r="C21" t="s">
        <v>278</v>
      </c>
      <c r="D21" t="s">
        <v>279</v>
      </c>
      <c r="E21" t="str">
        <f t="shared" si="1"/>
        <v>AZEGGOUARMOHAMED KARIM</v>
      </c>
    </row>
    <row r="22" spans="1:5" x14ac:dyDescent="0.25">
      <c r="A22" t="str">
        <f t="shared" si="0"/>
        <v>RHAZOUANIABDELALI</v>
      </c>
      <c r="B22" s="21">
        <v>10750</v>
      </c>
      <c r="C22" t="s">
        <v>280</v>
      </c>
      <c r="D22" t="s">
        <v>281</v>
      </c>
      <c r="E22" t="str">
        <f t="shared" si="1"/>
        <v>RHAZOUANIABDELALI</v>
      </c>
    </row>
    <row r="23" spans="1:5" x14ac:dyDescent="0.25">
      <c r="A23" t="str">
        <f t="shared" si="0"/>
        <v>YAZIDIALAOUIYOUSSEF</v>
      </c>
      <c r="B23" s="21">
        <v>10657</v>
      </c>
      <c r="C23" t="s">
        <v>282</v>
      </c>
      <c r="D23" t="s">
        <v>277</v>
      </c>
      <c r="E23" t="str">
        <f t="shared" si="1"/>
        <v>YAZIDI ALAOUIYOUSSEF</v>
      </c>
    </row>
    <row r="24" spans="1:5" x14ac:dyDescent="0.25">
      <c r="A24" t="str">
        <f t="shared" si="0"/>
        <v>ALILOUSAAD</v>
      </c>
      <c r="B24" s="21">
        <v>10191</v>
      </c>
      <c r="C24" t="s">
        <v>283</v>
      </c>
      <c r="D24" t="s">
        <v>284</v>
      </c>
      <c r="E24" t="str">
        <f t="shared" si="1"/>
        <v>ALILOUSaad</v>
      </c>
    </row>
    <row r="25" spans="1:5" x14ac:dyDescent="0.25">
      <c r="A25" t="str">
        <f t="shared" si="0"/>
        <v>ELBEGGARMERIEM</v>
      </c>
      <c r="B25" s="21">
        <v>10148</v>
      </c>
      <c r="C25" t="s">
        <v>285</v>
      </c>
      <c r="D25" t="s">
        <v>286</v>
      </c>
      <c r="E25" t="str">
        <f t="shared" si="1"/>
        <v>EL BEGGARMERIEM</v>
      </c>
    </row>
    <row r="26" spans="1:5" x14ac:dyDescent="0.25">
      <c r="A26" t="str">
        <f t="shared" si="0"/>
        <v>RIADAMAL</v>
      </c>
      <c r="B26" s="21">
        <v>9435</v>
      </c>
      <c r="C26" t="s">
        <v>287</v>
      </c>
      <c r="D26" t="s">
        <v>288</v>
      </c>
      <c r="E26" t="str">
        <f t="shared" si="1"/>
        <v>RIADAMAL</v>
      </c>
    </row>
    <row r="27" spans="1:5" x14ac:dyDescent="0.25">
      <c r="A27" t="str">
        <f t="shared" si="0"/>
        <v>HABIBCHORFAFARID</v>
      </c>
      <c r="B27" s="21">
        <v>8655</v>
      </c>
      <c r="C27" t="s">
        <v>289</v>
      </c>
      <c r="D27" t="s">
        <v>290</v>
      </c>
      <c r="E27" t="str">
        <f t="shared" si="1"/>
        <v>HABIB CHORFAFARID</v>
      </c>
    </row>
    <row r="28" spans="1:5" x14ac:dyDescent="0.25">
      <c r="A28" t="str">
        <f t="shared" si="0"/>
        <v>ELMASOUDIABELOUAHAB</v>
      </c>
      <c r="B28" s="21">
        <v>8471</v>
      </c>
      <c r="C28" t="s">
        <v>291</v>
      </c>
      <c r="D28" t="s">
        <v>292</v>
      </c>
      <c r="E28" t="str">
        <f t="shared" si="1"/>
        <v>EL MASOUDIABELOUAHAB</v>
      </c>
    </row>
    <row r="29" spans="1:5" x14ac:dyDescent="0.25">
      <c r="A29" t="str">
        <f t="shared" si="0"/>
        <v>ELAFIFIRACHIDA</v>
      </c>
      <c r="B29" s="21">
        <v>8438</v>
      </c>
      <c r="C29" t="s">
        <v>293</v>
      </c>
      <c r="D29" t="s">
        <v>294</v>
      </c>
      <c r="E29" t="str">
        <f t="shared" si="1"/>
        <v>EL AFIFIRACHIDA</v>
      </c>
    </row>
    <row r="30" spans="1:5" x14ac:dyDescent="0.25">
      <c r="A30" t="str">
        <f t="shared" si="0"/>
        <v>HARRAKLAILA</v>
      </c>
      <c r="B30" s="21" t="s">
        <v>225</v>
      </c>
      <c r="C30" t="s">
        <v>295</v>
      </c>
      <c r="D30" t="s">
        <v>296</v>
      </c>
      <c r="E30" t="str">
        <f t="shared" si="1"/>
        <v>HARRAKLAILA</v>
      </c>
    </row>
    <row r="31" spans="1:5" x14ac:dyDescent="0.25">
      <c r="A31" t="str">
        <f t="shared" si="0"/>
        <v>NASSERHASNAE</v>
      </c>
      <c r="B31" s="21" t="s">
        <v>226</v>
      </c>
      <c r="C31" t="s">
        <v>297</v>
      </c>
      <c r="D31" t="s">
        <v>298</v>
      </c>
      <c r="E31" t="str">
        <f t="shared" si="1"/>
        <v>NASSERHASNAE</v>
      </c>
    </row>
    <row r="32" spans="1:5" x14ac:dyDescent="0.25">
      <c r="A32" t="str">
        <f t="shared" si="0"/>
        <v>ELMIRRABIA</v>
      </c>
      <c r="B32" s="21" t="s">
        <v>227</v>
      </c>
      <c r="C32" t="s">
        <v>299</v>
      </c>
      <c r="D32" t="s">
        <v>300</v>
      </c>
      <c r="E32" t="str">
        <f t="shared" si="1"/>
        <v>EL MIRRABIA</v>
      </c>
    </row>
    <row r="33" spans="1:5" x14ac:dyDescent="0.25">
      <c r="A33" t="str">
        <f t="shared" si="0"/>
        <v>LASSIRIHCHAM</v>
      </c>
      <c r="B33" s="21" t="s">
        <v>228</v>
      </c>
      <c r="C33" t="s">
        <v>301</v>
      </c>
      <c r="D33" t="s">
        <v>302</v>
      </c>
      <c r="E33" t="str">
        <f t="shared" si="1"/>
        <v>LASSIRIHCHAM</v>
      </c>
    </row>
    <row r="34" spans="1:5" x14ac:dyDescent="0.25">
      <c r="A34" t="str">
        <f t="shared" si="0"/>
        <v>KHAIROUNIABDELLAH</v>
      </c>
      <c r="B34" s="21" t="s">
        <v>229</v>
      </c>
      <c r="C34" t="s">
        <v>303</v>
      </c>
      <c r="D34" t="s">
        <v>265</v>
      </c>
      <c r="E34" t="str">
        <f t="shared" si="1"/>
        <v>KHAIROUNIABDELLAH</v>
      </c>
    </row>
    <row r="35" spans="1:5" x14ac:dyDescent="0.25">
      <c r="A35" t="str">
        <f t="shared" si="0"/>
        <v>OUTAIRANASS</v>
      </c>
      <c r="B35" s="21" t="s">
        <v>230</v>
      </c>
      <c r="C35" t="s">
        <v>304</v>
      </c>
      <c r="D35" t="s">
        <v>244</v>
      </c>
      <c r="E35" t="str">
        <f t="shared" si="1"/>
        <v>OUTAIRANASS</v>
      </c>
    </row>
    <row r="36" spans="1:5" x14ac:dyDescent="0.25">
      <c r="A36" t="str">
        <f t="shared" si="0"/>
        <v>ELGOUSHNIHAD</v>
      </c>
      <c r="B36" s="21" t="s">
        <v>231</v>
      </c>
      <c r="C36" t="s">
        <v>305</v>
      </c>
      <c r="D36" t="s">
        <v>306</v>
      </c>
      <c r="E36" t="str">
        <f t="shared" si="1"/>
        <v>EL GOUSHNIHAD</v>
      </c>
    </row>
    <row r="37" spans="1:5" x14ac:dyDescent="0.25">
      <c r="A37" t="str">
        <f t="shared" si="0"/>
        <v>MAHBOUBAZIZ</v>
      </c>
      <c r="B37" s="21" t="s">
        <v>232</v>
      </c>
      <c r="C37" t="s">
        <v>307</v>
      </c>
      <c r="D37" t="s">
        <v>308</v>
      </c>
      <c r="E37" t="str">
        <f t="shared" si="1"/>
        <v>MAHBOUBAZIZ</v>
      </c>
    </row>
    <row r="38" spans="1:5" x14ac:dyDescent="0.25">
      <c r="A38" t="str">
        <f t="shared" si="0"/>
        <v>MOUTISMOHAMEDLARBI</v>
      </c>
      <c r="B38" s="21" t="s">
        <v>233</v>
      </c>
      <c r="C38" t="s">
        <v>309</v>
      </c>
      <c r="D38" t="s">
        <v>310</v>
      </c>
      <c r="E38" t="str">
        <f t="shared" si="1"/>
        <v>MOUTISMOHAMED LARBI</v>
      </c>
    </row>
    <row r="39" spans="1:5" x14ac:dyDescent="0.25">
      <c r="A39" t="str">
        <f t="shared" si="0"/>
        <v>ALLACHSAMIR</v>
      </c>
      <c r="B39" s="21" t="s">
        <v>234</v>
      </c>
      <c r="C39" t="s">
        <v>311</v>
      </c>
      <c r="D39" t="s">
        <v>271</v>
      </c>
      <c r="E39" t="str">
        <f t="shared" si="1"/>
        <v>ALLACHSAMIR</v>
      </c>
    </row>
    <row r="40" spans="1:5" x14ac:dyDescent="0.25">
      <c r="A40" t="str">
        <f t="shared" si="0"/>
        <v>MRABETJAMALEDINE</v>
      </c>
      <c r="B40" s="21" t="s">
        <v>235</v>
      </c>
      <c r="C40" t="s">
        <v>312</v>
      </c>
      <c r="D40" t="s">
        <v>313</v>
      </c>
      <c r="E40" t="str">
        <f t="shared" si="1"/>
        <v>MRABETJAMAL EDINE</v>
      </c>
    </row>
    <row r="41" spans="1:5" x14ac:dyDescent="0.25">
      <c r="A41" t="str">
        <f t="shared" si="0"/>
        <v>SAIDIAHMED</v>
      </c>
      <c r="B41" s="21" t="s">
        <v>236</v>
      </c>
      <c r="C41" t="s">
        <v>314</v>
      </c>
      <c r="D41" t="s">
        <v>315</v>
      </c>
      <c r="E41" t="str">
        <f t="shared" si="1"/>
        <v>SAIDIAHMED</v>
      </c>
    </row>
    <row r="42" spans="1:5" x14ac:dyDescent="0.25">
      <c r="A42" t="str">
        <f t="shared" si="0"/>
        <v>BENAHMEDMOHAMED</v>
      </c>
      <c r="B42" s="21" t="s">
        <v>237</v>
      </c>
      <c r="C42" t="s">
        <v>316</v>
      </c>
      <c r="D42" t="s">
        <v>317</v>
      </c>
      <c r="E42" t="str">
        <f t="shared" si="1"/>
        <v>BEN AHMEDMOHAMED</v>
      </c>
    </row>
    <row r="43" spans="1:5" x14ac:dyDescent="0.25">
      <c r="A43" t="str">
        <f>UPPER(SUBSTITUTE(SUBSTITUTE(E43," ",""),"-",""))</f>
        <v>NAAMANYMOUNIA</v>
      </c>
      <c r="B43" s="21" t="s">
        <v>323</v>
      </c>
      <c r="C43" t="s">
        <v>324</v>
      </c>
      <c r="D43" t="s">
        <v>325</v>
      </c>
      <c r="E43" t="str">
        <f t="shared" si="1"/>
        <v>NAAMANYMOUNIA</v>
      </c>
    </row>
    <row r="44" spans="1:5" x14ac:dyDescent="0.25">
      <c r="B44" s="21" t="s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0"/>
  <sheetViews>
    <sheetView zoomScale="85" zoomScaleNormal="85" workbookViewId="0">
      <selection activeCell="D396" sqref="D396"/>
    </sheetView>
  </sheetViews>
  <sheetFormatPr baseColWidth="10" defaultRowHeight="15" x14ac:dyDescent="0.25"/>
  <cols>
    <col min="1" max="1" width="11" customWidth="1"/>
    <col min="2" max="2" width="18.140625" customWidth="1"/>
    <col min="3" max="3" width="10" customWidth="1"/>
    <col min="4" max="4" width="13.5703125" customWidth="1"/>
    <col min="5" max="5" width="17.42578125" customWidth="1"/>
    <col min="6" max="6" width="42.42578125" customWidth="1"/>
    <col min="7" max="7" width="25.28515625" customWidth="1"/>
    <col min="8" max="8" width="16.28515625" customWidth="1"/>
    <col min="9" max="9" width="14.85546875" customWidth="1"/>
    <col min="10" max="10" width="28.5703125" customWidth="1"/>
  </cols>
  <sheetData>
    <row r="1" spans="1:10" ht="30" x14ac:dyDescent="0.25">
      <c r="A1" s="1" t="s">
        <v>8</v>
      </c>
      <c r="B1" s="2" t="s">
        <v>9</v>
      </c>
      <c r="C1" s="2" t="s">
        <v>10</v>
      </c>
      <c r="D1" s="2" t="s">
        <v>11</v>
      </c>
      <c r="E1" s="1" t="s">
        <v>12</v>
      </c>
      <c r="F1" s="3" t="s">
        <v>13</v>
      </c>
      <c r="G1" s="1" t="s">
        <v>14</v>
      </c>
      <c r="H1" s="4" t="s">
        <v>15</v>
      </c>
      <c r="I1" s="22" t="s">
        <v>16</v>
      </c>
      <c r="J1" s="5" t="s">
        <v>17</v>
      </c>
    </row>
    <row r="2" spans="1:10" ht="15.75" hidden="1" x14ac:dyDescent="0.25">
      <c r="A2" s="6" t="s">
        <v>18</v>
      </c>
      <c r="B2" s="7" t="s">
        <v>19</v>
      </c>
      <c r="C2" s="7">
        <v>1</v>
      </c>
      <c r="D2" s="7" t="s">
        <v>20</v>
      </c>
      <c r="E2" s="6" t="s">
        <v>21</v>
      </c>
      <c r="F2" s="8" t="s">
        <v>22</v>
      </c>
      <c r="G2" s="9" t="s">
        <v>23</v>
      </c>
      <c r="H2" s="10">
        <v>30</v>
      </c>
      <c r="I2" s="23">
        <v>27.5</v>
      </c>
      <c r="J2" s="11" t="s">
        <v>24</v>
      </c>
    </row>
    <row r="3" spans="1:10" ht="15.75" hidden="1" x14ac:dyDescent="0.25">
      <c r="A3" s="6" t="s">
        <v>18</v>
      </c>
      <c r="B3" s="7" t="s">
        <v>19</v>
      </c>
      <c r="C3" s="7">
        <v>1</v>
      </c>
      <c r="D3" s="7" t="s">
        <v>20</v>
      </c>
      <c r="E3" s="6" t="s">
        <v>25</v>
      </c>
      <c r="F3" s="12" t="s">
        <v>26</v>
      </c>
      <c r="G3" s="6" t="s">
        <v>27</v>
      </c>
      <c r="H3" s="10">
        <v>72</v>
      </c>
      <c r="I3" s="23">
        <v>67.5</v>
      </c>
      <c r="J3" s="11" t="s">
        <v>28</v>
      </c>
    </row>
    <row r="4" spans="1:10" ht="15.75" hidden="1" x14ac:dyDescent="0.25">
      <c r="A4" s="6" t="s">
        <v>18</v>
      </c>
      <c r="B4" s="7" t="s">
        <v>19</v>
      </c>
      <c r="C4" s="7">
        <v>1</v>
      </c>
      <c r="D4" s="7" t="s">
        <v>20</v>
      </c>
      <c r="E4" s="6" t="s">
        <v>29</v>
      </c>
      <c r="F4" s="12" t="s">
        <v>30</v>
      </c>
      <c r="G4" s="6" t="s">
        <v>31</v>
      </c>
      <c r="H4" s="10">
        <v>35</v>
      </c>
      <c r="I4" s="23"/>
      <c r="J4" s="11" t="s">
        <v>32</v>
      </c>
    </row>
    <row r="5" spans="1:10" ht="30" hidden="1" x14ac:dyDescent="0.25">
      <c r="A5" s="6" t="s">
        <v>18</v>
      </c>
      <c r="B5" s="7" t="s">
        <v>19</v>
      </c>
      <c r="C5" s="7">
        <v>1</v>
      </c>
      <c r="D5" s="7" t="s">
        <v>20</v>
      </c>
      <c r="E5" s="6" t="s">
        <v>33</v>
      </c>
      <c r="F5" s="12" t="s">
        <v>34</v>
      </c>
      <c r="G5" s="6" t="s">
        <v>35</v>
      </c>
      <c r="H5" s="10">
        <v>15</v>
      </c>
      <c r="I5" s="23"/>
      <c r="J5" s="11" t="s">
        <v>36</v>
      </c>
    </row>
    <row r="6" spans="1:10" ht="15.75" hidden="1" x14ac:dyDescent="0.25">
      <c r="A6" s="6" t="s">
        <v>18</v>
      </c>
      <c r="B6" s="7" t="s">
        <v>19</v>
      </c>
      <c r="C6" s="7">
        <v>1</v>
      </c>
      <c r="D6" s="7" t="s">
        <v>20</v>
      </c>
      <c r="E6" s="6" t="s">
        <v>39</v>
      </c>
      <c r="F6" s="15" t="s">
        <v>40</v>
      </c>
      <c r="G6" s="6" t="s">
        <v>41</v>
      </c>
      <c r="H6" s="14">
        <v>60</v>
      </c>
      <c r="I6" s="23"/>
      <c r="J6" s="11" t="s">
        <v>42</v>
      </c>
    </row>
    <row r="7" spans="1:10" ht="30" hidden="1" x14ac:dyDescent="0.25">
      <c r="A7" s="6" t="s">
        <v>18</v>
      </c>
      <c r="B7" s="7" t="s">
        <v>19</v>
      </c>
      <c r="C7" s="7">
        <v>1</v>
      </c>
      <c r="D7" s="7" t="s">
        <v>20</v>
      </c>
      <c r="E7" s="6" t="s">
        <v>43</v>
      </c>
      <c r="F7" s="15" t="s">
        <v>44</v>
      </c>
      <c r="G7" s="6" t="s">
        <v>45</v>
      </c>
      <c r="H7" s="14">
        <v>80</v>
      </c>
      <c r="I7" s="23"/>
      <c r="J7" s="11" t="s">
        <v>124</v>
      </c>
    </row>
    <row r="8" spans="1:10" ht="30" hidden="1" x14ac:dyDescent="0.25">
      <c r="A8" s="6" t="s">
        <v>18</v>
      </c>
      <c r="B8" s="7" t="s">
        <v>19</v>
      </c>
      <c r="C8" s="7">
        <v>1</v>
      </c>
      <c r="D8" s="7" t="s">
        <v>20</v>
      </c>
      <c r="E8" s="6" t="s">
        <v>47</v>
      </c>
      <c r="F8" s="12" t="s">
        <v>48</v>
      </c>
      <c r="G8" s="6" t="s">
        <v>35</v>
      </c>
      <c r="H8" s="14">
        <v>140</v>
      </c>
      <c r="I8" s="23"/>
      <c r="J8" s="11" t="s">
        <v>36</v>
      </c>
    </row>
    <row r="9" spans="1:10" ht="30" hidden="1" x14ac:dyDescent="0.25">
      <c r="A9" s="6" t="s">
        <v>18</v>
      </c>
      <c r="B9" s="7" t="s">
        <v>19</v>
      </c>
      <c r="C9" s="7">
        <v>1</v>
      </c>
      <c r="D9" s="7" t="s">
        <v>20</v>
      </c>
      <c r="E9" s="16" t="s">
        <v>49</v>
      </c>
      <c r="F9" s="15" t="s">
        <v>50</v>
      </c>
      <c r="G9" s="6" t="s">
        <v>35</v>
      </c>
      <c r="H9" s="14">
        <v>140</v>
      </c>
      <c r="I9" s="23"/>
      <c r="J9" s="11" t="s">
        <v>36</v>
      </c>
    </row>
    <row r="10" spans="1:10" ht="30" hidden="1" x14ac:dyDescent="0.25">
      <c r="A10" s="6" t="s">
        <v>18</v>
      </c>
      <c r="B10" s="7" t="s">
        <v>19</v>
      </c>
      <c r="C10" s="7">
        <v>1</v>
      </c>
      <c r="D10" s="7" t="s">
        <v>20</v>
      </c>
      <c r="E10" s="16" t="s">
        <v>51</v>
      </c>
      <c r="F10" s="15" t="s">
        <v>52</v>
      </c>
      <c r="G10" s="6" t="s">
        <v>53</v>
      </c>
      <c r="H10" s="14">
        <v>140</v>
      </c>
      <c r="I10" s="23"/>
      <c r="J10" s="11" t="s">
        <v>54</v>
      </c>
    </row>
    <row r="11" spans="1:10" ht="30" hidden="1" x14ac:dyDescent="0.25">
      <c r="A11" s="6" t="s">
        <v>18</v>
      </c>
      <c r="B11" s="7" t="s">
        <v>19</v>
      </c>
      <c r="C11" s="7">
        <v>1</v>
      </c>
      <c r="D11" s="7" t="s">
        <v>20</v>
      </c>
      <c r="E11" s="16" t="s">
        <v>55</v>
      </c>
      <c r="F11" s="15" t="s">
        <v>56</v>
      </c>
      <c r="G11" s="6" t="s">
        <v>35</v>
      </c>
      <c r="H11" s="14">
        <v>180</v>
      </c>
      <c r="I11" s="23"/>
      <c r="J11" s="11" t="s">
        <v>57</v>
      </c>
    </row>
    <row r="12" spans="1:10" ht="15.75" hidden="1" x14ac:dyDescent="0.25">
      <c r="A12" s="6" t="s">
        <v>18</v>
      </c>
      <c r="B12" s="7" t="s">
        <v>19</v>
      </c>
      <c r="C12" s="7">
        <v>1</v>
      </c>
      <c r="D12" s="7" t="s">
        <v>58</v>
      </c>
      <c r="E12" s="6" t="s">
        <v>21</v>
      </c>
      <c r="F12" s="8" t="s">
        <v>22</v>
      </c>
      <c r="G12" s="9" t="s">
        <v>23</v>
      </c>
      <c r="H12" s="10">
        <v>30</v>
      </c>
      <c r="I12" s="23"/>
      <c r="J12" s="11" t="s">
        <v>24</v>
      </c>
    </row>
    <row r="13" spans="1:10" ht="15.75" hidden="1" x14ac:dyDescent="0.25">
      <c r="A13" s="6" t="s">
        <v>18</v>
      </c>
      <c r="B13" s="7" t="s">
        <v>19</v>
      </c>
      <c r="C13" s="7">
        <v>1</v>
      </c>
      <c r="D13" s="7" t="s">
        <v>58</v>
      </c>
      <c r="E13" s="6" t="s">
        <v>25</v>
      </c>
      <c r="F13" s="12" t="s">
        <v>26</v>
      </c>
      <c r="G13" s="6" t="s">
        <v>27</v>
      </c>
      <c r="H13" s="10">
        <v>72</v>
      </c>
      <c r="I13" s="23"/>
      <c r="J13" s="11" t="s">
        <v>28</v>
      </c>
    </row>
    <row r="14" spans="1:10" ht="15.75" hidden="1" x14ac:dyDescent="0.25">
      <c r="A14" s="6" t="s">
        <v>18</v>
      </c>
      <c r="B14" s="7" t="s">
        <v>19</v>
      </c>
      <c r="C14" s="7">
        <v>1</v>
      </c>
      <c r="D14" s="7" t="s">
        <v>58</v>
      </c>
      <c r="E14" s="6" t="s">
        <v>29</v>
      </c>
      <c r="F14" s="12" t="s">
        <v>30</v>
      </c>
      <c r="G14" s="6" t="s">
        <v>31</v>
      </c>
      <c r="H14" s="10">
        <v>35</v>
      </c>
      <c r="I14" s="23"/>
      <c r="J14" s="11" t="s">
        <v>32</v>
      </c>
    </row>
    <row r="15" spans="1:10" ht="30" hidden="1" x14ac:dyDescent="0.25">
      <c r="A15" s="6" t="s">
        <v>18</v>
      </c>
      <c r="B15" s="7" t="s">
        <v>19</v>
      </c>
      <c r="C15" s="7">
        <v>1</v>
      </c>
      <c r="D15" s="7" t="s">
        <v>58</v>
      </c>
      <c r="E15" s="6" t="s">
        <v>33</v>
      </c>
      <c r="F15" s="12" t="s">
        <v>34</v>
      </c>
      <c r="G15" s="6" t="s">
        <v>35</v>
      </c>
      <c r="H15" s="10">
        <v>15</v>
      </c>
      <c r="I15" s="23"/>
      <c r="J15" s="11" t="s">
        <v>59</v>
      </c>
    </row>
    <row r="16" spans="1:10" ht="15.75" hidden="1" x14ac:dyDescent="0.25">
      <c r="A16" s="6" t="s">
        <v>18</v>
      </c>
      <c r="B16" s="7" t="s">
        <v>19</v>
      </c>
      <c r="C16" s="7">
        <v>1</v>
      </c>
      <c r="D16" s="7" t="s">
        <v>58</v>
      </c>
      <c r="E16" s="6" t="s">
        <v>39</v>
      </c>
      <c r="F16" s="15" t="s">
        <v>40</v>
      </c>
      <c r="G16" s="6" t="s">
        <v>41</v>
      </c>
      <c r="H16" s="14">
        <v>60</v>
      </c>
      <c r="I16" s="23"/>
      <c r="J16" s="11" t="s">
        <v>42</v>
      </c>
    </row>
    <row r="17" spans="1:10" ht="30" hidden="1" x14ac:dyDescent="0.25">
      <c r="A17" s="6" t="s">
        <v>18</v>
      </c>
      <c r="B17" s="7" t="s">
        <v>19</v>
      </c>
      <c r="C17" s="7">
        <v>1</v>
      </c>
      <c r="D17" s="7" t="s">
        <v>58</v>
      </c>
      <c r="E17" s="6" t="s">
        <v>43</v>
      </c>
      <c r="F17" s="15" t="s">
        <v>44</v>
      </c>
      <c r="G17" s="6" t="s">
        <v>45</v>
      </c>
      <c r="H17" s="14">
        <v>80</v>
      </c>
      <c r="I17" s="23"/>
      <c r="J17" s="11" t="s">
        <v>124</v>
      </c>
    </row>
    <row r="18" spans="1:10" ht="30" hidden="1" x14ac:dyDescent="0.25">
      <c r="A18" s="6" t="s">
        <v>18</v>
      </c>
      <c r="B18" s="7" t="s">
        <v>19</v>
      </c>
      <c r="C18" s="7">
        <v>1</v>
      </c>
      <c r="D18" s="7" t="s">
        <v>58</v>
      </c>
      <c r="E18" s="6" t="s">
        <v>47</v>
      </c>
      <c r="F18" s="12" t="s">
        <v>48</v>
      </c>
      <c r="G18" s="6" t="s">
        <v>35</v>
      </c>
      <c r="H18" s="14">
        <v>140</v>
      </c>
      <c r="I18" s="23"/>
      <c r="J18" s="11" t="s">
        <v>59</v>
      </c>
    </row>
    <row r="19" spans="1:10" ht="30" hidden="1" x14ac:dyDescent="0.25">
      <c r="A19" s="6" t="s">
        <v>18</v>
      </c>
      <c r="B19" s="7" t="s">
        <v>19</v>
      </c>
      <c r="C19" s="7">
        <v>1</v>
      </c>
      <c r="D19" s="7" t="s">
        <v>58</v>
      </c>
      <c r="E19" s="16" t="s">
        <v>49</v>
      </c>
      <c r="F19" s="15" t="s">
        <v>50</v>
      </c>
      <c r="G19" s="6" t="s">
        <v>35</v>
      </c>
      <c r="H19" s="14">
        <v>140</v>
      </c>
      <c r="I19" s="23"/>
      <c r="J19" s="11" t="s">
        <v>59</v>
      </c>
    </row>
    <row r="20" spans="1:10" ht="30" hidden="1" x14ac:dyDescent="0.25">
      <c r="A20" s="6" t="s">
        <v>18</v>
      </c>
      <c r="B20" s="7" t="s">
        <v>19</v>
      </c>
      <c r="C20" s="7">
        <v>1</v>
      </c>
      <c r="D20" s="7" t="s">
        <v>58</v>
      </c>
      <c r="E20" s="16" t="s">
        <v>51</v>
      </c>
      <c r="F20" s="15" t="s">
        <v>52</v>
      </c>
      <c r="G20" s="6" t="s">
        <v>53</v>
      </c>
      <c r="H20" s="14">
        <v>140</v>
      </c>
      <c r="I20" s="23"/>
      <c r="J20" s="11" t="s">
        <v>54</v>
      </c>
    </row>
    <row r="21" spans="1:10" ht="30" hidden="1" x14ac:dyDescent="0.25">
      <c r="A21" s="6" t="s">
        <v>18</v>
      </c>
      <c r="B21" s="7" t="s">
        <v>19</v>
      </c>
      <c r="C21" s="7">
        <v>1</v>
      </c>
      <c r="D21" s="7" t="s">
        <v>58</v>
      </c>
      <c r="E21" s="16" t="s">
        <v>55</v>
      </c>
      <c r="F21" s="15" t="s">
        <v>56</v>
      </c>
      <c r="G21" s="6" t="s">
        <v>35</v>
      </c>
      <c r="H21" s="14">
        <v>180</v>
      </c>
      <c r="I21" s="23"/>
      <c r="J21" s="11" t="s">
        <v>59</v>
      </c>
    </row>
    <row r="22" spans="1:10" ht="15.75" hidden="1" x14ac:dyDescent="0.25">
      <c r="A22" s="6" t="s">
        <v>18</v>
      </c>
      <c r="B22" s="7" t="s">
        <v>19</v>
      </c>
      <c r="C22" s="7">
        <v>1</v>
      </c>
      <c r="D22" s="7" t="s">
        <v>60</v>
      </c>
      <c r="E22" s="6" t="s">
        <v>21</v>
      </c>
      <c r="F22" s="8" t="s">
        <v>22</v>
      </c>
      <c r="G22" s="9" t="s">
        <v>23</v>
      </c>
      <c r="H22" s="10">
        <v>30</v>
      </c>
      <c r="I22" s="23"/>
      <c r="J22" s="11" t="s">
        <v>24</v>
      </c>
    </row>
    <row r="23" spans="1:10" ht="15.75" hidden="1" x14ac:dyDescent="0.25">
      <c r="A23" s="6" t="s">
        <v>18</v>
      </c>
      <c r="B23" s="7" t="s">
        <v>19</v>
      </c>
      <c r="C23" s="7">
        <v>1</v>
      </c>
      <c r="D23" s="7" t="s">
        <v>60</v>
      </c>
      <c r="E23" s="6" t="s">
        <v>25</v>
      </c>
      <c r="F23" s="12" t="s">
        <v>26</v>
      </c>
      <c r="G23" s="6" t="s">
        <v>27</v>
      </c>
      <c r="H23" s="10">
        <v>72</v>
      </c>
      <c r="I23" s="23"/>
      <c r="J23" s="11" t="s">
        <v>28</v>
      </c>
    </row>
    <row r="24" spans="1:10" ht="15.75" hidden="1" x14ac:dyDescent="0.25">
      <c r="A24" s="6" t="s">
        <v>18</v>
      </c>
      <c r="B24" s="7" t="s">
        <v>19</v>
      </c>
      <c r="C24" s="7">
        <v>1</v>
      </c>
      <c r="D24" s="7" t="s">
        <v>60</v>
      </c>
      <c r="E24" s="6" t="s">
        <v>29</v>
      </c>
      <c r="F24" s="12" t="s">
        <v>30</v>
      </c>
      <c r="G24" s="6" t="s">
        <v>31</v>
      </c>
      <c r="H24" s="10">
        <v>35</v>
      </c>
      <c r="I24" s="23"/>
      <c r="J24" s="11" t="s">
        <v>32</v>
      </c>
    </row>
    <row r="25" spans="1:10" ht="30" hidden="1" x14ac:dyDescent="0.25">
      <c r="A25" s="6" t="s">
        <v>18</v>
      </c>
      <c r="B25" s="7" t="s">
        <v>19</v>
      </c>
      <c r="C25" s="7">
        <v>1</v>
      </c>
      <c r="D25" s="7" t="s">
        <v>60</v>
      </c>
      <c r="E25" s="6" t="s">
        <v>33</v>
      </c>
      <c r="F25" s="12" t="s">
        <v>34</v>
      </c>
      <c r="G25" s="6" t="s">
        <v>35</v>
      </c>
      <c r="H25" s="10">
        <v>15</v>
      </c>
      <c r="I25" s="23"/>
      <c r="J25" s="11" t="s">
        <v>59</v>
      </c>
    </row>
    <row r="26" spans="1:10" ht="15.75" hidden="1" x14ac:dyDescent="0.25">
      <c r="A26" s="6" t="s">
        <v>18</v>
      </c>
      <c r="B26" s="7" t="s">
        <v>19</v>
      </c>
      <c r="C26" s="7">
        <v>1</v>
      </c>
      <c r="D26" s="7" t="s">
        <v>60</v>
      </c>
      <c r="E26" s="6" t="s">
        <v>39</v>
      </c>
      <c r="F26" s="15" t="s">
        <v>40</v>
      </c>
      <c r="G26" s="6" t="s">
        <v>41</v>
      </c>
      <c r="H26" s="14">
        <v>60</v>
      </c>
      <c r="I26" s="23"/>
      <c r="J26" s="11" t="s">
        <v>42</v>
      </c>
    </row>
    <row r="27" spans="1:10" ht="30" hidden="1" x14ac:dyDescent="0.25">
      <c r="A27" s="6" t="s">
        <v>18</v>
      </c>
      <c r="B27" s="7" t="s">
        <v>19</v>
      </c>
      <c r="C27" s="7">
        <v>1</v>
      </c>
      <c r="D27" s="7" t="s">
        <v>60</v>
      </c>
      <c r="E27" s="6" t="s">
        <v>43</v>
      </c>
      <c r="F27" s="15" t="s">
        <v>44</v>
      </c>
      <c r="G27" s="6" t="s">
        <v>45</v>
      </c>
      <c r="H27" s="14">
        <v>80</v>
      </c>
      <c r="I27" s="23"/>
      <c r="J27" s="11" t="s">
        <v>124</v>
      </c>
    </row>
    <row r="28" spans="1:10" ht="30" hidden="1" x14ac:dyDescent="0.25">
      <c r="A28" s="6" t="s">
        <v>18</v>
      </c>
      <c r="B28" s="7" t="s">
        <v>19</v>
      </c>
      <c r="C28" s="7">
        <v>1</v>
      </c>
      <c r="D28" s="7" t="s">
        <v>60</v>
      </c>
      <c r="E28" s="6" t="s">
        <v>47</v>
      </c>
      <c r="F28" s="12" t="s">
        <v>48</v>
      </c>
      <c r="G28" s="6" t="s">
        <v>35</v>
      </c>
      <c r="H28" s="14">
        <v>140</v>
      </c>
      <c r="I28" s="23"/>
      <c r="J28" s="11" t="s">
        <v>61</v>
      </c>
    </row>
    <row r="29" spans="1:10" ht="30" hidden="1" x14ac:dyDescent="0.25">
      <c r="A29" s="6" t="s">
        <v>18</v>
      </c>
      <c r="B29" s="7" t="s">
        <v>19</v>
      </c>
      <c r="C29" s="7">
        <v>1</v>
      </c>
      <c r="D29" s="7" t="s">
        <v>60</v>
      </c>
      <c r="E29" s="16" t="s">
        <v>49</v>
      </c>
      <c r="F29" s="15" t="s">
        <v>50</v>
      </c>
      <c r="G29" s="6" t="s">
        <v>35</v>
      </c>
      <c r="H29" s="14">
        <v>140</v>
      </c>
      <c r="I29" s="23"/>
      <c r="J29" s="11" t="s">
        <v>61</v>
      </c>
    </row>
    <row r="30" spans="1:10" ht="30" hidden="1" x14ac:dyDescent="0.25">
      <c r="A30" s="6" t="s">
        <v>18</v>
      </c>
      <c r="B30" s="7" t="s">
        <v>19</v>
      </c>
      <c r="C30" s="7">
        <v>1</v>
      </c>
      <c r="D30" s="7" t="s">
        <v>60</v>
      </c>
      <c r="E30" s="16" t="s">
        <v>51</v>
      </c>
      <c r="F30" s="15" t="s">
        <v>52</v>
      </c>
      <c r="G30" s="6" t="s">
        <v>53</v>
      </c>
      <c r="H30" s="14">
        <v>140</v>
      </c>
      <c r="I30" s="23"/>
      <c r="J30" s="11" t="s">
        <v>54</v>
      </c>
    </row>
    <row r="31" spans="1:10" ht="30" hidden="1" x14ac:dyDescent="0.25">
      <c r="A31" s="6" t="s">
        <v>18</v>
      </c>
      <c r="B31" s="7" t="s">
        <v>19</v>
      </c>
      <c r="C31" s="7">
        <v>1</v>
      </c>
      <c r="D31" s="7" t="s">
        <v>60</v>
      </c>
      <c r="E31" s="16" t="s">
        <v>55</v>
      </c>
      <c r="F31" s="15" t="s">
        <v>56</v>
      </c>
      <c r="G31" s="6" t="s">
        <v>35</v>
      </c>
      <c r="H31" s="14">
        <v>180</v>
      </c>
      <c r="I31" s="23"/>
      <c r="J31" s="11" t="s">
        <v>61</v>
      </c>
    </row>
    <row r="32" spans="1:10" ht="15.75" hidden="1" x14ac:dyDescent="0.25">
      <c r="A32" s="6" t="s">
        <v>18</v>
      </c>
      <c r="B32" s="7" t="s">
        <v>19</v>
      </c>
      <c r="C32" s="7">
        <v>2</v>
      </c>
      <c r="D32" s="7" t="s">
        <v>62</v>
      </c>
      <c r="E32" s="6" t="s">
        <v>25</v>
      </c>
      <c r="F32" s="12" t="s">
        <v>26</v>
      </c>
      <c r="G32" s="6" t="s">
        <v>27</v>
      </c>
      <c r="H32" s="10">
        <v>36</v>
      </c>
      <c r="I32" s="23"/>
      <c r="J32" s="11" t="s">
        <v>122</v>
      </c>
    </row>
    <row r="33" spans="1:10" ht="15.75" hidden="1" x14ac:dyDescent="0.25">
      <c r="A33" s="6" t="s">
        <v>18</v>
      </c>
      <c r="B33" s="7" t="s">
        <v>19</v>
      </c>
      <c r="C33" s="7">
        <v>2</v>
      </c>
      <c r="D33" s="7" t="s">
        <v>62</v>
      </c>
      <c r="E33" s="6" t="s">
        <v>29</v>
      </c>
      <c r="F33" s="12" t="s">
        <v>30</v>
      </c>
      <c r="G33" s="6" t="s">
        <v>31</v>
      </c>
      <c r="H33" s="10">
        <v>35</v>
      </c>
      <c r="I33" s="23"/>
      <c r="J33" s="11" t="s">
        <v>32</v>
      </c>
    </row>
    <row r="34" spans="1:10" ht="30" hidden="1" x14ac:dyDescent="0.25">
      <c r="A34" s="6" t="s">
        <v>18</v>
      </c>
      <c r="B34" s="7" t="s">
        <v>19</v>
      </c>
      <c r="C34" s="7">
        <v>2</v>
      </c>
      <c r="D34" s="7" t="s">
        <v>62</v>
      </c>
      <c r="E34" s="6" t="s">
        <v>64</v>
      </c>
      <c r="F34" s="12" t="s">
        <v>65</v>
      </c>
      <c r="G34" s="9" t="s">
        <v>38</v>
      </c>
      <c r="H34" s="10">
        <v>50</v>
      </c>
      <c r="I34" s="23"/>
      <c r="J34" s="11" t="s">
        <v>66</v>
      </c>
    </row>
    <row r="35" spans="1:10" ht="30" hidden="1" x14ac:dyDescent="0.25">
      <c r="A35" s="6" t="s">
        <v>18</v>
      </c>
      <c r="B35" s="7" t="s">
        <v>19</v>
      </c>
      <c r="C35" s="7">
        <v>2</v>
      </c>
      <c r="D35" s="7" t="s">
        <v>62</v>
      </c>
      <c r="E35" s="16" t="s">
        <v>67</v>
      </c>
      <c r="F35" s="15" t="s">
        <v>68</v>
      </c>
      <c r="G35" s="9" t="s">
        <v>35</v>
      </c>
      <c r="H35" s="14">
        <v>140</v>
      </c>
      <c r="I35" s="23"/>
      <c r="J35" s="11" t="s">
        <v>69</v>
      </c>
    </row>
    <row r="36" spans="1:10" ht="30" hidden="1" x14ac:dyDescent="0.25">
      <c r="A36" s="6" t="s">
        <v>18</v>
      </c>
      <c r="B36" s="7" t="s">
        <v>19</v>
      </c>
      <c r="C36" s="7">
        <v>2</v>
      </c>
      <c r="D36" s="7" t="s">
        <v>62</v>
      </c>
      <c r="E36" s="16" t="s">
        <v>70</v>
      </c>
      <c r="F36" s="15" t="s">
        <v>71</v>
      </c>
      <c r="G36" s="6" t="s">
        <v>53</v>
      </c>
      <c r="H36" s="14">
        <v>160</v>
      </c>
      <c r="I36" s="23"/>
      <c r="J36" s="11" t="s">
        <v>72</v>
      </c>
    </row>
    <row r="37" spans="1:10" ht="30" hidden="1" x14ac:dyDescent="0.25">
      <c r="A37" s="6" t="s">
        <v>18</v>
      </c>
      <c r="B37" s="7" t="s">
        <v>19</v>
      </c>
      <c r="C37" s="7">
        <v>2</v>
      </c>
      <c r="D37" s="7" t="s">
        <v>62</v>
      </c>
      <c r="E37" s="16" t="s">
        <v>73</v>
      </c>
      <c r="F37" s="15" t="s">
        <v>74</v>
      </c>
      <c r="G37" s="9" t="s">
        <v>35</v>
      </c>
      <c r="H37" s="14">
        <v>180</v>
      </c>
      <c r="I37" s="23"/>
      <c r="J37" s="11" t="s">
        <v>69</v>
      </c>
    </row>
    <row r="38" spans="1:10" ht="30" hidden="1" x14ac:dyDescent="0.25">
      <c r="A38" s="6" t="s">
        <v>18</v>
      </c>
      <c r="B38" s="7" t="s">
        <v>19</v>
      </c>
      <c r="C38" s="7">
        <v>2</v>
      </c>
      <c r="D38" s="7" t="s">
        <v>62</v>
      </c>
      <c r="E38" s="16" t="s">
        <v>75</v>
      </c>
      <c r="F38" s="15" t="s">
        <v>76</v>
      </c>
      <c r="G38" s="9" t="s">
        <v>35</v>
      </c>
      <c r="H38" s="14">
        <v>100</v>
      </c>
      <c r="I38" s="23"/>
      <c r="J38" s="11" t="s">
        <v>69</v>
      </c>
    </row>
    <row r="39" spans="1:10" ht="30" hidden="1" x14ac:dyDescent="0.25">
      <c r="A39" s="6" t="s">
        <v>18</v>
      </c>
      <c r="B39" s="7" t="s">
        <v>19</v>
      </c>
      <c r="C39" s="7">
        <v>2</v>
      </c>
      <c r="D39" s="7" t="s">
        <v>62</v>
      </c>
      <c r="E39" s="16" t="s">
        <v>77</v>
      </c>
      <c r="F39" s="15" t="s">
        <v>78</v>
      </c>
      <c r="G39" s="9" t="s">
        <v>35</v>
      </c>
      <c r="H39" s="14">
        <v>60</v>
      </c>
      <c r="I39" s="23"/>
      <c r="J39" s="11" t="s">
        <v>69</v>
      </c>
    </row>
    <row r="40" spans="1:10" ht="15.75" hidden="1" x14ac:dyDescent="0.25">
      <c r="A40" s="6" t="s">
        <v>18</v>
      </c>
      <c r="B40" s="7" t="s">
        <v>19</v>
      </c>
      <c r="C40" s="7">
        <v>2</v>
      </c>
      <c r="D40" s="7" t="s">
        <v>62</v>
      </c>
      <c r="E40" s="16" t="s">
        <v>79</v>
      </c>
      <c r="F40" s="15" t="s">
        <v>80</v>
      </c>
      <c r="G40" s="9" t="s">
        <v>81</v>
      </c>
      <c r="H40" s="14">
        <v>15</v>
      </c>
      <c r="I40" s="23"/>
      <c r="J40" s="11" t="s">
        <v>63</v>
      </c>
    </row>
    <row r="41" spans="1:10" ht="15.75" hidden="1" x14ac:dyDescent="0.25">
      <c r="A41" s="6" t="s">
        <v>18</v>
      </c>
      <c r="B41" s="7" t="s">
        <v>19</v>
      </c>
      <c r="C41" s="7">
        <v>2</v>
      </c>
      <c r="D41" s="7" t="s">
        <v>82</v>
      </c>
      <c r="E41" s="6" t="s">
        <v>25</v>
      </c>
      <c r="F41" s="12" t="s">
        <v>26</v>
      </c>
      <c r="G41" s="6" t="s">
        <v>27</v>
      </c>
      <c r="H41" s="10">
        <v>36</v>
      </c>
      <c r="I41" s="23"/>
      <c r="J41" s="11" t="s">
        <v>122</v>
      </c>
    </row>
    <row r="42" spans="1:10" ht="15.75" hidden="1" x14ac:dyDescent="0.25">
      <c r="A42" s="6" t="s">
        <v>18</v>
      </c>
      <c r="B42" s="7" t="s">
        <v>19</v>
      </c>
      <c r="C42" s="7">
        <v>2</v>
      </c>
      <c r="D42" s="7" t="s">
        <v>82</v>
      </c>
      <c r="E42" s="6" t="s">
        <v>29</v>
      </c>
      <c r="F42" s="12" t="s">
        <v>30</v>
      </c>
      <c r="G42" s="6" t="s">
        <v>31</v>
      </c>
      <c r="H42" s="10">
        <v>35</v>
      </c>
      <c r="I42" s="23"/>
      <c r="J42" s="11" t="s">
        <v>32</v>
      </c>
    </row>
    <row r="43" spans="1:10" ht="30" hidden="1" x14ac:dyDescent="0.25">
      <c r="A43" s="6" t="s">
        <v>18</v>
      </c>
      <c r="B43" s="7" t="s">
        <v>19</v>
      </c>
      <c r="C43" s="7">
        <v>2</v>
      </c>
      <c r="D43" s="7" t="s">
        <v>82</v>
      </c>
      <c r="E43" s="6" t="s">
        <v>64</v>
      </c>
      <c r="F43" s="12" t="s">
        <v>65</v>
      </c>
      <c r="G43" s="9" t="s">
        <v>38</v>
      </c>
      <c r="H43" s="10">
        <v>50</v>
      </c>
      <c r="I43" s="23"/>
      <c r="J43" s="11" t="s">
        <v>66</v>
      </c>
    </row>
    <row r="44" spans="1:10" ht="30" hidden="1" x14ac:dyDescent="0.25">
      <c r="A44" s="6" t="s">
        <v>18</v>
      </c>
      <c r="B44" s="7" t="s">
        <v>19</v>
      </c>
      <c r="C44" s="7">
        <v>2</v>
      </c>
      <c r="D44" s="7" t="s">
        <v>82</v>
      </c>
      <c r="E44" s="16" t="s">
        <v>67</v>
      </c>
      <c r="F44" s="15" t="s">
        <v>68</v>
      </c>
      <c r="G44" s="9" t="s">
        <v>35</v>
      </c>
      <c r="H44" s="14">
        <v>140</v>
      </c>
      <c r="I44" s="23"/>
      <c r="J44" s="11" t="s">
        <v>69</v>
      </c>
    </row>
    <row r="45" spans="1:10" ht="30" hidden="1" x14ac:dyDescent="0.25">
      <c r="A45" s="6" t="s">
        <v>18</v>
      </c>
      <c r="B45" s="7" t="s">
        <v>19</v>
      </c>
      <c r="C45" s="7">
        <v>2</v>
      </c>
      <c r="D45" s="7" t="s">
        <v>82</v>
      </c>
      <c r="E45" s="16" t="s">
        <v>70</v>
      </c>
      <c r="F45" s="15" t="s">
        <v>71</v>
      </c>
      <c r="G45" s="6" t="s">
        <v>53</v>
      </c>
      <c r="H45" s="14">
        <v>160</v>
      </c>
      <c r="I45" s="23"/>
      <c r="J45" s="11" t="s">
        <v>72</v>
      </c>
    </row>
    <row r="46" spans="1:10" ht="30" hidden="1" x14ac:dyDescent="0.25">
      <c r="A46" s="6" t="s">
        <v>18</v>
      </c>
      <c r="B46" s="7" t="s">
        <v>19</v>
      </c>
      <c r="C46" s="7">
        <v>2</v>
      </c>
      <c r="D46" s="7" t="s">
        <v>82</v>
      </c>
      <c r="E46" s="16" t="s">
        <v>73</v>
      </c>
      <c r="F46" s="15" t="s">
        <v>74</v>
      </c>
      <c r="G46" s="9" t="s">
        <v>35</v>
      </c>
      <c r="H46" s="14">
        <v>180</v>
      </c>
      <c r="I46" s="23"/>
      <c r="J46" s="11" t="s">
        <v>69</v>
      </c>
    </row>
    <row r="47" spans="1:10" ht="30" hidden="1" x14ac:dyDescent="0.25">
      <c r="A47" s="6" t="s">
        <v>18</v>
      </c>
      <c r="B47" s="7" t="s">
        <v>19</v>
      </c>
      <c r="C47" s="7">
        <v>2</v>
      </c>
      <c r="D47" s="7" t="s">
        <v>82</v>
      </c>
      <c r="E47" s="16" t="s">
        <v>75</v>
      </c>
      <c r="F47" s="15" t="s">
        <v>76</v>
      </c>
      <c r="G47" s="9" t="s">
        <v>35</v>
      </c>
      <c r="H47" s="14">
        <v>100</v>
      </c>
      <c r="I47" s="23"/>
      <c r="J47" s="11" t="s">
        <v>69</v>
      </c>
    </row>
    <row r="48" spans="1:10" ht="30" hidden="1" x14ac:dyDescent="0.25">
      <c r="A48" s="6" t="s">
        <v>18</v>
      </c>
      <c r="B48" s="7" t="s">
        <v>19</v>
      </c>
      <c r="C48" s="7">
        <v>2</v>
      </c>
      <c r="D48" s="7" t="s">
        <v>82</v>
      </c>
      <c r="E48" s="16" t="s">
        <v>77</v>
      </c>
      <c r="F48" s="15" t="s">
        <v>78</v>
      </c>
      <c r="G48" s="9" t="s">
        <v>35</v>
      </c>
      <c r="H48" s="14">
        <v>60</v>
      </c>
      <c r="I48" s="23"/>
      <c r="J48" s="11" t="s">
        <v>69</v>
      </c>
    </row>
    <row r="49" spans="1:10" ht="15.75" hidden="1" x14ac:dyDescent="0.25">
      <c r="A49" s="6" t="s">
        <v>18</v>
      </c>
      <c r="B49" s="7" t="s">
        <v>19</v>
      </c>
      <c r="C49" s="7">
        <v>2</v>
      </c>
      <c r="D49" s="7" t="s">
        <v>82</v>
      </c>
      <c r="E49" s="16" t="s">
        <v>79</v>
      </c>
      <c r="F49" s="15" t="s">
        <v>80</v>
      </c>
      <c r="G49" s="9" t="s">
        <v>81</v>
      </c>
      <c r="H49" s="14">
        <v>15</v>
      </c>
      <c r="I49" s="23"/>
      <c r="J49" s="11" t="s">
        <v>63</v>
      </c>
    </row>
    <row r="50" spans="1:10" ht="15.75" hidden="1" x14ac:dyDescent="0.25">
      <c r="A50" s="6" t="s">
        <v>18</v>
      </c>
      <c r="B50" s="7" t="s">
        <v>83</v>
      </c>
      <c r="C50" s="7">
        <v>1</v>
      </c>
      <c r="D50" s="7" t="s">
        <v>84</v>
      </c>
      <c r="E50" s="6" t="s">
        <v>21</v>
      </c>
      <c r="F50" s="8" t="s">
        <v>22</v>
      </c>
      <c r="G50" s="9" t="s">
        <v>23</v>
      </c>
      <c r="H50" s="10">
        <v>30</v>
      </c>
      <c r="I50" s="23"/>
      <c r="J50" s="11" t="s">
        <v>24</v>
      </c>
    </row>
    <row r="51" spans="1:10" ht="15.75" hidden="1" x14ac:dyDescent="0.25">
      <c r="A51" s="6" t="s">
        <v>18</v>
      </c>
      <c r="B51" s="7" t="s">
        <v>83</v>
      </c>
      <c r="C51" s="7">
        <v>1</v>
      </c>
      <c r="D51" s="7" t="s">
        <v>84</v>
      </c>
      <c r="E51" s="6" t="s">
        <v>25</v>
      </c>
      <c r="F51" s="8" t="s">
        <v>26</v>
      </c>
      <c r="G51" s="6" t="s">
        <v>27</v>
      </c>
      <c r="H51" s="10">
        <v>72</v>
      </c>
      <c r="I51" s="23"/>
      <c r="J51" s="11" t="s">
        <v>63</v>
      </c>
    </row>
    <row r="52" spans="1:10" ht="15.75" hidden="1" x14ac:dyDescent="0.25">
      <c r="A52" s="6" t="s">
        <v>18</v>
      </c>
      <c r="B52" s="7" t="s">
        <v>83</v>
      </c>
      <c r="C52" s="7">
        <v>1</v>
      </c>
      <c r="D52" s="7" t="s">
        <v>84</v>
      </c>
      <c r="E52" s="6" t="s">
        <v>29</v>
      </c>
      <c r="F52" s="8" t="s">
        <v>30</v>
      </c>
      <c r="G52" s="6" t="s">
        <v>31</v>
      </c>
      <c r="H52" s="10">
        <v>35</v>
      </c>
      <c r="I52" s="23"/>
      <c r="J52" s="11" t="s">
        <v>32</v>
      </c>
    </row>
    <row r="53" spans="1:10" ht="30" hidden="1" x14ac:dyDescent="0.25">
      <c r="A53" s="6" t="s">
        <v>18</v>
      </c>
      <c r="B53" s="7" t="s">
        <v>83</v>
      </c>
      <c r="C53" s="7">
        <v>1</v>
      </c>
      <c r="D53" s="7" t="s">
        <v>84</v>
      </c>
      <c r="E53" s="6" t="s">
        <v>33</v>
      </c>
      <c r="F53" s="8" t="s">
        <v>85</v>
      </c>
      <c r="G53" s="9" t="s">
        <v>45</v>
      </c>
      <c r="H53" s="10">
        <v>15</v>
      </c>
      <c r="I53" s="23">
        <v>15</v>
      </c>
      <c r="J53" s="11" t="s">
        <v>46</v>
      </c>
    </row>
    <row r="54" spans="1:10" ht="30" hidden="1" x14ac:dyDescent="0.25">
      <c r="A54" s="6" t="s">
        <v>18</v>
      </c>
      <c r="B54" s="7" t="s">
        <v>83</v>
      </c>
      <c r="C54" s="7">
        <v>1</v>
      </c>
      <c r="D54" s="7" t="s">
        <v>84</v>
      </c>
      <c r="E54" s="6" t="s">
        <v>39</v>
      </c>
      <c r="F54" s="8" t="s">
        <v>88</v>
      </c>
      <c r="G54" s="9" t="s">
        <v>45</v>
      </c>
      <c r="H54" s="10">
        <v>120</v>
      </c>
      <c r="I54" s="23">
        <v>120</v>
      </c>
      <c r="J54" s="11" t="s">
        <v>86</v>
      </c>
    </row>
    <row r="55" spans="1:10" ht="15.75" hidden="1" x14ac:dyDescent="0.25">
      <c r="A55" s="6" t="s">
        <v>18</v>
      </c>
      <c r="B55" s="7" t="s">
        <v>83</v>
      </c>
      <c r="C55" s="7">
        <v>1</v>
      </c>
      <c r="D55" s="7" t="s">
        <v>84</v>
      </c>
      <c r="E55" s="6" t="s">
        <v>43</v>
      </c>
      <c r="F55" s="8" t="s">
        <v>40</v>
      </c>
      <c r="G55" s="9" t="s">
        <v>41</v>
      </c>
      <c r="H55" s="10">
        <v>80</v>
      </c>
      <c r="I55" s="23">
        <v>80</v>
      </c>
      <c r="J55" s="11" t="s">
        <v>89</v>
      </c>
    </row>
    <row r="56" spans="1:10" ht="30" hidden="1" x14ac:dyDescent="0.25">
      <c r="A56" s="6" t="s">
        <v>18</v>
      </c>
      <c r="B56" s="7" t="s">
        <v>83</v>
      </c>
      <c r="C56" s="7">
        <v>1</v>
      </c>
      <c r="D56" s="7" t="s">
        <v>84</v>
      </c>
      <c r="E56" s="6" t="s">
        <v>47</v>
      </c>
      <c r="F56" s="8" t="s">
        <v>90</v>
      </c>
      <c r="G56" s="9" t="s">
        <v>45</v>
      </c>
      <c r="H56" s="10">
        <v>80</v>
      </c>
      <c r="I56" s="23">
        <v>80</v>
      </c>
      <c r="J56" s="11" t="s">
        <v>86</v>
      </c>
    </row>
    <row r="57" spans="1:10" ht="30" hidden="1" x14ac:dyDescent="0.25">
      <c r="A57" s="6" t="s">
        <v>18</v>
      </c>
      <c r="B57" s="7" t="s">
        <v>83</v>
      </c>
      <c r="C57" s="7">
        <v>1</v>
      </c>
      <c r="D57" s="7" t="s">
        <v>84</v>
      </c>
      <c r="E57" s="6" t="s">
        <v>49</v>
      </c>
      <c r="F57" s="8" t="s">
        <v>48</v>
      </c>
      <c r="G57" s="9" t="s">
        <v>35</v>
      </c>
      <c r="H57" s="10">
        <v>120</v>
      </c>
      <c r="I57" s="23">
        <v>120</v>
      </c>
      <c r="J57" s="11" t="s">
        <v>322</v>
      </c>
    </row>
    <row r="58" spans="1:10" ht="30" hidden="1" x14ac:dyDescent="0.25">
      <c r="A58" s="6" t="s">
        <v>18</v>
      </c>
      <c r="B58" s="7" t="s">
        <v>83</v>
      </c>
      <c r="C58" s="7">
        <v>1</v>
      </c>
      <c r="D58" s="7" t="s">
        <v>84</v>
      </c>
      <c r="E58" s="6" t="s">
        <v>51</v>
      </c>
      <c r="F58" s="8" t="s">
        <v>92</v>
      </c>
      <c r="G58" s="9" t="s">
        <v>45</v>
      </c>
      <c r="H58" s="10">
        <v>90</v>
      </c>
      <c r="I58" s="23">
        <v>90</v>
      </c>
      <c r="J58" s="11" t="s">
        <v>93</v>
      </c>
    </row>
    <row r="59" spans="1:10" ht="30" hidden="1" x14ac:dyDescent="0.25">
      <c r="A59" s="6" t="s">
        <v>18</v>
      </c>
      <c r="B59" s="7" t="s">
        <v>83</v>
      </c>
      <c r="C59" s="7">
        <v>1</v>
      </c>
      <c r="D59" s="7" t="s">
        <v>84</v>
      </c>
      <c r="E59" s="6" t="s">
        <v>55</v>
      </c>
      <c r="F59" s="8" t="s">
        <v>94</v>
      </c>
      <c r="G59" s="9" t="s">
        <v>45</v>
      </c>
      <c r="H59" s="10">
        <v>90</v>
      </c>
      <c r="I59" s="23">
        <v>90</v>
      </c>
      <c r="J59" s="11" t="s">
        <v>86</v>
      </c>
    </row>
    <row r="60" spans="1:10" ht="30" hidden="1" x14ac:dyDescent="0.25">
      <c r="A60" s="6" t="s">
        <v>18</v>
      </c>
      <c r="B60" s="7" t="s">
        <v>83</v>
      </c>
      <c r="C60" s="7">
        <v>1</v>
      </c>
      <c r="D60" s="7" t="s">
        <v>84</v>
      </c>
      <c r="E60" s="6" t="s">
        <v>67</v>
      </c>
      <c r="F60" s="8" t="s">
        <v>95</v>
      </c>
      <c r="G60" s="9" t="s">
        <v>45</v>
      </c>
      <c r="H60" s="10">
        <v>90</v>
      </c>
      <c r="I60" s="23">
        <v>90</v>
      </c>
      <c r="J60" s="11" t="s">
        <v>96</v>
      </c>
    </row>
    <row r="61" spans="1:10" ht="15.75" hidden="1" x14ac:dyDescent="0.25">
      <c r="A61" s="6" t="s">
        <v>18</v>
      </c>
      <c r="B61" s="7" t="s">
        <v>83</v>
      </c>
      <c r="C61" s="7">
        <v>1</v>
      </c>
      <c r="D61" s="7" t="s">
        <v>97</v>
      </c>
      <c r="E61" s="6" t="s">
        <v>21</v>
      </c>
      <c r="F61" s="8" t="s">
        <v>22</v>
      </c>
      <c r="G61" s="9" t="s">
        <v>23</v>
      </c>
      <c r="H61" s="10">
        <v>30</v>
      </c>
      <c r="I61" s="23"/>
      <c r="J61" s="11" t="s">
        <v>24</v>
      </c>
    </row>
    <row r="62" spans="1:10" ht="15.75" hidden="1" x14ac:dyDescent="0.25">
      <c r="A62" s="6" t="s">
        <v>18</v>
      </c>
      <c r="B62" s="7" t="s">
        <v>83</v>
      </c>
      <c r="C62" s="7">
        <v>1</v>
      </c>
      <c r="D62" s="7" t="s">
        <v>97</v>
      </c>
      <c r="E62" s="6" t="s">
        <v>25</v>
      </c>
      <c r="F62" s="8" t="s">
        <v>26</v>
      </c>
      <c r="G62" s="6" t="s">
        <v>27</v>
      </c>
      <c r="H62" s="10">
        <v>72</v>
      </c>
      <c r="I62" s="23"/>
      <c r="J62" s="11" t="s">
        <v>63</v>
      </c>
    </row>
    <row r="63" spans="1:10" ht="15.75" hidden="1" x14ac:dyDescent="0.25">
      <c r="A63" s="6" t="s">
        <v>18</v>
      </c>
      <c r="B63" s="7" t="s">
        <v>83</v>
      </c>
      <c r="C63" s="7">
        <v>1</v>
      </c>
      <c r="D63" s="7" t="s">
        <v>97</v>
      </c>
      <c r="E63" s="6" t="s">
        <v>29</v>
      </c>
      <c r="F63" s="8" t="s">
        <v>30</v>
      </c>
      <c r="G63" s="6" t="s">
        <v>31</v>
      </c>
      <c r="H63" s="10">
        <v>35</v>
      </c>
      <c r="I63" s="23"/>
      <c r="J63" s="11" t="s">
        <v>32</v>
      </c>
    </row>
    <row r="64" spans="1:10" ht="30" hidden="1" x14ac:dyDescent="0.25">
      <c r="A64" s="6" t="s">
        <v>18</v>
      </c>
      <c r="B64" s="7" t="s">
        <v>83</v>
      </c>
      <c r="C64" s="7">
        <v>1</v>
      </c>
      <c r="D64" s="7" t="s">
        <v>97</v>
      </c>
      <c r="E64" s="6" t="s">
        <v>33</v>
      </c>
      <c r="F64" s="8" t="s">
        <v>85</v>
      </c>
      <c r="G64" s="9" t="s">
        <v>45</v>
      </c>
      <c r="H64" s="10">
        <v>15</v>
      </c>
      <c r="I64" s="23"/>
      <c r="J64" s="11" t="s">
        <v>46</v>
      </c>
    </row>
    <row r="65" spans="1:10" ht="30" hidden="1" x14ac:dyDescent="0.25">
      <c r="A65" s="6" t="s">
        <v>18</v>
      </c>
      <c r="B65" s="7" t="s">
        <v>83</v>
      </c>
      <c r="C65" s="7">
        <v>1</v>
      </c>
      <c r="D65" s="7" t="s">
        <v>97</v>
      </c>
      <c r="E65" s="6" t="s">
        <v>39</v>
      </c>
      <c r="F65" s="8" t="s">
        <v>88</v>
      </c>
      <c r="G65" s="9" t="s">
        <v>45</v>
      </c>
      <c r="H65" s="10">
        <v>120</v>
      </c>
      <c r="I65" s="23"/>
      <c r="J65" s="11" t="s">
        <v>86</v>
      </c>
    </row>
    <row r="66" spans="1:10" ht="15.75" hidden="1" x14ac:dyDescent="0.25">
      <c r="A66" s="6" t="s">
        <v>18</v>
      </c>
      <c r="B66" s="7" t="s">
        <v>83</v>
      </c>
      <c r="C66" s="7">
        <v>1</v>
      </c>
      <c r="D66" s="7" t="s">
        <v>97</v>
      </c>
      <c r="E66" s="6" t="s">
        <v>43</v>
      </c>
      <c r="F66" s="8" t="s">
        <v>40</v>
      </c>
      <c r="G66" s="9" t="s">
        <v>41</v>
      </c>
      <c r="H66" s="10">
        <v>80</v>
      </c>
      <c r="I66" s="23"/>
      <c r="J66" s="11" t="s">
        <v>89</v>
      </c>
    </row>
    <row r="67" spans="1:10" ht="30" hidden="1" x14ac:dyDescent="0.25">
      <c r="A67" s="6" t="s">
        <v>18</v>
      </c>
      <c r="B67" s="7" t="s">
        <v>83</v>
      </c>
      <c r="C67" s="7">
        <v>1</v>
      </c>
      <c r="D67" s="7" t="s">
        <v>97</v>
      </c>
      <c r="E67" s="6" t="s">
        <v>47</v>
      </c>
      <c r="F67" s="8" t="s">
        <v>90</v>
      </c>
      <c r="G67" s="9" t="s">
        <v>45</v>
      </c>
      <c r="H67" s="10">
        <v>80</v>
      </c>
      <c r="I67" s="23"/>
      <c r="J67" s="11" t="s">
        <v>86</v>
      </c>
    </row>
    <row r="68" spans="1:10" ht="30" hidden="1" x14ac:dyDescent="0.25">
      <c r="A68" s="6" t="s">
        <v>18</v>
      </c>
      <c r="B68" s="7" t="s">
        <v>83</v>
      </c>
      <c r="C68" s="7">
        <v>1</v>
      </c>
      <c r="D68" s="7" t="s">
        <v>97</v>
      </c>
      <c r="E68" s="6" t="s">
        <v>49</v>
      </c>
      <c r="F68" s="8" t="s">
        <v>48</v>
      </c>
      <c r="G68" s="9" t="s">
        <v>35</v>
      </c>
      <c r="H68" s="10">
        <v>120</v>
      </c>
      <c r="I68" s="23"/>
      <c r="J68" s="11" t="s">
        <v>57</v>
      </c>
    </row>
    <row r="69" spans="1:10" ht="30" hidden="1" x14ac:dyDescent="0.25">
      <c r="A69" s="6" t="s">
        <v>18</v>
      </c>
      <c r="B69" s="7" t="s">
        <v>83</v>
      </c>
      <c r="C69" s="7">
        <v>1</v>
      </c>
      <c r="D69" s="7" t="s">
        <v>97</v>
      </c>
      <c r="E69" s="6" t="s">
        <v>51</v>
      </c>
      <c r="F69" s="8" t="s">
        <v>92</v>
      </c>
      <c r="G69" s="9" t="s">
        <v>45</v>
      </c>
      <c r="H69" s="10">
        <v>90</v>
      </c>
      <c r="I69" s="23"/>
      <c r="J69" s="11" t="s">
        <v>91</v>
      </c>
    </row>
    <row r="70" spans="1:10" ht="30" hidden="1" x14ac:dyDescent="0.25">
      <c r="A70" s="6" t="s">
        <v>18</v>
      </c>
      <c r="B70" s="7" t="s">
        <v>83</v>
      </c>
      <c r="C70" s="7">
        <v>1</v>
      </c>
      <c r="D70" s="7" t="s">
        <v>97</v>
      </c>
      <c r="E70" s="6" t="s">
        <v>55</v>
      </c>
      <c r="F70" s="8" t="s">
        <v>94</v>
      </c>
      <c r="G70" s="9" t="s">
        <v>45</v>
      </c>
      <c r="H70" s="10">
        <v>90</v>
      </c>
      <c r="I70" s="23"/>
      <c r="J70" s="11" t="s">
        <v>93</v>
      </c>
    </row>
    <row r="71" spans="1:10" ht="30" hidden="1" x14ac:dyDescent="0.25">
      <c r="A71" s="6" t="s">
        <v>18</v>
      </c>
      <c r="B71" s="7" t="s">
        <v>83</v>
      </c>
      <c r="C71" s="7">
        <v>1</v>
      </c>
      <c r="D71" s="7" t="s">
        <v>97</v>
      </c>
      <c r="E71" s="6" t="s">
        <v>67</v>
      </c>
      <c r="F71" s="8" t="s">
        <v>95</v>
      </c>
      <c r="G71" s="9" t="s">
        <v>45</v>
      </c>
      <c r="H71" s="10">
        <v>90</v>
      </c>
      <c r="I71" s="23"/>
      <c r="J71" s="11" t="s">
        <v>93</v>
      </c>
    </row>
    <row r="72" spans="1:10" ht="15.75" hidden="1" x14ac:dyDescent="0.25">
      <c r="A72" s="6" t="s">
        <v>18</v>
      </c>
      <c r="B72" s="7" t="s">
        <v>83</v>
      </c>
      <c r="C72" s="7">
        <v>1</v>
      </c>
      <c r="D72" s="7" t="s">
        <v>98</v>
      </c>
      <c r="E72" s="6" t="s">
        <v>21</v>
      </c>
      <c r="F72" s="8" t="s">
        <v>22</v>
      </c>
      <c r="G72" s="9" t="s">
        <v>23</v>
      </c>
      <c r="H72" s="10">
        <v>30</v>
      </c>
      <c r="I72" s="23"/>
      <c r="J72" s="11" t="s">
        <v>24</v>
      </c>
    </row>
    <row r="73" spans="1:10" ht="15.75" hidden="1" x14ac:dyDescent="0.25">
      <c r="A73" s="6" t="s">
        <v>18</v>
      </c>
      <c r="B73" s="7" t="s">
        <v>83</v>
      </c>
      <c r="C73" s="7">
        <v>1</v>
      </c>
      <c r="D73" s="7" t="s">
        <v>98</v>
      </c>
      <c r="E73" s="6" t="s">
        <v>25</v>
      </c>
      <c r="F73" s="8" t="s">
        <v>26</v>
      </c>
      <c r="G73" s="6" t="s">
        <v>27</v>
      </c>
      <c r="H73" s="10">
        <v>72</v>
      </c>
      <c r="I73" s="23"/>
      <c r="J73" s="11" t="s">
        <v>63</v>
      </c>
    </row>
    <row r="74" spans="1:10" ht="15.75" hidden="1" x14ac:dyDescent="0.25">
      <c r="A74" s="6" t="s">
        <v>18</v>
      </c>
      <c r="B74" s="7" t="s">
        <v>83</v>
      </c>
      <c r="C74" s="7">
        <v>1</v>
      </c>
      <c r="D74" s="7" t="s">
        <v>98</v>
      </c>
      <c r="E74" s="6" t="s">
        <v>29</v>
      </c>
      <c r="F74" s="8" t="s">
        <v>30</v>
      </c>
      <c r="G74" s="6" t="s">
        <v>31</v>
      </c>
      <c r="H74" s="10">
        <v>35</v>
      </c>
      <c r="I74" s="23"/>
      <c r="J74" s="11" t="s">
        <v>32</v>
      </c>
    </row>
    <row r="75" spans="1:10" ht="30" hidden="1" x14ac:dyDescent="0.25">
      <c r="A75" s="6" t="s">
        <v>18</v>
      </c>
      <c r="B75" s="7" t="s">
        <v>83</v>
      </c>
      <c r="C75" s="7">
        <v>1</v>
      </c>
      <c r="D75" s="7" t="s">
        <v>98</v>
      </c>
      <c r="E75" s="6" t="s">
        <v>33</v>
      </c>
      <c r="F75" s="8" t="s">
        <v>85</v>
      </c>
      <c r="G75" s="9" t="s">
        <v>45</v>
      </c>
      <c r="H75" s="10">
        <v>15</v>
      </c>
      <c r="I75" s="23"/>
      <c r="J75" s="11" t="s">
        <v>46</v>
      </c>
    </row>
    <row r="76" spans="1:10" ht="30" hidden="1" x14ac:dyDescent="0.25">
      <c r="A76" s="6" t="s">
        <v>18</v>
      </c>
      <c r="B76" s="7" t="s">
        <v>83</v>
      </c>
      <c r="C76" s="7">
        <v>1</v>
      </c>
      <c r="D76" s="7" t="s">
        <v>98</v>
      </c>
      <c r="E76" s="6" t="s">
        <v>39</v>
      </c>
      <c r="F76" s="8" t="s">
        <v>88</v>
      </c>
      <c r="G76" s="9" t="s">
        <v>45</v>
      </c>
      <c r="H76" s="10">
        <v>120</v>
      </c>
      <c r="I76" s="23"/>
      <c r="J76" s="11" t="s">
        <v>91</v>
      </c>
    </row>
    <row r="77" spans="1:10" ht="15.75" hidden="1" x14ac:dyDescent="0.25">
      <c r="A77" s="6" t="s">
        <v>18</v>
      </c>
      <c r="B77" s="7" t="s">
        <v>83</v>
      </c>
      <c r="C77" s="7">
        <v>1</v>
      </c>
      <c r="D77" s="7" t="s">
        <v>98</v>
      </c>
      <c r="E77" s="6" t="s">
        <v>43</v>
      </c>
      <c r="F77" s="8" t="s">
        <v>40</v>
      </c>
      <c r="G77" s="9" t="s">
        <v>41</v>
      </c>
      <c r="H77" s="10">
        <v>80</v>
      </c>
      <c r="I77" s="23"/>
      <c r="J77" s="11" t="s">
        <v>89</v>
      </c>
    </row>
    <row r="78" spans="1:10" ht="30" hidden="1" x14ac:dyDescent="0.25">
      <c r="A78" s="6" t="s">
        <v>18</v>
      </c>
      <c r="B78" s="7" t="s">
        <v>83</v>
      </c>
      <c r="C78" s="7">
        <v>1</v>
      </c>
      <c r="D78" s="7" t="s">
        <v>98</v>
      </c>
      <c r="E78" s="6" t="s">
        <v>47</v>
      </c>
      <c r="F78" s="8" t="s">
        <v>90</v>
      </c>
      <c r="G78" s="9" t="s">
        <v>45</v>
      </c>
      <c r="H78" s="10">
        <v>80</v>
      </c>
      <c r="I78" s="23"/>
      <c r="J78" s="11" t="s">
        <v>91</v>
      </c>
    </row>
    <row r="79" spans="1:10" ht="30" hidden="1" x14ac:dyDescent="0.25">
      <c r="A79" s="6" t="s">
        <v>18</v>
      </c>
      <c r="B79" s="7" t="s">
        <v>83</v>
      </c>
      <c r="C79" s="7">
        <v>1</v>
      </c>
      <c r="D79" s="7" t="s">
        <v>98</v>
      </c>
      <c r="E79" s="6" t="s">
        <v>49</v>
      </c>
      <c r="F79" s="8" t="s">
        <v>48</v>
      </c>
      <c r="G79" s="9" t="s">
        <v>35</v>
      </c>
      <c r="H79" s="10">
        <v>120</v>
      </c>
      <c r="I79" s="23"/>
      <c r="J79" s="11" t="s">
        <v>322</v>
      </c>
    </row>
    <row r="80" spans="1:10" ht="30" hidden="1" x14ac:dyDescent="0.25">
      <c r="A80" s="6" t="s">
        <v>18</v>
      </c>
      <c r="B80" s="7" t="s">
        <v>83</v>
      </c>
      <c r="C80" s="7">
        <v>1</v>
      </c>
      <c r="D80" s="7" t="s">
        <v>98</v>
      </c>
      <c r="E80" s="6" t="s">
        <v>51</v>
      </c>
      <c r="F80" s="8" t="s">
        <v>92</v>
      </c>
      <c r="G80" s="9" t="s">
        <v>45</v>
      </c>
      <c r="H80" s="10">
        <v>90</v>
      </c>
      <c r="I80" s="23"/>
      <c r="J80" s="11" t="s">
        <v>100</v>
      </c>
    </row>
    <row r="81" spans="1:10" ht="30" hidden="1" x14ac:dyDescent="0.25">
      <c r="A81" s="6" t="s">
        <v>18</v>
      </c>
      <c r="B81" s="7" t="s">
        <v>83</v>
      </c>
      <c r="C81" s="7">
        <v>1</v>
      </c>
      <c r="D81" s="7" t="s">
        <v>98</v>
      </c>
      <c r="E81" s="6" t="s">
        <v>55</v>
      </c>
      <c r="F81" s="8" t="s">
        <v>94</v>
      </c>
      <c r="G81" s="9" t="s">
        <v>45</v>
      </c>
      <c r="H81" s="10">
        <v>90</v>
      </c>
      <c r="I81" s="23"/>
      <c r="J81" s="11" t="s">
        <v>101</v>
      </c>
    </row>
    <row r="82" spans="1:10" ht="30" hidden="1" x14ac:dyDescent="0.25">
      <c r="A82" s="6" t="s">
        <v>18</v>
      </c>
      <c r="B82" s="7" t="s">
        <v>83</v>
      </c>
      <c r="C82" s="7">
        <v>1</v>
      </c>
      <c r="D82" s="7" t="s">
        <v>98</v>
      </c>
      <c r="E82" s="6" t="s">
        <v>67</v>
      </c>
      <c r="F82" s="8" t="s">
        <v>95</v>
      </c>
      <c r="G82" s="9" t="s">
        <v>45</v>
      </c>
      <c r="H82" s="10">
        <v>90</v>
      </c>
      <c r="I82" s="23"/>
      <c r="J82" s="11" t="s">
        <v>101</v>
      </c>
    </row>
    <row r="83" spans="1:10" ht="15.75" hidden="1" x14ac:dyDescent="0.25">
      <c r="A83" s="6" t="s">
        <v>18</v>
      </c>
      <c r="B83" s="7" t="s">
        <v>83</v>
      </c>
      <c r="C83" s="7">
        <v>1</v>
      </c>
      <c r="D83" s="7" t="s">
        <v>102</v>
      </c>
      <c r="E83" s="6" t="s">
        <v>21</v>
      </c>
      <c r="F83" s="8" t="s">
        <v>22</v>
      </c>
      <c r="G83" s="9" t="s">
        <v>23</v>
      </c>
      <c r="H83" s="10">
        <v>30</v>
      </c>
      <c r="I83" s="23"/>
      <c r="J83" s="11" t="s">
        <v>24</v>
      </c>
    </row>
    <row r="84" spans="1:10" ht="15.75" hidden="1" x14ac:dyDescent="0.25">
      <c r="A84" s="6" t="s">
        <v>18</v>
      </c>
      <c r="B84" s="7" t="s">
        <v>83</v>
      </c>
      <c r="C84" s="7">
        <v>1</v>
      </c>
      <c r="D84" s="7" t="s">
        <v>102</v>
      </c>
      <c r="E84" s="6" t="s">
        <v>25</v>
      </c>
      <c r="F84" s="8" t="s">
        <v>26</v>
      </c>
      <c r="G84" s="6" t="s">
        <v>27</v>
      </c>
      <c r="H84" s="10">
        <v>72</v>
      </c>
      <c r="I84" s="23"/>
      <c r="J84" s="11" t="s">
        <v>63</v>
      </c>
    </row>
    <row r="85" spans="1:10" ht="15.75" hidden="1" x14ac:dyDescent="0.25">
      <c r="A85" s="6" t="s">
        <v>18</v>
      </c>
      <c r="B85" s="7" t="s">
        <v>83</v>
      </c>
      <c r="C85" s="7">
        <v>1</v>
      </c>
      <c r="D85" s="7" t="s">
        <v>102</v>
      </c>
      <c r="E85" s="6" t="s">
        <v>29</v>
      </c>
      <c r="F85" s="8" t="s">
        <v>30</v>
      </c>
      <c r="G85" s="6" t="s">
        <v>31</v>
      </c>
      <c r="H85" s="10">
        <v>35</v>
      </c>
      <c r="I85" s="23"/>
      <c r="J85" s="11" t="s">
        <v>32</v>
      </c>
    </row>
    <row r="86" spans="1:10" ht="30" hidden="1" x14ac:dyDescent="0.25">
      <c r="A86" s="6" t="s">
        <v>18</v>
      </c>
      <c r="B86" s="7" t="s">
        <v>83</v>
      </c>
      <c r="C86" s="7">
        <v>1</v>
      </c>
      <c r="D86" s="7" t="s">
        <v>102</v>
      </c>
      <c r="E86" s="6" t="s">
        <v>33</v>
      </c>
      <c r="F86" s="8" t="s">
        <v>85</v>
      </c>
      <c r="G86" s="9" t="s">
        <v>45</v>
      </c>
      <c r="H86" s="10">
        <v>15</v>
      </c>
      <c r="I86" s="23"/>
      <c r="J86" s="11" t="s">
        <v>86</v>
      </c>
    </row>
    <row r="87" spans="1:10" ht="45" hidden="1" x14ac:dyDescent="0.25">
      <c r="A87" s="6" t="s">
        <v>18</v>
      </c>
      <c r="B87" s="7" t="s">
        <v>83</v>
      </c>
      <c r="C87" s="7">
        <v>1</v>
      </c>
      <c r="D87" s="7" t="s">
        <v>102</v>
      </c>
      <c r="E87" s="6" t="s">
        <v>37</v>
      </c>
      <c r="F87" s="13" t="s">
        <v>87</v>
      </c>
      <c r="G87" s="17" t="s">
        <v>38</v>
      </c>
      <c r="H87" s="14">
        <v>60</v>
      </c>
      <c r="I87" s="23"/>
      <c r="J87" s="11" t="s">
        <v>103</v>
      </c>
    </row>
    <row r="88" spans="1:10" ht="30" hidden="1" x14ac:dyDescent="0.25">
      <c r="A88" s="6" t="s">
        <v>18</v>
      </c>
      <c r="B88" s="7" t="s">
        <v>83</v>
      </c>
      <c r="C88" s="7">
        <v>1</v>
      </c>
      <c r="D88" s="7" t="s">
        <v>102</v>
      </c>
      <c r="E88" s="6" t="s">
        <v>39</v>
      </c>
      <c r="F88" s="8" t="s">
        <v>88</v>
      </c>
      <c r="G88" s="9" t="s">
        <v>45</v>
      </c>
      <c r="H88" s="10">
        <v>120</v>
      </c>
      <c r="I88" s="23"/>
      <c r="J88" s="11" t="s">
        <v>91</v>
      </c>
    </row>
    <row r="89" spans="1:10" ht="15.75" hidden="1" x14ac:dyDescent="0.25">
      <c r="A89" s="6" t="s">
        <v>18</v>
      </c>
      <c r="B89" s="7" t="s">
        <v>83</v>
      </c>
      <c r="C89" s="7">
        <v>1</v>
      </c>
      <c r="D89" s="7" t="s">
        <v>102</v>
      </c>
      <c r="E89" s="6" t="s">
        <v>43</v>
      </c>
      <c r="F89" s="8" t="s">
        <v>40</v>
      </c>
      <c r="G89" s="9" t="s">
        <v>41</v>
      </c>
      <c r="H89" s="10">
        <v>80</v>
      </c>
      <c r="I89" s="23"/>
      <c r="J89" s="11" t="s">
        <v>89</v>
      </c>
    </row>
    <row r="90" spans="1:10" ht="30" hidden="1" x14ac:dyDescent="0.25">
      <c r="A90" s="6" t="s">
        <v>18</v>
      </c>
      <c r="B90" s="7" t="s">
        <v>83</v>
      </c>
      <c r="C90" s="7">
        <v>1</v>
      </c>
      <c r="D90" s="7" t="s">
        <v>102</v>
      </c>
      <c r="E90" s="6" t="s">
        <v>47</v>
      </c>
      <c r="F90" s="8" t="s">
        <v>90</v>
      </c>
      <c r="G90" s="9" t="s">
        <v>45</v>
      </c>
      <c r="H90" s="10">
        <v>80</v>
      </c>
      <c r="I90" s="23"/>
      <c r="J90" s="11" t="s">
        <v>91</v>
      </c>
    </row>
    <row r="91" spans="1:10" ht="30" hidden="1" x14ac:dyDescent="0.25">
      <c r="A91" s="6" t="s">
        <v>18</v>
      </c>
      <c r="B91" s="7" t="s">
        <v>83</v>
      </c>
      <c r="C91" s="7">
        <v>1</v>
      </c>
      <c r="D91" s="7" t="s">
        <v>102</v>
      </c>
      <c r="E91" s="6" t="s">
        <v>49</v>
      </c>
      <c r="F91" s="8" t="s">
        <v>48</v>
      </c>
      <c r="G91" s="9" t="s">
        <v>35</v>
      </c>
      <c r="H91" s="10">
        <v>120</v>
      </c>
      <c r="I91" s="23"/>
      <c r="J91" s="11" t="s">
        <v>57</v>
      </c>
    </row>
    <row r="92" spans="1:10" ht="30" hidden="1" x14ac:dyDescent="0.25">
      <c r="A92" s="6" t="s">
        <v>18</v>
      </c>
      <c r="B92" s="7" t="s">
        <v>83</v>
      </c>
      <c r="C92" s="7">
        <v>1</v>
      </c>
      <c r="D92" s="7" t="s">
        <v>102</v>
      </c>
      <c r="E92" s="6" t="s">
        <v>51</v>
      </c>
      <c r="F92" s="8" t="s">
        <v>92</v>
      </c>
      <c r="G92" s="9" t="s">
        <v>45</v>
      </c>
      <c r="H92" s="10">
        <v>90</v>
      </c>
      <c r="I92" s="23"/>
      <c r="J92" s="11" t="s">
        <v>103</v>
      </c>
    </row>
    <row r="93" spans="1:10" ht="30" hidden="1" x14ac:dyDescent="0.25">
      <c r="A93" s="6" t="s">
        <v>18</v>
      </c>
      <c r="B93" s="7" t="s">
        <v>83</v>
      </c>
      <c r="C93" s="7">
        <v>1</v>
      </c>
      <c r="D93" s="7" t="s">
        <v>102</v>
      </c>
      <c r="E93" s="6" t="s">
        <v>55</v>
      </c>
      <c r="F93" s="8" t="s">
        <v>94</v>
      </c>
      <c r="G93" s="9" t="s">
        <v>45</v>
      </c>
      <c r="H93" s="10">
        <v>90</v>
      </c>
      <c r="I93" s="23"/>
      <c r="J93" s="11" t="s">
        <v>91</v>
      </c>
    </row>
    <row r="94" spans="1:10" ht="30" hidden="1" x14ac:dyDescent="0.25">
      <c r="A94" s="6" t="s">
        <v>18</v>
      </c>
      <c r="B94" s="7" t="s">
        <v>83</v>
      </c>
      <c r="C94" s="7">
        <v>1</v>
      </c>
      <c r="D94" s="7" t="s">
        <v>102</v>
      </c>
      <c r="E94" s="6" t="s">
        <v>67</v>
      </c>
      <c r="F94" s="8" t="s">
        <v>95</v>
      </c>
      <c r="G94" s="9" t="s">
        <v>45</v>
      </c>
      <c r="H94" s="10">
        <v>90</v>
      </c>
      <c r="I94" s="23"/>
      <c r="J94" s="11" t="s">
        <v>96</v>
      </c>
    </row>
    <row r="95" spans="1:10" ht="15.75" hidden="1" x14ac:dyDescent="0.25">
      <c r="A95" s="6" t="s">
        <v>18</v>
      </c>
      <c r="B95" s="7" t="s">
        <v>83</v>
      </c>
      <c r="C95" s="7">
        <v>1</v>
      </c>
      <c r="D95" s="7" t="s">
        <v>104</v>
      </c>
      <c r="E95" s="6" t="s">
        <v>21</v>
      </c>
      <c r="F95" s="8" t="s">
        <v>22</v>
      </c>
      <c r="G95" s="9" t="s">
        <v>23</v>
      </c>
      <c r="H95" s="10">
        <v>30</v>
      </c>
      <c r="I95" s="23"/>
      <c r="J95" s="11" t="s">
        <v>24</v>
      </c>
    </row>
    <row r="96" spans="1:10" ht="15.75" hidden="1" x14ac:dyDescent="0.25">
      <c r="A96" s="6" t="s">
        <v>18</v>
      </c>
      <c r="B96" s="7" t="s">
        <v>83</v>
      </c>
      <c r="C96" s="7">
        <v>1</v>
      </c>
      <c r="D96" s="7" t="s">
        <v>104</v>
      </c>
      <c r="E96" s="6" t="s">
        <v>25</v>
      </c>
      <c r="F96" s="8" t="s">
        <v>26</v>
      </c>
      <c r="G96" s="6" t="s">
        <v>27</v>
      </c>
      <c r="H96" s="10">
        <v>72</v>
      </c>
      <c r="I96" s="23"/>
      <c r="J96" s="11" t="s">
        <v>63</v>
      </c>
    </row>
    <row r="97" spans="1:10" ht="15.75" hidden="1" x14ac:dyDescent="0.25">
      <c r="A97" s="6" t="s">
        <v>18</v>
      </c>
      <c r="B97" s="7" t="s">
        <v>83</v>
      </c>
      <c r="C97" s="7">
        <v>1</v>
      </c>
      <c r="D97" s="7" t="s">
        <v>104</v>
      </c>
      <c r="E97" s="6" t="s">
        <v>29</v>
      </c>
      <c r="F97" s="8" t="s">
        <v>30</v>
      </c>
      <c r="G97" s="6" t="s">
        <v>31</v>
      </c>
      <c r="H97" s="10">
        <v>35</v>
      </c>
      <c r="I97" s="23"/>
      <c r="J97" s="11" t="s">
        <v>32</v>
      </c>
    </row>
    <row r="98" spans="1:10" ht="30" hidden="1" x14ac:dyDescent="0.25">
      <c r="A98" s="6" t="s">
        <v>18</v>
      </c>
      <c r="B98" s="7" t="s">
        <v>83</v>
      </c>
      <c r="C98" s="7">
        <v>1</v>
      </c>
      <c r="D98" s="7" t="s">
        <v>104</v>
      </c>
      <c r="E98" s="6" t="s">
        <v>33</v>
      </c>
      <c r="F98" s="8" t="s">
        <v>85</v>
      </c>
      <c r="G98" s="9" t="s">
        <v>45</v>
      </c>
      <c r="H98" s="10">
        <v>15</v>
      </c>
      <c r="I98" s="23"/>
      <c r="J98" s="11" t="s">
        <v>86</v>
      </c>
    </row>
    <row r="99" spans="1:10" ht="45" hidden="1" x14ac:dyDescent="0.25">
      <c r="A99" s="6" t="s">
        <v>18</v>
      </c>
      <c r="B99" s="7" t="s">
        <v>83</v>
      </c>
      <c r="C99" s="7">
        <v>1</v>
      </c>
      <c r="D99" s="7" t="s">
        <v>104</v>
      </c>
      <c r="E99" s="6" t="s">
        <v>37</v>
      </c>
      <c r="F99" s="13" t="s">
        <v>87</v>
      </c>
      <c r="G99" s="17" t="s">
        <v>38</v>
      </c>
      <c r="H99" s="14">
        <v>60</v>
      </c>
      <c r="I99" s="23"/>
      <c r="J99" s="11" t="s">
        <v>103</v>
      </c>
    </row>
    <row r="100" spans="1:10" ht="30" hidden="1" x14ac:dyDescent="0.25">
      <c r="A100" s="6" t="s">
        <v>18</v>
      </c>
      <c r="B100" s="7" t="s">
        <v>83</v>
      </c>
      <c r="C100" s="7">
        <v>1</v>
      </c>
      <c r="D100" s="7" t="s">
        <v>104</v>
      </c>
      <c r="E100" s="6" t="s">
        <v>39</v>
      </c>
      <c r="F100" s="8" t="s">
        <v>88</v>
      </c>
      <c r="G100" s="9" t="s">
        <v>45</v>
      </c>
      <c r="H100" s="10">
        <v>120</v>
      </c>
      <c r="I100" s="23"/>
      <c r="J100" s="11" t="s">
        <v>105</v>
      </c>
    </row>
    <row r="101" spans="1:10" ht="15.75" hidden="1" x14ac:dyDescent="0.25">
      <c r="A101" s="6" t="s">
        <v>18</v>
      </c>
      <c r="B101" s="7" t="s">
        <v>83</v>
      </c>
      <c r="C101" s="7">
        <v>1</v>
      </c>
      <c r="D101" s="7" t="s">
        <v>104</v>
      </c>
      <c r="E101" s="6" t="s">
        <v>43</v>
      </c>
      <c r="F101" s="8" t="s">
        <v>40</v>
      </c>
      <c r="G101" s="9" t="s">
        <v>41</v>
      </c>
      <c r="H101" s="10">
        <v>80</v>
      </c>
      <c r="I101" s="23"/>
      <c r="J101" s="11" t="s">
        <v>89</v>
      </c>
    </row>
    <row r="102" spans="1:10" ht="30" hidden="1" x14ac:dyDescent="0.25">
      <c r="A102" s="6" t="s">
        <v>18</v>
      </c>
      <c r="B102" s="7" t="s">
        <v>83</v>
      </c>
      <c r="C102" s="7">
        <v>1</v>
      </c>
      <c r="D102" s="7" t="s">
        <v>104</v>
      </c>
      <c r="E102" s="6" t="s">
        <v>47</v>
      </c>
      <c r="F102" s="8" t="s">
        <v>90</v>
      </c>
      <c r="G102" s="9" t="s">
        <v>45</v>
      </c>
      <c r="H102" s="10">
        <v>80</v>
      </c>
      <c r="I102" s="23"/>
      <c r="J102" s="11" t="s">
        <v>105</v>
      </c>
    </row>
    <row r="103" spans="1:10" ht="30" hidden="1" x14ac:dyDescent="0.25">
      <c r="A103" s="6" t="s">
        <v>18</v>
      </c>
      <c r="B103" s="7" t="s">
        <v>83</v>
      </c>
      <c r="C103" s="7">
        <v>1</v>
      </c>
      <c r="D103" s="7" t="s">
        <v>104</v>
      </c>
      <c r="E103" s="6" t="s">
        <v>49</v>
      </c>
      <c r="F103" s="8" t="s">
        <v>48</v>
      </c>
      <c r="G103" s="9" t="s">
        <v>35</v>
      </c>
      <c r="H103" s="10">
        <v>120</v>
      </c>
      <c r="I103" s="23"/>
      <c r="J103" s="11" t="s">
        <v>322</v>
      </c>
    </row>
    <row r="104" spans="1:10" ht="30" hidden="1" x14ac:dyDescent="0.25">
      <c r="A104" s="6" t="s">
        <v>18</v>
      </c>
      <c r="B104" s="7" t="s">
        <v>83</v>
      </c>
      <c r="C104" s="7">
        <v>1</v>
      </c>
      <c r="D104" s="7" t="s">
        <v>104</v>
      </c>
      <c r="E104" s="6" t="s">
        <v>51</v>
      </c>
      <c r="F104" s="8" t="s">
        <v>92</v>
      </c>
      <c r="G104" s="9" t="s">
        <v>45</v>
      </c>
      <c r="H104" s="10">
        <v>90</v>
      </c>
      <c r="I104" s="23"/>
      <c r="J104" s="11" t="s">
        <v>103</v>
      </c>
    </row>
    <row r="105" spans="1:10" ht="30" hidden="1" x14ac:dyDescent="0.25">
      <c r="A105" s="6" t="s">
        <v>18</v>
      </c>
      <c r="B105" s="7" t="s">
        <v>83</v>
      </c>
      <c r="C105" s="7">
        <v>1</v>
      </c>
      <c r="D105" s="7" t="s">
        <v>104</v>
      </c>
      <c r="E105" s="6" t="s">
        <v>55</v>
      </c>
      <c r="F105" s="8" t="s">
        <v>94</v>
      </c>
      <c r="G105" s="9" t="s">
        <v>45</v>
      </c>
      <c r="H105" s="10">
        <v>90</v>
      </c>
      <c r="I105" s="23"/>
      <c r="J105" s="11" t="s">
        <v>100</v>
      </c>
    </row>
    <row r="106" spans="1:10" ht="30" hidden="1" x14ac:dyDescent="0.25">
      <c r="A106" s="6" t="s">
        <v>18</v>
      </c>
      <c r="B106" s="7" t="s">
        <v>83</v>
      </c>
      <c r="C106" s="7">
        <v>1</v>
      </c>
      <c r="D106" s="7" t="s">
        <v>104</v>
      </c>
      <c r="E106" s="6" t="s">
        <v>67</v>
      </c>
      <c r="F106" s="8" t="s">
        <v>95</v>
      </c>
      <c r="G106" s="9" t="s">
        <v>45</v>
      </c>
      <c r="H106" s="10">
        <v>90</v>
      </c>
      <c r="I106" s="23"/>
      <c r="J106" s="11" t="s">
        <v>100</v>
      </c>
    </row>
    <row r="107" spans="1:10" ht="15.75" hidden="1" x14ac:dyDescent="0.25">
      <c r="A107" s="6" t="s">
        <v>18</v>
      </c>
      <c r="B107" s="7" t="s">
        <v>83</v>
      </c>
      <c r="C107" s="7">
        <v>1</v>
      </c>
      <c r="D107" s="7" t="s">
        <v>106</v>
      </c>
      <c r="E107" s="6" t="s">
        <v>21</v>
      </c>
      <c r="F107" s="8" t="s">
        <v>22</v>
      </c>
      <c r="G107" s="9" t="s">
        <v>23</v>
      </c>
      <c r="H107" s="10">
        <v>30</v>
      </c>
      <c r="I107" s="23"/>
      <c r="J107" s="11" t="s">
        <v>24</v>
      </c>
    </row>
    <row r="108" spans="1:10" ht="15.75" hidden="1" x14ac:dyDescent="0.25">
      <c r="A108" s="6" t="s">
        <v>18</v>
      </c>
      <c r="B108" s="7" t="s">
        <v>83</v>
      </c>
      <c r="C108" s="7">
        <v>1</v>
      </c>
      <c r="D108" s="7" t="s">
        <v>106</v>
      </c>
      <c r="E108" s="6" t="s">
        <v>25</v>
      </c>
      <c r="F108" s="8" t="s">
        <v>26</v>
      </c>
      <c r="G108" s="6" t="s">
        <v>27</v>
      </c>
      <c r="H108" s="10">
        <v>72</v>
      </c>
      <c r="I108" s="23"/>
      <c r="J108" s="11" t="s">
        <v>63</v>
      </c>
    </row>
    <row r="109" spans="1:10" ht="15.75" hidden="1" x14ac:dyDescent="0.25">
      <c r="A109" s="6" t="s">
        <v>18</v>
      </c>
      <c r="B109" s="7" t="s">
        <v>83</v>
      </c>
      <c r="C109" s="7">
        <v>1</v>
      </c>
      <c r="D109" s="7" t="s">
        <v>106</v>
      </c>
      <c r="E109" s="6" t="s">
        <v>29</v>
      </c>
      <c r="F109" s="8" t="s">
        <v>30</v>
      </c>
      <c r="G109" s="6" t="s">
        <v>31</v>
      </c>
      <c r="H109" s="10">
        <v>35</v>
      </c>
      <c r="I109" s="23"/>
      <c r="J109" s="11" t="s">
        <v>32</v>
      </c>
    </row>
    <row r="110" spans="1:10" ht="30" hidden="1" x14ac:dyDescent="0.25">
      <c r="A110" s="6" t="s">
        <v>18</v>
      </c>
      <c r="B110" s="7" t="s">
        <v>83</v>
      </c>
      <c r="C110" s="7">
        <v>1</v>
      </c>
      <c r="D110" s="7" t="s">
        <v>106</v>
      </c>
      <c r="E110" s="6" t="s">
        <v>33</v>
      </c>
      <c r="F110" s="8" t="s">
        <v>85</v>
      </c>
      <c r="G110" s="9" t="s">
        <v>45</v>
      </c>
      <c r="H110" s="10">
        <v>15</v>
      </c>
      <c r="I110" s="23"/>
      <c r="J110" s="11" t="s">
        <v>86</v>
      </c>
    </row>
    <row r="111" spans="1:10" ht="30" hidden="1" x14ac:dyDescent="0.25">
      <c r="A111" s="6" t="s">
        <v>18</v>
      </c>
      <c r="B111" s="7" t="s">
        <v>83</v>
      </c>
      <c r="C111" s="7">
        <v>1</v>
      </c>
      <c r="D111" s="7" t="s">
        <v>106</v>
      </c>
      <c r="E111" s="6" t="s">
        <v>39</v>
      </c>
      <c r="F111" s="8" t="s">
        <v>88</v>
      </c>
      <c r="G111" s="9" t="s">
        <v>45</v>
      </c>
      <c r="H111" s="10">
        <v>120</v>
      </c>
      <c r="I111" s="23"/>
      <c r="J111" s="11" t="s">
        <v>46</v>
      </c>
    </row>
    <row r="112" spans="1:10" ht="15.75" hidden="1" x14ac:dyDescent="0.25">
      <c r="A112" s="6" t="s">
        <v>18</v>
      </c>
      <c r="B112" s="7" t="s">
        <v>83</v>
      </c>
      <c r="C112" s="7">
        <v>1</v>
      </c>
      <c r="D112" s="7" t="s">
        <v>106</v>
      </c>
      <c r="E112" s="6" t="s">
        <v>43</v>
      </c>
      <c r="F112" s="8" t="s">
        <v>40</v>
      </c>
      <c r="G112" s="9" t="s">
        <v>41</v>
      </c>
      <c r="H112" s="10">
        <v>80</v>
      </c>
      <c r="I112" s="23"/>
      <c r="J112" s="11" t="s">
        <v>89</v>
      </c>
    </row>
    <row r="113" spans="1:10" ht="30" hidden="1" x14ac:dyDescent="0.25">
      <c r="A113" s="6" t="s">
        <v>18</v>
      </c>
      <c r="B113" s="7" t="s">
        <v>83</v>
      </c>
      <c r="C113" s="7">
        <v>1</v>
      </c>
      <c r="D113" s="7" t="s">
        <v>106</v>
      </c>
      <c r="E113" s="6" t="s">
        <v>47</v>
      </c>
      <c r="F113" s="8" t="s">
        <v>90</v>
      </c>
      <c r="G113" s="9" t="s">
        <v>45</v>
      </c>
      <c r="H113" s="10">
        <v>80</v>
      </c>
      <c r="I113" s="23"/>
      <c r="J113" s="11" t="s">
        <v>46</v>
      </c>
    </row>
    <row r="114" spans="1:10" ht="30" hidden="1" x14ac:dyDescent="0.25">
      <c r="A114" s="6" t="s">
        <v>18</v>
      </c>
      <c r="B114" s="7" t="s">
        <v>83</v>
      </c>
      <c r="C114" s="7">
        <v>1</v>
      </c>
      <c r="D114" s="7" t="s">
        <v>106</v>
      </c>
      <c r="E114" s="6" t="s">
        <v>49</v>
      </c>
      <c r="F114" s="8" t="s">
        <v>48</v>
      </c>
      <c r="G114" s="9" t="s">
        <v>35</v>
      </c>
      <c r="H114" s="10">
        <v>120</v>
      </c>
      <c r="I114" s="23"/>
      <c r="J114" s="11" t="s">
        <v>57</v>
      </c>
    </row>
    <row r="115" spans="1:10" ht="30" hidden="1" x14ac:dyDescent="0.25">
      <c r="A115" s="6" t="s">
        <v>18</v>
      </c>
      <c r="B115" s="7" t="s">
        <v>83</v>
      </c>
      <c r="C115" s="7">
        <v>1</v>
      </c>
      <c r="D115" s="7" t="s">
        <v>106</v>
      </c>
      <c r="E115" s="6" t="s">
        <v>51</v>
      </c>
      <c r="F115" s="8" t="s">
        <v>92</v>
      </c>
      <c r="G115" s="9" t="s">
        <v>45</v>
      </c>
      <c r="H115" s="10">
        <v>90</v>
      </c>
      <c r="I115" s="23"/>
      <c r="J115" s="11" t="s">
        <v>101</v>
      </c>
    </row>
    <row r="116" spans="1:10" ht="30" hidden="1" x14ac:dyDescent="0.25">
      <c r="A116" s="6" t="s">
        <v>18</v>
      </c>
      <c r="B116" s="7" t="s">
        <v>83</v>
      </c>
      <c r="C116" s="7">
        <v>1</v>
      </c>
      <c r="D116" s="7" t="s">
        <v>106</v>
      </c>
      <c r="E116" s="6" t="s">
        <v>55</v>
      </c>
      <c r="F116" s="8" t="s">
        <v>94</v>
      </c>
      <c r="G116" s="9" t="s">
        <v>45</v>
      </c>
      <c r="H116" s="10">
        <v>90</v>
      </c>
      <c r="I116" s="23"/>
      <c r="J116" s="11" t="s">
        <v>107</v>
      </c>
    </row>
    <row r="117" spans="1:10" ht="30" hidden="1" x14ac:dyDescent="0.25">
      <c r="A117" s="6" t="s">
        <v>18</v>
      </c>
      <c r="B117" s="7" t="s">
        <v>83</v>
      </c>
      <c r="C117" s="7">
        <v>1</v>
      </c>
      <c r="D117" s="7" t="s">
        <v>106</v>
      </c>
      <c r="E117" s="6" t="s">
        <v>67</v>
      </c>
      <c r="F117" s="8" t="s">
        <v>95</v>
      </c>
      <c r="G117" s="9" t="s">
        <v>45</v>
      </c>
      <c r="H117" s="10">
        <v>90</v>
      </c>
      <c r="I117" s="23"/>
      <c r="J117" s="11" t="s">
        <v>107</v>
      </c>
    </row>
    <row r="118" spans="1:10" ht="15.75" hidden="1" x14ac:dyDescent="0.25">
      <c r="A118" s="6" t="s">
        <v>18</v>
      </c>
      <c r="B118" s="7" t="s">
        <v>83</v>
      </c>
      <c r="C118" s="7">
        <v>1</v>
      </c>
      <c r="D118" s="7" t="s">
        <v>108</v>
      </c>
      <c r="E118" s="6" t="s">
        <v>21</v>
      </c>
      <c r="F118" s="8" t="s">
        <v>22</v>
      </c>
      <c r="G118" s="9" t="s">
        <v>23</v>
      </c>
      <c r="H118" s="10">
        <v>30</v>
      </c>
      <c r="I118" s="23"/>
      <c r="J118" s="11" t="s">
        <v>24</v>
      </c>
    </row>
    <row r="119" spans="1:10" ht="15.75" hidden="1" x14ac:dyDescent="0.25">
      <c r="A119" s="6" t="s">
        <v>18</v>
      </c>
      <c r="B119" s="7" t="s">
        <v>83</v>
      </c>
      <c r="C119" s="7">
        <v>1</v>
      </c>
      <c r="D119" s="7" t="s">
        <v>108</v>
      </c>
      <c r="E119" s="6" t="s">
        <v>25</v>
      </c>
      <c r="F119" s="8" t="s">
        <v>26</v>
      </c>
      <c r="G119" s="6" t="s">
        <v>27</v>
      </c>
      <c r="H119" s="10">
        <v>72</v>
      </c>
      <c r="I119" s="23"/>
      <c r="J119" s="11" t="s">
        <v>63</v>
      </c>
    </row>
    <row r="120" spans="1:10" ht="15.75" hidden="1" x14ac:dyDescent="0.25">
      <c r="A120" s="6" t="s">
        <v>18</v>
      </c>
      <c r="B120" s="7" t="s">
        <v>83</v>
      </c>
      <c r="C120" s="7">
        <v>1</v>
      </c>
      <c r="D120" s="7" t="s">
        <v>108</v>
      </c>
      <c r="E120" s="6" t="s">
        <v>29</v>
      </c>
      <c r="F120" s="8" t="s">
        <v>30</v>
      </c>
      <c r="G120" s="6" t="s">
        <v>31</v>
      </c>
      <c r="H120" s="10">
        <v>35</v>
      </c>
      <c r="I120" s="23"/>
      <c r="J120" s="11" t="s">
        <v>32</v>
      </c>
    </row>
    <row r="121" spans="1:10" ht="30" hidden="1" x14ac:dyDescent="0.25">
      <c r="A121" s="6" t="s">
        <v>18</v>
      </c>
      <c r="B121" s="7" t="s">
        <v>83</v>
      </c>
      <c r="C121" s="7">
        <v>1</v>
      </c>
      <c r="D121" s="7" t="s">
        <v>108</v>
      </c>
      <c r="E121" s="6" t="s">
        <v>33</v>
      </c>
      <c r="F121" s="8" t="s">
        <v>85</v>
      </c>
      <c r="G121" s="9" t="s">
        <v>45</v>
      </c>
      <c r="H121" s="10">
        <v>15</v>
      </c>
      <c r="I121" s="23"/>
      <c r="J121" s="11" t="s">
        <v>91</v>
      </c>
    </row>
    <row r="122" spans="1:10" ht="45" hidden="1" x14ac:dyDescent="0.25">
      <c r="A122" s="6" t="s">
        <v>18</v>
      </c>
      <c r="B122" s="7" t="s">
        <v>83</v>
      </c>
      <c r="C122" s="7">
        <v>1</v>
      </c>
      <c r="D122" s="7" t="s">
        <v>108</v>
      </c>
      <c r="E122" s="6" t="s">
        <v>37</v>
      </c>
      <c r="F122" s="13" t="s">
        <v>87</v>
      </c>
      <c r="G122" s="17" t="s">
        <v>38</v>
      </c>
      <c r="H122" s="14">
        <v>60</v>
      </c>
      <c r="I122" s="23"/>
      <c r="J122" s="11" t="s">
        <v>103</v>
      </c>
    </row>
    <row r="123" spans="1:10" ht="30" hidden="1" x14ac:dyDescent="0.25">
      <c r="A123" s="6" t="s">
        <v>18</v>
      </c>
      <c r="B123" s="7" t="s">
        <v>83</v>
      </c>
      <c r="C123" s="7">
        <v>1</v>
      </c>
      <c r="D123" s="7" t="s">
        <v>108</v>
      </c>
      <c r="E123" s="6" t="s">
        <v>39</v>
      </c>
      <c r="F123" s="8" t="s">
        <v>88</v>
      </c>
      <c r="G123" s="9" t="s">
        <v>45</v>
      </c>
      <c r="H123" s="10">
        <v>120</v>
      </c>
      <c r="I123" s="23"/>
      <c r="J123" s="11" t="s">
        <v>46</v>
      </c>
    </row>
    <row r="124" spans="1:10" ht="15.75" hidden="1" x14ac:dyDescent="0.25">
      <c r="A124" s="6" t="s">
        <v>18</v>
      </c>
      <c r="B124" s="7" t="s">
        <v>83</v>
      </c>
      <c r="C124" s="7">
        <v>1</v>
      </c>
      <c r="D124" s="7" t="s">
        <v>108</v>
      </c>
      <c r="E124" s="6" t="s">
        <v>43</v>
      </c>
      <c r="F124" s="8" t="s">
        <v>40</v>
      </c>
      <c r="G124" s="9" t="s">
        <v>41</v>
      </c>
      <c r="H124" s="10">
        <v>80</v>
      </c>
      <c r="I124" s="23"/>
      <c r="J124" s="11" t="s">
        <v>89</v>
      </c>
    </row>
    <row r="125" spans="1:10" ht="30" hidden="1" x14ac:dyDescent="0.25">
      <c r="A125" s="6" t="s">
        <v>18</v>
      </c>
      <c r="B125" s="7" t="s">
        <v>83</v>
      </c>
      <c r="C125" s="7">
        <v>1</v>
      </c>
      <c r="D125" s="7" t="s">
        <v>108</v>
      </c>
      <c r="E125" s="6" t="s">
        <v>47</v>
      </c>
      <c r="F125" s="8" t="s">
        <v>90</v>
      </c>
      <c r="G125" s="9" t="s">
        <v>45</v>
      </c>
      <c r="H125" s="10">
        <v>80</v>
      </c>
      <c r="I125" s="23"/>
      <c r="J125" s="11" t="s">
        <v>46</v>
      </c>
    </row>
    <row r="126" spans="1:10" ht="30" hidden="1" x14ac:dyDescent="0.25">
      <c r="A126" s="6" t="s">
        <v>18</v>
      </c>
      <c r="B126" s="7" t="s">
        <v>83</v>
      </c>
      <c r="C126" s="7">
        <v>1</v>
      </c>
      <c r="D126" s="7" t="s">
        <v>108</v>
      </c>
      <c r="E126" s="6" t="s">
        <v>49</v>
      </c>
      <c r="F126" s="8" t="s">
        <v>48</v>
      </c>
      <c r="G126" s="9" t="s">
        <v>35</v>
      </c>
      <c r="H126" s="10">
        <v>120</v>
      </c>
      <c r="I126" s="23"/>
      <c r="J126" s="11" t="s">
        <v>99</v>
      </c>
    </row>
    <row r="127" spans="1:10" ht="30" hidden="1" x14ac:dyDescent="0.25">
      <c r="A127" s="6" t="s">
        <v>18</v>
      </c>
      <c r="B127" s="7" t="s">
        <v>83</v>
      </c>
      <c r="C127" s="7">
        <v>1</v>
      </c>
      <c r="D127" s="7" t="s">
        <v>108</v>
      </c>
      <c r="E127" s="6" t="s">
        <v>51</v>
      </c>
      <c r="F127" s="8" t="s">
        <v>92</v>
      </c>
      <c r="G127" s="9" t="s">
        <v>45</v>
      </c>
      <c r="H127" s="10">
        <v>90</v>
      </c>
      <c r="I127" s="23"/>
      <c r="J127" s="11" t="s">
        <v>107</v>
      </c>
    </row>
    <row r="128" spans="1:10" ht="30" hidden="1" x14ac:dyDescent="0.25">
      <c r="A128" s="6" t="s">
        <v>18</v>
      </c>
      <c r="B128" s="7" t="s">
        <v>83</v>
      </c>
      <c r="C128" s="7">
        <v>1</v>
      </c>
      <c r="D128" s="7" t="s">
        <v>108</v>
      </c>
      <c r="E128" s="6" t="s">
        <v>55</v>
      </c>
      <c r="F128" s="8" t="s">
        <v>94</v>
      </c>
      <c r="G128" s="9" t="s">
        <v>45</v>
      </c>
      <c r="H128" s="10">
        <v>90</v>
      </c>
      <c r="I128" s="23"/>
      <c r="J128" s="11" t="s">
        <v>103</v>
      </c>
    </row>
    <row r="129" spans="1:10" ht="30" hidden="1" x14ac:dyDescent="0.25">
      <c r="A129" s="6" t="s">
        <v>18</v>
      </c>
      <c r="B129" s="7" t="s">
        <v>83</v>
      </c>
      <c r="C129" s="7">
        <v>1</v>
      </c>
      <c r="D129" s="7" t="s">
        <v>108</v>
      </c>
      <c r="E129" s="6" t="s">
        <v>67</v>
      </c>
      <c r="F129" s="8" t="s">
        <v>95</v>
      </c>
      <c r="G129" s="9" t="s">
        <v>45</v>
      </c>
      <c r="H129" s="10">
        <v>90</v>
      </c>
      <c r="I129" s="23"/>
      <c r="J129" s="11" t="s">
        <v>103</v>
      </c>
    </row>
    <row r="130" spans="1:10" ht="15.75" hidden="1" x14ac:dyDescent="0.25">
      <c r="A130" s="6" t="s">
        <v>18</v>
      </c>
      <c r="B130" s="7" t="s">
        <v>83</v>
      </c>
      <c r="C130" s="7">
        <v>2</v>
      </c>
      <c r="D130" s="7" t="s">
        <v>109</v>
      </c>
      <c r="E130" s="6" t="s">
        <v>25</v>
      </c>
      <c r="F130" s="8" t="s">
        <v>26</v>
      </c>
      <c r="G130" s="6" t="s">
        <v>27</v>
      </c>
      <c r="H130" s="10">
        <v>36</v>
      </c>
      <c r="I130" s="23"/>
      <c r="J130" s="11" t="s">
        <v>63</v>
      </c>
    </row>
    <row r="131" spans="1:10" ht="15.75" hidden="1" x14ac:dyDescent="0.25">
      <c r="A131" s="6" t="s">
        <v>18</v>
      </c>
      <c r="B131" s="7" t="s">
        <v>83</v>
      </c>
      <c r="C131" s="7">
        <v>2</v>
      </c>
      <c r="D131" s="7" t="s">
        <v>109</v>
      </c>
      <c r="E131" s="6" t="s">
        <v>29</v>
      </c>
      <c r="F131" s="8" t="s">
        <v>30</v>
      </c>
      <c r="G131" s="6" t="s">
        <v>31</v>
      </c>
      <c r="H131" s="10">
        <v>35</v>
      </c>
      <c r="I131" s="23"/>
      <c r="J131" s="11" t="s">
        <v>32</v>
      </c>
    </row>
    <row r="132" spans="1:10" ht="30" hidden="1" x14ac:dyDescent="0.25">
      <c r="A132" s="6" t="s">
        <v>18</v>
      </c>
      <c r="B132" s="7" t="s">
        <v>83</v>
      </c>
      <c r="C132" s="7">
        <v>2</v>
      </c>
      <c r="D132" s="7" t="s">
        <v>109</v>
      </c>
      <c r="E132" s="6" t="s">
        <v>64</v>
      </c>
      <c r="F132" s="12" t="s">
        <v>65</v>
      </c>
      <c r="G132" s="9" t="s">
        <v>38</v>
      </c>
      <c r="H132" s="10">
        <v>50</v>
      </c>
      <c r="I132" s="23"/>
      <c r="J132" s="11" t="s">
        <v>66</v>
      </c>
    </row>
    <row r="133" spans="1:10" ht="30" hidden="1" x14ac:dyDescent="0.25">
      <c r="A133" s="6" t="s">
        <v>18</v>
      </c>
      <c r="B133" s="7" t="s">
        <v>83</v>
      </c>
      <c r="C133" s="7">
        <v>2</v>
      </c>
      <c r="D133" s="7" t="s">
        <v>109</v>
      </c>
      <c r="E133" s="6" t="s">
        <v>70</v>
      </c>
      <c r="F133" s="8" t="s">
        <v>110</v>
      </c>
      <c r="G133" s="9" t="s">
        <v>45</v>
      </c>
      <c r="H133" s="10">
        <v>90</v>
      </c>
      <c r="I133" s="23">
        <v>90</v>
      </c>
      <c r="J133" s="11" t="s">
        <v>100</v>
      </c>
    </row>
    <row r="134" spans="1:10" ht="30" hidden="1" x14ac:dyDescent="0.25">
      <c r="A134" s="6" t="s">
        <v>18</v>
      </c>
      <c r="B134" s="7" t="s">
        <v>83</v>
      </c>
      <c r="C134" s="7">
        <v>2</v>
      </c>
      <c r="D134" s="7" t="s">
        <v>109</v>
      </c>
      <c r="E134" s="6" t="s">
        <v>73</v>
      </c>
      <c r="F134" s="8" t="s">
        <v>111</v>
      </c>
      <c r="G134" s="9" t="s">
        <v>45</v>
      </c>
      <c r="H134" s="10">
        <v>180</v>
      </c>
      <c r="I134" s="23">
        <v>180</v>
      </c>
      <c r="J134" s="11" t="s">
        <v>103</v>
      </c>
    </row>
    <row r="135" spans="1:10" ht="30" hidden="1" x14ac:dyDescent="0.25">
      <c r="A135" s="6" t="s">
        <v>18</v>
      </c>
      <c r="B135" s="7" t="s">
        <v>83</v>
      </c>
      <c r="C135" s="7">
        <v>2</v>
      </c>
      <c r="D135" s="7" t="s">
        <v>109</v>
      </c>
      <c r="E135" s="6" t="s">
        <v>75</v>
      </c>
      <c r="F135" s="8" t="s">
        <v>113</v>
      </c>
      <c r="G135" s="9" t="s">
        <v>45</v>
      </c>
      <c r="H135" s="10">
        <v>90</v>
      </c>
      <c r="I135" s="23">
        <v>90</v>
      </c>
      <c r="J135" s="11" t="s">
        <v>100</v>
      </c>
    </row>
    <row r="136" spans="1:10" ht="30" hidden="1" x14ac:dyDescent="0.25">
      <c r="A136" s="6" t="s">
        <v>18</v>
      </c>
      <c r="B136" s="7" t="s">
        <v>83</v>
      </c>
      <c r="C136" s="7">
        <v>2</v>
      </c>
      <c r="D136" s="7" t="s">
        <v>109</v>
      </c>
      <c r="E136" s="6" t="s">
        <v>77</v>
      </c>
      <c r="F136" s="8" t="s">
        <v>114</v>
      </c>
      <c r="G136" s="9" t="s">
        <v>45</v>
      </c>
      <c r="H136" s="10">
        <v>120</v>
      </c>
      <c r="I136" s="23">
        <v>120</v>
      </c>
      <c r="J136" s="11" t="s">
        <v>112</v>
      </c>
    </row>
    <row r="137" spans="1:10" ht="30" hidden="1" x14ac:dyDescent="0.25">
      <c r="A137" s="6" t="s">
        <v>18</v>
      </c>
      <c r="B137" s="7" t="s">
        <v>83</v>
      </c>
      <c r="C137" s="7">
        <v>2</v>
      </c>
      <c r="D137" s="7" t="s">
        <v>109</v>
      </c>
      <c r="E137" s="6" t="s">
        <v>79</v>
      </c>
      <c r="F137" s="8" t="s">
        <v>115</v>
      </c>
      <c r="G137" s="9" t="s">
        <v>45</v>
      </c>
      <c r="H137" s="10">
        <v>100</v>
      </c>
      <c r="I137" s="23">
        <v>100</v>
      </c>
      <c r="J137" s="11" t="s">
        <v>100</v>
      </c>
    </row>
    <row r="138" spans="1:10" ht="30" hidden="1" x14ac:dyDescent="0.25">
      <c r="A138" s="6" t="s">
        <v>18</v>
      </c>
      <c r="B138" s="7" t="s">
        <v>83</v>
      </c>
      <c r="C138" s="7">
        <v>2</v>
      </c>
      <c r="D138" s="7" t="s">
        <v>109</v>
      </c>
      <c r="E138" s="6" t="s">
        <v>116</v>
      </c>
      <c r="F138" s="8" t="s">
        <v>117</v>
      </c>
      <c r="G138" s="9" t="s">
        <v>45</v>
      </c>
      <c r="H138" s="10">
        <v>60</v>
      </c>
      <c r="I138" s="23">
        <v>60</v>
      </c>
      <c r="J138" s="11" t="s">
        <v>96</v>
      </c>
    </row>
    <row r="139" spans="1:10" ht="15.75" hidden="1" x14ac:dyDescent="0.25">
      <c r="A139" s="6" t="s">
        <v>18</v>
      </c>
      <c r="B139" s="7" t="s">
        <v>83</v>
      </c>
      <c r="C139" s="7">
        <v>2</v>
      </c>
      <c r="D139" s="7" t="s">
        <v>109</v>
      </c>
      <c r="E139" s="16" t="s">
        <v>118</v>
      </c>
      <c r="F139" s="15" t="s">
        <v>80</v>
      </c>
      <c r="G139" s="16" t="s">
        <v>81</v>
      </c>
      <c r="H139" s="14">
        <v>15</v>
      </c>
      <c r="I139" s="23">
        <v>15</v>
      </c>
      <c r="J139" s="11" t="s">
        <v>63</v>
      </c>
    </row>
    <row r="140" spans="1:10" ht="15.75" hidden="1" x14ac:dyDescent="0.25">
      <c r="A140" s="6" t="s">
        <v>18</v>
      </c>
      <c r="B140" s="7" t="s">
        <v>83</v>
      </c>
      <c r="C140" s="7">
        <v>2</v>
      </c>
      <c r="D140" s="7" t="s">
        <v>119</v>
      </c>
      <c r="E140" s="6" t="s">
        <v>25</v>
      </c>
      <c r="F140" s="8" t="s">
        <v>26</v>
      </c>
      <c r="G140" s="6" t="s">
        <v>27</v>
      </c>
      <c r="H140" s="10">
        <v>36</v>
      </c>
      <c r="I140" s="23"/>
      <c r="J140" s="11" t="s">
        <v>63</v>
      </c>
    </row>
    <row r="141" spans="1:10" ht="15.75" hidden="1" x14ac:dyDescent="0.25">
      <c r="A141" s="6" t="s">
        <v>18</v>
      </c>
      <c r="B141" s="7" t="s">
        <v>83</v>
      </c>
      <c r="C141" s="7">
        <v>2</v>
      </c>
      <c r="D141" s="7" t="s">
        <v>119</v>
      </c>
      <c r="E141" s="6" t="s">
        <v>29</v>
      </c>
      <c r="F141" s="13" t="s">
        <v>30</v>
      </c>
      <c r="G141" s="6" t="s">
        <v>31</v>
      </c>
      <c r="H141" s="10">
        <v>35</v>
      </c>
      <c r="I141" s="23"/>
      <c r="J141" s="11" t="s">
        <v>32</v>
      </c>
    </row>
    <row r="142" spans="1:10" ht="30" hidden="1" x14ac:dyDescent="0.25">
      <c r="A142" s="6" t="s">
        <v>18</v>
      </c>
      <c r="B142" s="7" t="s">
        <v>83</v>
      </c>
      <c r="C142" s="7">
        <v>2</v>
      </c>
      <c r="D142" s="7" t="s">
        <v>119</v>
      </c>
      <c r="E142" s="6" t="s">
        <v>64</v>
      </c>
      <c r="F142" s="12" t="s">
        <v>65</v>
      </c>
      <c r="G142" s="9" t="s">
        <v>38</v>
      </c>
      <c r="H142" s="10">
        <v>50</v>
      </c>
      <c r="I142" s="23"/>
      <c r="J142" s="11" t="s">
        <v>66</v>
      </c>
    </row>
    <row r="143" spans="1:10" ht="30" hidden="1" x14ac:dyDescent="0.25">
      <c r="A143" s="6" t="s">
        <v>18</v>
      </c>
      <c r="B143" s="7" t="s">
        <v>83</v>
      </c>
      <c r="C143" s="7">
        <v>2</v>
      </c>
      <c r="D143" s="7" t="s">
        <v>119</v>
      </c>
      <c r="E143" s="6" t="s">
        <v>70</v>
      </c>
      <c r="F143" s="8" t="s">
        <v>110</v>
      </c>
      <c r="G143" s="9" t="s">
        <v>45</v>
      </c>
      <c r="H143" s="10">
        <v>90</v>
      </c>
      <c r="I143" s="23"/>
      <c r="J143" s="11" t="s">
        <v>112</v>
      </c>
    </row>
    <row r="144" spans="1:10" ht="30" hidden="1" x14ac:dyDescent="0.25">
      <c r="A144" s="6" t="s">
        <v>18</v>
      </c>
      <c r="B144" s="7" t="s">
        <v>83</v>
      </c>
      <c r="C144" s="7">
        <v>2</v>
      </c>
      <c r="D144" s="7" t="s">
        <v>119</v>
      </c>
      <c r="E144" s="6" t="s">
        <v>73</v>
      </c>
      <c r="F144" s="8" t="s">
        <v>111</v>
      </c>
      <c r="G144" s="9" t="s">
        <v>45</v>
      </c>
      <c r="H144" s="10">
        <v>180</v>
      </c>
      <c r="I144" s="23"/>
      <c r="J144" s="11" t="s">
        <v>107</v>
      </c>
    </row>
    <row r="145" spans="1:10" ht="30" hidden="1" x14ac:dyDescent="0.25">
      <c r="A145" s="6" t="s">
        <v>18</v>
      </c>
      <c r="B145" s="7" t="s">
        <v>83</v>
      </c>
      <c r="C145" s="7">
        <v>2</v>
      </c>
      <c r="D145" s="7" t="s">
        <v>119</v>
      </c>
      <c r="E145" s="6" t="s">
        <v>75</v>
      </c>
      <c r="F145" s="8" t="s">
        <v>113</v>
      </c>
      <c r="G145" s="9" t="s">
        <v>45</v>
      </c>
      <c r="H145" s="10">
        <v>90</v>
      </c>
      <c r="I145" s="23"/>
      <c r="J145" s="11" t="s">
        <v>96</v>
      </c>
    </row>
    <row r="146" spans="1:10" ht="30" hidden="1" x14ac:dyDescent="0.25">
      <c r="A146" s="6" t="s">
        <v>18</v>
      </c>
      <c r="B146" s="7" t="s">
        <v>83</v>
      </c>
      <c r="C146" s="7">
        <v>2</v>
      </c>
      <c r="D146" s="7" t="s">
        <v>119</v>
      </c>
      <c r="E146" s="6" t="s">
        <v>77</v>
      </c>
      <c r="F146" s="8" t="s">
        <v>114</v>
      </c>
      <c r="G146" s="9" t="s">
        <v>45</v>
      </c>
      <c r="H146" s="10">
        <v>120</v>
      </c>
      <c r="I146" s="23"/>
      <c r="J146" s="11" t="s">
        <v>103</v>
      </c>
    </row>
    <row r="147" spans="1:10" ht="30" hidden="1" x14ac:dyDescent="0.25">
      <c r="A147" s="6" t="s">
        <v>18</v>
      </c>
      <c r="B147" s="7" t="s">
        <v>83</v>
      </c>
      <c r="C147" s="7">
        <v>2</v>
      </c>
      <c r="D147" s="7" t="s">
        <v>119</v>
      </c>
      <c r="E147" s="6" t="s">
        <v>79</v>
      </c>
      <c r="F147" s="8" t="s">
        <v>115</v>
      </c>
      <c r="G147" s="9" t="s">
        <v>45</v>
      </c>
      <c r="H147" s="10">
        <v>100</v>
      </c>
      <c r="I147" s="23"/>
      <c r="J147" s="11" t="s">
        <v>112</v>
      </c>
    </row>
    <row r="148" spans="1:10" ht="30" hidden="1" x14ac:dyDescent="0.25">
      <c r="A148" s="6" t="s">
        <v>18</v>
      </c>
      <c r="B148" s="7" t="s">
        <v>83</v>
      </c>
      <c r="C148" s="7">
        <v>2</v>
      </c>
      <c r="D148" s="7" t="s">
        <v>119</v>
      </c>
      <c r="E148" s="6" t="s">
        <v>116</v>
      </c>
      <c r="F148" s="8" t="s">
        <v>117</v>
      </c>
      <c r="G148" s="9" t="s">
        <v>45</v>
      </c>
      <c r="H148" s="10">
        <v>60</v>
      </c>
      <c r="I148" s="23"/>
      <c r="J148" s="11" t="s">
        <v>96</v>
      </c>
    </row>
    <row r="149" spans="1:10" ht="15.75" hidden="1" x14ac:dyDescent="0.25">
      <c r="A149" s="6" t="s">
        <v>18</v>
      </c>
      <c r="B149" s="7" t="s">
        <v>83</v>
      </c>
      <c r="C149" s="7">
        <v>2</v>
      </c>
      <c r="D149" s="7" t="s">
        <v>119</v>
      </c>
      <c r="E149" s="16" t="s">
        <v>118</v>
      </c>
      <c r="F149" s="15" t="s">
        <v>80</v>
      </c>
      <c r="G149" s="16" t="s">
        <v>81</v>
      </c>
      <c r="H149" s="14">
        <v>15</v>
      </c>
      <c r="I149" s="23"/>
      <c r="J149" s="11" t="s">
        <v>63</v>
      </c>
    </row>
    <row r="150" spans="1:10" ht="15.75" hidden="1" x14ac:dyDescent="0.25">
      <c r="A150" s="6" t="s">
        <v>18</v>
      </c>
      <c r="B150" s="7" t="s">
        <v>83</v>
      </c>
      <c r="C150" s="7">
        <v>2</v>
      </c>
      <c r="D150" s="7" t="s">
        <v>120</v>
      </c>
      <c r="E150" s="6" t="s">
        <v>25</v>
      </c>
      <c r="F150" s="8" t="s">
        <v>26</v>
      </c>
      <c r="G150" s="6" t="s">
        <v>27</v>
      </c>
      <c r="H150" s="10">
        <v>36</v>
      </c>
      <c r="I150" s="23"/>
      <c r="J150" s="11" t="s">
        <v>63</v>
      </c>
    </row>
    <row r="151" spans="1:10" ht="15.75" hidden="1" x14ac:dyDescent="0.25">
      <c r="A151" s="6" t="s">
        <v>18</v>
      </c>
      <c r="B151" s="7" t="s">
        <v>83</v>
      </c>
      <c r="C151" s="7">
        <v>2</v>
      </c>
      <c r="D151" s="7" t="s">
        <v>120</v>
      </c>
      <c r="E151" s="6" t="s">
        <v>29</v>
      </c>
      <c r="F151" s="8" t="s">
        <v>30</v>
      </c>
      <c r="G151" s="6" t="s">
        <v>31</v>
      </c>
      <c r="H151" s="10">
        <v>35</v>
      </c>
      <c r="I151" s="23"/>
      <c r="J151" s="11" t="s">
        <v>32</v>
      </c>
    </row>
    <row r="152" spans="1:10" ht="30" hidden="1" x14ac:dyDescent="0.25">
      <c r="A152" s="6" t="s">
        <v>18</v>
      </c>
      <c r="B152" s="7" t="s">
        <v>83</v>
      </c>
      <c r="C152" s="7">
        <v>2</v>
      </c>
      <c r="D152" s="7" t="s">
        <v>120</v>
      </c>
      <c r="E152" s="6" t="s">
        <v>64</v>
      </c>
      <c r="F152" s="12" t="s">
        <v>65</v>
      </c>
      <c r="G152" s="9" t="s">
        <v>38</v>
      </c>
      <c r="H152" s="10">
        <v>50</v>
      </c>
      <c r="I152" s="23"/>
      <c r="J152" s="11" t="s">
        <v>66</v>
      </c>
    </row>
    <row r="153" spans="1:10" ht="30" hidden="1" x14ac:dyDescent="0.25">
      <c r="A153" s="6" t="s">
        <v>18</v>
      </c>
      <c r="B153" s="7" t="s">
        <v>83</v>
      </c>
      <c r="C153" s="7">
        <v>2</v>
      </c>
      <c r="D153" s="7" t="s">
        <v>120</v>
      </c>
      <c r="E153" s="6" t="s">
        <v>70</v>
      </c>
      <c r="F153" s="8" t="s">
        <v>110</v>
      </c>
      <c r="G153" s="9" t="s">
        <v>45</v>
      </c>
      <c r="H153" s="10">
        <v>90</v>
      </c>
      <c r="I153" s="23"/>
      <c r="J153" s="11" t="s">
        <v>103</v>
      </c>
    </row>
    <row r="154" spans="1:10" ht="30" hidden="1" x14ac:dyDescent="0.25">
      <c r="A154" s="6" t="s">
        <v>18</v>
      </c>
      <c r="B154" s="7" t="s">
        <v>83</v>
      </c>
      <c r="C154" s="7">
        <v>2</v>
      </c>
      <c r="D154" s="7" t="s">
        <v>120</v>
      </c>
      <c r="E154" s="6" t="s">
        <v>73</v>
      </c>
      <c r="F154" s="8" t="s">
        <v>111</v>
      </c>
      <c r="G154" s="9" t="s">
        <v>45</v>
      </c>
      <c r="H154" s="10">
        <v>180</v>
      </c>
      <c r="I154" s="23"/>
      <c r="J154" s="11" t="s">
        <v>105</v>
      </c>
    </row>
    <row r="155" spans="1:10" ht="30" hidden="1" x14ac:dyDescent="0.25">
      <c r="A155" s="6" t="s">
        <v>18</v>
      </c>
      <c r="B155" s="7" t="s">
        <v>83</v>
      </c>
      <c r="C155" s="7">
        <v>2</v>
      </c>
      <c r="D155" s="7" t="s">
        <v>120</v>
      </c>
      <c r="E155" s="6" t="s">
        <v>75</v>
      </c>
      <c r="F155" s="8" t="s">
        <v>113</v>
      </c>
      <c r="G155" s="9" t="s">
        <v>45</v>
      </c>
      <c r="H155" s="10">
        <v>90</v>
      </c>
      <c r="I155" s="23"/>
      <c r="J155" s="11" t="s">
        <v>103</v>
      </c>
    </row>
    <row r="156" spans="1:10" ht="30" hidden="1" x14ac:dyDescent="0.25">
      <c r="A156" s="6" t="s">
        <v>18</v>
      </c>
      <c r="B156" s="7" t="s">
        <v>83</v>
      </c>
      <c r="C156" s="7">
        <v>2</v>
      </c>
      <c r="D156" s="7" t="s">
        <v>120</v>
      </c>
      <c r="E156" s="6" t="s">
        <v>77</v>
      </c>
      <c r="F156" s="8" t="s">
        <v>114</v>
      </c>
      <c r="G156" s="9" t="s">
        <v>45</v>
      </c>
      <c r="H156" s="10">
        <v>120</v>
      </c>
      <c r="I156" s="23"/>
      <c r="J156" s="11" t="s">
        <v>107</v>
      </c>
    </row>
    <row r="157" spans="1:10" ht="30" hidden="1" x14ac:dyDescent="0.25">
      <c r="A157" s="6" t="s">
        <v>18</v>
      </c>
      <c r="B157" s="7" t="s">
        <v>83</v>
      </c>
      <c r="C157" s="7">
        <v>2</v>
      </c>
      <c r="D157" s="7" t="s">
        <v>120</v>
      </c>
      <c r="E157" s="6" t="s">
        <v>79</v>
      </c>
      <c r="F157" s="8" t="s">
        <v>115</v>
      </c>
      <c r="G157" s="9" t="s">
        <v>45</v>
      </c>
      <c r="H157" s="10">
        <v>100</v>
      </c>
      <c r="I157" s="23"/>
      <c r="J157" s="11" t="s">
        <v>103</v>
      </c>
    </row>
    <row r="158" spans="1:10" ht="30" hidden="1" x14ac:dyDescent="0.25">
      <c r="A158" s="6" t="s">
        <v>18</v>
      </c>
      <c r="B158" s="7" t="s">
        <v>83</v>
      </c>
      <c r="C158" s="7">
        <v>2</v>
      </c>
      <c r="D158" s="7" t="s">
        <v>120</v>
      </c>
      <c r="E158" s="6" t="s">
        <v>116</v>
      </c>
      <c r="F158" s="8" t="s">
        <v>117</v>
      </c>
      <c r="G158" s="9" t="s">
        <v>45</v>
      </c>
      <c r="H158" s="10">
        <v>60</v>
      </c>
      <c r="I158" s="23"/>
      <c r="J158" s="11" t="s">
        <v>96</v>
      </c>
    </row>
    <row r="159" spans="1:10" ht="15.75" hidden="1" x14ac:dyDescent="0.25">
      <c r="A159" s="6" t="s">
        <v>18</v>
      </c>
      <c r="B159" s="7" t="s">
        <v>83</v>
      </c>
      <c r="C159" s="7">
        <v>2</v>
      </c>
      <c r="D159" s="7" t="s">
        <v>120</v>
      </c>
      <c r="E159" s="16" t="s">
        <v>118</v>
      </c>
      <c r="F159" s="15" t="s">
        <v>80</v>
      </c>
      <c r="G159" s="16" t="s">
        <v>81</v>
      </c>
      <c r="H159" s="14">
        <v>15</v>
      </c>
      <c r="I159" s="23"/>
      <c r="J159" s="11" t="s">
        <v>63</v>
      </c>
    </row>
    <row r="160" spans="1:10" ht="15.75" hidden="1" x14ac:dyDescent="0.25">
      <c r="A160" s="6" t="s">
        <v>18</v>
      </c>
      <c r="B160" s="7" t="s">
        <v>83</v>
      </c>
      <c r="C160" s="7">
        <v>2</v>
      </c>
      <c r="D160" s="7" t="s">
        <v>121</v>
      </c>
      <c r="E160" s="6" t="s">
        <v>25</v>
      </c>
      <c r="F160" s="8" t="s">
        <v>26</v>
      </c>
      <c r="G160" s="6" t="s">
        <v>27</v>
      </c>
      <c r="H160" s="10">
        <v>36</v>
      </c>
      <c r="I160" s="23"/>
      <c r="J160" s="11" t="s">
        <v>122</v>
      </c>
    </row>
    <row r="161" spans="1:10" ht="15.75" hidden="1" x14ac:dyDescent="0.25">
      <c r="A161" s="6" t="s">
        <v>18</v>
      </c>
      <c r="B161" s="7" t="s">
        <v>83</v>
      </c>
      <c r="C161" s="7">
        <v>2</v>
      </c>
      <c r="D161" s="7" t="s">
        <v>121</v>
      </c>
      <c r="E161" s="6" t="s">
        <v>29</v>
      </c>
      <c r="F161" s="8" t="s">
        <v>30</v>
      </c>
      <c r="G161" s="6" t="s">
        <v>31</v>
      </c>
      <c r="H161" s="10">
        <v>35</v>
      </c>
      <c r="I161" s="23"/>
      <c r="J161" s="11" t="s">
        <v>32</v>
      </c>
    </row>
    <row r="162" spans="1:10" ht="30" hidden="1" x14ac:dyDescent="0.25">
      <c r="A162" s="6" t="s">
        <v>18</v>
      </c>
      <c r="B162" s="7" t="s">
        <v>83</v>
      </c>
      <c r="C162" s="7">
        <v>2</v>
      </c>
      <c r="D162" s="7" t="s">
        <v>121</v>
      </c>
      <c r="E162" s="6" t="s">
        <v>64</v>
      </c>
      <c r="F162" s="12" t="s">
        <v>65</v>
      </c>
      <c r="G162" s="9" t="s">
        <v>38</v>
      </c>
      <c r="H162" s="10">
        <v>50</v>
      </c>
      <c r="I162" s="23"/>
      <c r="J162" s="11" t="s">
        <v>66</v>
      </c>
    </row>
    <row r="163" spans="1:10" ht="30" hidden="1" x14ac:dyDescent="0.25">
      <c r="A163" s="6" t="s">
        <v>18</v>
      </c>
      <c r="B163" s="7" t="s">
        <v>83</v>
      </c>
      <c r="C163" s="7">
        <v>2</v>
      </c>
      <c r="D163" s="7" t="s">
        <v>121</v>
      </c>
      <c r="E163" s="6" t="s">
        <v>70</v>
      </c>
      <c r="F163" s="8" t="s">
        <v>110</v>
      </c>
      <c r="G163" s="9" t="s">
        <v>45</v>
      </c>
      <c r="H163" s="10">
        <v>90</v>
      </c>
      <c r="I163" s="23"/>
      <c r="J163" s="11" t="s">
        <v>93</v>
      </c>
    </row>
    <row r="164" spans="1:10" ht="30" hidden="1" x14ac:dyDescent="0.25">
      <c r="A164" s="6" t="s">
        <v>18</v>
      </c>
      <c r="B164" s="7" t="s">
        <v>83</v>
      </c>
      <c r="C164" s="7">
        <v>2</v>
      </c>
      <c r="D164" s="7" t="s">
        <v>121</v>
      </c>
      <c r="E164" s="6" t="s">
        <v>73</v>
      </c>
      <c r="F164" s="8" t="s">
        <v>111</v>
      </c>
      <c r="G164" s="9" t="s">
        <v>45</v>
      </c>
      <c r="H164" s="10">
        <v>180</v>
      </c>
      <c r="I164" s="23"/>
      <c r="J164" s="11" t="s">
        <v>101</v>
      </c>
    </row>
    <row r="165" spans="1:10" ht="30" hidden="1" x14ac:dyDescent="0.25">
      <c r="A165" s="6" t="s">
        <v>18</v>
      </c>
      <c r="B165" s="7" t="s">
        <v>83</v>
      </c>
      <c r="C165" s="7">
        <v>2</v>
      </c>
      <c r="D165" s="7" t="s">
        <v>121</v>
      </c>
      <c r="E165" s="6" t="s">
        <v>75</v>
      </c>
      <c r="F165" s="8" t="s">
        <v>113</v>
      </c>
      <c r="G165" s="9" t="s">
        <v>45</v>
      </c>
      <c r="H165" s="10">
        <v>90</v>
      </c>
      <c r="I165" s="23"/>
      <c r="J165" s="11" t="s">
        <v>93</v>
      </c>
    </row>
    <row r="166" spans="1:10" ht="30" hidden="1" x14ac:dyDescent="0.25">
      <c r="A166" s="6" t="s">
        <v>18</v>
      </c>
      <c r="B166" s="7" t="s">
        <v>83</v>
      </c>
      <c r="C166" s="7">
        <v>2</v>
      </c>
      <c r="D166" s="7" t="s">
        <v>121</v>
      </c>
      <c r="E166" s="6" t="s">
        <v>77</v>
      </c>
      <c r="F166" s="8" t="s">
        <v>114</v>
      </c>
      <c r="G166" s="9" t="s">
        <v>45</v>
      </c>
      <c r="H166" s="10">
        <v>120</v>
      </c>
      <c r="I166" s="23"/>
      <c r="J166" s="11" t="s">
        <v>101</v>
      </c>
    </row>
    <row r="167" spans="1:10" ht="30" hidden="1" x14ac:dyDescent="0.25">
      <c r="A167" s="6" t="s">
        <v>18</v>
      </c>
      <c r="B167" s="7" t="s">
        <v>83</v>
      </c>
      <c r="C167" s="7">
        <v>2</v>
      </c>
      <c r="D167" s="7" t="s">
        <v>121</v>
      </c>
      <c r="E167" s="6" t="s">
        <v>79</v>
      </c>
      <c r="F167" s="8" t="s">
        <v>115</v>
      </c>
      <c r="G167" s="9" t="s">
        <v>45</v>
      </c>
      <c r="H167" s="10">
        <v>100</v>
      </c>
      <c r="I167" s="23"/>
      <c r="J167" s="11" t="s">
        <v>93</v>
      </c>
    </row>
    <row r="168" spans="1:10" ht="30" hidden="1" x14ac:dyDescent="0.25">
      <c r="A168" s="6" t="s">
        <v>18</v>
      </c>
      <c r="B168" s="7" t="s">
        <v>83</v>
      </c>
      <c r="C168" s="7">
        <v>2</v>
      </c>
      <c r="D168" s="7" t="s">
        <v>121</v>
      </c>
      <c r="E168" s="6" t="s">
        <v>116</v>
      </c>
      <c r="F168" s="8" t="s">
        <v>117</v>
      </c>
      <c r="G168" s="9" t="s">
        <v>45</v>
      </c>
      <c r="H168" s="10">
        <v>60</v>
      </c>
      <c r="I168" s="23"/>
      <c r="J168" s="11" t="s">
        <v>96</v>
      </c>
    </row>
    <row r="169" spans="1:10" ht="15.75" hidden="1" x14ac:dyDescent="0.25">
      <c r="A169" s="6" t="s">
        <v>18</v>
      </c>
      <c r="B169" s="7" t="s">
        <v>83</v>
      </c>
      <c r="C169" s="7">
        <v>2</v>
      </c>
      <c r="D169" s="7" t="s">
        <v>121</v>
      </c>
      <c r="E169" s="16" t="s">
        <v>118</v>
      </c>
      <c r="F169" s="15" t="s">
        <v>80</v>
      </c>
      <c r="G169" s="16" t="s">
        <v>81</v>
      </c>
      <c r="H169" s="14">
        <v>15</v>
      </c>
      <c r="I169" s="23"/>
      <c r="J169" s="11" t="s">
        <v>122</v>
      </c>
    </row>
    <row r="170" spans="1:10" ht="15.75" hidden="1" x14ac:dyDescent="0.25">
      <c r="A170" s="6" t="s">
        <v>18</v>
      </c>
      <c r="B170" s="7" t="s">
        <v>83</v>
      </c>
      <c r="C170" s="7">
        <v>2</v>
      </c>
      <c r="D170" s="7" t="s">
        <v>123</v>
      </c>
      <c r="E170" s="6" t="s">
        <v>25</v>
      </c>
      <c r="F170" s="8" t="s">
        <v>26</v>
      </c>
      <c r="G170" s="6" t="s">
        <v>27</v>
      </c>
      <c r="H170" s="10">
        <v>36</v>
      </c>
      <c r="I170" s="23"/>
      <c r="J170" s="11" t="s">
        <v>122</v>
      </c>
    </row>
    <row r="171" spans="1:10" ht="15.75" hidden="1" x14ac:dyDescent="0.25">
      <c r="A171" s="6" t="s">
        <v>18</v>
      </c>
      <c r="B171" s="7" t="s">
        <v>83</v>
      </c>
      <c r="C171" s="7">
        <v>2</v>
      </c>
      <c r="D171" s="7" t="s">
        <v>123</v>
      </c>
      <c r="E171" s="6" t="s">
        <v>29</v>
      </c>
      <c r="F171" s="8" t="s">
        <v>30</v>
      </c>
      <c r="G171" s="6" t="s">
        <v>31</v>
      </c>
      <c r="H171" s="10">
        <v>35</v>
      </c>
      <c r="I171" s="23"/>
      <c r="J171" s="11" t="s">
        <v>32</v>
      </c>
    </row>
    <row r="172" spans="1:10" ht="30" hidden="1" x14ac:dyDescent="0.25">
      <c r="A172" s="6" t="s">
        <v>18</v>
      </c>
      <c r="B172" s="7" t="s">
        <v>83</v>
      </c>
      <c r="C172" s="7">
        <v>2</v>
      </c>
      <c r="D172" s="7" t="s">
        <v>123</v>
      </c>
      <c r="E172" s="6" t="s">
        <v>64</v>
      </c>
      <c r="F172" s="12" t="s">
        <v>65</v>
      </c>
      <c r="G172" s="9" t="s">
        <v>38</v>
      </c>
      <c r="H172" s="10">
        <v>50</v>
      </c>
      <c r="I172" s="23"/>
      <c r="J172" s="11" t="s">
        <v>66</v>
      </c>
    </row>
    <row r="173" spans="1:10" ht="30" hidden="1" x14ac:dyDescent="0.25">
      <c r="A173" s="6" t="s">
        <v>18</v>
      </c>
      <c r="B173" s="7" t="s">
        <v>83</v>
      </c>
      <c r="C173" s="7">
        <v>2</v>
      </c>
      <c r="D173" s="7" t="s">
        <v>123</v>
      </c>
      <c r="E173" s="6" t="s">
        <v>70</v>
      </c>
      <c r="F173" s="8" t="s">
        <v>110</v>
      </c>
      <c r="G173" s="9" t="s">
        <v>45</v>
      </c>
      <c r="H173" s="10">
        <v>90</v>
      </c>
      <c r="I173" s="23"/>
      <c r="J173" s="11" t="s">
        <v>112</v>
      </c>
    </row>
    <row r="174" spans="1:10" ht="30" hidden="1" x14ac:dyDescent="0.25">
      <c r="A174" s="6" t="s">
        <v>18</v>
      </c>
      <c r="B174" s="7" t="s">
        <v>83</v>
      </c>
      <c r="C174" s="7">
        <v>2</v>
      </c>
      <c r="D174" s="7" t="s">
        <v>123</v>
      </c>
      <c r="E174" s="6" t="s">
        <v>73</v>
      </c>
      <c r="F174" s="8" t="s">
        <v>111</v>
      </c>
      <c r="G174" s="9" t="s">
        <v>45</v>
      </c>
      <c r="H174" s="10">
        <v>180</v>
      </c>
      <c r="I174" s="23"/>
      <c r="J174" s="11" t="s">
        <v>93</v>
      </c>
    </row>
    <row r="175" spans="1:10" ht="30" hidden="1" x14ac:dyDescent="0.25">
      <c r="A175" s="6" t="s">
        <v>18</v>
      </c>
      <c r="B175" s="7" t="s">
        <v>83</v>
      </c>
      <c r="C175" s="7">
        <v>2</v>
      </c>
      <c r="D175" s="7" t="s">
        <v>123</v>
      </c>
      <c r="E175" s="6" t="s">
        <v>75</v>
      </c>
      <c r="F175" s="8" t="s">
        <v>113</v>
      </c>
      <c r="G175" s="9" t="s">
        <v>45</v>
      </c>
      <c r="H175" s="10">
        <v>90</v>
      </c>
      <c r="I175" s="23"/>
      <c r="J175" s="11" t="s">
        <v>124</v>
      </c>
    </row>
    <row r="176" spans="1:10" ht="30" hidden="1" x14ac:dyDescent="0.25">
      <c r="A176" s="6" t="s">
        <v>18</v>
      </c>
      <c r="B176" s="7" t="s">
        <v>83</v>
      </c>
      <c r="C176" s="7">
        <v>2</v>
      </c>
      <c r="D176" s="7" t="s">
        <v>123</v>
      </c>
      <c r="E176" s="6" t="s">
        <v>77</v>
      </c>
      <c r="F176" s="8" t="s">
        <v>114</v>
      </c>
      <c r="G176" s="9" t="s">
        <v>45</v>
      </c>
      <c r="H176" s="10">
        <v>120</v>
      </c>
      <c r="I176" s="23"/>
      <c r="J176" s="11" t="s">
        <v>93</v>
      </c>
    </row>
    <row r="177" spans="1:10" ht="30" hidden="1" x14ac:dyDescent="0.25">
      <c r="A177" s="6" t="s">
        <v>18</v>
      </c>
      <c r="B177" s="7" t="s">
        <v>83</v>
      </c>
      <c r="C177" s="7">
        <v>2</v>
      </c>
      <c r="D177" s="7" t="s">
        <v>123</v>
      </c>
      <c r="E177" s="6" t="s">
        <v>79</v>
      </c>
      <c r="F177" s="8" t="s">
        <v>115</v>
      </c>
      <c r="G177" s="9" t="s">
        <v>45</v>
      </c>
      <c r="H177" s="10">
        <v>100</v>
      </c>
      <c r="I177" s="23"/>
      <c r="J177" s="11" t="s">
        <v>112</v>
      </c>
    </row>
    <row r="178" spans="1:10" ht="30" hidden="1" x14ac:dyDescent="0.25">
      <c r="A178" s="6" t="s">
        <v>18</v>
      </c>
      <c r="B178" s="7" t="s">
        <v>83</v>
      </c>
      <c r="C178" s="7">
        <v>2</v>
      </c>
      <c r="D178" s="7" t="s">
        <v>123</v>
      </c>
      <c r="E178" s="6" t="s">
        <v>116</v>
      </c>
      <c r="F178" s="8" t="s">
        <v>117</v>
      </c>
      <c r="G178" s="9" t="s">
        <v>45</v>
      </c>
      <c r="H178" s="10">
        <v>60</v>
      </c>
      <c r="I178" s="23"/>
      <c r="J178" s="11" t="s">
        <v>96</v>
      </c>
    </row>
    <row r="179" spans="1:10" ht="15.75" hidden="1" x14ac:dyDescent="0.25">
      <c r="A179" s="6" t="s">
        <v>18</v>
      </c>
      <c r="B179" s="7" t="s">
        <v>83</v>
      </c>
      <c r="C179" s="7">
        <v>2</v>
      </c>
      <c r="D179" s="7" t="s">
        <v>123</v>
      </c>
      <c r="E179" s="16" t="s">
        <v>118</v>
      </c>
      <c r="F179" s="15" t="s">
        <v>80</v>
      </c>
      <c r="G179" s="16" t="s">
        <v>81</v>
      </c>
      <c r="H179" s="14">
        <v>15</v>
      </c>
      <c r="I179" s="23"/>
      <c r="J179" s="11" t="s">
        <v>122</v>
      </c>
    </row>
    <row r="180" spans="1:10" ht="15.75" hidden="1" x14ac:dyDescent="0.25">
      <c r="A180" s="6" t="s">
        <v>18</v>
      </c>
      <c r="B180" s="7" t="s">
        <v>125</v>
      </c>
      <c r="C180" s="7">
        <v>1</v>
      </c>
      <c r="D180" s="7" t="s">
        <v>126</v>
      </c>
      <c r="E180" s="6" t="s">
        <v>21</v>
      </c>
      <c r="F180" s="8" t="s">
        <v>22</v>
      </c>
      <c r="G180" s="9" t="s">
        <v>23</v>
      </c>
      <c r="H180" s="10">
        <v>30</v>
      </c>
      <c r="I180" s="23"/>
      <c r="J180" s="11" t="s">
        <v>24</v>
      </c>
    </row>
    <row r="181" spans="1:10" ht="15.75" hidden="1" x14ac:dyDescent="0.25">
      <c r="A181" s="6" t="s">
        <v>18</v>
      </c>
      <c r="B181" s="7" t="s">
        <v>125</v>
      </c>
      <c r="C181" s="7">
        <v>1</v>
      </c>
      <c r="D181" s="7" t="s">
        <v>126</v>
      </c>
      <c r="E181" s="6" t="s">
        <v>25</v>
      </c>
      <c r="F181" s="8" t="s">
        <v>26</v>
      </c>
      <c r="G181" s="6" t="s">
        <v>27</v>
      </c>
      <c r="H181" s="10">
        <v>72</v>
      </c>
      <c r="I181" s="23"/>
      <c r="J181" s="11" t="s">
        <v>122</v>
      </c>
    </row>
    <row r="182" spans="1:10" ht="15.75" hidden="1" x14ac:dyDescent="0.25">
      <c r="A182" s="6" t="s">
        <v>18</v>
      </c>
      <c r="B182" s="7" t="s">
        <v>125</v>
      </c>
      <c r="C182" s="7">
        <v>1</v>
      </c>
      <c r="D182" s="7" t="s">
        <v>126</v>
      </c>
      <c r="E182" s="6" t="s">
        <v>29</v>
      </c>
      <c r="F182" s="8" t="s">
        <v>30</v>
      </c>
      <c r="G182" s="6" t="s">
        <v>31</v>
      </c>
      <c r="H182" s="10">
        <v>35</v>
      </c>
      <c r="I182" s="23"/>
      <c r="J182" s="11" t="s">
        <v>32</v>
      </c>
    </row>
    <row r="183" spans="1:10" ht="30" hidden="1" x14ac:dyDescent="0.25">
      <c r="A183" s="6" t="s">
        <v>18</v>
      </c>
      <c r="B183" s="7" t="s">
        <v>125</v>
      </c>
      <c r="C183" s="7">
        <v>1</v>
      </c>
      <c r="D183" s="7" t="s">
        <v>126</v>
      </c>
      <c r="E183" s="6" t="s">
        <v>33</v>
      </c>
      <c r="F183" s="8" t="s">
        <v>85</v>
      </c>
      <c r="G183" s="9" t="s">
        <v>35</v>
      </c>
      <c r="H183" s="10">
        <v>15</v>
      </c>
      <c r="I183" s="23"/>
      <c r="J183" s="11" t="s">
        <v>61</v>
      </c>
    </row>
    <row r="184" spans="1:10" ht="30" hidden="1" x14ac:dyDescent="0.25">
      <c r="A184" s="6" t="s">
        <v>18</v>
      </c>
      <c r="B184" s="7" t="s">
        <v>125</v>
      </c>
      <c r="C184" s="7">
        <v>1</v>
      </c>
      <c r="D184" s="7" t="s">
        <v>126</v>
      </c>
      <c r="E184" s="6" t="s">
        <v>39</v>
      </c>
      <c r="F184" s="8" t="s">
        <v>128</v>
      </c>
      <c r="G184" s="9" t="s">
        <v>45</v>
      </c>
      <c r="H184" s="10">
        <v>120</v>
      </c>
      <c r="I184" s="23"/>
      <c r="J184" s="11" t="s">
        <v>86</v>
      </c>
    </row>
    <row r="185" spans="1:10" ht="15.75" hidden="1" x14ac:dyDescent="0.25">
      <c r="A185" s="6" t="s">
        <v>18</v>
      </c>
      <c r="B185" s="7" t="s">
        <v>125</v>
      </c>
      <c r="C185" s="7">
        <v>1</v>
      </c>
      <c r="D185" s="7" t="s">
        <v>126</v>
      </c>
      <c r="E185" s="6" t="s">
        <v>43</v>
      </c>
      <c r="F185" s="8" t="s">
        <v>40</v>
      </c>
      <c r="G185" s="9" t="s">
        <v>41</v>
      </c>
      <c r="H185" s="10">
        <v>80</v>
      </c>
      <c r="I185" s="23"/>
      <c r="J185" s="11" t="s">
        <v>42</v>
      </c>
    </row>
    <row r="186" spans="1:10" ht="30" hidden="1" x14ac:dyDescent="0.25">
      <c r="A186" s="6" t="s">
        <v>18</v>
      </c>
      <c r="B186" s="7" t="s">
        <v>125</v>
      </c>
      <c r="C186" s="7">
        <v>1</v>
      </c>
      <c r="D186" s="7" t="s">
        <v>126</v>
      </c>
      <c r="E186" s="6" t="s">
        <v>47</v>
      </c>
      <c r="F186" s="8" t="s">
        <v>48</v>
      </c>
      <c r="G186" s="9" t="s">
        <v>35</v>
      </c>
      <c r="H186" s="10">
        <v>180</v>
      </c>
      <c r="I186" s="23"/>
      <c r="J186" s="11" t="s">
        <v>99</v>
      </c>
    </row>
    <row r="187" spans="1:10" ht="30" hidden="1" x14ac:dyDescent="0.25">
      <c r="A187" s="6" t="s">
        <v>18</v>
      </c>
      <c r="B187" s="7" t="s">
        <v>125</v>
      </c>
      <c r="C187" s="7">
        <v>1</v>
      </c>
      <c r="D187" s="7" t="s">
        <v>126</v>
      </c>
      <c r="E187" s="6" t="s">
        <v>49</v>
      </c>
      <c r="F187" s="8" t="s">
        <v>129</v>
      </c>
      <c r="G187" s="9" t="s">
        <v>35</v>
      </c>
      <c r="H187" s="10">
        <v>180</v>
      </c>
      <c r="I187" s="23"/>
      <c r="J187" s="11" t="s">
        <v>99</v>
      </c>
    </row>
    <row r="188" spans="1:10" ht="30" hidden="1" x14ac:dyDescent="0.25">
      <c r="A188" s="6" t="s">
        <v>18</v>
      </c>
      <c r="B188" s="7" t="s">
        <v>125</v>
      </c>
      <c r="C188" s="7">
        <v>1</v>
      </c>
      <c r="D188" s="7" t="s">
        <v>126</v>
      </c>
      <c r="E188" s="6" t="s">
        <v>51</v>
      </c>
      <c r="F188" s="8" t="s">
        <v>130</v>
      </c>
      <c r="G188" s="9" t="s">
        <v>35</v>
      </c>
      <c r="H188" s="10">
        <v>75</v>
      </c>
      <c r="I188" s="23"/>
      <c r="J188" s="11" t="s">
        <v>36</v>
      </c>
    </row>
    <row r="189" spans="1:10" ht="15.75" hidden="1" x14ac:dyDescent="0.25">
      <c r="A189" s="6" t="s">
        <v>18</v>
      </c>
      <c r="B189" s="7" t="s">
        <v>125</v>
      </c>
      <c r="C189" s="7">
        <v>1</v>
      </c>
      <c r="D189" s="7" t="s">
        <v>131</v>
      </c>
      <c r="E189" s="6" t="s">
        <v>21</v>
      </c>
      <c r="F189" s="8" t="s">
        <v>22</v>
      </c>
      <c r="G189" s="9" t="s">
        <v>23</v>
      </c>
      <c r="H189" s="10">
        <v>30</v>
      </c>
      <c r="I189" s="23"/>
      <c r="J189" s="11" t="s">
        <v>24</v>
      </c>
    </row>
    <row r="190" spans="1:10" ht="15.75" hidden="1" x14ac:dyDescent="0.25">
      <c r="A190" s="6" t="s">
        <v>18</v>
      </c>
      <c r="B190" s="7" t="s">
        <v>125</v>
      </c>
      <c r="C190" s="7">
        <v>1</v>
      </c>
      <c r="D190" s="7" t="s">
        <v>131</v>
      </c>
      <c r="E190" s="6" t="s">
        <v>25</v>
      </c>
      <c r="F190" s="8" t="s">
        <v>26</v>
      </c>
      <c r="G190" s="6" t="s">
        <v>27</v>
      </c>
      <c r="H190" s="10">
        <v>72</v>
      </c>
      <c r="I190" s="23"/>
      <c r="J190" s="11" t="s">
        <v>122</v>
      </c>
    </row>
    <row r="191" spans="1:10" ht="15.75" hidden="1" x14ac:dyDescent="0.25">
      <c r="A191" s="6" t="s">
        <v>18</v>
      </c>
      <c r="B191" s="7" t="s">
        <v>125</v>
      </c>
      <c r="C191" s="7">
        <v>1</v>
      </c>
      <c r="D191" s="7" t="s">
        <v>131</v>
      </c>
      <c r="E191" s="6" t="s">
        <v>29</v>
      </c>
      <c r="F191" s="8" t="s">
        <v>30</v>
      </c>
      <c r="G191" s="6" t="s">
        <v>31</v>
      </c>
      <c r="H191" s="10">
        <v>35</v>
      </c>
      <c r="I191" s="23"/>
      <c r="J191" s="11" t="s">
        <v>32</v>
      </c>
    </row>
    <row r="192" spans="1:10" ht="30" hidden="1" x14ac:dyDescent="0.25">
      <c r="A192" s="6" t="s">
        <v>18</v>
      </c>
      <c r="B192" s="7" t="s">
        <v>125</v>
      </c>
      <c r="C192" s="7">
        <v>1</v>
      </c>
      <c r="D192" s="7" t="s">
        <v>131</v>
      </c>
      <c r="E192" s="6" t="s">
        <v>33</v>
      </c>
      <c r="F192" s="8" t="s">
        <v>85</v>
      </c>
      <c r="G192" s="9" t="s">
        <v>35</v>
      </c>
      <c r="H192" s="10">
        <v>15</v>
      </c>
      <c r="I192" s="23"/>
      <c r="J192" s="11" t="s">
        <v>57</v>
      </c>
    </row>
    <row r="193" spans="1:10" ht="30" hidden="1" x14ac:dyDescent="0.25">
      <c r="A193" s="6" t="s">
        <v>18</v>
      </c>
      <c r="B193" s="7" t="s">
        <v>125</v>
      </c>
      <c r="C193" s="7">
        <v>1</v>
      </c>
      <c r="D193" s="7" t="s">
        <v>131</v>
      </c>
      <c r="E193" s="6" t="s">
        <v>39</v>
      </c>
      <c r="F193" s="8" t="s">
        <v>128</v>
      </c>
      <c r="G193" s="9" t="s">
        <v>45</v>
      </c>
      <c r="H193" s="10">
        <v>120</v>
      </c>
      <c r="I193" s="23"/>
      <c r="J193" s="11" t="s">
        <v>124</v>
      </c>
    </row>
    <row r="194" spans="1:10" ht="15.75" hidden="1" x14ac:dyDescent="0.25">
      <c r="A194" s="6" t="s">
        <v>18</v>
      </c>
      <c r="B194" s="7" t="s">
        <v>125</v>
      </c>
      <c r="C194" s="7">
        <v>1</v>
      </c>
      <c r="D194" s="7" t="s">
        <v>131</v>
      </c>
      <c r="E194" s="6" t="s">
        <v>43</v>
      </c>
      <c r="F194" s="8" t="s">
        <v>40</v>
      </c>
      <c r="G194" s="9" t="s">
        <v>41</v>
      </c>
      <c r="H194" s="10">
        <v>80</v>
      </c>
      <c r="I194" s="23"/>
      <c r="J194" s="11" t="s">
        <v>42</v>
      </c>
    </row>
    <row r="195" spans="1:10" ht="30" hidden="1" x14ac:dyDescent="0.25">
      <c r="A195" s="6" t="s">
        <v>18</v>
      </c>
      <c r="B195" s="7" t="s">
        <v>125</v>
      </c>
      <c r="C195" s="7">
        <v>1</v>
      </c>
      <c r="D195" s="7" t="s">
        <v>131</v>
      </c>
      <c r="E195" s="6" t="s">
        <v>47</v>
      </c>
      <c r="F195" s="8" t="s">
        <v>48</v>
      </c>
      <c r="G195" s="9" t="s">
        <v>35</v>
      </c>
      <c r="H195" s="10">
        <v>180</v>
      </c>
      <c r="I195" s="23"/>
      <c r="J195" s="11" t="s">
        <v>99</v>
      </c>
    </row>
    <row r="196" spans="1:10" ht="30" hidden="1" x14ac:dyDescent="0.25">
      <c r="A196" s="6" t="s">
        <v>18</v>
      </c>
      <c r="B196" s="7" t="s">
        <v>125</v>
      </c>
      <c r="C196" s="7">
        <v>1</v>
      </c>
      <c r="D196" s="7" t="s">
        <v>131</v>
      </c>
      <c r="E196" s="6" t="s">
        <v>49</v>
      </c>
      <c r="F196" s="8" t="s">
        <v>129</v>
      </c>
      <c r="G196" s="9" t="s">
        <v>35</v>
      </c>
      <c r="H196" s="10">
        <v>180</v>
      </c>
      <c r="I196" s="23"/>
      <c r="J196" s="11" t="s">
        <v>99</v>
      </c>
    </row>
    <row r="197" spans="1:10" ht="30" hidden="1" x14ac:dyDescent="0.25">
      <c r="A197" s="6" t="s">
        <v>18</v>
      </c>
      <c r="B197" s="7" t="s">
        <v>125</v>
      </c>
      <c r="C197" s="7">
        <v>1</v>
      </c>
      <c r="D197" s="7" t="s">
        <v>131</v>
      </c>
      <c r="E197" s="6" t="s">
        <v>51</v>
      </c>
      <c r="F197" s="8" t="s">
        <v>130</v>
      </c>
      <c r="G197" s="9" t="s">
        <v>35</v>
      </c>
      <c r="H197" s="10">
        <v>75</v>
      </c>
      <c r="I197" s="23"/>
      <c r="J197" s="11" t="s">
        <v>36</v>
      </c>
    </row>
    <row r="198" spans="1:10" ht="15.75" hidden="1" x14ac:dyDescent="0.25">
      <c r="A198" s="6" t="s">
        <v>18</v>
      </c>
      <c r="B198" s="7" t="s">
        <v>125</v>
      </c>
      <c r="C198" s="7">
        <v>1</v>
      </c>
      <c r="D198" s="7" t="s">
        <v>132</v>
      </c>
      <c r="E198" s="6" t="s">
        <v>21</v>
      </c>
      <c r="F198" s="8" t="s">
        <v>22</v>
      </c>
      <c r="G198" s="9" t="s">
        <v>23</v>
      </c>
      <c r="H198" s="10">
        <v>30</v>
      </c>
      <c r="I198" s="23"/>
      <c r="J198" s="11" t="s">
        <v>24</v>
      </c>
    </row>
    <row r="199" spans="1:10" ht="15.75" hidden="1" x14ac:dyDescent="0.25">
      <c r="A199" s="6" t="s">
        <v>18</v>
      </c>
      <c r="B199" s="7" t="s">
        <v>125</v>
      </c>
      <c r="C199" s="7">
        <v>1</v>
      </c>
      <c r="D199" s="7" t="s">
        <v>132</v>
      </c>
      <c r="E199" s="6" t="s">
        <v>25</v>
      </c>
      <c r="F199" s="8" t="s">
        <v>26</v>
      </c>
      <c r="G199" s="6" t="s">
        <v>27</v>
      </c>
      <c r="H199" s="10">
        <v>72</v>
      </c>
      <c r="I199" s="23"/>
      <c r="J199" s="11" t="s">
        <v>122</v>
      </c>
    </row>
    <row r="200" spans="1:10" ht="15.75" hidden="1" x14ac:dyDescent="0.25">
      <c r="A200" s="6" t="s">
        <v>18</v>
      </c>
      <c r="B200" s="7" t="s">
        <v>125</v>
      </c>
      <c r="C200" s="7">
        <v>1</v>
      </c>
      <c r="D200" s="7" t="s">
        <v>132</v>
      </c>
      <c r="E200" s="6" t="s">
        <v>29</v>
      </c>
      <c r="F200" s="8" t="s">
        <v>30</v>
      </c>
      <c r="G200" s="6" t="s">
        <v>31</v>
      </c>
      <c r="H200" s="10">
        <v>35</v>
      </c>
      <c r="I200" s="23"/>
      <c r="J200" s="11" t="s">
        <v>32</v>
      </c>
    </row>
    <row r="201" spans="1:10" ht="30" hidden="1" x14ac:dyDescent="0.25">
      <c r="A201" s="6" t="s">
        <v>18</v>
      </c>
      <c r="B201" s="7" t="s">
        <v>125</v>
      </c>
      <c r="C201" s="7">
        <v>1</v>
      </c>
      <c r="D201" s="7" t="s">
        <v>132</v>
      </c>
      <c r="E201" s="6" t="s">
        <v>33</v>
      </c>
      <c r="F201" s="8" t="s">
        <v>85</v>
      </c>
      <c r="G201" s="9" t="s">
        <v>35</v>
      </c>
      <c r="H201" s="10">
        <v>15</v>
      </c>
      <c r="I201" s="23"/>
      <c r="J201" s="11" t="s">
        <v>133</v>
      </c>
    </row>
    <row r="202" spans="1:10" ht="30" hidden="1" x14ac:dyDescent="0.25">
      <c r="A202" s="6" t="s">
        <v>18</v>
      </c>
      <c r="B202" s="7" t="s">
        <v>125</v>
      </c>
      <c r="C202" s="7">
        <v>1</v>
      </c>
      <c r="D202" s="7" t="s">
        <v>132</v>
      </c>
      <c r="E202" s="6" t="s">
        <v>39</v>
      </c>
      <c r="F202" s="8" t="s">
        <v>128</v>
      </c>
      <c r="G202" s="9" t="s">
        <v>45</v>
      </c>
      <c r="H202" s="10">
        <v>120</v>
      </c>
      <c r="I202" s="23"/>
      <c r="J202" s="11" t="s">
        <v>105</v>
      </c>
    </row>
    <row r="203" spans="1:10" ht="15.75" hidden="1" x14ac:dyDescent="0.25">
      <c r="A203" s="6" t="s">
        <v>18</v>
      </c>
      <c r="B203" s="7" t="s">
        <v>125</v>
      </c>
      <c r="C203" s="7">
        <v>1</v>
      </c>
      <c r="D203" s="7" t="s">
        <v>132</v>
      </c>
      <c r="E203" s="6" t="s">
        <v>43</v>
      </c>
      <c r="F203" s="8" t="s">
        <v>40</v>
      </c>
      <c r="G203" s="9" t="s">
        <v>41</v>
      </c>
      <c r="H203" s="10">
        <v>80</v>
      </c>
      <c r="I203" s="23"/>
      <c r="J203" s="11" t="s">
        <v>42</v>
      </c>
    </row>
    <row r="204" spans="1:10" ht="30" hidden="1" x14ac:dyDescent="0.25">
      <c r="A204" s="6" t="s">
        <v>18</v>
      </c>
      <c r="B204" s="7" t="s">
        <v>125</v>
      </c>
      <c r="C204" s="7">
        <v>1</v>
      </c>
      <c r="D204" s="7" t="s">
        <v>132</v>
      </c>
      <c r="E204" s="6" t="s">
        <v>47</v>
      </c>
      <c r="F204" s="8" t="s">
        <v>48</v>
      </c>
      <c r="G204" s="9" t="s">
        <v>35</v>
      </c>
      <c r="H204" s="10">
        <v>180</v>
      </c>
      <c r="I204" s="23"/>
      <c r="J204" s="11" t="s">
        <v>133</v>
      </c>
    </row>
    <row r="205" spans="1:10" ht="30" hidden="1" x14ac:dyDescent="0.25">
      <c r="A205" s="6" t="s">
        <v>18</v>
      </c>
      <c r="B205" s="7" t="s">
        <v>125</v>
      </c>
      <c r="C205" s="7">
        <v>1</v>
      </c>
      <c r="D205" s="7" t="s">
        <v>132</v>
      </c>
      <c r="E205" s="6" t="s">
        <v>49</v>
      </c>
      <c r="F205" s="8" t="s">
        <v>129</v>
      </c>
      <c r="G205" s="9" t="s">
        <v>35</v>
      </c>
      <c r="H205" s="10">
        <v>180</v>
      </c>
      <c r="I205" s="23"/>
      <c r="J205" s="11" t="s">
        <v>133</v>
      </c>
    </row>
    <row r="206" spans="1:10" ht="30" hidden="1" x14ac:dyDescent="0.25">
      <c r="A206" s="6" t="s">
        <v>18</v>
      </c>
      <c r="B206" s="7" t="s">
        <v>125</v>
      </c>
      <c r="C206" s="7">
        <v>1</v>
      </c>
      <c r="D206" s="7" t="s">
        <v>132</v>
      </c>
      <c r="E206" s="6" t="s">
        <v>51</v>
      </c>
      <c r="F206" s="8" t="s">
        <v>130</v>
      </c>
      <c r="G206" s="9" t="s">
        <v>35</v>
      </c>
      <c r="H206" s="10">
        <v>75</v>
      </c>
      <c r="I206" s="23"/>
      <c r="J206" s="11" t="s">
        <v>133</v>
      </c>
    </row>
    <row r="207" spans="1:10" ht="15.75" x14ac:dyDescent="0.25">
      <c r="A207" s="6" t="s">
        <v>18</v>
      </c>
      <c r="B207" s="7" t="s">
        <v>125</v>
      </c>
      <c r="C207" s="7">
        <v>1</v>
      </c>
      <c r="D207" s="7" t="s">
        <v>134</v>
      </c>
      <c r="E207" s="6" t="s">
        <v>21</v>
      </c>
      <c r="F207" s="8" t="s">
        <v>22</v>
      </c>
      <c r="G207" s="9" t="s">
        <v>23</v>
      </c>
      <c r="H207" s="10">
        <v>30</v>
      </c>
      <c r="I207" s="23"/>
      <c r="J207" s="11" t="s">
        <v>24</v>
      </c>
    </row>
    <row r="208" spans="1:10" ht="15.75" x14ac:dyDescent="0.25">
      <c r="A208" s="6" t="s">
        <v>18</v>
      </c>
      <c r="B208" s="7" t="s">
        <v>125</v>
      </c>
      <c r="C208" s="7">
        <v>1</v>
      </c>
      <c r="D208" s="7" t="s">
        <v>134</v>
      </c>
      <c r="E208" s="6" t="s">
        <v>25</v>
      </c>
      <c r="F208" s="8" t="s">
        <v>26</v>
      </c>
      <c r="G208" s="6" t="s">
        <v>27</v>
      </c>
      <c r="H208" s="10">
        <v>72</v>
      </c>
      <c r="I208" s="23"/>
      <c r="J208" s="11" t="s">
        <v>122</v>
      </c>
    </row>
    <row r="209" spans="1:10" ht="15.75" x14ac:dyDescent="0.25">
      <c r="A209" s="6" t="s">
        <v>18</v>
      </c>
      <c r="B209" s="7" t="s">
        <v>125</v>
      </c>
      <c r="C209" s="7">
        <v>1</v>
      </c>
      <c r="D209" s="7" t="s">
        <v>134</v>
      </c>
      <c r="E209" s="6" t="s">
        <v>29</v>
      </c>
      <c r="F209" s="8" t="s">
        <v>30</v>
      </c>
      <c r="G209" s="6" t="s">
        <v>31</v>
      </c>
      <c r="H209" s="10">
        <v>35</v>
      </c>
      <c r="I209" s="23"/>
      <c r="J209" s="11" t="s">
        <v>32</v>
      </c>
    </row>
    <row r="210" spans="1:10" ht="30" x14ac:dyDescent="0.25">
      <c r="A210" s="6" t="s">
        <v>18</v>
      </c>
      <c r="B210" s="7" t="s">
        <v>125</v>
      </c>
      <c r="C210" s="7">
        <v>1</v>
      </c>
      <c r="D210" s="7" t="s">
        <v>134</v>
      </c>
      <c r="E210" s="6" t="s">
        <v>33</v>
      </c>
      <c r="F210" s="8" t="s">
        <v>85</v>
      </c>
      <c r="G210" s="9" t="s">
        <v>35</v>
      </c>
      <c r="H210" s="10">
        <v>15</v>
      </c>
      <c r="I210" s="23"/>
      <c r="J210" s="11" t="s">
        <v>99</v>
      </c>
    </row>
    <row r="211" spans="1:10" ht="30" x14ac:dyDescent="0.25">
      <c r="A211" s="6" t="s">
        <v>18</v>
      </c>
      <c r="B211" s="7" t="s">
        <v>125</v>
      </c>
      <c r="C211" s="7">
        <v>1</v>
      </c>
      <c r="D211" s="7" t="s">
        <v>134</v>
      </c>
      <c r="E211" s="6" t="s">
        <v>39</v>
      </c>
      <c r="F211" s="8" t="s">
        <v>128</v>
      </c>
      <c r="G211" s="9" t="s">
        <v>45</v>
      </c>
      <c r="H211" s="10">
        <v>120</v>
      </c>
      <c r="I211" s="23"/>
      <c r="J211" s="11" t="s">
        <v>91</v>
      </c>
    </row>
    <row r="212" spans="1:10" ht="15.75" x14ac:dyDescent="0.25">
      <c r="A212" s="6" t="s">
        <v>18</v>
      </c>
      <c r="B212" s="7" t="s">
        <v>125</v>
      </c>
      <c r="C212" s="7">
        <v>1</v>
      </c>
      <c r="D212" s="7" t="s">
        <v>134</v>
      </c>
      <c r="E212" s="6" t="s">
        <v>43</v>
      </c>
      <c r="F212" s="8" t="s">
        <v>40</v>
      </c>
      <c r="G212" s="9" t="s">
        <v>41</v>
      </c>
      <c r="H212" s="10">
        <v>80</v>
      </c>
      <c r="I212" s="23"/>
      <c r="J212" s="11" t="s">
        <v>42</v>
      </c>
    </row>
    <row r="213" spans="1:10" ht="30" x14ac:dyDescent="0.25">
      <c r="A213" s="6" t="s">
        <v>18</v>
      </c>
      <c r="B213" s="7" t="s">
        <v>125</v>
      </c>
      <c r="C213" s="7">
        <v>1</v>
      </c>
      <c r="D213" s="7" t="s">
        <v>134</v>
      </c>
      <c r="E213" s="6" t="s">
        <v>47</v>
      </c>
      <c r="F213" s="8" t="s">
        <v>48</v>
      </c>
      <c r="G213" s="9" t="s">
        <v>35</v>
      </c>
      <c r="H213" s="10">
        <v>180</v>
      </c>
      <c r="I213" s="23"/>
      <c r="J213" s="11" t="s">
        <v>133</v>
      </c>
    </row>
    <row r="214" spans="1:10" ht="30" x14ac:dyDescent="0.25">
      <c r="A214" s="6" t="s">
        <v>18</v>
      </c>
      <c r="B214" s="7" t="s">
        <v>125</v>
      </c>
      <c r="C214" s="7">
        <v>1</v>
      </c>
      <c r="D214" s="7" t="s">
        <v>134</v>
      </c>
      <c r="E214" s="6" t="s">
        <v>49</v>
      </c>
      <c r="F214" s="8" t="s">
        <v>129</v>
      </c>
      <c r="G214" s="9" t="s">
        <v>35</v>
      </c>
      <c r="H214" s="10">
        <v>180</v>
      </c>
      <c r="I214" s="23"/>
      <c r="J214" s="11" t="s">
        <v>133</v>
      </c>
    </row>
    <row r="215" spans="1:10" ht="30" x14ac:dyDescent="0.25">
      <c r="A215" s="6" t="s">
        <v>18</v>
      </c>
      <c r="B215" s="7" t="s">
        <v>125</v>
      </c>
      <c r="C215" s="7">
        <v>1</v>
      </c>
      <c r="D215" s="7" t="s">
        <v>134</v>
      </c>
      <c r="E215" s="6" t="s">
        <v>51</v>
      </c>
      <c r="F215" s="8" t="s">
        <v>130</v>
      </c>
      <c r="G215" s="9" t="s">
        <v>35</v>
      </c>
      <c r="H215" s="10">
        <v>75</v>
      </c>
      <c r="I215" s="23"/>
      <c r="J215" s="11" t="s">
        <v>89</v>
      </c>
    </row>
    <row r="216" spans="1:10" ht="15.75" hidden="1" x14ac:dyDescent="0.25">
      <c r="A216" s="6" t="s">
        <v>18</v>
      </c>
      <c r="B216" s="7" t="s">
        <v>125</v>
      </c>
      <c r="C216" s="7">
        <v>1</v>
      </c>
      <c r="D216" s="7" t="s">
        <v>135</v>
      </c>
      <c r="E216" s="6" t="s">
        <v>21</v>
      </c>
      <c r="F216" s="8" t="s">
        <v>22</v>
      </c>
      <c r="G216" s="9" t="s">
        <v>23</v>
      </c>
      <c r="H216" s="10">
        <v>30</v>
      </c>
      <c r="I216" s="23"/>
      <c r="J216" s="11" t="s">
        <v>24</v>
      </c>
    </row>
    <row r="217" spans="1:10" ht="15.75" hidden="1" x14ac:dyDescent="0.25">
      <c r="A217" s="6" t="s">
        <v>18</v>
      </c>
      <c r="B217" s="7" t="s">
        <v>125</v>
      </c>
      <c r="C217" s="7">
        <v>1</v>
      </c>
      <c r="D217" s="7" t="s">
        <v>135</v>
      </c>
      <c r="E217" s="6" t="s">
        <v>25</v>
      </c>
      <c r="F217" s="8" t="s">
        <v>26</v>
      </c>
      <c r="G217" s="6" t="s">
        <v>27</v>
      </c>
      <c r="H217" s="10">
        <v>72</v>
      </c>
      <c r="I217" s="23"/>
      <c r="J217" s="11" t="s">
        <v>122</v>
      </c>
    </row>
    <row r="218" spans="1:10" ht="15.75" hidden="1" x14ac:dyDescent="0.25">
      <c r="A218" s="6" t="s">
        <v>18</v>
      </c>
      <c r="B218" s="7" t="s">
        <v>125</v>
      </c>
      <c r="C218" s="7">
        <v>1</v>
      </c>
      <c r="D218" s="7" t="s">
        <v>135</v>
      </c>
      <c r="E218" s="6" t="s">
        <v>29</v>
      </c>
      <c r="F218" s="8" t="s">
        <v>30</v>
      </c>
      <c r="G218" s="6" t="s">
        <v>31</v>
      </c>
      <c r="H218" s="10">
        <v>35</v>
      </c>
      <c r="I218" s="23"/>
      <c r="J218" s="11" t="s">
        <v>32</v>
      </c>
    </row>
    <row r="219" spans="1:10" ht="30" hidden="1" x14ac:dyDescent="0.25">
      <c r="A219" s="6" t="s">
        <v>18</v>
      </c>
      <c r="B219" s="7" t="s">
        <v>125</v>
      </c>
      <c r="C219" s="7">
        <v>1</v>
      </c>
      <c r="D219" s="7" t="s">
        <v>135</v>
      </c>
      <c r="E219" s="6" t="s">
        <v>33</v>
      </c>
      <c r="F219" s="8" t="s">
        <v>85</v>
      </c>
      <c r="G219" s="9" t="s">
        <v>35</v>
      </c>
      <c r="H219" s="10">
        <v>15</v>
      </c>
      <c r="I219" s="23"/>
      <c r="J219" s="11" t="s">
        <v>136</v>
      </c>
    </row>
    <row r="220" spans="1:10" ht="30" hidden="1" x14ac:dyDescent="0.25">
      <c r="A220" s="6" t="s">
        <v>18</v>
      </c>
      <c r="B220" s="7" t="s">
        <v>125</v>
      </c>
      <c r="C220" s="7">
        <v>1</v>
      </c>
      <c r="D220" s="7" t="s">
        <v>135</v>
      </c>
      <c r="E220" s="6" t="s">
        <v>39</v>
      </c>
      <c r="F220" s="8" t="s">
        <v>128</v>
      </c>
      <c r="G220" s="9" t="s">
        <v>45</v>
      </c>
      <c r="H220" s="10">
        <v>120</v>
      </c>
      <c r="I220" s="23"/>
      <c r="J220" s="11" t="s">
        <v>86</v>
      </c>
    </row>
    <row r="221" spans="1:10" ht="15.75" hidden="1" x14ac:dyDescent="0.25">
      <c r="A221" s="6" t="s">
        <v>18</v>
      </c>
      <c r="B221" s="7" t="s">
        <v>125</v>
      </c>
      <c r="C221" s="7">
        <v>1</v>
      </c>
      <c r="D221" s="7" t="s">
        <v>135</v>
      </c>
      <c r="E221" s="6" t="s">
        <v>43</v>
      </c>
      <c r="F221" s="8" t="s">
        <v>40</v>
      </c>
      <c r="G221" s="9" t="s">
        <v>41</v>
      </c>
      <c r="H221" s="10">
        <v>80</v>
      </c>
      <c r="I221" s="23"/>
      <c r="J221" s="11" t="s">
        <v>42</v>
      </c>
    </row>
    <row r="222" spans="1:10" ht="30" hidden="1" x14ac:dyDescent="0.25">
      <c r="A222" s="6" t="s">
        <v>18</v>
      </c>
      <c r="B222" s="7" t="s">
        <v>125</v>
      </c>
      <c r="C222" s="7">
        <v>1</v>
      </c>
      <c r="D222" s="7" t="s">
        <v>135</v>
      </c>
      <c r="E222" s="6" t="s">
        <v>47</v>
      </c>
      <c r="F222" s="8" t="s">
        <v>48</v>
      </c>
      <c r="G222" s="9" t="s">
        <v>35</v>
      </c>
      <c r="H222" s="10">
        <v>180</v>
      </c>
      <c r="I222" s="23"/>
      <c r="J222" s="11" t="s">
        <v>136</v>
      </c>
    </row>
    <row r="223" spans="1:10" ht="30" hidden="1" x14ac:dyDescent="0.25">
      <c r="A223" s="6" t="s">
        <v>18</v>
      </c>
      <c r="B223" s="7" t="s">
        <v>125</v>
      </c>
      <c r="C223" s="7">
        <v>1</v>
      </c>
      <c r="D223" s="7" t="s">
        <v>135</v>
      </c>
      <c r="E223" s="6" t="s">
        <v>49</v>
      </c>
      <c r="F223" s="8" t="s">
        <v>129</v>
      </c>
      <c r="G223" s="9" t="s">
        <v>35</v>
      </c>
      <c r="H223" s="10">
        <v>180</v>
      </c>
      <c r="I223" s="23"/>
      <c r="J223" s="11" t="s">
        <v>99</v>
      </c>
    </row>
    <row r="224" spans="1:10" ht="30" hidden="1" x14ac:dyDescent="0.25">
      <c r="A224" s="6" t="s">
        <v>18</v>
      </c>
      <c r="B224" s="7" t="s">
        <v>125</v>
      </c>
      <c r="C224" s="7">
        <v>1</v>
      </c>
      <c r="D224" s="7" t="s">
        <v>135</v>
      </c>
      <c r="E224" s="6" t="s">
        <v>51</v>
      </c>
      <c r="F224" s="8" t="s">
        <v>130</v>
      </c>
      <c r="G224" s="9" t="s">
        <v>35</v>
      </c>
      <c r="H224" s="10">
        <v>75</v>
      </c>
      <c r="I224" s="23"/>
      <c r="J224" s="11" t="s">
        <v>89</v>
      </c>
    </row>
    <row r="225" spans="1:10" ht="15.75" hidden="1" x14ac:dyDescent="0.25">
      <c r="A225" s="6" t="s">
        <v>18</v>
      </c>
      <c r="B225" s="7" t="s">
        <v>125</v>
      </c>
      <c r="C225" s="7">
        <v>1</v>
      </c>
      <c r="D225" s="7" t="s">
        <v>137</v>
      </c>
      <c r="E225" s="6" t="s">
        <v>21</v>
      </c>
      <c r="F225" s="8" t="s">
        <v>22</v>
      </c>
      <c r="G225" s="9" t="s">
        <v>23</v>
      </c>
      <c r="H225" s="10">
        <v>30</v>
      </c>
      <c r="I225" s="23"/>
      <c r="J225" s="11" t="s">
        <v>24</v>
      </c>
    </row>
    <row r="226" spans="1:10" ht="15.75" hidden="1" x14ac:dyDescent="0.25">
      <c r="A226" s="6" t="s">
        <v>18</v>
      </c>
      <c r="B226" s="7" t="s">
        <v>125</v>
      </c>
      <c r="C226" s="7">
        <v>1</v>
      </c>
      <c r="D226" s="7" t="s">
        <v>137</v>
      </c>
      <c r="E226" s="6" t="s">
        <v>25</v>
      </c>
      <c r="F226" s="8" t="s">
        <v>26</v>
      </c>
      <c r="G226" s="6" t="s">
        <v>27</v>
      </c>
      <c r="H226" s="10">
        <v>72</v>
      </c>
      <c r="I226" s="23"/>
      <c r="J226" s="11" t="s">
        <v>122</v>
      </c>
    </row>
    <row r="227" spans="1:10" ht="15.75" hidden="1" x14ac:dyDescent="0.25">
      <c r="A227" s="6" t="s">
        <v>18</v>
      </c>
      <c r="B227" s="7" t="s">
        <v>125</v>
      </c>
      <c r="C227" s="7">
        <v>1</v>
      </c>
      <c r="D227" s="7" t="s">
        <v>137</v>
      </c>
      <c r="E227" s="6" t="s">
        <v>29</v>
      </c>
      <c r="F227" s="8" t="s">
        <v>30</v>
      </c>
      <c r="G227" s="6" t="s">
        <v>31</v>
      </c>
      <c r="H227" s="10">
        <v>35</v>
      </c>
      <c r="I227" s="23"/>
      <c r="J227" s="11" t="s">
        <v>32</v>
      </c>
    </row>
    <row r="228" spans="1:10" ht="30" hidden="1" x14ac:dyDescent="0.25">
      <c r="A228" s="6" t="s">
        <v>18</v>
      </c>
      <c r="B228" s="7" t="s">
        <v>125</v>
      </c>
      <c r="C228" s="7">
        <v>1</v>
      </c>
      <c r="D228" s="7" t="s">
        <v>137</v>
      </c>
      <c r="E228" s="6" t="s">
        <v>33</v>
      </c>
      <c r="F228" s="8" t="s">
        <v>85</v>
      </c>
      <c r="G228" s="9" t="s">
        <v>35</v>
      </c>
      <c r="H228" s="10">
        <v>15</v>
      </c>
      <c r="I228" s="23"/>
      <c r="J228" s="11" t="s">
        <v>322</v>
      </c>
    </row>
    <row r="229" spans="1:10" ht="30" hidden="1" x14ac:dyDescent="0.25">
      <c r="A229" s="6" t="s">
        <v>18</v>
      </c>
      <c r="B229" s="7" t="s">
        <v>125</v>
      </c>
      <c r="C229" s="7">
        <v>1</v>
      </c>
      <c r="D229" s="7" t="s">
        <v>137</v>
      </c>
      <c r="E229" s="6" t="s">
        <v>39</v>
      </c>
      <c r="F229" s="8" t="s">
        <v>128</v>
      </c>
      <c r="G229" s="9" t="s">
        <v>45</v>
      </c>
      <c r="H229" s="10">
        <v>120</v>
      </c>
      <c r="I229" s="23"/>
      <c r="J229" s="11" t="s">
        <v>86</v>
      </c>
    </row>
    <row r="230" spans="1:10" ht="15.75" hidden="1" x14ac:dyDescent="0.25">
      <c r="A230" s="6" t="s">
        <v>18</v>
      </c>
      <c r="B230" s="7" t="s">
        <v>125</v>
      </c>
      <c r="C230" s="7">
        <v>1</v>
      </c>
      <c r="D230" s="7" t="s">
        <v>137</v>
      </c>
      <c r="E230" s="6" t="s">
        <v>43</v>
      </c>
      <c r="F230" s="8" t="s">
        <v>40</v>
      </c>
      <c r="G230" s="9" t="s">
        <v>41</v>
      </c>
      <c r="H230" s="10">
        <v>80</v>
      </c>
      <c r="I230" s="23"/>
      <c r="J230" s="11" t="s">
        <v>42</v>
      </c>
    </row>
    <row r="231" spans="1:10" ht="30" hidden="1" x14ac:dyDescent="0.25">
      <c r="A231" s="6" t="s">
        <v>18</v>
      </c>
      <c r="B231" s="7" t="s">
        <v>125</v>
      </c>
      <c r="C231" s="7">
        <v>1</v>
      </c>
      <c r="D231" s="7" t="s">
        <v>137</v>
      </c>
      <c r="E231" s="6" t="s">
        <v>47</v>
      </c>
      <c r="F231" s="8" t="s">
        <v>48</v>
      </c>
      <c r="G231" s="9" t="s">
        <v>35</v>
      </c>
      <c r="H231" s="10">
        <v>180</v>
      </c>
      <c r="I231" s="23"/>
      <c r="J231" s="11" t="s">
        <v>57</v>
      </c>
    </row>
    <row r="232" spans="1:10" ht="30" hidden="1" x14ac:dyDescent="0.25">
      <c r="A232" s="6" t="s">
        <v>18</v>
      </c>
      <c r="B232" s="7" t="s">
        <v>125</v>
      </c>
      <c r="C232" s="7">
        <v>1</v>
      </c>
      <c r="D232" s="7" t="s">
        <v>137</v>
      </c>
      <c r="E232" s="6" t="s">
        <v>49</v>
      </c>
      <c r="F232" s="8" t="s">
        <v>129</v>
      </c>
      <c r="G232" s="9" t="s">
        <v>35</v>
      </c>
      <c r="H232" s="10">
        <v>180</v>
      </c>
      <c r="I232" s="23"/>
      <c r="J232" s="11" t="s">
        <v>133</v>
      </c>
    </row>
    <row r="233" spans="1:10" ht="30" hidden="1" x14ac:dyDescent="0.25">
      <c r="A233" s="6" t="s">
        <v>18</v>
      </c>
      <c r="B233" s="7" t="s">
        <v>125</v>
      </c>
      <c r="C233" s="7">
        <v>1</v>
      </c>
      <c r="D233" s="7" t="s">
        <v>137</v>
      </c>
      <c r="E233" s="6" t="s">
        <v>51</v>
      </c>
      <c r="F233" s="8" t="s">
        <v>130</v>
      </c>
      <c r="G233" s="9" t="s">
        <v>35</v>
      </c>
      <c r="H233" s="10">
        <v>75</v>
      </c>
      <c r="I233" s="23"/>
      <c r="J233" s="11" t="s">
        <v>89</v>
      </c>
    </row>
    <row r="234" spans="1:10" ht="15.75" hidden="1" x14ac:dyDescent="0.25">
      <c r="A234" s="6" t="s">
        <v>18</v>
      </c>
      <c r="B234" s="7" t="s">
        <v>125</v>
      </c>
      <c r="C234" s="7">
        <v>1</v>
      </c>
      <c r="D234" s="7" t="s">
        <v>138</v>
      </c>
      <c r="E234" s="6" t="s">
        <v>21</v>
      </c>
      <c r="F234" s="8" t="s">
        <v>22</v>
      </c>
      <c r="G234" s="9" t="s">
        <v>23</v>
      </c>
      <c r="H234" s="10">
        <v>30</v>
      </c>
      <c r="I234" s="23"/>
      <c r="J234" s="11" t="s">
        <v>24</v>
      </c>
    </row>
    <row r="235" spans="1:10" ht="15.75" hidden="1" x14ac:dyDescent="0.25">
      <c r="A235" s="6" t="s">
        <v>18</v>
      </c>
      <c r="B235" s="7" t="s">
        <v>125</v>
      </c>
      <c r="C235" s="7">
        <v>1</v>
      </c>
      <c r="D235" s="7" t="s">
        <v>138</v>
      </c>
      <c r="E235" s="6" t="s">
        <v>25</v>
      </c>
      <c r="F235" s="8" t="s">
        <v>26</v>
      </c>
      <c r="G235" s="6" t="s">
        <v>27</v>
      </c>
      <c r="H235" s="10">
        <v>72</v>
      </c>
      <c r="I235" s="23"/>
      <c r="J235" s="11" t="s">
        <v>122</v>
      </c>
    </row>
    <row r="236" spans="1:10" ht="15.75" hidden="1" x14ac:dyDescent="0.25">
      <c r="A236" s="6" t="s">
        <v>18</v>
      </c>
      <c r="B236" s="7" t="s">
        <v>125</v>
      </c>
      <c r="C236" s="7">
        <v>1</v>
      </c>
      <c r="D236" s="7" t="s">
        <v>138</v>
      </c>
      <c r="E236" s="6" t="s">
        <v>29</v>
      </c>
      <c r="F236" s="8" t="s">
        <v>30</v>
      </c>
      <c r="G236" s="6" t="s">
        <v>31</v>
      </c>
      <c r="H236" s="10">
        <v>35</v>
      </c>
      <c r="I236" s="23"/>
      <c r="J236" s="11" t="s">
        <v>32</v>
      </c>
    </row>
    <row r="237" spans="1:10" ht="30" hidden="1" x14ac:dyDescent="0.25">
      <c r="A237" s="6" t="s">
        <v>18</v>
      </c>
      <c r="B237" s="7" t="s">
        <v>125</v>
      </c>
      <c r="C237" s="7">
        <v>1</v>
      </c>
      <c r="D237" s="7" t="s">
        <v>138</v>
      </c>
      <c r="E237" s="6" t="s">
        <v>33</v>
      </c>
      <c r="F237" s="8" t="s">
        <v>85</v>
      </c>
      <c r="G237" s="9" t="s">
        <v>35</v>
      </c>
      <c r="H237" s="10">
        <v>15</v>
      </c>
      <c r="I237" s="23"/>
      <c r="J237" s="11" t="s">
        <v>99</v>
      </c>
    </row>
    <row r="238" spans="1:10" ht="30" hidden="1" x14ac:dyDescent="0.25">
      <c r="A238" s="6" t="s">
        <v>18</v>
      </c>
      <c r="B238" s="7" t="s">
        <v>125</v>
      </c>
      <c r="C238" s="7">
        <v>1</v>
      </c>
      <c r="D238" s="7" t="s">
        <v>138</v>
      </c>
      <c r="E238" s="6" t="s">
        <v>39</v>
      </c>
      <c r="F238" s="8" t="s">
        <v>128</v>
      </c>
      <c r="G238" s="9" t="s">
        <v>45</v>
      </c>
      <c r="H238" s="10">
        <v>120</v>
      </c>
      <c r="I238" s="23"/>
      <c r="J238" s="11" t="s">
        <v>86</v>
      </c>
    </row>
    <row r="239" spans="1:10" ht="15.75" hidden="1" x14ac:dyDescent="0.25">
      <c r="A239" s="6" t="s">
        <v>18</v>
      </c>
      <c r="B239" s="7" t="s">
        <v>125</v>
      </c>
      <c r="C239" s="7">
        <v>1</v>
      </c>
      <c r="D239" s="7" t="s">
        <v>138</v>
      </c>
      <c r="E239" s="6" t="s">
        <v>43</v>
      </c>
      <c r="F239" s="8" t="s">
        <v>40</v>
      </c>
      <c r="G239" s="9" t="s">
        <v>41</v>
      </c>
      <c r="H239" s="10">
        <v>80</v>
      </c>
      <c r="I239" s="23"/>
      <c r="J239" s="11" t="s">
        <v>42</v>
      </c>
    </row>
    <row r="240" spans="1:10" ht="30" hidden="1" x14ac:dyDescent="0.25">
      <c r="A240" s="6" t="s">
        <v>18</v>
      </c>
      <c r="B240" s="7" t="s">
        <v>125</v>
      </c>
      <c r="C240" s="7">
        <v>1</v>
      </c>
      <c r="D240" s="7" t="s">
        <v>138</v>
      </c>
      <c r="E240" s="6" t="s">
        <v>47</v>
      </c>
      <c r="F240" s="8" t="s">
        <v>48</v>
      </c>
      <c r="G240" s="9" t="s">
        <v>35</v>
      </c>
      <c r="H240" s="10">
        <v>180</v>
      </c>
      <c r="I240" s="23"/>
      <c r="J240" s="11" t="s">
        <v>57</v>
      </c>
    </row>
    <row r="241" spans="1:10" ht="30" hidden="1" x14ac:dyDescent="0.25">
      <c r="A241" s="6" t="s">
        <v>18</v>
      </c>
      <c r="B241" s="7" t="s">
        <v>125</v>
      </c>
      <c r="C241" s="7">
        <v>1</v>
      </c>
      <c r="D241" s="7" t="s">
        <v>138</v>
      </c>
      <c r="E241" s="6" t="s">
        <v>49</v>
      </c>
      <c r="F241" s="8" t="s">
        <v>129</v>
      </c>
      <c r="G241" s="9" t="s">
        <v>35</v>
      </c>
      <c r="H241" s="10">
        <v>180</v>
      </c>
      <c r="I241" s="23"/>
      <c r="J241" s="11" t="s">
        <v>133</v>
      </c>
    </row>
    <row r="242" spans="1:10" ht="30" hidden="1" x14ac:dyDescent="0.25">
      <c r="A242" s="6" t="s">
        <v>18</v>
      </c>
      <c r="B242" s="7" t="s">
        <v>125</v>
      </c>
      <c r="C242" s="7">
        <v>1</v>
      </c>
      <c r="D242" s="7" t="s">
        <v>138</v>
      </c>
      <c r="E242" s="6" t="s">
        <v>51</v>
      </c>
      <c r="F242" s="8" t="s">
        <v>130</v>
      </c>
      <c r="G242" s="9" t="s">
        <v>35</v>
      </c>
      <c r="H242" s="10">
        <v>75</v>
      </c>
      <c r="I242" s="23"/>
      <c r="J242" s="11" t="s">
        <v>89</v>
      </c>
    </row>
    <row r="243" spans="1:10" ht="15.75" hidden="1" x14ac:dyDescent="0.25">
      <c r="A243" s="6" t="s">
        <v>18</v>
      </c>
      <c r="B243" s="7" t="s">
        <v>125</v>
      </c>
      <c r="C243" s="7">
        <v>2</v>
      </c>
      <c r="D243" s="7" t="s">
        <v>139</v>
      </c>
      <c r="E243" s="6" t="s">
        <v>25</v>
      </c>
      <c r="F243" s="8" t="s">
        <v>26</v>
      </c>
      <c r="G243" s="6" t="s">
        <v>27</v>
      </c>
      <c r="H243" s="10">
        <v>36</v>
      </c>
      <c r="I243" s="23"/>
      <c r="J243" s="11" t="s">
        <v>122</v>
      </c>
    </row>
    <row r="244" spans="1:10" ht="15.75" hidden="1" x14ac:dyDescent="0.25">
      <c r="A244" s="6" t="s">
        <v>18</v>
      </c>
      <c r="B244" s="7" t="s">
        <v>125</v>
      </c>
      <c r="C244" s="7">
        <v>2</v>
      </c>
      <c r="D244" s="7" t="s">
        <v>139</v>
      </c>
      <c r="E244" s="6" t="s">
        <v>29</v>
      </c>
      <c r="F244" s="8" t="s">
        <v>30</v>
      </c>
      <c r="G244" s="6" t="s">
        <v>31</v>
      </c>
      <c r="H244" s="10">
        <v>35</v>
      </c>
      <c r="I244" s="23"/>
      <c r="J244" s="11" t="s">
        <v>32</v>
      </c>
    </row>
    <row r="245" spans="1:10" ht="30" hidden="1" x14ac:dyDescent="0.25">
      <c r="A245" s="6" t="s">
        <v>18</v>
      </c>
      <c r="B245" s="7" t="s">
        <v>125</v>
      </c>
      <c r="C245" s="7">
        <v>2</v>
      </c>
      <c r="D245" s="7" t="s">
        <v>139</v>
      </c>
      <c r="E245" s="6" t="s">
        <v>64</v>
      </c>
      <c r="F245" s="12" t="s">
        <v>65</v>
      </c>
      <c r="G245" s="9" t="s">
        <v>38</v>
      </c>
      <c r="H245" s="10">
        <v>50</v>
      </c>
      <c r="I245" s="23"/>
      <c r="J245" s="11" t="s">
        <v>66</v>
      </c>
    </row>
    <row r="246" spans="1:10" ht="30" hidden="1" x14ac:dyDescent="0.25">
      <c r="A246" s="6" t="s">
        <v>18</v>
      </c>
      <c r="B246" s="7" t="s">
        <v>125</v>
      </c>
      <c r="C246" s="7">
        <v>2</v>
      </c>
      <c r="D246" s="7" t="s">
        <v>139</v>
      </c>
      <c r="E246" s="6" t="s">
        <v>55</v>
      </c>
      <c r="F246" s="8" t="s">
        <v>68</v>
      </c>
      <c r="G246" s="9" t="s">
        <v>35</v>
      </c>
      <c r="H246" s="10">
        <v>140</v>
      </c>
      <c r="I246" s="23"/>
      <c r="J246" s="11" t="s">
        <v>61</v>
      </c>
    </row>
    <row r="247" spans="1:10" ht="30" hidden="1" x14ac:dyDescent="0.25">
      <c r="A247" s="6" t="s">
        <v>18</v>
      </c>
      <c r="B247" s="7" t="s">
        <v>125</v>
      </c>
      <c r="C247" s="7">
        <v>2</v>
      </c>
      <c r="D247" s="7" t="s">
        <v>139</v>
      </c>
      <c r="E247" s="6" t="s">
        <v>67</v>
      </c>
      <c r="F247" s="8" t="s">
        <v>140</v>
      </c>
      <c r="G247" s="9" t="s">
        <v>35</v>
      </c>
      <c r="H247" s="10">
        <v>120</v>
      </c>
      <c r="I247" s="23"/>
      <c r="J247" s="11" t="s">
        <v>61</v>
      </c>
    </row>
    <row r="248" spans="1:10" ht="30" hidden="1" x14ac:dyDescent="0.25">
      <c r="A248" s="6" t="s">
        <v>18</v>
      </c>
      <c r="B248" s="7" t="s">
        <v>125</v>
      </c>
      <c r="C248" s="7">
        <v>2</v>
      </c>
      <c r="D248" s="7" t="s">
        <v>139</v>
      </c>
      <c r="E248" s="6" t="s">
        <v>70</v>
      </c>
      <c r="F248" s="8" t="s">
        <v>141</v>
      </c>
      <c r="G248" s="9" t="s">
        <v>35</v>
      </c>
      <c r="H248" s="10">
        <v>120</v>
      </c>
      <c r="I248" s="23"/>
      <c r="J248" s="11" t="s">
        <v>61</v>
      </c>
    </row>
    <row r="249" spans="1:10" ht="30" hidden="1" x14ac:dyDescent="0.25">
      <c r="A249" s="6" t="s">
        <v>18</v>
      </c>
      <c r="B249" s="7" t="s">
        <v>125</v>
      </c>
      <c r="C249" s="7">
        <v>2</v>
      </c>
      <c r="D249" s="7" t="s">
        <v>139</v>
      </c>
      <c r="E249" s="6" t="s">
        <v>73</v>
      </c>
      <c r="F249" s="8" t="s">
        <v>142</v>
      </c>
      <c r="G249" s="9" t="s">
        <v>35</v>
      </c>
      <c r="H249" s="10">
        <v>120</v>
      </c>
      <c r="I249" s="23"/>
      <c r="J249" s="11" t="s">
        <v>61</v>
      </c>
    </row>
    <row r="250" spans="1:10" ht="30" hidden="1" x14ac:dyDescent="0.25">
      <c r="A250" s="6" t="s">
        <v>18</v>
      </c>
      <c r="B250" s="7" t="s">
        <v>125</v>
      </c>
      <c r="C250" s="7">
        <v>2</v>
      </c>
      <c r="D250" s="7" t="s">
        <v>139</v>
      </c>
      <c r="E250" s="6" t="s">
        <v>75</v>
      </c>
      <c r="F250" s="8" t="s">
        <v>143</v>
      </c>
      <c r="G250" s="9" t="s">
        <v>35</v>
      </c>
      <c r="H250" s="10">
        <v>100</v>
      </c>
      <c r="I250" s="23"/>
      <c r="J250" s="11" t="s">
        <v>136</v>
      </c>
    </row>
    <row r="251" spans="1:10" ht="30" hidden="1" x14ac:dyDescent="0.25">
      <c r="A251" s="6" t="s">
        <v>18</v>
      </c>
      <c r="B251" s="7" t="s">
        <v>125</v>
      </c>
      <c r="C251" s="7">
        <v>2</v>
      </c>
      <c r="D251" s="7" t="s">
        <v>139</v>
      </c>
      <c r="E251" s="6" t="s">
        <v>77</v>
      </c>
      <c r="F251" s="8" t="s">
        <v>144</v>
      </c>
      <c r="G251" s="9" t="s">
        <v>35</v>
      </c>
      <c r="H251" s="10">
        <v>60</v>
      </c>
      <c r="I251" s="23"/>
      <c r="J251" s="11" t="s">
        <v>136</v>
      </c>
    </row>
    <row r="252" spans="1:10" ht="15.75" hidden="1" x14ac:dyDescent="0.25">
      <c r="A252" s="6" t="s">
        <v>18</v>
      </c>
      <c r="B252" s="7" t="s">
        <v>125</v>
      </c>
      <c r="C252" s="7">
        <v>2</v>
      </c>
      <c r="D252" s="7" t="s">
        <v>139</v>
      </c>
      <c r="E252" s="16" t="s">
        <v>79</v>
      </c>
      <c r="F252" s="15" t="s">
        <v>80</v>
      </c>
      <c r="G252" s="16" t="s">
        <v>81</v>
      </c>
      <c r="H252" s="14">
        <v>15</v>
      </c>
      <c r="I252" s="23"/>
      <c r="J252" s="11" t="s">
        <v>122</v>
      </c>
    </row>
    <row r="253" spans="1:10" ht="15.75" hidden="1" x14ac:dyDescent="0.25">
      <c r="A253" s="6" t="s">
        <v>18</v>
      </c>
      <c r="B253" s="7" t="s">
        <v>125</v>
      </c>
      <c r="C253" s="7">
        <v>2</v>
      </c>
      <c r="D253" s="7" t="s">
        <v>145</v>
      </c>
      <c r="E253" s="6" t="s">
        <v>25</v>
      </c>
      <c r="F253" s="8" t="s">
        <v>26</v>
      </c>
      <c r="G253" s="6" t="s">
        <v>27</v>
      </c>
      <c r="H253" s="10">
        <v>36</v>
      </c>
      <c r="I253" s="23"/>
      <c r="J253" s="11" t="s">
        <v>122</v>
      </c>
    </row>
    <row r="254" spans="1:10" ht="15.75" hidden="1" x14ac:dyDescent="0.25">
      <c r="A254" s="6" t="s">
        <v>18</v>
      </c>
      <c r="B254" s="7" t="s">
        <v>125</v>
      </c>
      <c r="C254" s="7">
        <v>2</v>
      </c>
      <c r="D254" s="7" t="s">
        <v>145</v>
      </c>
      <c r="E254" s="6" t="s">
        <v>29</v>
      </c>
      <c r="F254" s="8" t="s">
        <v>30</v>
      </c>
      <c r="G254" s="6" t="s">
        <v>31</v>
      </c>
      <c r="H254" s="10">
        <v>35</v>
      </c>
      <c r="I254" s="23"/>
      <c r="J254" s="11" t="s">
        <v>32</v>
      </c>
    </row>
    <row r="255" spans="1:10" ht="30" hidden="1" x14ac:dyDescent="0.25">
      <c r="A255" s="6" t="s">
        <v>18</v>
      </c>
      <c r="B255" s="7" t="s">
        <v>125</v>
      </c>
      <c r="C255" s="7">
        <v>2</v>
      </c>
      <c r="D255" s="7" t="s">
        <v>145</v>
      </c>
      <c r="E255" s="6" t="s">
        <v>64</v>
      </c>
      <c r="F255" s="12" t="s">
        <v>65</v>
      </c>
      <c r="G255" s="9" t="s">
        <v>38</v>
      </c>
      <c r="H255" s="10">
        <v>50</v>
      </c>
      <c r="I255" s="23"/>
      <c r="J255" s="11" t="s">
        <v>66</v>
      </c>
    </row>
    <row r="256" spans="1:10" ht="30" hidden="1" x14ac:dyDescent="0.25">
      <c r="A256" s="6" t="s">
        <v>18</v>
      </c>
      <c r="B256" s="7" t="s">
        <v>125</v>
      </c>
      <c r="C256" s="7">
        <v>2</v>
      </c>
      <c r="D256" s="7" t="s">
        <v>145</v>
      </c>
      <c r="E256" s="6" t="s">
        <v>55</v>
      </c>
      <c r="F256" s="8" t="s">
        <v>68</v>
      </c>
      <c r="G256" s="9" t="s">
        <v>35</v>
      </c>
      <c r="H256" s="10">
        <v>140</v>
      </c>
      <c r="I256" s="23"/>
      <c r="J256" s="11" t="s">
        <v>133</v>
      </c>
    </row>
    <row r="257" spans="1:10" ht="30" hidden="1" x14ac:dyDescent="0.25">
      <c r="A257" s="6" t="s">
        <v>18</v>
      </c>
      <c r="B257" s="7" t="s">
        <v>125</v>
      </c>
      <c r="C257" s="7">
        <v>2</v>
      </c>
      <c r="D257" s="7" t="s">
        <v>145</v>
      </c>
      <c r="E257" s="6" t="s">
        <v>67</v>
      </c>
      <c r="F257" s="8" t="s">
        <v>140</v>
      </c>
      <c r="G257" s="9" t="s">
        <v>35</v>
      </c>
      <c r="H257" s="10">
        <v>120</v>
      </c>
      <c r="I257" s="23"/>
      <c r="J257" s="11" t="s">
        <v>59</v>
      </c>
    </row>
    <row r="258" spans="1:10" ht="30" hidden="1" x14ac:dyDescent="0.25">
      <c r="A258" s="6" t="s">
        <v>18</v>
      </c>
      <c r="B258" s="7" t="s">
        <v>125</v>
      </c>
      <c r="C258" s="7">
        <v>2</v>
      </c>
      <c r="D258" s="7" t="s">
        <v>145</v>
      </c>
      <c r="E258" s="6" t="s">
        <v>70</v>
      </c>
      <c r="F258" s="8" t="s">
        <v>141</v>
      </c>
      <c r="G258" s="9" t="s">
        <v>35</v>
      </c>
      <c r="H258" s="10">
        <v>120</v>
      </c>
      <c r="I258" s="23"/>
      <c r="J258" s="11" t="s">
        <v>57</v>
      </c>
    </row>
    <row r="259" spans="1:10" ht="30" hidden="1" x14ac:dyDescent="0.25">
      <c r="A259" s="6" t="s">
        <v>18</v>
      </c>
      <c r="B259" s="7" t="s">
        <v>125</v>
      </c>
      <c r="C259" s="7">
        <v>2</v>
      </c>
      <c r="D259" s="7" t="s">
        <v>145</v>
      </c>
      <c r="E259" s="6" t="s">
        <v>73</v>
      </c>
      <c r="F259" s="8" t="s">
        <v>142</v>
      </c>
      <c r="G259" s="9" t="s">
        <v>35</v>
      </c>
      <c r="H259" s="10">
        <v>120</v>
      </c>
      <c r="I259" s="23"/>
      <c r="J259" s="11" t="s">
        <v>59</v>
      </c>
    </row>
    <row r="260" spans="1:10" ht="30" hidden="1" x14ac:dyDescent="0.25">
      <c r="A260" s="6" t="s">
        <v>18</v>
      </c>
      <c r="B260" s="7" t="s">
        <v>125</v>
      </c>
      <c r="C260" s="7">
        <v>2</v>
      </c>
      <c r="D260" s="7" t="s">
        <v>145</v>
      </c>
      <c r="E260" s="6" t="s">
        <v>75</v>
      </c>
      <c r="F260" s="8" t="s">
        <v>143</v>
      </c>
      <c r="G260" s="9" t="s">
        <v>35</v>
      </c>
      <c r="H260" s="10">
        <v>100</v>
      </c>
      <c r="I260" s="23"/>
      <c r="J260" s="11" t="s">
        <v>136</v>
      </c>
    </row>
    <row r="261" spans="1:10" ht="30" hidden="1" x14ac:dyDescent="0.25">
      <c r="A261" s="6" t="s">
        <v>18</v>
      </c>
      <c r="B261" s="7" t="s">
        <v>125</v>
      </c>
      <c r="C261" s="7">
        <v>2</v>
      </c>
      <c r="D261" s="7" t="s">
        <v>145</v>
      </c>
      <c r="E261" s="6" t="s">
        <v>77</v>
      </c>
      <c r="F261" s="8" t="s">
        <v>144</v>
      </c>
      <c r="G261" s="9" t="s">
        <v>35</v>
      </c>
      <c r="H261" s="10">
        <v>60</v>
      </c>
      <c r="I261" s="23"/>
      <c r="J261" s="11" t="s">
        <v>59</v>
      </c>
    </row>
    <row r="262" spans="1:10" ht="15.75" hidden="1" x14ac:dyDescent="0.25">
      <c r="A262" s="6" t="s">
        <v>18</v>
      </c>
      <c r="B262" s="7" t="s">
        <v>125</v>
      </c>
      <c r="C262" s="7">
        <v>2</v>
      </c>
      <c r="D262" s="7" t="s">
        <v>145</v>
      </c>
      <c r="E262" s="16" t="s">
        <v>79</v>
      </c>
      <c r="F262" s="15" t="s">
        <v>80</v>
      </c>
      <c r="G262" s="16" t="s">
        <v>81</v>
      </c>
      <c r="H262" s="14">
        <v>15</v>
      </c>
      <c r="I262" s="23"/>
      <c r="J262" s="11" t="s">
        <v>122</v>
      </c>
    </row>
    <row r="263" spans="1:10" ht="15.75" hidden="1" x14ac:dyDescent="0.25">
      <c r="A263" s="6" t="s">
        <v>18</v>
      </c>
      <c r="B263" s="7" t="s">
        <v>125</v>
      </c>
      <c r="C263" s="7">
        <v>2</v>
      </c>
      <c r="D263" s="7" t="s">
        <v>146</v>
      </c>
      <c r="E263" s="6" t="s">
        <v>25</v>
      </c>
      <c r="F263" s="8" t="s">
        <v>26</v>
      </c>
      <c r="G263" s="6" t="s">
        <v>27</v>
      </c>
      <c r="H263" s="10">
        <v>36</v>
      </c>
      <c r="I263" s="23"/>
      <c r="J263" s="11" t="s">
        <v>122</v>
      </c>
    </row>
    <row r="264" spans="1:10" ht="15.75" hidden="1" x14ac:dyDescent="0.25">
      <c r="A264" s="6" t="s">
        <v>18</v>
      </c>
      <c r="B264" s="7" t="s">
        <v>125</v>
      </c>
      <c r="C264" s="7">
        <v>2</v>
      </c>
      <c r="D264" s="7" t="s">
        <v>146</v>
      </c>
      <c r="E264" s="6" t="s">
        <v>29</v>
      </c>
      <c r="F264" s="8" t="s">
        <v>30</v>
      </c>
      <c r="G264" s="6" t="s">
        <v>31</v>
      </c>
      <c r="H264" s="10">
        <v>35</v>
      </c>
      <c r="I264" s="23"/>
      <c r="J264" s="11" t="s">
        <v>32</v>
      </c>
    </row>
    <row r="265" spans="1:10" ht="30" hidden="1" x14ac:dyDescent="0.25">
      <c r="A265" s="6" t="s">
        <v>18</v>
      </c>
      <c r="B265" s="7" t="s">
        <v>125</v>
      </c>
      <c r="C265" s="7">
        <v>2</v>
      </c>
      <c r="D265" s="7" t="s">
        <v>146</v>
      </c>
      <c r="E265" s="6" t="s">
        <v>64</v>
      </c>
      <c r="F265" s="12" t="s">
        <v>65</v>
      </c>
      <c r="G265" s="9" t="s">
        <v>38</v>
      </c>
      <c r="H265" s="10">
        <v>50</v>
      </c>
      <c r="I265" s="23"/>
      <c r="J265" s="11" t="s">
        <v>66</v>
      </c>
    </row>
    <row r="266" spans="1:10" ht="30" hidden="1" x14ac:dyDescent="0.25">
      <c r="A266" s="6" t="s">
        <v>18</v>
      </c>
      <c r="B266" s="7" t="s">
        <v>125</v>
      </c>
      <c r="C266" s="7">
        <v>2</v>
      </c>
      <c r="D266" s="7" t="s">
        <v>146</v>
      </c>
      <c r="E266" s="6" t="s">
        <v>55</v>
      </c>
      <c r="F266" s="8" t="s">
        <v>68</v>
      </c>
      <c r="G266" s="9" t="s">
        <v>35</v>
      </c>
      <c r="H266" s="10">
        <v>140</v>
      </c>
      <c r="I266" s="23"/>
      <c r="J266" s="11" t="s">
        <v>36</v>
      </c>
    </row>
    <row r="267" spans="1:10" ht="30" hidden="1" x14ac:dyDescent="0.25">
      <c r="A267" s="6" t="s">
        <v>18</v>
      </c>
      <c r="B267" s="7" t="s">
        <v>125</v>
      </c>
      <c r="C267" s="7">
        <v>2</v>
      </c>
      <c r="D267" s="7" t="s">
        <v>146</v>
      </c>
      <c r="E267" s="6" t="s">
        <v>67</v>
      </c>
      <c r="F267" s="8" t="s">
        <v>140</v>
      </c>
      <c r="G267" s="9" t="s">
        <v>35</v>
      </c>
      <c r="H267" s="10">
        <v>120</v>
      </c>
      <c r="I267" s="23"/>
      <c r="J267" s="11" t="s">
        <v>36</v>
      </c>
    </row>
    <row r="268" spans="1:10" ht="30" hidden="1" x14ac:dyDescent="0.25">
      <c r="A268" s="6" t="s">
        <v>18</v>
      </c>
      <c r="B268" s="7" t="s">
        <v>125</v>
      </c>
      <c r="C268" s="7">
        <v>2</v>
      </c>
      <c r="D268" s="7" t="s">
        <v>146</v>
      </c>
      <c r="E268" s="6" t="s">
        <v>70</v>
      </c>
      <c r="F268" s="13" t="s">
        <v>141</v>
      </c>
      <c r="G268" s="9" t="s">
        <v>35</v>
      </c>
      <c r="H268" s="10">
        <v>120</v>
      </c>
      <c r="I268" s="23"/>
      <c r="J268" s="11" t="s">
        <v>36</v>
      </c>
    </row>
    <row r="269" spans="1:10" ht="30" hidden="1" x14ac:dyDescent="0.25">
      <c r="A269" s="6" t="s">
        <v>18</v>
      </c>
      <c r="B269" s="7" t="s">
        <v>125</v>
      </c>
      <c r="C269" s="7">
        <v>2</v>
      </c>
      <c r="D269" s="7" t="s">
        <v>146</v>
      </c>
      <c r="E269" s="6" t="s">
        <v>73</v>
      </c>
      <c r="F269" s="8" t="s">
        <v>142</v>
      </c>
      <c r="G269" s="9" t="s">
        <v>35</v>
      </c>
      <c r="H269" s="10">
        <v>120</v>
      </c>
      <c r="I269" s="23"/>
      <c r="J269" s="11" t="s">
        <v>36</v>
      </c>
    </row>
    <row r="270" spans="1:10" ht="30" hidden="1" x14ac:dyDescent="0.25">
      <c r="A270" s="6" t="s">
        <v>18</v>
      </c>
      <c r="B270" s="7" t="s">
        <v>125</v>
      </c>
      <c r="C270" s="7">
        <v>2</v>
      </c>
      <c r="D270" s="7" t="s">
        <v>146</v>
      </c>
      <c r="E270" s="6" t="s">
        <v>75</v>
      </c>
      <c r="F270" s="8" t="s">
        <v>143</v>
      </c>
      <c r="G270" s="9" t="s">
        <v>35</v>
      </c>
      <c r="H270" s="10">
        <v>100</v>
      </c>
      <c r="I270" s="23"/>
      <c r="J270" s="11" t="s">
        <v>136</v>
      </c>
    </row>
    <row r="271" spans="1:10" ht="30" hidden="1" x14ac:dyDescent="0.25">
      <c r="A271" s="6" t="s">
        <v>18</v>
      </c>
      <c r="B271" s="7" t="s">
        <v>125</v>
      </c>
      <c r="C271" s="7">
        <v>2</v>
      </c>
      <c r="D271" s="7" t="s">
        <v>146</v>
      </c>
      <c r="E271" s="6" t="s">
        <v>77</v>
      </c>
      <c r="F271" s="8" t="s">
        <v>144</v>
      </c>
      <c r="G271" s="9" t="s">
        <v>35</v>
      </c>
      <c r="H271" s="10">
        <v>60</v>
      </c>
      <c r="I271" s="23"/>
      <c r="J271" s="11" t="s">
        <v>36</v>
      </c>
    </row>
    <row r="272" spans="1:10" ht="15.75" hidden="1" x14ac:dyDescent="0.25">
      <c r="A272" s="6" t="s">
        <v>18</v>
      </c>
      <c r="B272" s="7" t="s">
        <v>125</v>
      </c>
      <c r="C272" s="7">
        <v>2</v>
      </c>
      <c r="D272" s="7" t="s">
        <v>146</v>
      </c>
      <c r="E272" s="16" t="s">
        <v>79</v>
      </c>
      <c r="F272" s="15" t="s">
        <v>80</v>
      </c>
      <c r="G272" s="16" t="s">
        <v>81</v>
      </c>
      <c r="H272" s="14">
        <v>15</v>
      </c>
      <c r="I272" s="23"/>
      <c r="J272" s="11" t="s">
        <v>122</v>
      </c>
    </row>
    <row r="273" spans="1:10" ht="15.75" hidden="1" x14ac:dyDescent="0.25">
      <c r="A273" s="6" t="s">
        <v>18</v>
      </c>
      <c r="B273" s="7" t="s">
        <v>125</v>
      </c>
      <c r="C273" s="7">
        <v>2</v>
      </c>
      <c r="D273" s="7" t="s">
        <v>147</v>
      </c>
      <c r="E273" s="6" t="s">
        <v>25</v>
      </c>
      <c r="F273" s="8" t="s">
        <v>26</v>
      </c>
      <c r="G273" s="6" t="s">
        <v>27</v>
      </c>
      <c r="H273" s="10">
        <v>36</v>
      </c>
      <c r="I273" s="23"/>
      <c r="J273" s="11" t="s">
        <v>122</v>
      </c>
    </row>
    <row r="274" spans="1:10" ht="15.75" hidden="1" x14ac:dyDescent="0.25">
      <c r="A274" s="6" t="s">
        <v>18</v>
      </c>
      <c r="B274" s="7" t="s">
        <v>125</v>
      </c>
      <c r="C274" s="7">
        <v>2</v>
      </c>
      <c r="D274" s="7" t="s">
        <v>147</v>
      </c>
      <c r="E274" s="6" t="s">
        <v>29</v>
      </c>
      <c r="F274" s="8" t="s">
        <v>30</v>
      </c>
      <c r="G274" s="6" t="s">
        <v>31</v>
      </c>
      <c r="H274" s="10">
        <v>35</v>
      </c>
      <c r="I274" s="23"/>
      <c r="J274" s="11" t="s">
        <v>32</v>
      </c>
    </row>
    <row r="275" spans="1:10" ht="30" hidden="1" x14ac:dyDescent="0.25">
      <c r="A275" s="6" t="s">
        <v>18</v>
      </c>
      <c r="B275" s="7" t="s">
        <v>125</v>
      </c>
      <c r="C275" s="7">
        <v>2</v>
      </c>
      <c r="D275" s="7" t="s">
        <v>147</v>
      </c>
      <c r="E275" s="6" t="s">
        <v>64</v>
      </c>
      <c r="F275" s="8" t="s">
        <v>65</v>
      </c>
      <c r="G275" s="9" t="s">
        <v>38</v>
      </c>
      <c r="H275" s="10">
        <v>50</v>
      </c>
      <c r="I275" s="23"/>
      <c r="J275" s="11" t="s">
        <v>66</v>
      </c>
    </row>
    <row r="276" spans="1:10" ht="30" hidden="1" x14ac:dyDescent="0.25">
      <c r="A276" s="6" t="s">
        <v>18</v>
      </c>
      <c r="B276" s="7" t="s">
        <v>125</v>
      </c>
      <c r="C276" s="7">
        <v>2</v>
      </c>
      <c r="D276" s="7" t="s">
        <v>147</v>
      </c>
      <c r="E276" s="6" t="s">
        <v>55</v>
      </c>
      <c r="F276" s="8" t="s">
        <v>68</v>
      </c>
      <c r="G276" s="9" t="s">
        <v>35</v>
      </c>
      <c r="H276" s="10">
        <v>140</v>
      </c>
      <c r="I276" s="23"/>
      <c r="J276" s="11" t="s">
        <v>136</v>
      </c>
    </row>
    <row r="277" spans="1:10" ht="30" hidden="1" x14ac:dyDescent="0.25">
      <c r="A277" s="6" t="s">
        <v>18</v>
      </c>
      <c r="B277" s="7" t="s">
        <v>125</v>
      </c>
      <c r="C277" s="7">
        <v>2</v>
      </c>
      <c r="D277" s="7" t="s">
        <v>147</v>
      </c>
      <c r="E277" s="6" t="s">
        <v>67</v>
      </c>
      <c r="F277" s="8" t="s">
        <v>140</v>
      </c>
      <c r="G277" s="9" t="s">
        <v>35</v>
      </c>
      <c r="H277" s="10">
        <v>120</v>
      </c>
      <c r="I277" s="23"/>
      <c r="J277" s="11" t="s">
        <v>57</v>
      </c>
    </row>
    <row r="278" spans="1:10" ht="30" hidden="1" x14ac:dyDescent="0.25">
      <c r="A278" s="6" t="s">
        <v>18</v>
      </c>
      <c r="B278" s="7" t="s">
        <v>125</v>
      </c>
      <c r="C278" s="7">
        <v>2</v>
      </c>
      <c r="D278" s="7" t="s">
        <v>147</v>
      </c>
      <c r="E278" s="6" t="s">
        <v>70</v>
      </c>
      <c r="F278" s="8" t="s">
        <v>141</v>
      </c>
      <c r="G278" s="9" t="s">
        <v>35</v>
      </c>
      <c r="H278" s="10">
        <v>120</v>
      </c>
      <c r="I278" s="23"/>
      <c r="J278" s="11" t="s">
        <v>57</v>
      </c>
    </row>
    <row r="279" spans="1:10" ht="30" hidden="1" x14ac:dyDescent="0.25">
      <c r="A279" s="6" t="s">
        <v>18</v>
      </c>
      <c r="B279" s="7" t="s">
        <v>125</v>
      </c>
      <c r="C279" s="7">
        <v>2</v>
      </c>
      <c r="D279" s="7" t="s">
        <v>147</v>
      </c>
      <c r="E279" s="6" t="s">
        <v>73</v>
      </c>
      <c r="F279" s="8" t="s">
        <v>142</v>
      </c>
      <c r="G279" s="9" t="s">
        <v>35</v>
      </c>
      <c r="H279" s="10">
        <v>120</v>
      </c>
      <c r="I279" s="23"/>
      <c r="J279" s="11" t="s">
        <v>59</v>
      </c>
    </row>
    <row r="280" spans="1:10" ht="30" hidden="1" x14ac:dyDescent="0.25">
      <c r="A280" s="6" t="s">
        <v>18</v>
      </c>
      <c r="B280" s="7" t="s">
        <v>125</v>
      </c>
      <c r="C280" s="7">
        <v>2</v>
      </c>
      <c r="D280" s="7" t="s">
        <v>147</v>
      </c>
      <c r="E280" s="6" t="s">
        <v>75</v>
      </c>
      <c r="F280" s="8" t="s">
        <v>143</v>
      </c>
      <c r="G280" s="9" t="s">
        <v>35</v>
      </c>
      <c r="H280" s="10">
        <v>100</v>
      </c>
      <c r="I280" s="23"/>
      <c r="J280" s="11" t="s">
        <v>136</v>
      </c>
    </row>
    <row r="281" spans="1:10" ht="30" hidden="1" x14ac:dyDescent="0.25">
      <c r="A281" s="6" t="s">
        <v>18</v>
      </c>
      <c r="B281" s="7" t="s">
        <v>125</v>
      </c>
      <c r="C281" s="7">
        <v>2</v>
      </c>
      <c r="D281" s="7" t="s">
        <v>147</v>
      </c>
      <c r="E281" s="6" t="s">
        <v>77</v>
      </c>
      <c r="F281" s="8" t="s">
        <v>144</v>
      </c>
      <c r="G281" s="9" t="s">
        <v>35</v>
      </c>
      <c r="H281" s="10">
        <v>60</v>
      </c>
      <c r="I281" s="23"/>
      <c r="J281" s="11" t="s">
        <v>59</v>
      </c>
    </row>
    <row r="282" spans="1:10" ht="15.75" hidden="1" x14ac:dyDescent="0.25">
      <c r="A282" s="6" t="s">
        <v>18</v>
      </c>
      <c r="B282" s="7" t="s">
        <v>125</v>
      </c>
      <c r="C282" s="7">
        <v>2</v>
      </c>
      <c r="D282" s="7" t="s">
        <v>147</v>
      </c>
      <c r="E282" s="16" t="s">
        <v>79</v>
      </c>
      <c r="F282" s="15" t="s">
        <v>80</v>
      </c>
      <c r="G282" s="16" t="s">
        <v>81</v>
      </c>
      <c r="H282" s="14">
        <v>15</v>
      </c>
      <c r="I282" s="23"/>
      <c r="J282" s="11" t="s">
        <v>122</v>
      </c>
    </row>
    <row r="283" spans="1:10" ht="15.75" hidden="1" x14ac:dyDescent="0.25">
      <c r="A283" s="6" t="s">
        <v>148</v>
      </c>
      <c r="B283" s="7" t="s">
        <v>149</v>
      </c>
      <c r="C283" s="7">
        <v>1</v>
      </c>
      <c r="D283" s="7" t="s">
        <v>150</v>
      </c>
      <c r="E283" s="6" t="s">
        <v>151</v>
      </c>
      <c r="F283" s="8" t="s">
        <v>22</v>
      </c>
      <c r="G283" s="9" t="s">
        <v>23</v>
      </c>
      <c r="H283" s="10">
        <v>30</v>
      </c>
      <c r="I283" s="23"/>
      <c r="J283" s="11" t="s">
        <v>24</v>
      </c>
    </row>
    <row r="284" spans="1:10" ht="15.75" hidden="1" x14ac:dyDescent="0.25">
      <c r="A284" s="6" t="s">
        <v>148</v>
      </c>
      <c r="B284" s="7" t="s">
        <v>149</v>
      </c>
      <c r="C284" s="7">
        <v>1</v>
      </c>
      <c r="D284" s="7" t="s">
        <v>150</v>
      </c>
      <c r="E284" s="6" t="s">
        <v>152</v>
      </c>
      <c r="F284" s="8" t="s">
        <v>26</v>
      </c>
      <c r="G284" s="6" t="s">
        <v>27</v>
      </c>
      <c r="H284" s="10">
        <v>72</v>
      </c>
      <c r="I284" s="23"/>
      <c r="J284" s="11" t="s">
        <v>63</v>
      </c>
    </row>
    <row r="285" spans="1:10" ht="15.75" hidden="1" x14ac:dyDescent="0.25">
      <c r="A285" s="6" t="s">
        <v>148</v>
      </c>
      <c r="B285" s="7" t="s">
        <v>149</v>
      </c>
      <c r="C285" s="7">
        <v>1</v>
      </c>
      <c r="D285" s="7" t="s">
        <v>150</v>
      </c>
      <c r="E285" s="6" t="s">
        <v>153</v>
      </c>
      <c r="F285" s="8" t="s">
        <v>30</v>
      </c>
      <c r="G285" s="6" t="s">
        <v>31</v>
      </c>
      <c r="H285" s="10">
        <v>35</v>
      </c>
      <c r="I285" s="23"/>
      <c r="J285" s="11" t="s">
        <v>154</v>
      </c>
    </row>
    <row r="286" spans="1:10" ht="30" hidden="1" x14ac:dyDescent="0.25">
      <c r="A286" s="6" t="s">
        <v>148</v>
      </c>
      <c r="B286" s="7" t="s">
        <v>149</v>
      </c>
      <c r="C286" s="7">
        <v>1</v>
      </c>
      <c r="D286" s="7" t="s">
        <v>150</v>
      </c>
      <c r="E286" s="6" t="s">
        <v>33</v>
      </c>
      <c r="F286" s="8" t="s">
        <v>85</v>
      </c>
      <c r="G286" s="9" t="s">
        <v>45</v>
      </c>
      <c r="H286" s="10">
        <v>15</v>
      </c>
      <c r="I286" s="23"/>
      <c r="J286" s="11" t="s">
        <v>155</v>
      </c>
    </row>
    <row r="287" spans="1:10" ht="15.75" hidden="1" x14ac:dyDescent="0.25">
      <c r="A287" s="6" t="s">
        <v>148</v>
      </c>
      <c r="B287" s="7" t="s">
        <v>149</v>
      </c>
      <c r="C287" s="7">
        <v>1</v>
      </c>
      <c r="D287" s="7" t="s">
        <v>150</v>
      </c>
      <c r="E287" s="6" t="s">
        <v>39</v>
      </c>
      <c r="F287" s="8" t="s">
        <v>40</v>
      </c>
      <c r="G287" s="9" t="s">
        <v>41</v>
      </c>
      <c r="H287" s="10">
        <v>100</v>
      </c>
      <c r="I287" s="23"/>
      <c r="J287" s="11" t="s">
        <v>42</v>
      </c>
    </row>
    <row r="288" spans="1:10" ht="30" hidden="1" x14ac:dyDescent="0.25">
      <c r="A288" s="6" t="s">
        <v>148</v>
      </c>
      <c r="B288" s="7" t="s">
        <v>149</v>
      </c>
      <c r="C288" s="7">
        <v>1</v>
      </c>
      <c r="D288" s="7" t="s">
        <v>150</v>
      </c>
      <c r="E288" s="6" t="s">
        <v>43</v>
      </c>
      <c r="F288" s="8" t="s">
        <v>156</v>
      </c>
      <c r="G288" s="9" t="s">
        <v>45</v>
      </c>
      <c r="H288" s="10">
        <v>200</v>
      </c>
      <c r="I288" s="23"/>
      <c r="J288" s="11" t="s">
        <v>155</v>
      </c>
    </row>
    <row r="289" spans="1:10" ht="30" hidden="1" x14ac:dyDescent="0.25">
      <c r="A289" s="6" t="s">
        <v>148</v>
      </c>
      <c r="B289" s="7" t="s">
        <v>149</v>
      </c>
      <c r="C289" s="7">
        <v>1</v>
      </c>
      <c r="D289" s="7" t="s">
        <v>150</v>
      </c>
      <c r="E289" s="6" t="s">
        <v>47</v>
      </c>
      <c r="F289" s="8" t="s">
        <v>92</v>
      </c>
      <c r="G289" s="9" t="s">
        <v>45</v>
      </c>
      <c r="H289" s="10">
        <v>100</v>
      </c>
      <c r="I289" s="23"/>
      <c r="J289" s="11" t="s">
        <v>124</v>
      </c>
    </row>
    <row r="290" spans="1:10" ht="30" hidden="1" x14ac:dyDescent="0.25">
      <c r="A290" s="6" t="s">
        <v>148</v>
      </c>
      <c r="B290" s="7" t="s">
        <v>149</v>
      </c>
      <c r="C290" s="7">
        <v>1</v>
      </c>
      <c r="D290" s="7" t="s">
        <v>150</v>
      </c>
      <c r="E290" s="6" t="s">
        <v>49</v>
      </c>
      <c r="F290" s="8" t="s">
        <v>157</v>
      </c>
      <c r="G290" s="9" t="s">
        <v>45</v>
      </c>
      <c r="H290" s="10">
        <v>140</v>
      </c>
      <c r="I290" s="23"/>
      <c r="J290" s="11" t="s">
        <v>105</v>
      </c>
    </row>
    <row r="291" spans="1:10" ht="30" hidden="1" x14ac:dyDescent="0.25">
      <c r="A291" s="6" t="s">
        <v>148</v>
      </c>
      <c r="B291" s="7" t="s">
        <v>149</v>
      </c>
      <c r="C291" s="7">
        <v>1</v>
      </c>
      <c r="D291" s="7" t="s">
        <v>150</v>
      </c>
      <c r="E291" s="6" t="s">
        <v>51</v>
      </c>
      <c r="F291" s="8" t="s">
        <v>158</v>
      </c>
      <c r="G291" s="9" t="s">
        <v>45</v>
      </c>
      <c r="H291" s="10">
        <v>120</v>
      </c>
      <c r="I291" s="23"/>
      <c r="J291" s="11" t="s">
        <v>91</v>
      </c>
    </row>
    <row r="292" spans="1:10" ht="15.75" hidden="1" x14ac:dyDescent="0.25">
      <c r="A292" s="6" t="s">
        <v>148</v>
      </c>
      <c r="B292" s="7" t="s">
        <v>149</v>
      </c>
      <c r="C292" s="7">
        <v>1</v>
      </c>
      <c r="D292" s="7" t="s">
        <v>159</v>
      </c>
      <c r="E292" s="6" t="s">
        <v>151</v>
      </c>
      <c r="F292" s="8" t="s">
        <v>22</v>
      </c>
      <c r="G292" s="9" t="s">
        <v>23</v>
      </c>
      <c r="H292" s="10">
        <v>30</v>
      </c>
      <c r="I292" s="23"/>
      <c r="J292" s="11" t="s">
        <v>24</v>
      </c>
    </row>
    <row r="293" spans="1:10" ht="15.75" hidden="1" x14ac:dyDescent="0.25">
      <c r="A293" s="6" t="s">
        <v>148</v>
      </c>
      <c r="B293" s="7" t="s">
        <v>149</v>
      </c>
      <c r="C293" s="7">
        <v>1</v>
      </c>
      <c r="D293" s="7" t="s">
        <v>159</v>
      </c>
      <c r="E293" s="6" t="s">
        <v>152</v>
      </c>
      <c r="F293" s="8" t="s">
        <v>26</v>
      </c>
      <c r="G293" s="6" t="s">
        <v>27</v>
      </c>
      <c r="H293" s="10">
        <v>72</v>
      </c>
      <c r="I293" s="23"/>
      <c r="J293" s="11" t="s">
        <v>122</v>
      </c>
    </row>
    <row r="294" spans="1:10" ht="15.75" hidden="1" x14ac:dyDescent="0.25">
      <c r="A294" s="6" t="s">
        <v>148</v>
      </c>
      <c r="B294" s="7" t="s">
        <v>149</v>
      </c>
      <c r="C294" s="7">
        <v>1</v>
      </c>
      <c r="D294" s="7" t="s">
        <v>159</v>
      </c>
      <c r="E294" s="6" t="s">
        <v>153</v>
      </c>
      <c r="F294" s="8" t="s">
        <v>30</v>
      </c>
      <c r="G294" s="6" t="s">
        <v>31</v>
      </c>
      <c r="H294" s="10">
        <v>35</v>
      </c>
      <c r="I294" s="23"/>
      <c r="J294" s="11" t="s">
        <v>154</v>
      </c>
    </row>
    <row r="295" spans="1:10" ht="30" hidden="1" x14ac:dyDescent="0.25">
      <c r="A295" s="6" t="s">
        <v>148</v>
      </c>
      <c r="B295" s="7" t="s">
        <v>149</v>
      </c>
      <c r="C295" s="7">
        <v>1</v>
      </c>
      <c r="D295" s="7" t="s">
        <v>159</v>
      </c>
      <c r="E295" s="6" t="s">
        <v>33</v>
      </c>
      <c r="F295" s="8" t="s">
        <v>85</v>
      </c>
      <c r="G295" s="9" t="s">
        <v>45</v>
      </c>
      <c r="H295" s="10">
        <v>15</v>
      </c>
      <c r="I295" s="23"/>
      <c r="J295" s="11" t="s">
        <v>155</v>
      </c>
    </row>
    <row r="296" spans="1:10" ht="15.75" hidden="1" x14ac:dyDescent="0.25">
      <c r="A296" s="6" t="s">
        <v>148</v>
      </c>
      <c r="B296" s="7" t="s">
        <v>149</v>
      </c>
      <c r="C296" s="7">
        <v>1</v>
      </c>
      <c r="D296" s="7" t="s">
        <v>159</v>
      </c>
      <c r="E296" s="6" t="s">
        <v>39</v>
      </c>
      <c r="F296" s="8" t="s">
        <v>40</v>
      </c>
      <c r="G296" s="9" t="s">
        <v>41</v>
      </c>
      <c r="H296" s="10">
        <v>100</v>
      </c>
      <c r="I296" s="23">
        <v>100</v>
      </c>
      <c r="J296" s="11" t="s">
        <v>42</v>
      </c>
    </row>
    <row r="297" spans="1:10" ht="30" hidden="1" x14ac:dyDescent="0.25">
      <c r="A297" s="6" t="s">
        <v>148</v>
      </c>
      <c r="B297" s="7" t="s">
        <v>149</v>
      </c>
      <c r="C297" s="7">
        <v>1</v>
      </c>
      <c r="D297" s="7" t="s">
        <v>159</v>
      </c>
      <c r="E297" s="6" t="s">
        <v>43</v>
      </c>
      <c r="F297" s="8" t="s">
        <v>156</v>
      </c>
      <c r="G297" s="9" t="s">
        <v>45</v>
      </c>
      <c r="H297" s="10">
        <v>200</v>
      </c>
      <c r="I297" s="23">
        <v>200</v>
      </c>
      <c r="J297" s="11" t="s">
        <v>155</v>
      </c>
    </row>
    <row r="298" spans="1:10" ht="30" hidden="1" x14ac:dyDescent="0.25">
      <c r="A298" s="6" t="s">
        <v>148</v>
      </c>
      <c r="B298" s="7" t="s">
        <v>149</v>
      </c>
      <c r="C298" s="7">
        <v>1</v>
      </c>
      <c r="D298" s="7" t="s">
        <v>159</v>
      </c>
      <c r="E298" s="6" t="s">
        <v>47</v>
      </c>
      <c r="F298" s="8" t="s">
        <v>92</v>
      </c>
      <c r="G298" s="9" t="s">
        <v>45</v>
      </c>
      <c r="H298" s="10">
        <v>100</v>
      </c>
      <c r="I298" s="23">
        <v>100</v>
      </c>
      <c r="J298" s="11" t="s">
        <v>124</v>
      </c>
    </row>
    <row r="299" spans="1:10" ht="30" hidden="1" x14ac:dyDescent="0.25">
      <c r="A299" s="6" t="s">
        <v>148</v>
      </c>
      <c r="B299" s="7" t="s">
        <v>149</v>
      </c>
      <c r="C299" s="7">
        <v>1</v>
      </c>
      <c r="D299" s="7" t="s">
        <v>159</v>
      </c>
      <c r="E299" s="6" t="s">
        <v>49</v>
      </c>
      <c r="F299" s="8" t="s">
        <v>157</v>
      </c>
      <c r="G299" s="9" t="s">
        <v>45</v>
      </c>
      <c r="H299" s="10">
        <v>140</v>
      </c>
      <c r="I299" s="23">
        <v>140</v>
      </c>
      <c r="J299" s="11" t="s">
        <v>105</v>
      </c>
    </row>
    <row r="300" spans="1:10" ht="30" hidden="1" x14ac:dyDescent="0.25">
      <c r="A300" s="6" t="s">
        <v>148</v>
      </c>
      <c r="B300" s="7" t="s">
        <v>149</v>
      </c>
      <c r="C300" s="7">
        <v>1</v>
      </c>
      <c r="D300" s="7" t="s">
        <v>159</v>
      </c>
      <c r="E300" s="6" t="s">
        <v>51</v>
      </c>
      <c r="F300" s="8" t="s">
        <v>158</v>
      </c>
      <c r="G300" s="9" t="s">
        <v>45</v>
      </c>
      <c r="H300" s="10">
        <v>120</v>
      </c>
      <c r="I300" s="23">
        <v>120</v>
      </c>
      <c r="J300" s="11" t="s">
        <v>86</v>
      </c>
    </row>
    <row r="301" spans="1:10" ht="15.75" hidden="1" x14ac:dyDescent="0.25">
      <c r="A301" s="6" t="s">
        <v>148</v>
      </c>
      <c r="B301" s="7" t="s">
        <v>149</v>
      </c>
      <c r="C301" s="7">
        <v>1</v>
      </c>
      <c r="D301" s="7" t="s">
        <v>160</v>
      </c>
      <c r="E301" s="6" t="s">
        <v>151</v>
      </c>
      <c r="F301" s="8" t="s">
        <v>22</v>
      </c>
      <c r="G301" s="9" t="s">
        <v>23</v>
      </c>
      <c r="H301" s="10">
        <v>30</v>
      </c>
      <c r="I301" s="23"/>
      <c r="J301" s="11" t="s">
        <v>24</v>
      </c>
    </row>
    <row r="302" spans="1:10" ht="15.75" hidden="1" x14ac:dyDescent="0.25">
      <c r="A302" s="6" t="s">
        <v>148</v>
      </c>
      <c r="B302" s="7" t="s">
        <v>149</v>
      </c>
      <c r="C302" s="7">
        <v>1</v>
      </c>
      <c r="D302" s="7" t="s">
        <v>160</v>
      </c>
      <c r="E302" s="6" t="s">
        <v>152</v>
      </c>
      <c r="F302" s="8" t="s">
        <v>26</v>
      </c>
      <c r="G302" s="6" t="s">
        <v>27</v>
      </c>
      <c r="H302" s="10">
        <v>72</v>
      </c>
      <c r="I302" s="23"/>
      <c r="J302" s="11" t="s">
        <v>122</v>
      </c>
    </row>
    <row r="303" spans="1:10" ht="15.75" hidden="1" x14ac:dyDescent="0.25">
      <c r="A303" s="6" t="s">
        <v>148</v>
      </c>
      <c r="B303" s="7" t="s">
        <v>149</v>
      </c>
      <c r="C303" s="7">
        <v>1</v>
      </c>
      <c r="D303" s="7" t="s">
        <v>160</v>
      </c>
      <c r="E303" s="6" t="s">
        <v>153</v>
      </c>
      <c r="F303" s="8" t="s">
        <v>30</v>
      </c>
      <c r="G303" s="6" t="s">
        <v>31</v>
      </c>
      <c r="H303" s="10">
        <v>35</v>
      </c>
      <c r="I303" s="23"/>
      <c r="J303" s="11" t="s">
        <v>154</v>
      </c>
    </row>
    <row r="304" spans="1:10" ht="30" hidden="1" x14ac:dyDescent="0.25">
      <c r="A304" s="6" t="s">
        <v>148</v>
      </c>
      <c r="B304" s="7" t="s">
        <v>149</v>
      </c>
      <c r="C304" s="7">
        <v>1</v>
      </c>
      <c r="D304" s="7" t="s">
        <v>160</v>
      </c>
      <c r="E304" s="6" t="s">
        <v>33</v>
      </c>
      <c r="F304" s="8" t="s">
        <v>85</v>
      </c>
      <c r="G304" s="9" t="s">
        <v>45</v>
      </c>
      <c r="H304" s="10">
        <v>15</v>
      </c>
      <c r="I304" s="23"/>
      <c r="J304" s="11" t="s">
        <v>155</v>
      </c>
    </row>
    <row r="305" spans="1:10" ht="15.75" hidden="1" x14ac:dyDescent="0.25">
      <c r="A305" s="6" t="s">
        <v>148</v>
      </c>
      <c r="B305" s="7" t="s">
        <v>149</v>
      </c>
      <c r="C305" s="7">
        <v>1</v>
      </c>
      <c r="D305" s="7" t="s">
        <v>160</v>
      </c>
      <c r="E305" s="6" t="s">
        <v>39</v>
      </c>
      <c r="F305" s="8" t="s">
        <v>40</v>
      </c>
      <c r="G305" s="9" t="s">
        <v>41</v>
      </c>
      <c r="H305" s="10">
        <v>100</v>
      </c>
      <c r="I305" s="23"/>
      <c r="J305" s="11" t="s">
        <v>42</v>
      </c>
    </row>
    <row r="306" spans="1:10" ht="30" hidden="1" x14ac:dyDescent="0.25">
      <c r="A306" s="6" t="s">
        <v>148</v>
      </c>
      <c r="B306" s="7" t="s">
        <v>149</v>
      </c>
      <c r="C306" s="7">
        <v>1</v>
      </c>
      <c r="D306" s="7" t="s">
        <v>160</v>
      </c>
      <c r="E306" s="6" t="s">
        <v>43</v>
      </c>
      <c r="F306" s="8" t="s">
        <v>156</v>
      </c>
      <c r="G306" s="9" t="s">
        <v>45</v>
      </c>
      <c r="H306" s="10">
        <v>200</v>
      </c>
      <c r="I306" s="23"/>
      <c r="J306" s="11" t="s">
        <v>155</v>
      </c>
    </row>
    <row r="307" spans="1:10" ht="30" hidden="1" x14ac:dyDescent="0.25">
      <c r="A307" s="6" t="s">
        <v>148</v>
      </c>
      <c r="B307" s="7" t="s">
        <v>149</v>
      </c>
      <c r="C307" s="7">
        <v>1</v>
      </c>
      <c r="D307" s="7" t="s">
        <v>160</v>
      </c>
      <c r="E307" s="6" t="s">
        <v>47</v>
      </c>
      <c r="F307" s="8" t="s">
        <v>92</v>
      </c>
      <c r="G307" s="9" t="s">
        <v>45</v>
      </c>
      <c r="H307" s="10">
        <v>100</v>
      </c>
      <c r="I307" s="23"/>
      <c r="J307" s="11" t="s">
        <v>124</v>
      </c>
    </row>
    <row r="308" spans="1:10" ht="30" hidden="1" x14ac:dyDescent="0.25">
      <c r="A308" s="6" t="s">
        <v>148</v>
      </c>
      <c r="B308" s="7" t="s">
        <v>149</v>
      </c>
      <c r="C308" s="7">
        <v>1</v>
      </c>
      <c r="D308" s="7" t="s">
        <v>160</v>
      </c>
      <c r="E308" s="6" t="s">
        <v>49</v>
      </c>
      <c r="F308" s="8" t="s">
        <v>157</v>
      </c>
      <c r="G308" s="9" t="s">
        <v>45</v>
      </c>
      <c r="H308" s="10">
        <v>140</v>
      </c>
      <c r="I308" s="23"/>
      <c r="J308" s="11" t="s">
        <v>105</v>
      </c>
    </row>
    <row r="309" spans="1:10" ht="30" hidden="1" x14ac:dyDescent="0.25">
      <c r="A309" s="6" t="s">
        <v>148</v>
      </c>
      <c r="B309" s="7" t="s">
        <v>149</v>
      </c>
      <c r="C309" s="7">
        <v>1</v>
      </c>
      <c r="D309" s="7" t="s">
        <v>160</v>
      </c>
      <c r="E309" s="6" t="s">
        <v>51</v>
      </c>
      <c r="F309" s="8" t="s">
        <v>158</v>
      </c>
      <c r="G309" s="9" t="s">
        <v>45</v>
      </c>
      <c r="H309" s="10">
        <v>120</v>
      </c>
      <c r="I309" s="23"/>
      <c r="J309" s="11" t="s">
        <v>46</v>
      </c>
    </row>
    <row r="310" spans="1:10" ht="15.75" hidden="1" x14ac:dyDescent="0.25">
      <c r="A310" s="6" t="s">
        <v>148</v>
      </c>
      <c r="B310" s="7" t="s">
        <v>149</v>
      </c>
      <c r="C310" s="7">
        <v>2</v>
      </c>
      <c r="D310" s="7" t="s">
        <v>161</v>
      </c>
      <c r="E310" s="6" t="s">
        <v>152</v>
      </c>
      <c r="F310" s="13" t="s">
        <v>26</v>
      </c>
      <c r="G310" s="6" t="s">
        <v>27</v>
      </c>
      <c r="H310" s="10">
        <v>36</v>
      </c>
      <c r="I310" s="23"/>
      <c r="J310" s="11" t="s">
        <v>122</v>
      </c>
    </row>
    <row r="311" spans="1:10" ht="15.75" hidden="1" x14ac:dyDescent="0.25">
      <c r="A311" s="6" t="s">
        <v>148</v>
      </c>
      <c r="B311" s="7" t="s">
        <v>149</v>
      </c>
      <c r="C311" s="7">
        <v>2</v>
      </c>
      <c r="D311" s="7" t="s">
        <v>161</v>
      </c>
      <c r="E311" s="6" t="s">
        <v>153</v>
      </c>
      <c r="F311" s="8" t="s">
        <v>30</v>
      </c>
      <c r="G311" s="6" t="s">
        <v>31</v>
      </c>
      <c r="H311" s="10">
        <v>35</v>
      </c>
      <c r="I311" s="23"/>
      <c r="J311" s="11" t="s">
        <v>32</v>
      </c>
    </row>
    <row r="312" spans="1:10" ht="30" hidden="1" x14ac:dyDescent="0.25">
      <c r="A312" s="6" t="s">
        <v>148</v>
      </c>
      <c r="B312" s="7" t="s">
        <v>149</v>
      </c>
      <c r="C312" s="7">
        <v>2</v>
      </c>
      <c r="D312" s="7" t="s">
        <v>161</v>
      </c>
      <c r="E312" s="6" t="s">
        <v>162</v>
      </c>
      <c r="F312" s="8" t="s">
        <v>65</v>
      </c>
      <c r="G312" s="9" t="s">
        <v>38</v>
      </c>
      <c r="H312" s="10">
        <v>50</v>
      </c>
      <c r="I312" s="23"/>
      <c r="J312" s="11" t="s">
        <v>66</v>
      </c>
    </row>
    <row r="313" spans="1:10" ht="30" hidden="1" x14ac:dyDescent="0.25">
      <c r="A313" s="6" t="s">
        <v>148</v>
      </c>
      <c r="B313" s="7" t="s">
        <v>149</v>
      </c>
      <c r="C313" s="7">
        <v>2</v>
      </c>
      <c r="D313" s="7" t="s">
        <v>161</v>
      </c>
      <c r="E313" s="6" t="s">
        <v>55</v>
      </c>
      <c r="F313" s="8" t="s">
        <v>95</v>
      </c>
      <c r="G313" s="9" t="s">
        <v>45</v>
      </c>
      <c r="H313" s="10">
        <v>140</v>
      </c>
      <c r="I313" s="23"/>
      <c r="J313" s="11" t="s">
        <v>100</v>
      </c>
    </row>
    <row r="314" spans="1:10" ht="30" hidden="1" x14ac:dyDescent="0.25">
      <c r="A314" s="6" t="s">
        <v>148</v>
      </c>
      <c r="B314" s="7" t="s">
        <v>149</v>
      </c>
      <c r="C314" s="7">
        <v>2</v>
      </c>
      <c r="D314" s="7" t="s">
        <v>161</v>
      </c>
      <c r="E314" s="6" t="s">
        <v>67</v>
      </c>
      <c r="F314" s="8" t="s">
        <v>163</v>
      </c>
      <c r="G314" s="9" t="s">
        <v>45</v>
      </c>
      <c r="H314" s="10">
        <v>120</v>
      </c>
      <c r="I314" s="23"/>
      <c r="J314" s="11" t="s">
        <v>105</v>
      </c>
    </row>
    <row r="315" spans="1:10" ht="30" hidden="1" x14ac:dyDescent="0.25">
      <c r="A315" s="6" t="s">
        <v>148</v>
      </c>
      <c r="B315" s="7" t="s">
        <v>149</v>
      </c>
      <c r="C315" s="7">
        <v>2</v>
      </c>
      <c r="D315" s="7" t="s">
        <v>161</v>
      </c>
      <c r="E315" s="6" t="s">
        <v>70</v>
      </c>
      <c r="F315" s="8" t="s">
        <v>164</v>
      </c>
      <c r="G315" s="9" t="s">
        <v>45</v>
      </c>
      <c r="H315" s="10">
        <v>90</v>
      </c>
      <c r="I315" s="23"/>
      <c r="J315" s="11" t="s">
        <v>107</v>
      </c>
    </row>
    <row r="316" spans="1:10" ht="30" hidden="1" x14ac:dyDescent="0.25">
      <c r="A316" s="6" t="s">
        <v>148</v>
      </c>
      <c r="B316" s="7" t="s">
        <v>149</v>
      </c>
      <c r="C316" s="7">
        <v>2</v>
      </c>
      <c r="D316" s="7" t="s">
        <v>161</v>
      </c>
      <c r="E316" s="6" t="s">
        <v>73</v>
      </c>
      <c r="F316" s="8" t="s">
        <v>165</v>
      </c>
      <c r="G316" s="9" t="s">
        <v>45</v>
      </c>
      <c r="H316" s="10">
        <v>100</v>
      </c>
      <c r="I316" s="23"/>
      <c r="J316" s="11" t="s">
        <v>107</v>
      </c>
    </row>
    <row r="317" spans="1:10" ht="30" hidden="1" x14ac:dyDescent="0.25">
      <c r="A317" s="6" t="s">
        <v>148</v>
      </c>
      <c r="B317" s="7" t="s">
        <v>149</v>
      </c>
      <c r="C317" s="7">
        <v>2</v>
      </c>
      <c r="D317" s="7" t="s">
        <v>161</v>
      </c>
      <c r="E317" s="6" t="s">
        <v>75</v>
      </c>
      <c r="F317" s="8" t="s">
        <v>166</v>
      </c>
      <c r="G317" s="9" t="s">
        <v>45</v>
      </c>
      <c r="H317" s="10">
        <v>80</v>
      </c>
      <c r="I317" s="23"/>
      <c r="J317" s="11" t="s">
        <v>96</v>
      </c>
    </row>
    <row r="318" spans="1:10" ht="30" hidden="1" x14ac:dyDescent="0.25">
      <c r="A318" s="6" t="s">
        <v>148</v>
      </c>
      <c r="B318" s="7" t="s">
        <v>149</v>
      </c>
      <c r="C318" s="7">
        <v>2</v>
      </c>
      <c r="D318" s="7" t="s">
        <v>161</v>
      </c>
      <c r="E318" s="6" t="s">
        <v>77</v>
      </c>
      <c r="F318" s="8" t="s">
        <v>167</v>
      </c>
      <c r="G318" s="9" t="s">
        <v>45</v>
      </c>
      <c r="H318" s="10">
        <v>80</v>
      </c>
      <c r="I318" s="23"/>
      <c r="J318" s="11" t="s">
        <v>107</v>
      </c>
    </row>
    <row r="319" spans="1:10" ht="15.75" hidden="1" x14ac:dyDescent="0.25">
      <c r="A319" s="6" t="s">
        <v>148</v>
      </c>
      <c r="B319" s="7" t="s">
        <v>149</v>
      </c>
      <c r="C319" s="7">
        <v>2</v>
      </c>
      <c r="D319" s="7" t="s">
        <v>161</v>
      </c>
      <c r="E319" s="16" t="s">
        <v>79</v>
      </c>
      <c r="F319" s="15" t="s">
        <v>80</v>
      </c>
      <c r="G319" s="9" t="s">
        <v>81</v>
      </c>
      <c r="H319" s="14">
        <v>15</v>
      </c>
      <c r="I319" s="23"/>
      <c r="J319" s="11" t="s">
        <v>122</v>
      </c>
    </row>
    <row r="320" spans="1:10" ht="15.75" hidden="1" x14ac:dyDescent="0.25">
      <c r="A320" s="6" t="s">
        <v>148</v>
      </c>
      <c r="B320" s="7" t="s">
        <v>149</v>
      </c>
      <c r="C320" s="7">
        <v>2</v>
      </c>
      <c r="D320" s="7" t="s">
        <v>168</v>
      </c>
      <c r="E320" s="6" t="s">
        <v>152</v>
      </c>
      <c r="F320" s="13" t="s">
        <v>26</v>
      </c>
      <c r="G320" s="6" t="s">
        <v>27</v>
      </c>
      <c r="H320" s="10">
        <v>36</v>
      </c>
      <c r="I320" s="23"/>
      <c r="J320" s="11" t="s">
        <v>122</v>
      </c>
    </row>
    <row r="321" spans="1:10" ht="15.75" hidden="1" x14ac:dyDescent="0.25">
      <c r="A321" s="6" t="s">
        <v>148</v>
      </c>
      <c r="B321" s="7" t="s">
        <v>149</v>
      </c>
      <c r="C321" s="7">
        <v>2</v>
      </c>
      <c r="D321" s="7" t="s">
        <v>168</v>
      </c>
      <c r="E321" s="6" t="s">
        <v>153</v>
      </c>
      <c r="F321" s="8" t="s">
        <v>30</v>
      </c>
      <c r="G321" s="6" t="s">
        <v>31</v>
      </c>
      <c r="H321" s="10">
        <v>35</v>
      </c>
      <c r="I321" s="23"/>
      <c r="J321" s="11" t="s">
        <v>32</v>
      </c>
    </row>
    <row r="322" spans="1:10" ht="30" hidden="1" x14ac:dyDescent="0.25">
      <c r="A322" s="6" t="s">
        <v>148</v>
      </c>
      <c r="B322" s="7" t="s">
        <v>149</v>
      </c>
      <c r="C322" s="7">
        <v>2</v>
      </c>
      <c r="D322" s="7" t="s">
        <v>168</v>
      </c>
      <c r="E322" s="6" t="s">
        <v>162</v>
      </c>
      <c r="F322" s="8" t="s">
        <v>65</v>
      </c>
      <c r="G322" s="9" t="s">
        <v>38</v>
      </c>
      <c r="H322" s="10">
        <v>50</v>
      </c>
      <c r="I322" s="23"/>
      <c r="J322" s="11" t="s">
        <v>66</v>
      </c>
    </row>
    <row r="323" spans="1:10" ht="30" hidden="1" x14ac:dyDescent="0.25">
      <c r="A323" s="6" t="s">
        <v>148</v>
      </c>
      <c r="B323" s="7" t="s">
        <v>149</v>
      </c>
      <c r="C323" s="7">
        <v>2</v>
      </c>
      <c r="D323" s="7" t="s">
        <v>168</v>
      </c>
      <c r="E323" s="6" t="s">
        <v>55</v>
      </c>
      <c r="F323" s="8" t="s">
        <v>95</v>
      </c>
      <c r="G323" s="9" t="s">
        <v>45</v>
      </c>
      <c r="H323" s="10">
        <v>140</v>
      </c>
      <c r="I323" s="23">
        <v>140</v>
      </c>
      <c r="J323" s="11" t="s">
        <v>100</v>
      </c>
    </row>
    <row r="324" spans="1:10" ht="30" hidden="1" x14ac:dyDescent="0.25">
      <c r="A324" s="6" t="s">
        <v>148</v>
      </c>
      <c r="B324" s="7" t="s">
        <v>149</v>
      </c>
      <c r="C324" s="7">
        <v>2</v>
      </c>
      <c r="D324" s="7" t="s">
        <v>168</v>
      </c>
      <c r="E324" s="6" t="s">
        <v>67</v>
      </c>
      <c r="F324" s="8" t="s">
        <v>163</v>
      </c>
      <c r="G324" s="9" t="s">
        <v>45</v>
      </c>
      <c r="H324" s="10">
        <v>120</v>
      </c>
      <c r="I324" s="23">
        <v>120</v>
      </c>
      <c r="J324" s="11" t="s">
        <v>105</v>
      </c>
    </row>
    <row r="325" spans="1:10" ht="30" hidden="1" x14ac:dyDescent="0.25">
      <c r="A325" s="6" t="s">
        <v>148</v>
      </c>
      <c r="B325" s="7" t="s">
        <v>149</v>
      </c>
      <c r="C325" s="7">
        <v>2</v>
      </c>
      <c r="D325" s="7" t="s">
        <v>168</v>
      </c>
      <c r="E325" s="6" t="s">
        <v>70</v>
      </c>
      <c r="F325" s="8" t="s">
        <v>164</v>
      </c>
      <c r="G325" s="9" t="s">
        <v>45</v>
      </c>
      <c r="H325" s="10">
        <v>90</v>
      </c>
      <c r="I325" s="23">
        <v>90</v>
      </c>
      <c r="J325" s="11" t="s">
        <v>105</v>
      </c>
    </row>
    <row r="326" spans="1:10" ht="30" hidden="1" x14ac:dyDescent="0.25">
      <c r="A326" s="6" t="s">
        <v>148</v>
      </c>
      <c r="B326" s="7" t="s">
        <v>149</v>
      </c>
      <c r="C326" s="7">
        <v>2</v>
      </c>
      <c r="D326" s="7" t="s">
        <v>168</v>
      </c>
      <c r="E326" s="6" t="s">
        <v>73</v>
      </c>
      <c r="F326" s="8" t="s">
        <v>165</v>
      </c>
      <c r="G326" s="9" t="s">
        <v>45</v>
      </c>
      <c r="H326" s="10">
        <v>100</v>
      </c>
      <c r="I326" s="23">
        <v>100</v>
      </c>
      <c r="J326" s="11" t="s">
        <v>100</v>
      </c>
    </row>
    <row r="327" spans="1:10" ht="30" hidden="1" x14ac:dyDescent="0.25">
      <c r="A327" s="6" t="s">
        <v>148</v>
      </c>
      <c r="B327" s="7" t="s">
        <v>149</v>
      </c>
      <c r="C327" s="7">
        <v>2</v>
      </c>
      <c r="D327" s="7" t="s">
        <v>168</v>
      </c>
      <c r="E327" s="6" t="s">
        <v>75</v>
      </c>
      <c r="F327" s="8" t="s">
        <v>166</v>
      </c>
      <c r="G327" s="9" t="s">
        <v>45</v>
      </c>
      <c r="H327" s="10">
        <v>80</v>
      </c>
      <c r="I327" s="23">
        <v>80</v>
      </c>
      <c r="J327" s="11" t="s">
        <v>100</v>
      </c>
    </row>
    <row r="328" spans="1:10" ht="30" hidden="1" x14ac:dyDescent="0.25">
      <c r="A328" s="6" t="s">
        <v>148</v>
      </c>
      <c r="B328" s="7" t="s">
        <v>149</v>
      </c>
      <c r="C328" s="7">
        <v>2</v>
      </c>
      <c r="D328" s="7" t="s">
        <v>168</v>
      </c>
      <c r="E328" s="6" t="s">
        <v>77</v>
      </c>
      <c r="F328" s="8" t="s">
        <v>167</v>
      </c>
      <c r="G328" s="9" t="s">
        <v>45</v>
      </c>
      <c r="H328" s="10">
        <v>80</v>
      </c>
      <c r="I328" s="23">
        <v>80</v>
      </c>
      <c r="J328" s="11" t="s">
        <v>107</v>
      </c>
    </row>
    <row r="329" spans="1:10" ht="15.75" hidden="1" x14ac:dyDescent="0.25">
      <c r="A329" s="6" t="s">
        <v>148</v>
      </c>
      <c r="B329" s="7" t="s">
        <v>149</v>
      </c>
      <c r="C329" s="7">
        <v>2</v>
      </c>
      <c r="D329" s="7" t="s">
        <v>168</v>
      </c>
      <c r="E329" s="16" t="s">
        <v>79</v>
      </c>
      <c r="F329" s="15" t="s">
        <v>80</v>
      </c>
      <c r="G329" s="9" t="s">
        <v>81</v>
      </c>
      <c r="H329" s="14">
        <v>15</v>
      </c>
      <c r="I329" s="23">
        <v>15</v>
      </c>
      <c r="J329" s="11" t="s">
        <v>122</v>
      </c>
    </row>
    <row r="330" spans="1:10" ht="15.75" hidden="1" x14ac:dyDescent="0.25">
      <c r="A330" s="6" t="s">
        <v>148</v>
      </c>
      <c r="B330" s="7" t="s">
        <v>149</v>
      </c>
      <c r="C330" s="7">
        <v>2</v>
      </c>
      <c r="D330" s="7" t="s">
        <v>169</v>
      </c>
      <c r="E330" s="6" t="s">
        <v>152</v>
      </c>
      <c r="F330" s="13" t="s">
        <v>26</v>
      </c>
      <c r="G330" s="6" t="s">
        <v>27</v>
      </c>
      <c r="H330" s="10">
        <v>36</v>
      </c>
      <c r="I330" s="23"/>
      <c r="J330" s="11" t="s">
        <v>122</v>
      </c>
    </row>
    <row r="331" spans="1:10" ht="15.75" hidden="1" x14ac:dyDescent="0.25">
      <c r="A331" s="6" t="s">
        <v>148</v>
      </c>
      <c r="B331" s="7" t="s">
        <v>149</v>
      </c>
      <c r="C331" s="7">
        <v>2</v>
      </c>
      <c r="D331" s="7" t="s">
        <v>169</v>
      </c>
      <c r="E331" s="6" t="s">
        <v>153</v>
      </c>
      <c r="F331" s="8" t="s">
        <v>30</v>
      </c>
      <c r="G331" s="6" t="s">
        <v>31</v>
      </c>
      <c r="H331" s="10">
        <v>35</v>
      </c>
      <c r="I331" s="23"/>
      <c r="J331" s="11" t="s">
        <v>32</v>
      </c>
    </row>
    <row r="332" spans="1:10" ht="30" hidden="1" x14ac:dyDescent="0.25">
      <c r="A332" s="6" t="s">
        <v>148</v>
      </c>
      <c r="B332" s="7" t="s">
        <v>149</v>
      </c>
      <c r="C332" s="7">
        <v>2</v>
      </c>
      <c r="D332" s="7" t="s">
        <v>169</v>
      </c>
      <c r="E332" s="6" t="s">
        <v>162</v>
      </c>
      <c r="F332" s="8" t="s">
        <v>65</v>
      </c>
      <c r="G332" s="9" t="s">
        <v>38</v>
      </c>
      <c r="H332" s="10">
        <v>50</v>
      </c>
      <c r="I332" s="23"/>
      <c r="J332" s="11" t="s">
        <v>66</v>
      </c>
    </row>
    <row r="333" spans="1:10" ht="30" hidden="1" x14ac:dyDescent="0.25">
      <c r="A333" s="6" t="s">
        <v>148</v>
      </c>
      <c r="B333" s="7" t="s">
        <v>149</v>
      </c>
      <c r="C333" s="7">
        <v>2</v>
      </c>
      <c r="D333" s="7" t="s">
        <v>169</v>
      </c>
      <c r="E333" s="6" t="s">
        <v>55</v>
      </c>
      <c r="F333" s="8" t="s">
        <v>95</v>
      </c>
      <c r="G333" s="9" t="s">
        <v>45</v>
      </c>
      <c r="H333" s="10">
        <v>140</v>
      </c>
      <c r="I333" s="23"/>
      <c r="J333" s="11" t="s">
        <v>101</v>
      </c>
    </row>
    <row r="334" spans="1:10" ht="30" hidden="1" x14ac:dyDescent="0.25">
      <c r="A334" s="6" t="s">
        <v>148</v>
      </c>
      <c r="B334" s="7" t="s">
        <v>149</v>
      </c>
      <c r="C334" s="7">
        <v>2</v>
      </c>
      <c r="D334" s="7" t="s">
        <v>169</v>
      </c>
      <c r="E334" s="6" t="s">
        <v>67</v>
      </c>
      <c r="F334" s="8" t="s">
        <v>163</v>
      </c>
      <c r="G334" s="9" t="s">
        <v>45</v>
      </c>
      <c r="H334" s="10">
        <v>120</v>
      </c>
      <c r="I334" s="23"/>
      <c r="J334" s="11" t="s">
        <v>91</v>
      </c>
    </row>
    <row r="335" spans="1:10" ht="30" hidden="1" x14ac:dyDescent="0.25">
      <c r="A335" s="6" t="s">
        <v>148</v>
      </c>
      <c r="B335" s="7" t="s">
        <v>149</v>
      </c>
      <c r="C335" s="7">
        <v>2</v>
      </c>
      <c r="D335" s="7" t="s">
        <v>169</v>
      </c>
      <c r="E335" s="6" t="s">
        <v>70</v>
      </c>
      <c r="F335" s="8" t="s">
        <v>164</v>
      </c>
      <c r="G335" s="9" t="s">
        <v>45</v>
      </c>
      <c r="H335" s="10">
        <v>90</v>
      </c>
      <c r="I335" s="23"/>
      <c r="J335" s="11" t="s">
        <v>124</v>
      </c>
    </row>
    <row r="336" spans="1:10" ht="30" hidden="1" x14ac:dyDescent="0.25">
      <c r="A336" s="6" t="s">
        <v>148</v>
      </c>
      <c r="B336" s="7" t="s">
        <v>149</v>
      </c>
      <c r="C336" s="7">
        <v>2</v>
      </c>
      <c r="D336" s="7" t="s">
        <v>169</v>
      </c>
      <c r="E336" s="6" t="s">
        <v>73</v>
      </c>
      <c r="F336" s="8" t="s">
        <v>165</v>
      </c>
      <c r="G336" s="9" t="s">
        <v>45</v>
      </c>
      <c r="H336" s="10">
        <v>100</v>
      </c>
      <c r="I336" s="23"/>
      <c r="J336" s="11" t="s">
        <v>101</v>
      </c>
    </row>
    <row r="337" spans="1:10" ht="30" hidden="1" x14ac:dyDescent="0.25">
      <c r="A337" s="6" t="s">
        <v>148</v>
      </c>
      <c r="B337" s="7" t="s">
        <v>149</v>
      </c>
      <c r="C337" s="7">
        <v>2</v>
      </c>
      <c r="D337" s="7" t="s">
        <v>169</v>
      </c>
      <c r="E337" s="6" t="s">
        <v>75</v>
      </c>
      <c r="F337" s="8" t="s">
        <v>166</v>
      </c>
      <c r="G337" s="9" t="s">
        <v>45</v>
      </c>
      <c r="H337" s="10">
        <v>80</v>
      </c>
      <c r="I337" s="23"/>
      <c r="J337" s="11" t="s">
        <v>101</v>
      </c>
    </row>
    <row r="338" spans="1:10" ht="30" hidden="1" x14ac:dyDescent="0.25">
      <c r="A338" s="6" t="s">
        <v>148</v>
      </c>
      <c r="B338" s="7" t="s">
        <v>149</v>
      </c>
      <c r="C338" s="7">
        <v>2</v>
      </c>
      <c r="D338" s="7" t="s">
        <v>169</v>
      </c>
      <c r="E338" s="6" t="s">
        <v>77</v>
      </c>
      <c r="F338" s="8" t="s">
        <v>167</v>
      </c>
      <c r="G338" s="9" t="s">
        <v>45</v>
      </c>
      <c r="H338" s="10">
        <v>80</v>
      </c>
      <c r="I338" s="23"/>
      <c r="J338" s="11" t="s">
        <v>46</v>
      </c>
    </row>
    <row r="339" spans="1:10" ht="15.75" hidden="1" x14ac:dyDescent="0.25">
      <c r="A339" s="6" t="s">
        <v>148</v>
      </c>
      <c r="B339" s="7" t="s">
        <v>149</v>
      </c>
      <c r="C339" s="7">
        <v>2</v>
      </c>
      <c r="D339" s="7" t="s">
        <v>169</v>
      </c>
      <c r="E339" s="16" t="s">
        <v>79</v>
      </c>
      <c r="F339" s="15" t="s">
        <v>80</v>
      </c>
      <c r="G339" s="9" t="s">
        <v>81</v>
      </c>
      <c r="H339" s="14">
        <v>15</v>
      </c>
      <c r="I339" s="23"/>
      <c r="J339" s="11" t="s">
        <v>122</v>
      </c>
    </row>
    <row r="340" spans="1:10" ht="15.75" hidden="1" x14ac:dyDescent="0.25">
      <c r="A340" s="6" t="s">
        <v>18</v>
      </c>
      <c r="B340" s="7" t="s">
        <v>170</v>
      </c>
      <c r="C340" s="7">
        <v>1</v>
      </c>
      <c r="D340" s="7" t="s">
        <v>171</v>
      </c>
      <c r="E340" s="6" t="s">
        <v>21</v>
      </c>
      <c r="F340" s="8" t="s">
        <v>22</v>
      </c>
      <c r="G340" s="9" t="s">
        <v>23</v>
      </c>
      <c r="H340" s="18">
        <v>30</v>
      </c>
      <c r="I340" s="23"/>
      <c r="J340" s="11" t="s">
        <v>24</v>
      </c>
    </row>
    <row r="341" spans="1:10" ht="15.75" hidden="1" x14ac:dyDescent="0.25">
      <c r="A341" s="6" t="s">
        <v>18</v>
      </c>
      <c r="B341" s="7" t="s">
        <v>170</v>
      </c>
      <c r="C341" s="7">
        <v>1</v>
      </c>
      <c r="D341" s="7" t="s">
        <v>171</v>
      </c>
      <c r="E341" s="6" t="s">
        <v>25</v>
      </c>
      <c r="F341" s="8" t="s">
        <v>26</v>
      </c>
      <c r="G341" s="6" t="s">
        <v>27</v>
      </c>
      <c r="H341" s="18">
        <v>72</v>
      </c>
      <c r="I341" s="23"/>
      <c r="J341" s="11" t="s">
        <v>122</v>
      </c>
    </row>
    <row r="342" spans="1:10" ht="15.75" hidden="1" x14ac:dyDescent="0.25">
      <c r="A342" s="6" t="s">
        <v>18</v>
      </c>
      <c r="B342" s="7" t="s">
        <v>170</v>
      </c>
      <c r="C342" s="7">
        <v>1</v>
      </c>
      <c r="D342" s="7" t="s">
        <v>171</v>
      </c>
      <c r="E342" s="6" t="s">
        <v>29</v>
      </c>
      <c r="F342" s="8" t="s">
        <v>30</v>
      </c>
      <c r="G342" s="6" t="s">
        <v>31</v>
      </c>
      <c r="H342" s="18">
        <v>35</v>
      </c>
      <c r="I342" s="23"/>
      <c r="J342" s="11" t="s">
        <v>32</v>
      </c>
    </row>
    <row r="343" spans="1:10" ht="15.75" hidden="1" x14ac:dyDescent="0.25">
      <c r="A343" s="6" t="s">
        <v>18</v>
      </c>
      <c r="B343" s="7" t="s">
        <v>170</v>
      </c>
      <c r="C343" s="7">
        <v>1</v>
      </c>
      <c r="D343" s="7" t="s">
        <v>171</v>
      </c>
      <c r="E343" s="6" t="s">
        <v>33</v>
      </c>
      <c r="F343" s="8" t="s">
        <v>172</v>
      </c>
      <c r="G343" s="9" t="s">
        <v>173</v>
      </c>
      <c r="H343" s="18">
        <v>15</v>
      </c>
      <c r="I343" s="23"/>
      <c r="J343" s="11" t="s">
        <v>54</v>
      </c>
    </row>
    <row r="344" spans="1:10" ht="15.75" hidden="1" x14ac:dyDescent="0.25">
      <c r="A344" s="6" t="s">
        <v>18</v>
      </c>
      <c r="B344" s="7" t="s">
        <v>170</v>
      </c>
      <c r="C344" s="7">
        <v>1</v>
      </c>
      <c r="D344" s="7" t="s">
        <v>174</v>
      </c>
      <c r="E344" s="6" t="s">
        <v>21</v>
      </c>
      <c r="F344" s="8" t="s">
        <v>22</v>
      </c>
      <c r="G344" s="9" t="s">
        <v>23</v>
      </c>
      <c r="H344" s="18">
        <v>30</v>
      </c>
      <c r="I344" s="23"/>
      <c r="J344" s="11" t="s">
        <v>24</v>
      </c>
    </row>
    <row r="345" spans="1:10" ht="15.75" hidden="1" x14ac:dyDescent="0.25">
      <c r="A345" s="6" t="s">
        <v>18</v>
      </c>
      <c r="B345" s="7" t="s">
        <v>170</v>
      </c>
      <c r="C345" s="7">
        <v>1</v>
      </c>
      <c r="D345" s="7" t="s">
        <v>174</v>
      </c>
      <c r="E345" s="6" t="s">
        <v>25</v>
      </c>
      <c r="F345" s="8" t="s">
        <v>26</v>
      </c>
      <c r="G345" s="6" t="s">
        <v>27</v>
      </c>
      <c r="H345" s="18">
        <v>72</v>
      </c>
      <c r="I345" s="23"/>
      <c r="J345" s="11" t="s">
        <v>122</v>
      </c>
    </row>
    <row r="346" spans="1:10" ht="15.75" hidden="1" x14ac:dyDescent="0.25">
      <c r="A346" s="6" t="s">
        <v>18</v>
      </c>
      <c r="B346" s="7" t="s">
        <v>170</v>
      </c>
      <c r="C346" s="7">
        <v>1</v>
      </c>
      <c r="D346" s="7" t="s">
        <v>174</v>
      </c>
      <c r="E346" s="6" t="s">
        <v>29</v>
      </c>
      <c r="F346" s="8" t="s">
        <v>30</v>
      </c>
      <c r="G346" s="6" t="s">
        <v>31</v>
      </c>
      <c r="H346" s="18">
        <v>35</v>
      </c>
      <c r="I346" s="23"/>
      <c r="J346" s="11" t="s">
        <v>32</v>
      </c>
    </row>
    <row r="347" spans="1:10" ht="15.75" hidden="1" x14ac:dyDescent="0.25">
      <c r="A347" s="6" t="s">
        <v>18</v>
      </c>
      <c r="B347" s="7" t="s">
        <v>170</v>
      </c>
      <c r="C347" s="7">
        <v>1</v>
      </c>
      <c r="D347" s="7" t="s">
        <v>174</v>
      </c>
      <c r="E347" s="6" t="s">
        <v>33</v>
      </c>
      <c r="F347" s="8" t="s">
        <v>172</v>
      </c>
      <c r="G347" s="9" t="s">
        <v>173</v>
      </c>
      <c r="H347" s="18">
        <v>15</v>
      </c>
      <c r="I347" s="23"/>
      <c r="J347" s="11" t="s">
        <v>54</v>
      </c>
    </row>
    <row r="348" spans="1:10" ht="15.75" hidden="1" x14ac:dyDescent="0.25">
      <c r="A348" s="6" t="s">
        <v>18</v>
      </c>
      <c r="B348" s="7" t="s">
        <v>170</v>
      </c>
      <c r="C348" s="7">
        <v>2</v>
      </c>
      <c r="D348" s="7" t="s">
        <v>175</v>
      </c>
      <c r="E348" s="6" t="s">
        <v>25</v>
      </c>
      <c r="F348" s="8" t="s">
        <v>26</v>
      </c>
      <c r="G348" s="6" t="s">
        <v>27</v>
      </c>
      <c r="H348" s="18">
        <v>36</v>
      </c>
      <c r="I348" s="23"/>
      <c r="J348" s="11" t="s">
        <v>122</v>
      </c>
    </row>
    <row r="349" spans="1:10" ht="15.75" hidden="1" x14ac:dyDescent="0.25">
      <c r="A349" s="6" t="s">
        <v>18</v>
      </c>
      <c r="B349" s="7" t="s">
        <v>170</v>
      </c>
      <c r="C349" s="7">
        <v>2</v>
      </c>
      <c r="D349" s="7" t="s">
        <v>175</v>
      </c>
      <c r="E349" s="6" t="s">
        <v>29</v>
      </c>
      <c r="F349" s="8" t="s">
        <v>30</v>
      </c>
      <c r="G349" s="6" t="s">
        <v>31</v>
      </c>
      <c r="H349" s="18">
        <v>35</v>
      </c>
      <c r="I349" s="23"/>
      <c r="J349" s="11" t="s">
        <v>32</v>
      </c>
    </row>
    <row r="350" spans="1:10" ht="30" hidden="1" x14ac:dyDescent="0.25">
      <c r="A350" s="6" t="s">
        <v>18</v>
      </c>
      <c r="B350" s="7" t="s">
        <v>170</v>
      </c>
      <c r="C350" s="7">
        <v>2</v>
      </c>
      <c r="D350" s="7" t="s">
        <v>175</v>
      </c>
      <c r="E350" s="6" t="s">
        <v>64</v>
      </c>
      <c r="F350" s="8" t="s">
        <v>65</v>
      </c>
      <c r="G350" s="9" t="s">
        <v>38</v>
      </c>
      <c r="H350" s="18">
        <v>50</v>
      </c>
      <c r="I350" s="23"/>
      <c r="J350" s="11" t="s">
        <v>66</v>
      </c>
    </row>
    <row r="351" spans="1:10" ht="30" hidden="1" x14ac:dyDescent="0.25">
      <c r="A351" s="6" t="s">
        <v>18</v>
      </c>
      <c r="B351" s="7" t="s">
        <v>170</v>
      </c>
      <c r="C351" s="7">
        <v>2</v>
      </c>
      <c r="D351" s="7" t="s">
        <v>175</v>
      </c>
      <c r="E351" s="6" t="s">
        <v>67</v>
      </c>
      <c r="F351" s="8" t="s">
        <v>176</v>
      </c>
      <c r="G351" s="9" t="s">
        <v>173</v>
      </c>
      <c r="H351" s="18">
        <v>135</v>
      </c>
      <c r="I351" s="23"/>
      <c r="J351" s="11" t="s">
        <v>54</v>
      </c>
    </row>
    <row r="352" spans="1:10" ht="15.75" hidden="1" x14ac:dyDescent="0.25">
      <c r="A352" s="6" t="s">
        <v>18</v>
      </c>
      <c r="B352" s="7" t="s">
        <v>170</v>
      </c>
      <c r="C352" s="7">
        <v>2</v>
      </c>
      <c r="D352" s="7" t="s">
        <v>175</v>
      </c>
      <c r="E352" s="6" t="s">
        <v>70</v>
      </c>
      <c r="F352" s="8" t="s">
        <v>177</v>
      </c>
      <c r="G352" s="9" t="s">
        <v>173</v>
      </c>
      <c r="H352" s="18">
        <v>110</v>
      </c>
      <c r="I352" s="23"/>
      <c r="J352" s="11" t="s">
        <v>72</v>
      </c>
    </row>
    <row r="353" spans="1:10" ht="15.75" hidden="1" x14ac:dyDescent="0.25">
      <c r="A353" s="6" t="s">
        <v>18</v>
      </c>
      <c r="B353" s="7" t="s">
        <v>170</v>
      </c>
      <c r="C353" s="7">
        <v>2</v>
      </c>
      <c r="D353" s="7" t="s">
        <v>175</v>
      </c>
      <c r="E353" s="6" t="s">
        <v>73</v>
      </c>
      <c r="F353" s="8" t="s">
        <v>178</v>
      </c>
      <c r="G353" s="9" t="s">
        <v>173</v>
      </c>
      <c r="H353" s="18">
        <v>160</v>
      </c>
      <c r="I353" s="23"/>
      <c r="J353" s="11" t="s">
        <v>72</v>
      </c>
    </row>
    <row r="354" spans="1:10" ht="15.75" hidden="1" x14ac:dyDescent="0.25">
      <c r="A354" s="6" t="s">
        <v>18</v>
      </c>
      <c r="B354" s="7" t="s">
        <v>170</v>
      </c>
      <c r="C354" s="7">
        <v>2</v>
      </c>
      <c r="D354" s="7" t="s">
        <v>175</v>
      </c>
      <c r="E354" s="6" t="s">
        <v>75</v>
      </c>
      <c r="F354" s="8" t="s">
        <v>179</v>
      </c>
      <c r="G354" s="9" t="s">
        <v>173</v>
      </c>
      <c r="H354" s="18">
        <v>200</v>
      </c>
      <c r="I354" s="23"/>
      <c r="J354" s="11" t="s">
        <v>72</v>
      </c>
    </row>
    <row r="355" spans="1:10" ht="30" hidden="1" x14ac:dyDescent="0.25">
      <c r="A355" s="6" t="s">
        <v>18</v>
      </c>
      <c r="B355" s="7" t="s">
        <v>170</v>
      </c>
      <c r="C355" s="7">
        <v>2</v>
      </c>
      <c r="D355" s="7" t="s">
        <v>175</v>
      </c>
      <c r="E355" s="6" t="s">
        <v>77</v>
      </c>
      <c r="F355" s="8" t="s">
        <v>180</v>
      </c>
      <c r="G355" s="9" t="s">
        <v>173</v>
      </c>
      <c r="H355" s="18">
        <v>100</v>
      </c>
      <c r="I355" s="23"/>
      <c r="J355" s="11" t="s">
        <v>72</v>
      </c>
    </row>
    <row r="356" spans="1:10" ht="15.75" hidden="1" x14ac:dyDescent="0.25">
      <c r="A356" s="6" t="s">
        <v>18</v>
      </c>
      <c r="B356" s="7" t="s">
        <v>170</v>
      </c>
      <c r="C356" s="7">
        <v>2</v>
      </c>
      <c r="D356" s="7" t="s">
        <v>181</v>
      </c>
      <c r="E356" s="6" t="s">
        <v>25</v>
      </c>
      <c r="F356" s="8" t="s">
        <v>26</v>
      </c>
      <c r="G356" s="6" t="s">
        <v>27</v>
      </c>
      <c r="H356" s="18">
        <v>36</v>
      </c>
      <c r="I356" s="23"/>
      <c r="J356" s="11" t="s">
        <v>122</v>
      </c>
    </row>
    <row r="357" spans="1:10" ht="15.75" hidden="1" x14ac:dyDescent="0.25">
      <c r="A357" s="6" t="s">
        <v>18</v>
      </c>
      <c r="B357" s="7" t="s">
        <v>170</v>
      </c>
      <c r="C357" s="7">
        <v>2</v>
      </c>
      <c r="D357" s="7" t="s">
        <v>181</v>
      </c>
      <c r="E357" s="6" t="s">
        <v>29</v>
      </c>
      <c r="F357" s="8" t="s">
        <v>30</v>
      </c>
      <c r="G357" s="6" t="s">
        <v>31</v>
      </c>
      <c r="H357" s="18">
        <v>35</v>
      </c>
      <c r="I357" s="23"/>
      <c r="J357" s="11" t="s">
        <v>32</v>
      </c>
    </row>
    <row r="358" spans="1:10" ht="30" hidden="1" x14ac:dyDescent="0.25">
      <c r="A358" s="6" t="s">
        <v>18</v>
      </c>
      <c r="B358" s="7" t="s">
        <v>170</v>
      </c>
      <c r="C358" s="7">
        <v>2</v>
      </c>
      <c r="D358" s="7" t="s">
        <v>181</v>
      </c>
      <c r="E358" s="6" t="s">
        <v>64</v>
      </c>
      <c r="F358" s="8" t="s">
        <v>65</v>
      </c>
      <c r="G358" s="9" t="s">
        <v>38</v>
      </c>
      <c r="H358" s="18">
        <v>50</v>
      </c>
      <c r="I358" s="23"/>
      <c r="J358" s="11" t="s">
        <v>66</v>
      </c>
    </row>
    <row r="359" spans="1:10" ht="30" hidden="1" x14ac:dyDescent="0.25">
      <c r="A359" s="6" t="s">
        <v>18</v>
      </c>
      <c r="B359" s="7" t="s">
        <v>170</v>
      </c>
      <c r="C359" s="7">
        <v>2</v>
      </c>
      <c r="D359" s="7" t="s">
        <v>181</v>
      </c>
      <c r="E359" s="6" t="s">
        <v>67</v>
      </c>
      <c r="F359" s="8" t="s">
        <v>176</v>
      </c>
      <c r="G359" s="9" t="s">
        <v>173</v>
      </c>
      <c r="H359" s="18">
        <v>135</v>
      </c>
      <c r="I359" s="23"/>
      <c r="J359" s="11" t="s">
        <v>54</v>
      </c>
    </row>
    <row r="360" spans="1:10" ht="15.75" hidden="1" x14ac:dyDescent="0.25">
      <c r="A360" s="6" t="s">
        <v>18</v>
      </c>
      <c r="B360" s="7" t="s">
        <v>170</v>
      </c>
      <c r="C360" s="7">
        <v>2</v>
      </c>
      <c r="D360" s="7" t="s">
        <v>181</v>
      </c>
      <c r="E360" s="6" t="s">
        <v>70</v>
      </c>
      <c r="F360" s="8" t="s">
        <v>177</v>
      </c>
      <c r="G360" s="9" t="s">
        <v>173</v>
      </c>
      <c r="H360" s="18">
        <v>110</v>
      </c>
      <c r="I360" s="23"/>
      <c r="J360" s="11" t="s">
        <v>72</v>
      </c>
    </row>
    <row r="361" spans="1:10" ht="15.75" hidden="1" x14ac:dyDescent="0.25">
      <c r="A361" s="6" t="s">
        <v>18</v>
      </c>
      <c r="B361" s="7" t="s">
        <v>170</v>
      </c>
      <c r="C361" s="7">
        <v>2</v>
      </c>
      <c r="D361" s="7" t="s">
        <v>181</v>
      </c>
      <c r="E361" s="6" t="s">
        <v>73</v>
      </c>
      <c r="F361" s="8" t="s">
        <v>178</v>
      </c>
      <c r="G361" s="9" t="s">
        <v>173</v>
      </c>
      <c r="H361" s="18">
        <v>160</v>
      </c>
      <c r="I361" s="23"/>
      <c r="J361" s="11" t="s">
        <v>72</v>
      </c>
    </row>
    <row r="362" spans="1:10" ht="15.75" hidden="1" x14ac:dyDescent="0.25">
      <c r="A362" s="6" t="s">
        <v>18</v>
      </c>
      <c r="B362" s="7" t="s">
        <v>170</v>
      </c>
      <c r="C362" s="7">
        <v>2</v>
      </c>
      <c r="D362" s="7" t="s">
        <v>181</v>
      </c>
      <c r="E362" s="6" t="s">
        <v>75</v>
      </c>
      <c r="F362" s="8" t="s">
        <v>179</v>
      </c>
      <c r="G362" s="9" t="s">
        <v>173</v>
      </c>
      <c r="H362" s="18">
        <v>200</v>
      </c>
      <c r="I362" s="23"/>
      <c r="J362" s="11" t="s">
        <v>72</v>
      </c>
    </row>
    <row r="363" spans="1:10" ht="30" hidden="1" x14ac:dyDescent="0.25">
      <c r="A363" s="6" t="s">
        <v>18</v>
      </c>
      <c r="B363" s="7" t="s">
        <v>170</v>
      </c>
      <c r="C363" s="7">
        <v>2</v>
      </c>
      <c r="D363" s="7" t="s">
        <v>181</v>
      </c>
      <c r="E363" s="6" t="s">
        <v>77</v>
      </c>
      <c r="F363" s="8" t="s">
        <v>180</v>
      </c>
      <c r="G363" s="9" t="s">
        <v>173</v>
      </c>
      <c r="H363" s="18">
        <v>100</v>
      </c>
      <c r="I363" s="23"/>
      <c r="J363" s="11" t="s">
        <v>72</v>
      </c>
    </row>
    <row r="364" spans="1:10" ht="30" hidden="1" x14ac:dyDescent="0.25">
      <c r="A364" s="6" t="s">
        <v>182</v>
      </c>
      <c r="B364" s="7" t="s">
        <v>183</v>
      </c>
      <c r="C364" s="7">
        <v>1</v>
      </c>
      <c r="D364" s="7" t="s">
        <v>184</v>
      </c>
      <c r="E364" s="6" t="s">
        <v>33</v>
      </c>
      <c r="F364" s="8" t="s">
        <v>185</v>
      </c>
      <c r="G364" s="9" t="s">
        <v>45</v>
      </c>
      <c r="H364" s="18">
        <v>28</v>
      </c>
      <c r="I364" s="23">
        <v>28</v>
      </c>
      <c r="J364" s="11" t="s">
        <v>155</v>
      </c>
    </row>
    <row r="365" spans="1:10" ht="30" hidden="1" x14ac:dyDescent="0.25">
      <c r="A365" s="6" t="s">
        <v>182</v>
      </c>
      <c r="B365" s="7" t="s">
        <v>183</v>
      </c>
      <c r="C365" s="7">
        <v>1</v>
      </c>
      <c r="D365" s="7" t="s">
        <v>184</v>
      </c>
      <c r="E365" s="6" t="s">
        <v>37</v>
      </c>
      <c r="F365" s="8" t="s">
        <v>186</v>
      </c>
      <c r="G365" s="9" t="s">
        <v>45</v>
      </c>
      <c r="H365" s="18">
        <v>40</v>
      </c>
      <c r="I365" s="23">
        <v>40</v>
      </c>
      <c r="J365" s="11" t="s">
        <v>86</v>
      </c>
    </row>
    <row r="366" spans="1:10" ht="15.75" hidden="1" x14ac:dyDescent="0.25">
      <c r="A366" s="6" t="s">
        <v>182</v>
      </c>
      <c r="B366" s="7" t="s">
        <v>183</v>
      </c>
      <c r="C366" s="7">
        <v>1</v>
      </c>
      <c r="D366" s="7" t="s">
        <v>184</v>
      </c>
      <c r="E366" s="6" t="s">
        <v>39</v>
      </c>
      <c r="F366" s="8" t="s">
        <v>187</v>
      </c>
      <c r="G366" s="9" t="s">
        <v>41</v>
      </c>
      <c r="H366" s="18">
        <v>90</v>
      </c>
      <c r="I366" s="23">
        <v>90</v>
      </c>
      <c r="J366" s="11" t="s">
        <v>42</v>
      </c>
    </row>
    <row r="367" spans="1:10" ht="30" hidden="1" x14ac:dyDescent="0.25">
      <c r="A367" s="6" t="s">
        <v>182</v>
      </c>
      <c r="B367" s="7" t="s">
        <v>183</v>
      </c>
      <c r="C367" s="7">
        <v>1</v>
      </c>
      <c r="D367" s="7" t="s">
        <v>184</v>
      </c>
      <c r="E367" s="6" t="s">
        <v>43</v>
      </c>
      <c r="F367" s="8" t="s">
        <v>188</v>
      </c>
      <c r="G367" s="9" t="s">
        <v>45</v>
      </c>
      <c r="H367" s="18">
        <v>120</v>
      </c>
      <c r="I367" s="23">
        <v>120</v>
      </c>
      <c r="J367" s="11" t="s">
        <v>155</v>
      </c>
    </row>
    <row r="368" spans="1:10" ht="30" hidden="1" x14ac:dyDescent="0.25">
      <c r="A368" s="6" t="s">
        <v>182</v>
      </c>
      <c r="B368" s="7" t="s">
        <v>183</v>
      </c>
      <c r="C368" s="7">
        <v>1</v>
      </c>
      <c r="D368" s="7" t="s">
        <v>184</v>
      </c>
      <c r="E368" s="6" t="s">
        <v>47</v>
      </c>
      <c r="F368" s="8" t="s">
        <v>189</v>
      </c>
      <c r="G368" s="9" t="s">
        <v>45</v>
      </c>
      <c r="H368" s="18">
        <v>90</v>
      </c>
      <c r="I368" s="23">
        <v>90</v>
      </c>
      <c r="J368" s="11" t="s">
        <v>86</v>
      </c>
    </row>
    <row r="369" spans="1:10" ht="30" hidden="1" x14ac:dyDescent="0.25">
      <c r="A369" s="6" t="s">
        <v>182</v>
      </c>
      <c r="B369" s="7" t="s">
        <v>183</v>
      </c>
      <c r="C369" s="7">
        <v>1</v>
      </c>
      <c r="D369" s="7" t="s">
        <v>184</v>
      </c>
      <c r="E369" s="6" t="s">
        <v>190</v>
      </c>
      <c r="F369" s="8" t="s">
        <v>191</v>
      </c>
      <c r="G369" s="9" t="s">
        <v>45</v>
      </c>
      <c r="H369" s="18">
        <v>60</v>
      </c>
      <c r="I369" s="23">
        <v>60</v>
      </c>
      <c r="J369" s="11" t="s">
        <v>155</v>
      </c>
    </row>
    <row r="370" spans="1:10" ht="30" hidden="1" x14ac:dyDescent="0.25">
      <c r="A370" s="6" t="s">
        <v>182</v>
      </c>
      <c r="B370" s="7" t="s">
        <v>183</v>
      </c>
      <c r="C370" s="7">
        <v>1</v>
      </c>
      <c r="D370" s="7" t="s">
        <v>184</v>
      </c>
      <c r="E370" s="6" t="s">
        <v>192</v>
      </c>
      <c r="F370" s="8" t="s">
        <v>193</v>
      </c>
      <c r="G370" s="9" t="s">
        <v>45</v>
      </c>
      <c r="H370" s="18">
        <v>38</v>
      </c>
      <c r="I370" s="23">
        <v>38</v>
      </c>
      <c r="J370" s="11" t="s">
        <v>155</v>
      </c>
    </row>
    <row r="371" spans="1:10" ht="30" hidden="1" x14ac:dyDescent="0.25">
      <c r="A371" s="6" t="s">
        <v>182</v>
      </c>
      <c r="B371" s="7" t="s">
        <v>183</v>
      </c>
      <c r="C371" s="7">
        <v>1</v>
      </c>
      <c r="D371" s="7" t="s">
        <v>184</v>
      </c>
      <c r="E371" s="6" t="s">
        <v>194</v>
      </c>
      <c r="F371" s="8" t="s">
        <v>195</v>
      </c>
      <c r="G371" s="9" t="s">
        <v>45</v>
      </c>
      <c r="H371" s="18">
        <v>76</v>
      </c>
      <c r="I371" s="23">
        <v>76</v>
      </c>
      <c r="J371" s="11" t="s">
        <v>155</v>
      </c>
    </row>
    <row r="372" spans="1:10" ht="30" hidden="1" x14ac:dyDescent="0.25">
      <c r="A372" s="6" t="s">
        <v>182</v>
      </c>
      <c r="B372" s="7" t="s">
        <v>183</v>
      </c>
      <c r="C372" s="7">
        <v>1</v>
      </c>
      <c r="D372" s="7" t="s">
        <v>184</v>
      </c>
      <c r="E372" s="6" t="s">
        <v>196</v>
      </c>
      <c r="F372" s="8" t="s">
        <v>197</v>
      </c>
      <c r="G372" s="9" t="s">
        <v>45</v>
      </c>
      <c r="H372" s="18">
        <v>98</v>
      </c>
      <c r="I372" s="23">
        <v>98</v>
      </c>
      <c r="J372" s="11" t="s">
        <v>155</v>
      </c>
    </row>
    <row r="373" spans="1:10" ht="30" hidden="1" x14ac:dyDescent="0.25">
      <c r="A373" s="6" t="s">
        <v>182</v>
      </c>
      <c r="B373" s="7" t="s">
        <v>183</v>
      </c>
      <c r="C373" s="7">
        <v>2</v>
      </c>
      <c r="D373" s="7" t="s">
        <v>198</v>
      </c>
      <c r="E373" s="6" t="s">
        <v>70</v>
      </c>
      <c r="F373" s="8" t="s">
        <v>199</v>
      </c>
      <c r="G373" s="9" t="s">
        <v>45</v>
      </c>
      <c r="H373" s="18">
        <v>120</v>
      </c>
      <c r="I373" s="23"/>
      <c r="J373" s="11" t="s">
        <v>107</v>
      </c>
    </row>
    <row r="374" spans="1:10" ht="30" hidden="1" x14ac:dyDescent="0.25">
      <c r="A374" s="6" t="s">
        <v>18</v>
      </c>
      <c r="B374" s="7" t="s">
        <v>203</v>
      </c>
      <c r="C374" s="7">
        <v>1</v>
      </c>
      <c r="D374" s="7" t="s">
        <v>126</v>
      </c>
      <c r="E374" s="6" t="s">
        <v>33</v>
      </c>
      <c r="F374" s="8" t="s">
        <v>85</v>
      </c>
      <c r="G374" s="9" t="s">
        <v>35</v>
      </c>
      <c r="H374" s="18">
        <v>10</v>
      </c>
      <c r="I374" s="23"/>
      <c r="J374" s="19" t="s">
        <v>204</v>
      </c>
    </row>
    <row r="375" spans="1:10" ht="45" hidden="1" x14ac:dyDescent="0.25">
      <c r="A375" s="6" t="s">
        <v>18</v>
      </c>
      <c r="B375" s="7" t="s">
        <v>203</v>
      </c>
      <c r="C375" s="7">
        <v>1</v>
      </c>
      <c r="D375" s="7" t="s">
        <v>126</v>
      </c>
      <c r="E375" s="6" t="s">
        <v>37</v>
      </c>
      <c r="F375" s="8" t="s">
        <v>127</v>
      </c>
      <c r="G375" s="17" t="s">
        <v>38</v>
      </c>
      <c r="H375" s="18">
        <v>20</v>
      </c>
      <c r="I375" s="23"/>
      <c r="J375" s="19" t="s">
        <v>204</v>
      </c>
    </row>
    <row r="376" spans="1:10" ht="30" hidden="1" x14ac:dyDescent="0.25">
      <c r="A376" s="6" t="s">
        <v>18</v>
      </c>
      <c r="B376" s="7" t="s">
        <v>203</v>
      </c>
      <c r="C376" s="7">
        <v>1</v>
      </c>
      <c r="D376" s="7" t="s">
        <v>126</v>
      </c>
      <c r="E376" s="6" t="s">
        <v>39</v>
      </c>
      <c r="F376" s="8" t="s">
        <v>128</v>
      </c>
      <c r="G376" s="9" t="s">
        <v>45</v>
      </c>
      <c r="H376" s="18">
        <v>65</v>
      </c>
      <c r="I376" s="23"/>
      <c r="J376" s="19" t="s">
        <v>204</v>
      </c>
    </row>
    <row r="377" spans="1:10" ht="15.75" hidden="1" x14ac:dyDescent="0.25">
      <c r="A377" s="6" t="s">
        <v>18</v>
      </c>
      <c r="B377" s="7" t="s">
        <v>203</v>
      </c>
      <c r="C377" s="7">
        <v>1</v>
      </c>
      <c r="D377" s="7" t="s">
        <v>126</v>
      </c>
      <c r="E377" s="6" t="s">
        <v>43</v>
      </c>
      <c r="F377" s="8" t="s">
        <v>40</v>
      </c>
      <c r="G377" s="9" t="s">
        <v>41</v>
      </c>
      <c r="H377" s="18">
        <v>40</v>
      </c>
      <c r="I377" s="23"/>
      <c r="J377" s="11" t="s">
        <v>204</v>
      </c>
    </row>
    <row r="378" spans="1:10" ht="30" hidden="1" x14ac:dyDescent="0.25">
      <c r="A378" s="6" t="s">
        <v>18</v>
      </c>
      <c r="B378" s="7" t="s">
        <v>203</v>
      </c>
      <c r="C378" s="7">
        <v>1</v>
      </c>
      <c r="D378" s="7" t="s">
        <v>126</v>
      </c>
      <c r="E378" s="6" t="s">
        <v>47</v>
      </c>
      <c r="F378" s="8" t="s">
        <v>48</v>
      </c>
      <c r="G378" s="9" t="s">
        <v>35</v>
      </c>
      <c r="H378" s="18">
        <v>105</v>
      </c>
      <c r="I378" s="23"/>
      <c r="J378" s="19" t="s">
        <v>205</v>
      </c>
    </row>
    <row r="379" spans="1:10" ht="30" hidden="1" x14ac:dyDescent="0.25">
      <c r="A379" s="6" t="s">
        <v>18</v>
      </c>
      <c r="B379" s="7" t="s">
        <v>203</v>
      </c>
      <c r="C379" s="7">
        <v>2</v>
      </c>
      <c r="D379" s="7" t="s">
        <v>139</v>
      </c>
      <c r="E379" s="6" t="s">
        <v>49</v>
      </c>
      <c r="F379" s="8" t="s">
        <v>129</v>
      </c>
      <c r="G379" s="9" t="s">
        <v>35</v>
      </c>
      <c r="H379" s="18">
        <v>105</v>
      </c>
      <c r="I379" s="23"/>
      <c r="J379" s="19" t="s">
        <v>206</v>
      </c>
    </row>
    <row r="380" spans="1:10" ht="30" hidden="1" x14ac:dyDescent="0.25">
      <c r="A380" s="6" t="s">
        <v>18</v>
      </c>
      <c r="B380" s="7" t="s">
        <v>203</v>
      </c>
      <c r="C380" s="7">
        <v>2</v>
      </c>
      <c r="D380" s="7" t="s">
        <v>139</v>
      </c>
      <c r="E380" s="6" t="s">
        <v>51</v>
      </c>
      <c r="F380" s="8" t="s">
        <v>130</v>
      </c>
      <c r="G380" s="9" t="s">
        <v>35</v>
      </c>
      <c r="H380" s="18">
        <v>50</v>
      </c>
      <c r="I380" s="23"/>
      <c r="J380" s="19" t="s">
        <v>206</v>
      </c>
    </row>
    <row r="381" spans="1:10" ht="30" hidden="1" x14ac:dyDescent="0.25">
      <c r="A381" s="6" t="s">
        <v>18</v>
      </c>
      <c r="B381" s="7" t="s">
        <v>203</v>
      </c>
      <c r="C381" s="7">
        <v>2</v>
      </c>
      <c r="D381" s="7" t="s">
        <v>139</v>
      </c>
      <c r="E381" s="6" t="s">
        <v>55</v>
      </c>
      <c r="F381" s="8" t="s">
        <v>68</v>
      </c>
      <c r="G381" s="9" t="s">
        <v>35</v>
      </c>
      <c r="H381" s="18">
        <v>85</v>
      </c>
      <c r="I381" s="23"/>
      <c r="J381" s="19" t="s">
        <v>36</v>
      </c>
    </row>
    <row r="382" spans="1:10" ht="30" hidden="1" x14ac:dyDescent="0.25">
      <c r="A382" s="6" t="s">
        <v>18</v>
      </c>
      <c r="B382" s="7" t="s">
        <v>203</v>
      </c>
      <c r="C382" s="7">
        <v>3</v>
      </c>
      <c r="D382" s="7" t="s">
        <v>207</v>
      </c>
      <c r="E382" s="6" t="s">
        <v>118</v>
      </c>
      <c r="F382" s="8" t="s">
        <v>208</v>
      </c>
      <c r="G382" s="9" t="s">
        <v>35</v>
      </c>
      <c r="H382" s="18">
        <v>35</v>
      </c>
      <c r="I382" s="23"/>
      <c r="J382" s="19" t="s">
        <v>36</v>
      </c>
    </row>
    <row r="383" spans="1:10" ht="30" hidden="1" x14ac:dyDescent="0.25">
      <c r="A383" s="6" t="s">
        <v>18</v>
      </c>
      <c r="B383" s="7" t="s">
        <v>203</v>
      </c>
      <c r="C383" s="7">
        <v>3</v>
      </c>
      <c r="D383" s="7" t="s">
        <v>207</v>
      </c>
      <c r="E383" s="6" t="s">
        <v>200</v>
      </c>
      <c r="F383" s="8" t="s">
        <v>209</v>
      </c>
      <c r="G383" s="9" t="s">
        <v>45</v>
      </c>
      <c r="H383" s="18">
        <v>20</v>
      </c>
      <c r="I383" s="23"/>
      <c r="J383" s="19" t="s">
        <v>210</v>
      </c>
    </row>
    <row r="384" spans="1:10" ht="30" hidden="1" x14ac:dyDescent="0.25">
      <c r="A384" s="6" t="s">
        <v>18</v>
      </c>
      <c r="B384" s="7" t="s">
        <v>203</v>
      </c>
      <c r="C384" s="7">
        <v>3</v>
      </c>
      <c r="D384" s="7" t="s">
        <v>207</v>
      </c>
      <c r="E384" s="6" t="s">
        <v>201</v>
      </c>
      <c r="F384" s="8" t="s">
        <v>211</v>
      </c>
      <c r="G384" s="9" t="s">
        <v>35</v>
      </c>
      <c r="H384" s="18">
        <v>35</v>
      </c>
      <c r="I384" s="23"/>
      <c r="J384" s="19" t="s">
        <v>36</v>
      </c>
    </row>
    <row r="385" spans="1:10" ht="30" hidden="1" x14ac:dyDescent="0.25">
      <c r="A385" s="6" t="s">
        <v>18</v>
      </c>
      <c r="B385" s="7" t="s">
        <v>203</v>
      </c>
      <c r="C385" s="7">
        <v>3</v>
      </c>
      <c r="D385" s="7" t="s">
        <v>207</v>
      </c>
      <c r="E385" s="6" t="s">
        <v>202</v>
      </c>
      <c r="F385" s="8" t="s">
        <v>212</v>
      </c>
      <c r="G385" s="9" t="s">
        <v>35</v>
      </c>
      <c r="H385" s="18">
        <v>65</v>
      </c>
      <c r="I385" s="23"/>
      <c r="J385" s="19" t="s">
        <v>210</v>
      </c>
    </row>
    <row r="386" spans="1:10" ht="30" hidden="1" x14ac:dyDescent="0.25">
      <c r="A386" s="6" t="s">
        <v>18</v>
      </c>
      <c r="B386" s="7" t="s">
        <v>203</v>
      </c>
      <c r="C386" s="7">
        <v>3</v>
      </c>
      <c r="D386" s="7" t="s">
        <v>207</v>
      </c>
      <c r="E386" s="6" t="s">
        <v>213</v>
      </c>
      <c r="F386" s="8" t="s">
        <v>214</v>
      </c>
      <c r="G386" s="9" t="s">
        <v>35</v>
      </c>
      <c r="H386" s="18">
        <v>25</v>
      </c>
      <c r="I386" s="23"/>
      <c r="J386" s="19" t="s">
        <v>210</v>
      </c>
    </row>
    <row r="387" spans="1:10" ht="30" hidden="1" x14ac:dyDescent="0.25">
      <c r="A387" s="6" t="s">
        <v>18</v>
      </c>
      <c r="B387" s="7" t="s">
        <v>203</v>
      </c>
      <c r="C387" s="7">
        <v>3</v>
      </c>
      <c r="D387" s="7" t="s">
        <v>207</v>
      </c>
      <c r="E387" s="6" t="s">
        <v>215</v>
      </c>
      <c r="F387" s="8" t="s">
        <v>216</v>
      </c>
      <c r="G387" s="9" t="s">
        <v>35</v>
      </c>
      <c r="H387" s="18">
        <v>40</v>
      </c>
      <c r="I387" s="23"/>
      <c r="J387" s="19" t="s">
        <v>210</v>
      </c>
    </row>
    <row r="388" spans="1:10" ht="30" hidden="1" x14ac:dyDescent="0.25">
      <c r="A388" s="6" t="s">
        <v>18</v>
      </c>
      <c r="B388" s="7" t="s">
        <v>203</v>
      </c>
      <c r="C388" s="7">
        <v>3</v>
      </c>
      <c r="D388" s="7" t="s">
        <v>207</v>
      </c>
      <c r="E388" s="6" t="s">
        <v>217</v>
      </c>
      <c r="F388" s="8" t="s">
        <v>218</v>
      </c>
      <c r="G388" s="9" t="s">
        <v>35</v>
      </c>
      <c r="H388" s="18">
        <v>10</v>
      </c>
      <c r="I388" s="23"/>
      <c r="J388" s="19" t="s">
        <v>210</v>
      </c>
    </row>
    <row r="389" spans="1:10" ht="30" hidden="1" x14ac:dyDescent="0.25">
      <c r="A389" s="6" t="s">
        <v>18</v>
      </c>
      <c r="B389" s="7" t="s">
        <v>203</v>
      </c>
      <c r="C389" s="7">
        <v>3</v>
      </c>
      <c r="D389" s="7" t="s">
        <v>207</v>
      </c>
      <c r="E389" s="6" t="s">
        <v>219</v>
      </c>
      <c r="F389" s="8" t="s">
        <v>220</v>
      </c>
      <c r="G389" s="9" t="s">
        <v>35</v>
      </c>
      <c r="H389" s="18">
        <v>8</v>
      </c>
      <c r="I389" s="23"/>
      <c r="J389" s="19" t="s">
        <v>210</v>
      </c>
    </row>
    <row r="390" spans="1:10" ht="30" hidden="1" x14ac:dyDescent="0.25">
      <c r="A390" s="6" t="s">
        <v>18</v>
      </c>
      <c r="B390" s="7" t="s">
        <v>203</v>
      </c>
      <c r="C390" s="7">
        <v>3</v>
      </c>
      <c r="D390" s="7" t="s">
        <v>207</v>
      </c>
      <c r="E390" s="6" t="s">
        <v>221</v>
      </c>
      <c r="F390" s="8" t="s">
        <v>222</v>
      </c>
      <c r="G390" s="9" t="s">
        <v>35</v>
      </c>
      <c r="H390" s="18">
        <v>4</v>
      </c>
      <c r="I390" s="23"/>
      <c r="J390" s="19" t="s">
        <v>210</v>
      </c>
    </row>
  </sheetData>
  <autoFilter ref="A1:J390">
    <filterColumn colId="3">
      <filters>
        <filter val="TDI10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Affectations</vt:lpstr>
      <vt:lpstr>ISMONTIC_Data_Extract</vt:lpstr>
      <vt:lpstr>Cplus_Formateur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Fouad.Systems</dc:creator>
  <cp:lastModifiedBy>Fouad.Systems</cp:lastModifiedBy>
  <dcterms:created xsi:type="dcterms:W3CDTF">2018-08-18T09:36:11Z</dcterms:created>
  <dcterms:modified xsi:type="dcterms:W3CDTF">2018-09-03T22:16:59Z</dcterms:modified>
</cp:coreProperties>
</file>